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財政課事業別\予算担当\(国)財政状況の公表\財政状況資料集(Ｈ22決算～)\R2決算\２回目（ストック情報）\回答\"/>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<sst xmlns="http://schemas.openxmlformats.org/spreadsheetml/2006/main" count="1104" uniqueCount="604">
  <si>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</si>
  <si>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</si>
  <si>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</si>
  <si>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</si>
  <si>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</si>
  <si>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</si>
  <si>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</si>
  <si>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</si>
  <si>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</si>
  <si>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</si>
  <si>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</si>
  <si>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</si>
  <si>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</si>
  <si>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</si>
  <si>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</si>
  <si>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</si>
  <si>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</si>
  <si>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</si>
  <si>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</si>
  <si>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</si>
  <si>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</si>
  <si>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</si>
  <si>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</si>
  <si>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</si>
  <si>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</si>
  <si>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</si>
  <si>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</si>
  <si>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</si>
  <si>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</si>
  <si>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</si>
  <si>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</si>
  <si>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</si>
  <si>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</si>
  <si>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</si>
  <si>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</si>
  <si>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</si>
  <si>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</si>
  <si>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</si>
  <si>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</si>
  <si>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</si>
  <si>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</si>
  <si>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</si>
  <si>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</si>
  <si>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</si>
  <si>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</si>
  <si>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</si>
  <si>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</si>
  <si>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</si>
  <si>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</si>
  <si>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</si>
  <si>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</si>
  <si>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</si>
  <si>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</si>
  <si>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</si>
  <si>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</si>
  <si>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</si>
  <si>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</si>
  <si>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</si>
  <si>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</si>
  <si>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</si>
  <si>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</si>
  <si>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</si>
  <si>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</si>
  <si>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</si>
  <si>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</si>
  <si>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</si>
  <si>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</si>
  <si>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</si>
  <si>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</si>
  <si>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</si>
  <si>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</si>
  <si>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</si>
  <si>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</si>
  <si>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</si>
  <si>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</si>
  <si>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</si>
  <si>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</si>
  <si>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</si>
  <si>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</si>
  <si>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</si>
  <si>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</si>
  <si>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</si>
  <si>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</si>
  <si>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</si>
  <si>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</si>
  <si>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</si>
  <si>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</si>
  <si>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</si>
  <si>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</si>
  <si>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</si>
  <si>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</si>
  <si>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</si>
  <si>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</si>
  <si>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</si>
  <si>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</si>
  <si>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</si>
  <si>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</si>
  <si>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</si>
  <si>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</si>
  <si>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</si>
  <si>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</si>
  <si>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</si>
  <si>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</si>
  <si>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</si>
  <si>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</si>
  <si>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</si>
  <si>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</si>
  <si>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</si>
  <si>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</si>
  <si>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</si>
  <si>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</si>
  <si>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</si>
  <si>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</si>
  <si>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</si>
  <si>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</si>
  <si>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</si>
  <si>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</si>
  <si>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</si>
  <si>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</si>
  <si>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</si>
  <si>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</si>
  <si>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</si>
  <si>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</si>
  <si>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</si>
  <si>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</si>
  <si>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</si>
  <si>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</si>
  <si>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</si>
  <si>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</si>
  <si>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</si>
  <si>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</si>
  <si>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</si>
  <si>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</si>
  <si>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</si>
  <si>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</si>
  <si>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</si>
  <si>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</si>
  <si>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</si>
  <si>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</si>
  <si>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</si>
  <si>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</si>
  <si>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</si>
  <si>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</si>
  <si>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</si>
  <si>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</si>
  <si>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</si>
  <si>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</si>
  <si>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</si>
  <si>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</si>
  <si>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</si>
  <si>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</si>
  <si>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</si>
  <si>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</si>
  <si>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</si>
  <si>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</si>
  <si>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</si>
  <si>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</si>
  <si>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</si>
  <si>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</si>
  <si>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</si>
  <si>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</si>
  <si>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</si>
  <si>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</si>
  <si>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</si>
  <si>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</si>
  <si>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</si>
  <si>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</si>
  <si>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</si>
  <si>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</si>
  <si>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</si>
  <si>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</si>
  <si>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</si>
  <si>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</si>
  <si>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</si>
  <si>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</si>
  <si>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</si>
  <si>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</si>
  <si>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</si>
  <si>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</si>
  <si>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</si>
  <si>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</si>
  <si>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</si>
  <si>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</si>
  <si>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</si>
  <si>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</si>
  <si>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</si>
  <si>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</si>
  <si>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</si>
  <si>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</si>
  <si>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</si>
  <si>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</si>
  <si>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</si>
  <si>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</si>
  <si>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</si>
  <si>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</si>
  <si>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</si>
  <si>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</si>
  <si>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</si>
  <si>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</si>
  <si>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</si>
  <si>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</si>
  <si>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</si>
  <si>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</si>
  <si>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</si>
  <si>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</si>
  <si>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</si>
  <si>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</si>
  <si>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</si>
  <si>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</si>
  <si>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</si>
  <si>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</si>
  <si>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</si>
  <si>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</si>
  <si>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</si>
  <si>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</si>
  <si>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</si>
  <si>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</si>
  <si>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</si>
  <si>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</si>
  <si>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</si>
  <si>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</si>
  <si>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</si>
  <si>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</si>
  <si>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</si>
  <si>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</si>
  <si>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</si>
  <si>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</si>
  <si>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</si>
  <si>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</si>
  <si>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</si>
  <si>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</si>
  <si>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</si>
  <si>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</si>
  <si>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</si>
  <si>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</si>
  <si>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</si>
  <si>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</si>
  <si>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</si>
  <si>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</si>
  <si>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</si>
  <si>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</si>
  <si>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</si>
  <si>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</si>
  <si>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</si>
  <si>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</si>
  <si>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</si>
  <si>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</si>
  <si>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</si>
  <si>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</si>
  <si>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</si>
  <si>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</si>
  <si>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</si>
  <si>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</si>
  <si>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</si>
  <si>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</si>
  <si>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</si>
  <si>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</si>
  <si>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</si>
  <si>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</si>
  <si>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</si>
  <si>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</si>
  <si>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</si>
  <si>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</si>
  <si>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</si>
  <si>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</si>
  <si>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</si>
  <si>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</si>
  <si>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</si>
  <si>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</si>
  <si>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</si>
  <si>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</si>
  <si>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</si>
  <si>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</si>
  <si>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</si>
  <si>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</si>
  <si>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</si>
  <si>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</si>
  <si>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</si>
  <si>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</si>
  <si>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</si>
  <si>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</si>
  <si>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</si>
  <si>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</si>
  <si>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</si>
  <si>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</si>
  <si>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</si>
  <si>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</si>
  <si>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</si>
  <si>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</si>
  <si>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</si>
  <si>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</si>
  <si>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</si>
  <si>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</si>
  <si>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</si>
  <si>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</si>
  <si>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</si>
  <si>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</si>
  <si>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</si>
  <si>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</si>
  <si>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</si>
  <si>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</si>
  <si>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</si>
  <si>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</si>
  <si>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</si>
  <si>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</si>
  <si>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</si>
  <si>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</si>
  <si>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</si>
  <si>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</si>
  <si>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</si>
  <si>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</si>
  <si>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</si>
  <si>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</si>
  <si>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</si>
  <si>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</si>
  <si>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</si>
  <si>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</si>
  <si>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</si>
  <si>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</si>
  <si>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</si>
  <si>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</si>
  <si>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</si>
  <si>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</si>
  <si>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</si>
  <si>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</si>
  <si>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</si>
  <si>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</si>
  <si>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</si>
  <si>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</si>
  <si>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</si>
  <si>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</si>
  <si>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</si>
  <si>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</si>
  <si>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</si>
  <si>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</si>
  <si>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</si>
  <si>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</si>
  <si>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</si>
  <si>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</si>
  <si>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</si>
  <si>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</si>
  <si>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</si>
  <si>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</si>
  <si>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</si>
  <si>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</si>
  <si>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</si>
  <si>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</si>
  <si>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</si>
  <si>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</si>
  <si>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</si>
  <si>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</si>
  <si>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</si>
  <si>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</si>
  <si>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</si>
  <si>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</si>
  <si>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</si>
  <si>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</si>
  <si>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</si>
  <si>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</si>
  <si>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</si>
  <si>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</si>
  <si>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</si>
  <si>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</si>
  <si>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</si>
  <si>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</si>
  <si>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</si>
  <si>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</si>
  <si>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</si>
  <si>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</si>
  <si>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</si>
  <si>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</si>
  <si>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</si>
  <si>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</si>
  <si>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</si>
  <si>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</si>
  <si>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</si>
  <si>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</si>
  <si>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</si>
  <si>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</si>
  <si>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</si>
  <si>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</si>
  <si>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</si>
  <si>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</si>
  <si>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</si>
  <si>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</si>
  <si>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</si>
  <si>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</si>
  <si>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</si>
  <si>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</si>
  <si>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</si>
  <si>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</si>
  <si>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</si>
  <si>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</si>
  <si>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</si>
  <si>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</si>
  <si>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</si>
  <si>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</si>
  <si>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</si>
  <si>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</si>
  <si>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</si>
  <si>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</si>
  <si>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</si>
  <si>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</si>
  <si>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</si>
  <si>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</si>
  <si>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</si>
  <si>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</si>
  <si>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</si>
  <si>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</si>
  <si>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</si>
  <si>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</si>
  <si>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</si>
  <si>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</si>
  <si>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</si>
  <si>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</si>
  <si>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</si>
  <si>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</si>
  <si>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</si>
  <si>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</si>
  <si>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</si>
  <si>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</si>
  <si>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</si>
  <si>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</si>
  <si>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</si>
  <si>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</si>
  <si>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</si>
  <si>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</si>
  <si>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</si>
  <si>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</si>
  <si>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</si>
  <si>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</si>
  <si>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</si>
  <si>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</si>
  <si>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</si>
  <si>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</si>
  <si>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</si>
  <si>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</si>
  <si>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</si>
  <si>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</si>
  <si>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</si>
  <si>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</si>
  <si>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</si>
  <si>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</si>
  <si>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</si>
  <si>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</si>
  <si>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</si>
  <si>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</si>
  <si>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</si>
  <si>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</si>
  <si>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</si>
  <si>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</si>
  <si>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</si>
  <si>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</si>
  <si>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</si>
  <si>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</si>
  <si>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</si>
  <si>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</si>
  <si>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</si>
  <si>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</si>
  <si>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</si>
  <si>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</si>
  <si>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</si>
  <si>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</si>
  <si>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</si>
  <si>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</si>
  <si>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</si>
  <si>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</si>
  <si>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</si>
  <si>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</si>
  <si>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</si>
  <si>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</si>
  <si>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</si>
  <si>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</si>
  <si>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</si>
  <si>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</si>
  <si>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</si>
  <si>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</si>
  <si>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</si>
  <si>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</si>
  <si>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</si>
  <si>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</si>
  <si>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</si>
  <si>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</si>
  <si>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</si>
  <si>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</si>
  <si>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</si>
  <si>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</si>
  <si>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</si>
  <si>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</si>
  <si>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</si>
  <si>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</si>
  <si>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</si>
  <si>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</si>
  <si>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</si>
  <si>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</si>
  <si>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</si>
  <si>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</si>
  <si>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</si>
  <si>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</si>
  <si>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</si>
  <si>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</si>
  <si>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</si>
  <si>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</si>
  <si>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</si>
  <si>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</si>
  <si>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</si>
  <si>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</si>
  <si>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</si>
  <si>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</si>
  <si>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</si>
  <si>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</si>
  <si>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</si>
  <si>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</si>
  <si>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</si>
  <si>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</si>
  <si>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</si>
  <si>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</si>
  <si>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</si>
  <si>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</si>
  <si>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</si>
  <si>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</si>
  <si>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</si>
  <si>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</si>
  <si>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</si>
  <si>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</si>
  <si>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</si>
  <si>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</si>
  <si>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</si>
  <si>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</si>
  <si>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</si>
  <si>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</si>
  <si>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</si>
  <si>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</si>
  <si>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</si>
  <si>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</si>
  <si>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</si>
  <si>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</si>
  <si>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</si>
  <si>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</si>
  <si>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</si>
  <si>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</si>
  <si>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</si>
  <si>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</si>
  <si>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</si>
  <si>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</si>
  <si>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</si>
  <si>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</si>
  <si>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</si>
  <si>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</si>
  <si>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</si>
  <si>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</si>
  <si>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</si>
  <si>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</si>
  <si>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</si>
  <si>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</si>
  <si>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</si>
  <si>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</si>
  <si>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</si>
  <si>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</si>
  <si>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0.42</t>
  </si>
  <si>
    <t>▲ 0.68</t>
  </si>
  <si>
    <t>一般会計</t>
  </si>
  <si>
    <t>介護保険特別会計</t>
  </si>
  <si>
    <t>下水道事業会計</t>
  </si>
  <si>
    <t>国民健康保険特別会計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</si>
  <si>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</si>
  <si>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</si>
  <si>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</si>
  <si>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</si>
  <si>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</si>
  <si>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</si>
  <si>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</si>
  <si>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</si>
  <si>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</si>
  <si>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</si>
  <si>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都市計画事業基金</t>
    <rPh sb="0" eb="6">
      <t>トシケイカクジギョウ</t>
    </rPh>
    <rPh sb="6" eb="8">
      <t>キキン</t>
    </rPh>
    <phoneticPr fontId="5"/>
  </si>
  <si>
    <t>まちづくり整備基金</t>
    <rPh sb="5" eb="7">
      <t>セイビ</t>
    </rPh>
    <rPh sb="7" eb="9">
      <t>キキン</t>
    </rPh>
    <phoneticPr fontId="5"/>
  </si>
  <si>
    <t>みどり基金</t>
    <rPh sb="3" eb="5">
      <t>キキン</t>
    </rPh>
    <phoneticPr fontId="5"/>
  </si>
  <si>
    <t>庁舎整備基金</t>
    <rPh sb="0" eb="2">
      <t>チョウシャ</t>
    </rPh>
    <rPh sb="2" eb="4">
      <t>セイビ</t>
    </rPh>
    <rPh sb="4" eb="6">
      <t>キキン</t>
    </rPh>
    <phoneticPr fontId="5"/>
  </si>
  <si>
    <t>地域福祉基金</t>
    <rPh sb="0" eb="6">
      <t>チイキフクシキキン</t>
    </rPh>
    <phoneticPr fontId="5"/>
  </si>
  <si>
    <t>柳泉園組合</t>
    <phoneticPr fontId="2"/>
  </si>
  <si>
    <t>東京たま広域資源循環組合</t>
    <phoneticPr fontId="2"/>
  </si>
  <si>
    <t>東京市町村総合事務組合（一般会計）</t>
    <rPh sb="12" eb="16">
      <t>イッパンカイケイ</t>
    </rPh>
    <phoneticPr fontId="2"/>
  </si>
  <si>
    <t>東京市町村総合事務組合（東京都市町村民交通災害共済事業特別会計）</t>
    <phoneticPr fontId="2"/>
  </si>
  <si>
    <t>多摩六都科学館組合</t>
    <phoneticPr fontId="2"/>
  </si>
  <si>
    <t>昭和病院企業団</t>
    <phoneticPr fontId="2"/>
  </si>
  <si>
    <t>東京都後期高齢者医療広域連合（一般会計）</t>
    <phoneticPr fontId="2"/>
  </si>
  <si>
    <t>東京都後期高齢者医療広域連合（後期高齢者医療特別会計）</t>
    <phoneticPr fontId="2"/>
  </si>
  <si>
    <t>〇</t>
    <phoneticPr fontId="2"/>
  </si>
  <si>
    <t>西東京市土地開発公社</t>
    <rPh sb="0" eb="4">
      <t>ニシトウキョウシ</t>
    </rPh>
    <rPh sb="4" eb="10">
      <t>トチカイハツコウシャ</t>
    </rPh>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</si>
  <si>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</si>
  <si>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</si>
  <si>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</si>
  <si>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</si>
  <si>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</si>
  <si>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</si>
  <si>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令和２年度は、将来負担比率は減少したが、実質公債費比率は増加した。実質公債費比率は、元利償還金の額が減少し、元利償還金のうち特定財源を充当できるものについても償還が進んだため、単年度の実質公債費比率は、前年度から改善した。ところが、下記の３か年平均では、比率が低かった単年度の平成29年度実質公債費が３か年平均の対象外のため、前年度から比率が上昇した。
実質公債費比率は、類似団体よりも低い水準にあるが、将来負担比率が他団体と比べて高い水準にある。これは、合併特例債や臨時財政対策債費等の影響により、公債費全体に対する交付税算入額が多くなり、実質公債費が低く押さえられる一方で、将来にかけては交付税算入額の減少が見込まれることから、将来負担比率は比較的高くなっていると考えられる。</t>
    <rPh sb="0" eb="2">
      <t>レイワ</t>
    </rPh>
    <rPh sb="3" eb="5">
      <t>ネンド</t>
    </rPh>
    <rPh sb="7" eb="11">
      <t>ショウライフタン</t>
    </rPh>
    <rPh sb="12" eb="13">
      <t>リツ</t>
    </rPh>
    <rPh sb="14" eb="16">
      <t>ゲンショウ</t>
    </rPh>
    <rPh sb="20" eb="22">
      <t>ジッシツ</t>
    </rPh>
    <rPh sb="22" eb="25">
      <t>コウサイヒ</t>
    </rPh>
    <rPh sb="25" eb="27">
      <t>ヒリツ</t>
    </rPh>
    <rPh sb="28" eb="30">
      <t>ゾウカ</t>
    </rPh>
    <rPh sb="33" eb="35">
      <t>ジッシツ</t>
    </rPh>
    <rPh sb="35" eb="38">
      <t>コウサイヒ</t>
    </rPh>
    <rPh sb="38" eb="40">
      <t>ヒリツ</t>
    </rPh>
    <rPh sb="42" eb="44">
      <t>ガンリ</t>
    </rPh>
    <rPh sb="44" eb="47">
      <t>ショウカンキン</t>
    </rPh>
    <rPh sb="48" eb="49">
      <t>ガク</t>
    </rPh>
    <rPh sb="50" eb="52">
      <t>ゲンショウ</t>
    </rPh>
    <rPh sb="54" eb="58">
      <t>ガンリショウカン</t>
    </rPh>
    <rPh sb="58" eb="59">
      <t>キン</t>
    </rPh>
    <rPh sb="62" eb="66">
      <t>トクテイザイゲン</t>
    </rPh>
    <rPh sb="67" eb="69">
      <t>ジュウトウ</t>
    </rPh>
    <rPh sb="79" eb="81">
      <t>ショウカン</t>
    </rPh>
    <rPh sb="82" eb="83">
      <t>スス</t>
    </rPh>
    <rPh sb="88" eb="91">
      <t>タンネンド</t>
    </rPh>
    <rPh sb="92" eb="94">
      <t>ジッシツ</t>
    </rPh>
    <rPh sb="94" eb="97">
      <t>コウサイヒ</t>
    </rPh>
    <rPh sb="97" eb="99">
      <t>ヒリツ</t>
    </rPh>
    <rPh sb="101" eb="104">
      <t>ゼンネンド</t>
    </rPh>
    <rPh sb="106" eb="108">
      <t>カイゼン</t>
    </rPh>
    <rPh sb="116" eb="118">
      <t>カキ</t>
    </rPh>
    <rPh sb="121" eb="122">
      <t>ネン</t>
    </rPh>
    <rPh sb="122" eb="124">
      <t>ヘイキン</t>
    </rPh>
    <rPh sb="127" eb="129">
      <t>ヒリツ</t>
    </rPh>
    <rPh sb="130" eb="131">
      <t>ヒク</t>
    </rPh>
    <rPh sb="134" eb="137">
      <t>タンネンド</t>
    </rPh>
    <rPh sb="138" eb="140">
      <t>ヘイセイ</t>
    </rPh>
    <rPh sb="142" eb="144">
      <t>ネンド</t>
    </rPh>
    <rPh sb="144" eb="146">
      <t>ジッシツ</t>
    </rPh>
    <rPh sb="146" eb="149">
      <t>コウサイヒ</t>
    </rPh>
    <rPh sb="152" eb="153">
      <t>ネン</t>
    </rPh>
    <rPh sb="153" eb="155">
      <t>ヘイキン</t>
    </rPh>
    <rPh sb="156" eb="159">
      <t>タイショウガイ</t>
    </rPh>
    <rPh sb="163" eb="166">
      <t>ゼンネンド</t>
    </rPh>
    <rPh sb="171" eb="173">
      <t>ジョウショウ</t>
    </rPh>
    <rPh sb="177" eb="179">
      <t>ジッシツ</t>
    </rPh>
    <rPh sb="179" eb="182">
      <t>コウサイヒ</t>
    </rPh>
    <rPh sb="182" eb="184">
      <t>ヒリツ</t>
    </rPh>
    <rPh sb="186" eb="190">
      <t>ルイジダンタイ</t>
    </rPh>
    <rPh sb="193" eb="194">
      <t>ヒク</t>
    </rPh>
    <rPh sb="195" eb="197">
      <t>スイジュン</t>
    </rPh>
    <rPh sb="202" eb="204">
      <t>ショウライ</t>
    </rPh>
    <rPh sb="204" eb="208">
      <t>フタンヒリツ</t>
    </rPh>
    <rPh sb="209" eb="212">
      <t>タダンタイ</t>
    </rPh>
    <rPh sb="213" eb="214">
      <t>クラ</t>
    </rPh>
    <rPh sb="216" eb="217">
      <t>タカ</t>
    </rPh>
    <rPh sb="218" eb="220">
      <t>スイジュン</t>
    </rPh>
    <rPh sb="228" eb="230">
      <t>ガッペイ</t>
    </rPh>
    <rPh sb="230" eb="233">
      <t>トクレイサイ</t>
    </rPh>
    <rPh sb="234" eb="236">
      <t>リンジ</t>
    </rPh>
    <rPh sb="236" eb="238">
      <t>ザイセイ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</si>
  <si>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</si>
  <si>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</si>
  <si>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</si>
  <si>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令和２年度は、合併特例債の償還が進んだことで、将来負担比率は減少した。有形固定資産減価償却率についても減少した。
類似団体との差については、これまで、合併特例債等を活用して公共施設の整備を実施したことにより、新たな施設の建設や改修工事等に係る起債額が大きかったためと考えられる。
今後、公共施設の老朽化が進行し、維持管理に要する経費が増加することが見込まれるため、地方債の発行を厳格に管理し、財務書類を活用しながら公共施設の更新を実施していく必要がある。</t>
    <rPh sb="0" eb="2">
      <t>レイワ</t>
    </rPh>
    <rPh sb="3" eb="5">
      <t>ネンド</t>
    </rPh>
    <rPh sb="7" eb="9">
      <t>ガッペイ</t>
    </rPh>
    <rPh sb="9" eb="11">
      <t>トクレイ</t>
    </rPh>
    <rPh sb="11" eb="12">
      <t>サイ</t>
    </rPh>
    <rPh sb="13" eb="15">
      <t>ショウカン</t>
    </rPh>
    <rPh sb="16" eb="17">
      <t>スス</t>
    </rPh>
    <rPh sb="23" eb="25">
      <t>ショウライ</t>
    </rPh>
    <rPh sb="25" eb="27">
      <t>フタン</t>
    </rPh>
    <rPh sb="27" eb="29">
      <t>ヒリツ</t>
    </rPh>
    <rPh sb="30" eb="32">
      <t>ゲンショウ</t>
    </rPh>
    <rPh sb="35" eb="37">
      <t>ユウケイ</t>
    </rPh>
    <rPh sb="37" eb="39">
      <t>コテイ</t>
    </rPh>
    <rPh sb="39" eb="41">
      <t>シサン</t>
    </rPh>
    <rPh sb="41" eb="43">
      <t>ゲンカ</t>
    </rPh>
    <rPh sb="43" eb="45">
      <t>ショウキャク</t>
    </rPh>
    <rPh sb="45" eb="46">
      <t>リツ</t>
    </rPh>
    <rPh sb="51" eb="53">
      <t>ゲンショウ</t>
    </rPh>
    <rPh sb="140" eb="142">
      <t>コンゴ</t>
    </rPh>
    <rPh sb="143" eb="145">
      <t>コウキョウ</t>
    </rPh>
    <rPh sb="145" eb="147">
      <t>シセツ</t>
    </rPh>
    <rPh sb="148" eb="151">
      <t>ロウキュウカ</t>
    </rPh>
    <rPh sb="152" eb="154">
      <t>シンコウ</t>
    </rPh>
    <rPh sb="156" eb="160">
      <t>イジカンリ</t>
    </rPh>
    <rPh sb="161" eb="162">
      <t>ヨウ</t>
    </rPh>
    <rPh sb="164" eb="166">
      <t>ケイヒ</t>
    </rPh>
    <rPh sb="167" eb="169">
      <t>ゾウカ</t>
    </rPh>
    <rPh sb="174" eb="176">
      <t>ミコ</t>
    </rPh>
    <rPh sb="182" eb="185">
      <t>チホウサイ</t>
    </rPh>
    <rPh sb="186" eb="188">
      <t>ハッコウ</t>
    </rPh>
    <rPh sb="189" eb="191">
      <t>ゲンカク</t>
    </rPh>
    <rPh sb="192" eb="194">
      <t>カンリ</t>
    </rPh>
    <rPh sb="196" eb="200">
      <t>ザイムショルイ</t>
    </rPh>
    <rPh sb="201" eb="203">
      <t>カツヨウ</t>
    </rPh>
    <rPh sb="207" eb="211">
      <t>コウキョウシセツ</t>
    </rPh>
    <rPh sb="212" eb="214">
      <t>コウシン</t>
    </rPh>
    <rPh sb="215" eb="217">
      <t>ジッシ</t>
    </rPh>
    <rPh sb="221" eb="223">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</si>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</sst>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65C6-462A-B1CB-14CA5EF3BF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23481</c:v>
                </c:pt>
                <c:pt idx="1">
                  <c:v>27441</c:v>
                </c:pt>
                <c:pt idx="2">
                  <c:v>37546</c:v>
                </c:pt>
                <c:pt idx="3">
                  <c:v>18434</c:v>
                </c:pt>
                <c:pt idx="4">
                  <c:v>32384</c:v>
                </c:pt>
              </c:numCache>
            </c:numRef>
          </c:val>
          <c:smooth val="0"/>
          <c:extLst>
            <c:ext xmlns:c16="http://schemas.microsoft.com/office/drawing/2014/chart" uri="{C3380CC4-5D6E-409C-BE32-E72D297353CC}">
              <c16:uniqueId val="{00000001-65C6-462A-B1CB-14CA5EF3BF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3.92</c:v>
                </c:pt>
                <c:pt idx="2">
                  <c:v>3.26</c:v>
                </c:pt>
                <c:pt idx="3">
                  <c:v>3.65</c:v>
                </c:pt>
                <c:pt idx="4">
                  <c:v>4.68</c:v>
                </c:pt>
              </c:numCache>
            </c:numRef>
          </c:val>
          <c:extLst>
            <c:ext xmlns:c16="http://schemas.microsoft.com/office/drawing/2014/chart" uri="{C3380CC4-5D6E-409C-BE32-E72D297353CC}">
              <c16:uniqueId val="{00000000-9B35-42CA-82B3-BA4FD85DE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8.3699999999999992</c:v>
                </c:pt>
                <c:pt idx="1">
                  <c:v>7.67</c:v>
                </c:pt>
                <c:pt idx="2">
                  <c:v>7.71</c:v>
                </c:pt>
                <c:pt idx="3">
                  <c:v>7.82</c:v>
                </c:pt>
                <c:pt idx="4">
                  <c:v>8.4700000000000006</c:v>
                </c:pt>
              </c:numCache>
            </c:numRef>
          </c:val>
          <c:extLst>
            <c:ext xmlns:c16="http://schemas.microsoft.com/office/drawing/2014/chart" uri="{C3380CC4-5D6E-409C-BE32-E72D297353CC}">
              <c16:uniqueId val="{00000001-9B35-42CA-82B3-BA4FD85DE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c:v>
                </c:pt>
                <c:pt idx="1">
                  <c:v>-0.42</c:v>
                </c:pt>
                <c:pt idx="2">
                  <c:v>-0.68</c:v>
                </c:pt>
                <c:pt idx="3">
                  <c:v>0.41</c:v>
                </c:pt>
                <c:pt idx="4">
                  <c:v>2</c:v>
                </c:pt>
              </c:numCache>
            </c:numRef>
          </c:val>
          <c:smooth val="0"/>
          <c:extLst>
            <c:ext xmlns:c16="http://schemas.microsoft.com/office/drawing/2014/chart" uri="{C3380CC4-5D6E-409C-BE32-E72D297353CC}">
              <c16:uniqueId val="{00000002-9B35-42CA-82B3-BA4FD85DE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c:v>
                </c:pt>
                <c:pt idx="4">
                  <c:v>#N/A</c:v>
                </c:pt>
                <c:pt idx="5">
                  <c:v>0.31</c:v>
                </c:pt>
                <c:pt idx="6">
                  <c:v>0</c:v>
                </c:pt>
                <c:pt idx="7">
                  <c:v>0</c:v>
                </c:pt>
                <c:pt idx="8">
                  <c:v>0</c:v>
                </c:pt>
                <c:pt idx="9">
                  <c:v>0</c:v>
                </c:pt>
              </c:numCache>
            </c:numRef>
          </c:val>
          <c:extLst>
            <c:ext xmlns:c16="http://schemas.microsoft.com/office/drawing/2014/chart" uri="{C3380CC4-5D6E-409C-BE32-E72D297353CC}">
              <c16:uniqueId val="{00000000-F03C-4224-A64C-A54D4F9FEF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3C-4224-A64C-A54D4F9FEF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3C-4224-A64C-A54D4F9FEF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3C-4224-A64C-A54D4F9FEF0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4-F03C-4224-A64C-A54D4F9FEF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0.05</c:v>
                </c:pt>
                <c:pt idx="4">
                  <c:v>#N/A</c:v>
                </c:pt>
                <c:pt idx="5">
                  <c:v>0.09</c:v>
                </c:pt>
                <c:pt idx="6">
                  <c:v>#N/A</c:v>
                </c:pt>
                <c:pt idx="7">
                  <c:v>0.08</c:v>
                </c:pt>
                <c:pt idx="8">
                  <c:v>#N/A</c:v>
                </c:pt>
                <c:pt idx="9">
                  <c:v>0.05</c:v>
                </c:pt>
              </c:numCache>
            </c:numRef>
          </c:val>
          <c:extLst>
            <c:ext xmlns:c16="http://schemas.microsoft.com/office/drawing/2014/chart" uri="{C3380CC4-5D6E-409C-BE32-E72D297353CC}">
              <c16:uniqueId val="{00000005-F03C-4224-A64C-A54D4F9FEF0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1.23</c:v>
                </c:pt>
                <c:pt idx="2">
                  <c:v>#N/A</c:v>
                </c:pt>
                <c:pt idx="3">
                  <c:v>1.72</c:v>
                </c:pt>
                <c:pt idx="4">
                  <c:v>#N/A</c:v>
                </c:pt>
                <c:pt idx="5">
                  <c:v>0.73</c:v>
                </c:pt>
                <c:pt idx="6">
                  <c:v>#N/A</c:v>
                </c:pt>
                <c:pt idx="7">
                  <c:v>0.93</c:v>
                </c:pt>
                <c:pt idx="8">
                  <c:v>#N/A</c:v>
                </c:pt>
                <c:pt idx="9">
                  <c:v>0.69</c:v>
                </c:pt>
              </c:numCache>
            </c:numRef>
          </c:val>
          <c:extLst>
            <c:ext xmlns:c16="http://schemas.microsoft.com/office/drawing/2014/chart" uri="{C3380CC4-5D6E-409C-BE32-E72D297353CC}">
              <c16:uniqueId val="{00000006-F03C-4224-A64C-A54D4F9FEF0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0.68</c:v>
                </c:pt>
                <c:pt idx="8">
                  <c:v>#N/A</c:v>
                </c:pt>
                <c:pt idx="9">
                  <c:v>1.21</c:v>
                </c:pt>
              </c:numCache>
            </c:numRef>
          </c:val>
          <c:extLst>
            <c:ext xmlns:c16="http://schemas.microsoft.com/office/drawing/2014/chart" uri="{C3380CC4-5D6E-409C-BE32-E72D297353CC}">
              <c16:uniqueId val="{00000007-F03C-4224-A64C-A54D4F9FEF0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0.75</c:v>
                </c:pt>
                <c:pt idx="2">
                  <c:v>#N/A</c:v>
                </c:pt>
                <c:pt idx="3">
                  <c:v>0.55000000000000004</c:v>
                </c:pt>
                <c:pt idx="4">
                  <c:v>#N/A</c:v>
                </c:pt>
                <c:pt idx="5">
                  <c:v>0.74</c:v>
                </c:pt>
                <c:pt idx="6">
                  <c:v>#N/A</c:v>
                </c:pt>
                <c:pt idx="7">
                  <c:v>1.1200000000000001</c:v>
                </c:pt>
                <c:pt idx="8">
                  <c:v>#N/A</c:v>
                </c:pt>
                <c:pt idx="9">
                  <c:v>1.61</c:v>
                </c:pt>
              </c:numCache>
            </c:numRef>
          </c:val>
          <c:extLst>
            <c:ext xmlns:c16="http://schemas.microsoft.com/office/drawing/2014/chart" uri="{C3380CC4-5D6E-409C-BE32-E72D297353CC}">
              <c16:uniqueId val="{00000008-F03C-4224-A64C-A54D4F9FEF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3.92</c:v>
                </c:pt>
                <c:pt idx="4">
                  <c:v>#N/A</c:v>
                </c:pt>
                <c:pt idx="5">
                  <c:v>3.26</c:v>
                </c:pt>
                <c:pt idx="6">
                  <c:v>#N/A</c:v>
                </c:pt>
                <c:pt idx="7">
                  <c:v>3.64</c:v>
                </c:pt>
                <c:pt idx="8">
                  <c:v>#N/A</c:v>
                </c:pt>
                <c:pt idx="9">
                  <c:v>4.68</c:v>
                </c:pt>
              </c:numCache>
            </c:numRef>
          </c:val>
          <c:extLst>
            <c:ext xmlns:c16="http://schemas.microsoft.com/office/drawing/2014/chart" uri="{C3380CC4-5D6E-409C-BE32-E72D297353CC}">
              <c16:uniqueId val="{00000009-F03C-4224-A64C-A54D4F9FEF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6978</c:v>
                </c:pt>
                <c:pt idx="5">
                  <c:v>5992</c:v>
                </c:pt>
                <c:pt idx="8">
                  <c:v>5569</c:v>
                </c:pt>
                <c:pt idx="11">
                  <c:v>4898</c:v>
                </c:pt>
                <c:pt idx="14">
                  <c:v>4433</c:v>
                </c:pt>
              </c:numCache>
            </c:numRef>
          </c:val>
          <c:extLst>
            <c:ext xmlns:c16="http://schemas.microsoft.com/office/drawing/2014/chart" uri="{C3380CC4-5D6E-409C-BE32-E72D297353CC}">
              <c16:uniqueId val="{00000000-4001-427E-A06F-4E0D4C5D3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01-427E-A06F-4E0D4C5D3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01-427E-A06F-4E0D4C5D3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118</c:v>
                </c:pt>
                <c:pt idx="6">
                  <c:v>109</c:v>
                </c:pt>
                <c:pt idx="9">
                  <c:v>107</c:v>
                </c:pt>
                <c:pt idx="12">
                  <c:v>74</c:v>
                </c:pt>
              </c:numCache>
            </c:numRef>
          </c:val>
          <c:extLst>
            <c:ext xmlns:c16="http://schemas.microsoft.com/office/drawing/2014/chart" uri="{C3380CC4-5D6E-409C-BE32-E72D297353CC}">
              <c16:uniqueId val="{00000003-4001-427E-A06F-4E0D4C5D3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210</c:v>
                </c:pt>
                <c:pt idx="6">
                  <c:v>163</c:v>
                </c:pt>
                <c:pt idx="9">
                  <c:v>57</c:v>
                </c:pt>
                <c:pt idx="12">
                  <c:v>95</c:v>
                </c:pt>
              </c:numCache>
            </c:numRef>
          </c:val>
          <c:extLst>
            <c:ext xmlns:c16="http://schemas.microsoft.com/office/drawing/2014/chart" uri="{C3380CC4-5D6E-409C-BE32-E72D297353CC}">
              <c16:uniqueId val="{00000004-4001-427E-A06F-4E0D4C5D3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01-427E-A06F-4E0D4C5D3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01-427E-A06F-4E0D4C5D3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6485</c:v>
                </c:pt>
                <c:pt idx="3">
                  <c:v>5967</c:v>
                </c:pt>
                <c:pt idx="6">
                  <c:v>5934</c:v>
                </c:pt>
                <c:pt idx="9">
                  <c:v>5571</c:v>
                </c:pt>
                <c:pt idx="12">
                  <c:v>5068</c:v>
                </c:pt>
              </c:numCache>
            </c:numRef>
          </c:val>
          <c:extLst>
            <c:ext xmlns:c16="http://schemas.microsoft.com/office/drawing/2014/chart" uri="{C3380CC4-5D6E-409C-BE32-E72D297353CC}">
              <c16:uniqueId val="{00000007-4001-427E-A06F-4E0D4C5D3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c:v>
                </c:pt>
                <c:pt idx="2">
                  <c:v>#N/A</c:v>
                </c:pt>
                <c:pt idx="3">
                  <c:v>#N/A</c:v>
                </c:pt>
                <c:pt idx="4">
                  <c:v>303</c:v>
                </c:pt>
                <c:pt idx="5">
                  <c:v>#N/A</c:v>
                </c:pt>
                <c:pt idx="6">
                  <c:v>#N/A</c:v>
                </c:pt>
                <c:pt idx="7">
                  <c:v>637</c:v>
                </c:pt>
                <c:pt idx="8">
                  <c:v>#N/A</c:v>
                </c:pt>
                <c:pt idx="9">
                  <c:v>#N/A</c:v>
                </c:pt>
                <c:pt idx="10">
                  <c:v>837</c:v>
                </c:pt>
                <c:pt idx="11">
                  <c:v>#N/A</c:v>
                </c:pt>
                <c:pt idx="12">
                  <c:v>#N/A</c:v>
                </c:pt>
                <c:pt idx="13">
                  <c:v>804</c:v>
                </c:pt>
                <c:pt idx="14">
                  <c:v>#N/A</c:v>
                </c:pt>
              </c:numCache>
            </c:numRef>
          </c:val>
          <c:smooth val="0"/>
          <c:extLst>
            <c:ext xmlns:c16="http://schemas.microsoft.com/office/drawing/2014/chart" uri="{C3380CC4-5D6E-409C-BE32-E72D297353CC}">
              <c16:uniqueId val="{00000008-4001-427E-A06F-4E0D4C5D3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42138</c:v>
                </c:pt>
                <c:pt idx="5">
                  <c:v>40988</c:v>
                </c:pt>
                <c:pt idx="8">
                  <c:v>39763</c:v>
                </c:pt>
                <c:pt idx="11">
                  <c:v>38637</c:v>
                </c:pt>
                <c:pt idx="14">
                  <c:v>38052</c:v>
                </c:pt>
              </c:numCache>
            </c:numRef>
          </c:val>
          <c:extLst>
            <c:ext xmlns:c16="http://schemas.microsoft.com/office/drawing/2014/chart" uri="{C3380CC4-5D6E-409C-BE32-E72D297353CC}">
              <c16:uniqueId val="{00000000-22B0-4BEE-AA47-FEC7E4FAF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10813</c:v>
                </c:pt>
                <c:pt idx="5">
                  <c:v>9715</c:v>
                </c:pt>
                <c:pt idx="8">
                  <c:v>8584</c:v>
                </c:pt>
                <c:pt idx="11">
                  <c:v>7437</c:v>
                </c:pt>
                <c:pt idx="14">
                  <c:v>6574</c:v>
                </c:pt>
              </c:numCache>
            </c:numRef>
          </c:val>
          <c:extLst>
            <c:ext xmlns:c16="http://schemas.microsoft.com/office/drawing/2014/chart" uri="{C3380CC4-5D6E-409C-BE32-E72D297353CC}">
              <c16:uniqueId val="{00000001-22B0-4BEE-AA47-FEC7E4FAF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7497</c:v>
                </c:pt>
                <c:pt idx="5">
                  <c:v>7191</c:v>
                </c:pt>
                <c:pt idx="8">
                  <c:v>8438</c:v>
                </c:pt>
                <c:pt idx="11">
                  <c:v>9625</c:v>
                </c:pt>
                <c:pt idx="14">
                  <c:v>11416</c:v>
                </c:pt>
              </c:numCache>
            </c:numRef>
          </c:val>
          <c:extLst>
            <c:ext xmlns:c16="http://schemas.microsoft.com/office/drawing/2014/chart" uri="{C3380CC4-5D6E-409C-BE32-E72D297353CC}">
              <c16:uniqueId val="{00000002-22B0-4BEE-AA47-FEC7E4FAF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B0-4BEE-AA47-FEC7E4FAF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B0-4BEE-AA47-FEC7E4FAF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0-4BEE-AA47-FEC7E4FAF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7805</c:v>
                </c:pt>
                <c:pt idx="3">
                  <c:v>7622</c:v>
                </c:pt>
                <c:pt idx="6">
                  <c:v>6949</c:v>
                </c:pt>
                <c:pt idx="9">
                  <c:v>6733</c:v>
                </c:pt>
                <c:pt idx="12">
                  <c:v>6644</c:v>
                </c:pt>
              </c:numCache>
            </c:numRef>
          </c:val>
          <c:extLst>
            <c:ext xmlns:c16="http://schemas.microsoft.com/office/drawing/2014/chart" uri="{C3380CC4-5D6E-409C-BE32-E72D297353CC}">
              <c16:uniqueId val="{00000006-22B0-4BEE-AA47-FEC7E4FAF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879</c:v>
                </c:pt>
                <c:pt idx="3">
                  <c:v>717</c:v>
                </c:pt>
                <c:pt idx="6">
                  <c:v>557</c:v>
                </c:pt>
                <c:pt idx="9">
                  <c:v>414</c:v>
                </c:pt>
                <c:pt idx="12">
                  <c:v>318</c:v>
                </c:pt>
              </c:numCache>
            </c:numRef>
          </c:val>
          <c:extLst>
            <c:ext xmlns:c16="http://schemas.microsoft.com/office/drawing/2014/chart" uri="{C3380CC4-5D6E-409C-BE32-E72D297353CC}">
              <c16:uniqueId val="{00000007-22B0-4BEE-AA47-FEC7E4FAF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2394</c:v>
                </c:pt>
                <c:pt idx="3">
                  <c:v>1929</c:v>
                </c:pt>
                <c:pt idx="6">
                  <c:v>1593</c:v>
                </c:pt>
                <c:pt idx="9">
                  <c:v>1070</c:v>
                </c:pt>
                <c:pt idx="12">
                  <c:v>881</c:v>
                </c:pt>
              </c:numCache>
            </c:numRef>
          </c:val>
          <c:extLst>
            <c:ext xmlns:c16="http://schemas.microsoft.com/office/drawing/2014/chart" uri="{C3380CC4-5D6E-409C-BE32-E72D297353CC}">
              <c16:uniqueId val="{00000008-22B0-4BEE-AA47-FEC7E4FAF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c:v>
                </c:pt>
                <c:pt idx="3">
                  <c:v>0</c:v>
                </c:pt>
                <c:pt idx="6">
                  <c:v>0</c:v>
                </c:pt>
                <c:pt idx="9">
                  <c:v>245</c:v>
                </c:pt>
                <c:pt idx="12">
                  <c:v>0</c:v>
                </c:pt>
              </c:numCache>
            </c:numRef>
          </c:val>
          <c:extLst>
            <c:ext xmlns:c16="http://schemas.microsoft.com/office/drawing/2014/chart" uri="{C3380CC4-5D6E-409C-BE32-E72D297353CC}">
              <c16:uniqueId val="{00000009-22B0-4BEE-AA47-FEC7E4FAF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55438</c:v>
                </c:pt>
                <c:pt idx="3">
                  <c:v>54282</c:v>
                </c:pt>
                <c:pt idx="6">
                  <c:v>56437</c:v>
                </c:pt>
                <c:pt idx="9">
                  <c:v>54806</c:v>
                </c:pt>
                <c:pt idx="12">
                  <c:v>55268</c:v>
                </c:pt>
              </c:numCache>
            </c:numRef>
          </c:val>
          <c:extLst>
            <c:ext xmlns:c16="http://schemas.microsoft.com/office/drawing/2014/chart" uri="{C3380CC4-5D6E-409C-BE32-E72D297353CC}">
              <c16:uniqueId val="{0000000A-22B0-4BEE-AA47-FEC7E4FAF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6157</c:v>
                </c:pt>
                <c:pt idx="2">
                  <c:v>#N/A</c:v>
                </c:pt>
                <c:pt idx="3">
                  <c:v>#N/A</c:v>
                </c:pt>
                <c:pt idx="4">
                  <c:v>6655</c:v>
                </c:pt>
                <c:pt idx="5">
                  <c:v>#N/A</c:v>
                </c:pt>
                <c:pt idx="6">
                  <c:v>#N/A</c:v>
                </c:pt>
                <c:pt idx="7">
                  <c:v>8749</c:v>
                </c:pt>
                <c:pt idx="8">
                  <c:v>#N/A</c:v>
                </c:pt>
                <c:pt idx="9">
                  <c:v>#N/A</c:v>
                </c:pt>
                <c:pt idx="10">
                  <c:v>7571</c:v>
                </c:pt>
                <c:pt idx="11">
                  <c:v>#N/A</c:v>
                </c:pt>
                <c:pt idx="12">
                  <c:v>#N/A</c:v>
                </c:pt>
                <c:pt idx="13">
                  <c:v>7069</c:v>
                </c:pt>
                <c:pt idx="14">
                  <c:v>#N/A</c:v>
                </c:pt>
              </c:numCache>
            </c:numRef>
          </c:val>
          <c:smooth val="0"/>
          <c:extLst>
            <c:ext xmlns:c16="http://schemas.microsoft.com/office/drawing/2014/chart" uri="{C3380CC4-5D6E-409C-BE32-E72D297353CC}">
              <c16:uniqueId val="{0000000B-22B0-4BEE-AA47-FEC7E4FAF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3008</c:v>
                </c:pt>
                <c:pt idx="1">
                  <c:v>3028</c:v>
                </c:pt>
                <c:pt idx="2">
                  <c:v>3372</c:v>
                </c:pt>
              </c:numCache>
            </c:numRef>
          </c:val>
          <c:extLst>
            <c:ext xmlns:c16="http://schemas.microsoft.com/office/drawing/2014/chart" uri="{C3380CC4-5D6E-409C-BE32-E72D297353CC}">
              <c16:uniqueId val="{00000000-9E2D-477B-A244-ED61C25B7C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2D-477B-A244-ED61C25B7C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4060</c:v>
                </c:pt>
                <c:pt idx="1">
                  <c:v>5155</c:v>
                </c:pt>
                <c:pt idx="2">
                  <c:v>6401</c:v>
                </c:pt>
              </c:numCache>
            </c:numRef>
          </c:val>
          <c:extLst>
            <c:ext xmlns:c16="http://schemas.microsoft.com/office/drawing/2014/chart" uri="{C3380CC4-5D6E-409C-BE32-E72D297353CC}">
              <c16:uniqueId val="{00000002-9E2D-477B-A244-ED61C25B7C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58826438125361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{E8A75385-DCDF-4E73-BDFC-77D21F2A4C4B}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228-43F7-98E6-FC5056BFA8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{5BF66E3D-3EEA-449F-BCB8-F67E57318E57}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8-43F7-98E6-FC5056BFA8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{03BDBE0E-9D0E-4914-AE96-921B8AD886E0}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8-43F7-98E6-FC5056BFA8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{09A434F0-C981-4E72-9013-7BCDD274DDEE}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8-43F7-98E6-FC5056BFA8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{0E561A87-4CA7-4817-8928-CDC51F98ABF3}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8-43F7-98E6-FC5056BFA8E8}"/>
                </c:ext>
              </c:extLst>
            </c:dLbl>
            <c:dLbl>
              <c:idx val="8"/>
              <c:layout>
                <c:manualLayout>
                  <c:x val="0"/>
                  <c:y val="-9.745047282999255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{6B0334EB-166D-4EC3-9B83-4238F7C29822}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228-43F7-98E6-FC5056BFA8E8}"/>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{C3A8A6FF-1450-4635-A8E7-750D06D35660}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228-43F7-98E6-FC5056BFA8E8}"/>
                </c:ext>
              </c:extLst>
            </c:dLbl>
            <c:dLbl>
              <c:idx val="24"/>
              <c:layout>
                <c:manualLayout>
                  <c:x val="0"/>
                  <c:y val="3.207379138927579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{3C5F00AD-B798-4B81-8A52-80CA1E9B1769}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228-43F7-98E6-FC5056BFA8E8}"/>
                </c:ext>
              </c:extLst>
            </c:dLbl>
            <c:dLbl>
              <c:idx val="32"/>
              <c:layout>
                <c:manualLayout>
                  <c:x val="0"/>
                  <c:y val="2.112664298697972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{65FD4F5D-FC09-4098-8687-983B8EC180D0}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228-43F7-98E6-FC5056BFA8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51.7</c:v>
                </c:pt>
                <c:pt idx="16">
                  <c:v>50.6</c:v>
                </c:pt>
                <c:pt idx="24">
                  <c:v>52.9</c:v>
                </c:pt>
                <c:pt idx="32">
                  <c:v>52.3</c:v>
                </c:pt>
              </c:numCache>
            </c:numRef>
          </c:xVal>
          <c:yVal>
            <c:numRef>
              <c:f>公会計指標分析・財政指標組合せ分析表!$BP$51:$DC$51</c:f>
              <c:numCache>
                <c:formatCode>#,##0.0;"▲ "#,##0.0</c:formatCode>
                <c:ptCount val="40"/>
                <c:pt idx="0">
                  <c:v>18.100000000000001</c:v>
                </c:pt>
                <c:pt idx="8">
                  <c:v>19.2</c:v>
                </c:pt>
                <c:pt idx="16">
                  <c:v>25.2</c:v>
                </c:pt>
                <c:pt idx="24">
                  <c:v>21.7</c:v>
                </c:pt>
                <c:pt idx="32">
                  <c:v>19.5</c:v>
                </c:pt>
              </c:numCache>
            </c:numRef>
          </c:yVal>
          <c:smooth val="0"/>
          <c:extLst>
            <c:ext xmlns:c16="http://schemas.microsoft.com/office/drawing/2014/chart" uri="{C3380CC4-5D6E-409C-BE32-E72D297353CC}">
              <c16:uniqueId val="{00000009-F228-43F7-98E6-FC5056BFA8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9.230317814364267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{150A5419-8D1D-455A-A24F-1B4983D67CB6}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228-43F7-98E6-FC5056BFA8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{3F35D8AD-2350-4CF4-B023-3B90D62BCDA0}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8-43F7-98E6-FC5056BFA8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{F26DDB74-C0A0-4310-8338-56F7EAF9C14F}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8-43F7-98E6-FC5056BFA8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{1B6415FB-45FF-4511-8633-CFDC141A50D4}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8-43F7-98E6-FC5056BFA8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{C5ED3B4F-EB66-4F28-B38C-E926BA5A9063}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8-43F7-98E6-FC5056BFA8E8}"/>
                </c:ext>
              </c:extLst>
            </c:dLbl>
            <c:dLbl>
              <c:idx val="8"/>
              <c:layout>
                <c:manualLayout>
                  <c:x val="0"/>
                  <c:y val="9.2303178143641022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{3782D2AC-26CA-4A4A-B037-B6C0C72E2EBB}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228-43F7-98E6-FC5056BFA8E8}"/>
                </c:ext>
              </c:extLst>
            </c:dLbl>
            <c:dLbl>
              <c:idx val="16"/>
              <c:layout>
                <c:manualLayout>
                  <c:x val="0"/>
                  <c:y val="7.931061063823968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{C597864F-6D3F-4CD1-8F93-46C77707C1BC}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228-43F7-98E6-FC5056BFA8E8}"/>
                </c:ext>
              </c:extLst>
            </c:dLbl>
            <c:dLbl>
              <c:idx val="24"/>
              <c:layout>
                <c:manualLayout>
                  <c:x val="0"/>
                  <c:y val="-7.931061063824008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{8B92898F-7E35-49CA-B80E-00B0235D942A}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228-43F7-98E6-FC5056BFA8E8}"/>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{214B4CE4-E4A8-4727-9B72-A9C72F3F92DD}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228-43F7-98E6-FC5056BFA8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F228-43F7-98E6-FC5056BFA8E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{EF2826EB-CA67-4813-B4D3-4432B211866C}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79-4159-8957-9EF7A218F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{D5463EEA-FC13-431F-AC13-F00B78606C73}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79-4159-8957-9EF7A218F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{2E33ED18-1947-4717-9AD3-14C4CDDD6037}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79-4159-8957-9EF7A218F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{B7CA70F6-A7DD-4179-A78B-2240CEE8AE78}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79-4159-8957-9EF7A218F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{45708A02-74E5-4CDB-B7DF-BFC072D9F226}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79-4159-8957-9EF7A218F22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{E16668DB-E7D0-4C82-9E4C-80FD90D90466}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79-4159-8957-9EF7A218F22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{D0B6D224-DBFD-49A9-B7F5-D9DC81D72487}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79-4159-8957-9EF7A218F22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{1DBF301B-533C-475E-B8B2-9496DEAC04F3}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79-4159-8957-9EF7A218F22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{54F24B92-DE32-4C93-95B5-079ED9C04401}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79-4159-8957-9EF7A218F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0.1</c:v>
                </c:pt>
                <c:pt idx="16">
                  <c:v>0.8</c:v>
                </c:pt>
                <c:pt idx="24">
                  <c:v>1.7</c:v>
                </c:pt>
                <c:pt idx="32">
                  <c:v>2.1</c:v>
                </c:pt>
              </c:numCache>
            </c:numRef>
          </c:xVal>
          <c:yVal>
            <c:numRef>
              <c:f>公会計指標分析・財政指標組合せ分析表!$BP$73:$DC$73</c:f>
              <c:numCache>
                <c:formatCode>#,##0.0;"▲ "#,##0.0</c:formatCode>
                <c:ptCount val="40"/>
                <c:pt idx="0">
                  <c:v>18.100000000000001</c:v>
                </c:pt>
                <c:pt idx="8">
                  <c:v>19.2</c:v>
                </c:pt>
                <c:pt idx="16">
                  <c:v>25.2</c:v>
                </c:pt>
                <c:pt idx="24">
                  <c:v>21.7</c:v>
                </c:pt>
                <c:pt idx="32">
                  <c:v>19.5</c:v>
                </c:pt>
              </c:numCache>
            </c:numRef>
          </c:yVal>
          <c:smooth val="0"/>
          <c:extLst>
            <c:ext xmlns:c16="http://schemas.microsoft.com/office/drawing/2014/chart" uri="{C3380CC4-5D6E-409C-BE32-E72D297353CC}">
              <c16:uniqueId val="{00000009-5679-4159-8957-9EF7A218F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0503292332997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{D469E0F4-6B0C-4BCB-AA10-3845ACAE8B40}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79-4159-8957-9EF7A218F2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{B55B5961-AC34-4ACC-9682-60D8DF9546E3}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79-4159-8957-9EF7A218F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{390C26C3-8A43-4F60-909B-B9B6F57ABBE0}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79-4159-8957-9EF7A218F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{77B37C48-554A-4E88-BCAA-0D4949A75DE7}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79-4159-8957-9EF7A218F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{86E36656-6A84-4434-8B85-9DD1FADC10AF}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79-4159-8957-9EF7A218F22A}"/>
                </c:ext>
              </c:extLst>
            </c:dLbl>
            <c:dLbl>
              <c:idx val="8"/>
              <c:layout>
                <c:manualLayout>
                  <c:x val="0"/>
                  <c:y val="8.53239281680263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{A8A7B374-8FAA-4EFD-8672-90C266F60CEE}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79-4159-8957-9EF7A218F22A}"/>
                </c:ext>
              </c:extLst>
            </c:dLbl>
            <c:dLbl>
              <c:idx val="16"/>
              <c:layout>
                <c:manualLayout>
                  <c:x val="0"/>
                  <c:y val="7.233679953586084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{46775B28-5A03-499A-AC24-13FAD0E13DB5}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79-4159-8957-9EF7A218F22A}"/>
                </c:ext>
              </c:extLst>
            </c:dLbl>
            <c:dLbl>
              <c:idx val="24"/>
              <c:layout>
                <c:manualLayout>
                  <c:x val="0"/>
                  <c:y val="-7.2336799535860849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{C0A47FFC-C0BB-4162-AB2B-A7601F92F790}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79-4159-8957-9EF7A218F22A}"/>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{21F76E95-A141-40BB-A3F5-84EDE0A052D3}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79-4159-8957-9EF7A218F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5679-4159-8957-9EF7A218F22A}"/>
            </c:ext>
          </c:extLst>
        </c:ser>
        <c:dLbls>
          <c:showLegendKey val="0"/>
          <c:showVal val="1"/>
          <c:showCatName val="0"/>
          <c:showSerName val="0"/>
          <c:showPercent val="0"/>
          <c:showBubbleSize val="0"/>
        </c:dLbls>
        <c:axId val="84219776"/>
        <c:axId val="84234240"/>
      </c:scatterChart>
      <c:valAx>
        <c:axId val="84219776"/>
        <c:scaling>
          <c:orientation val="maxMin"/>
          <c:max val="4"/>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は、合併特例債の償還が進み大幅に減少した。</a:t>
          </a:r>
        </a:p>
        <a:p>
          <a:r>
            <a:rPr kumimoji="1" lang="ja-JP" altLang="en-US" sz="1200">
              <a:latin typeface="ＭＳ ゴシック" pitchFamily="49" charset="-128"/>
              <a:ea typeface="ＭＳ ゴシック" pitchFamily="49" charset="-128"/>
            </a:rPr>
            <a:t>　一方で、そこから差し引く</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については、都市計画事業関係の地方債の償還が進んだことによる減や、災害復旧費等に係る基準財政需要額の合併特例債の償還が進んだことにより減少した。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の減少幅が、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の減少幅を上回ったため、前年度比</a:t>
          </a:r>
          <a:r>
            <a:rPr kumimoji="1" lang="en-US" altLang="ja-JP" sz="1200">
              <a:latin typeface="ＭＳ ゴシック" pitchFamily="49" charset="-128"/>
              <a:ea typeface="ＭＳ ゴシック" pitchFamily="49" charset="-128"/>
            </a:rPr>
            <a:t>3,300</a:t>
          </a:r>
          <a:r>
            <a:rPr kumimoji="1" lang="ja-JP" altLang="en-US" sz="1200">
              <a:latin typeface="ＭＳ ゴシック" pitchFamily="49" charset="-128"/>
              <a:ea typeface="ＭＳ ゴシック" pitchFamily="49" charset="-128"/>
            </a:rPr>
            <a:t>万円の減少となった。</a:t>
          </a:r>
        </a:p>
        <a:p>
          <a:r>
            <a:rPr kumimoji="1" lang="ja-JP" altLang="en-US" sz="12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中原小学校校舎等建替事業に係る大規模な起債や減収補てん債の借入などを行ったため増加したが、「債務負担行為に基づく支出予定額」の皆減や、「公営企業債等繰入見込額」「組合負担等見込額」の償還も進み「退職手当負担見込額」も定年退職に伴う新規採用により減となったため減少となった。</a:t>
          </a:r>
        </a:p>
        <a:p>
          <a:r>
            <a:rPr kumimoji="1" lang="ja-JP" altLang="en-US" sz="1200">
              <a:latin typeface="ＭＳ ゴシック" pitchFamily="49" charset="-128"/>
              <a:ea typeface="ＭＳ ゴシック" pitchFamily="49" charset="-128"/>
            </a:rPr>
            <a:t>　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200">
              <a:latin typeface="ＭＳ ゴシック" pitchFamily="49" charset="-128"/>
              <a:ea typeface="ＭＳ ゴシック" pitchFamily="49" charset="-128"/>
            </a:rPr>
            <a:t>　このため、将来負担比率（分子）は、前年度比</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万円・約</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％減少となった。今後も、後年度負担を十分考慮した地方債の借入に努める。</a:t>
          </a:r>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・財政調整基金について、経常経費の見直しなどの予算制度改革により、健全な財政運営に努めた結果、取り崩しを抑制したことから、残高が増加した。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都市計画法に基づいて行う都市計画に係る事業の推進を図るため、都市計画事業基金を新たに設置したほか、新型コロナウイルス感染症対策運転資金の融資に係る利子補給等の助成措置の財源に充てるため、中小企業事業資金融資あっせん基金を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みどり基金は原資となる寄附金の実績により、残高が増加した。まちづくり整備基金は、既存庁舎の整備などに活用したほか、これまで都市計画税の余剰分を積み立ててきた金額を、新たに設置した都市計画事業基金に繰り入れたため、残高が減少した。庁舎整備基金は、防災・保谷保健福祉総合センター等の整備に活用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・財政調整基金は、安定した財政運営を行うために、残高に留意しつつ、新型コロナウイルス感染症への対応を含め、必要な行政サービスへの活用も図っていく。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法に基づいて行う都市計画に係る事業の推進を図るため、都市計画事業基金を新たに設置し、これまでまちづくり整備基金の中に都市計画税の余剰分を積み立ててきた金額を繰入れるとともに、前年度の都市計画税の余剰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・まちづくり整備基金：既存庁舎の整備などに活用したほか、都市計画事業基金への積立により、残高が減少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・庁舎整備基金：庁舎整備事業への活用により減少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・地域福祉基金：特別会計繰出金の抑制分などから積立を行った一方で、総合的な地域福祉の推進を図るため取り崩したことにより微減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・都市計画事業を推進するため、計画的な活用を図っていく。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・庁舎整備基金：今後庁舎統合方針の見直しを予定しており、適切な活用を検討していく。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万円の取崩しを留保した結果、令和２年度末残高は、標準財政規模の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今後、安定した財政運営を行うためにも、財政調整基金残高の確保は重要であり、目下、新型コロナウイルス感染症への対応等、必要な行政サービスへの活用も図りつつ、中期的に、評価指標における目標の達成を目指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52.3</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ポイント下回る結果となった。学校校舎の整備等により、新規の有形固定資産の増加が減価償却を上回ったことが主な要因である。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今後、各公共施設の老朽化への対応を見据え、次期総合計画作成に合わせて、令和５年度作成予定の公共施設等総合管理計画に基づき、計画的な維持管理や統廃合を検討する。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32639</xdr:rowOff>
    </xdr:from>
    <xdr:to>
      <xdr:col>23</xdr:col>
      <xdr:colOff>136525</xdr:colOff>
      <xdr:row>27</xdr:row>
      <xdr:rowOff>134239</xdr:rowOff>
    </xdr:to>
    <xdr:sp macro="" textlink="">
      <xdr:nvSpPr>
        <xdr:cNvPr id="79" name="楕円 78"/>
        <xdr:cNvSpPr/>
      </xdr:nvSpPr>
      <xdr:spPr>
        <a:xfrm>
          <a:off x="4711700" y="46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55516</xdr:rowOff>
    </xdr:from>
    <xdr:ext cx="405111" cy="259045"/>
    <xdr:sp macro="" textlink="">
      <xdr:nvSpPr>
        <xdr:cNvPr id="80" name="有形固定資産減価償却率該当値テキスト"/>
        <xdr:cNvSpPr txBox="1"/>
      </xdr:nvSpPr>
      <xdr:spPr>
        <a:xfrm>
          <a:off x="4813300" y="451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81" name="楕円 80"/>
        <xdr:cNvSpPr/>
      </xdr:nvSpPr>
      <xdr:spPr>
        <a:xfrm>
          <a:off x="40005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83439</xdr:rowOff>
    </xdr:from>
    <xdr:to>
      <xdr:col>23</xdr:col>
      <xdr:colOff>85725</xdr:colOff>
      <xdr:row>27</xdr:row>
      <xdr:rowOff>109347</xdr:rowOff>
    </xdr:to>
    <xdr:cxnSp macro="">
      <xdr:nvCxnSpPr>
        <xdr:cNvPr id="82" name="直線コネクタ 81"/>
        <xdr:cNvCxnSpPr/>
      </xdr:nvCxnSpPr>
      <xdr:spPr>
        <a:xfrm flipV="1">
          <a:off x="4051300" y="471258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130683</xdr:rowOff>
    </xdr:from>
    <xdr:to>
      <xdr:col>15</xdr:col>
      <xdr:colOff>187325</xdr:colOff>
      <xdr:row>27</xdr:row>
      <xdr:rowOff>60833</xdr:rowOff>
    </xdr:to>
    <xdr:sp macro="" textlink="">
      <xdr:nvSpPr>
        <xdr:cNvPr id="83" name="楕円 82"/>
        <xdr:cNvSpPr/>
      </xdr:nvSpPr>
      <xdr:spPr>
        <a:xfrm>
          <a:off x="3238500" y="4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10033</xdr:rowOff>
    </xdr:from>
    <xdr:to>
      <xdr:col>19</xdr:col>
      <xdr:colOff>136525</xdr:colOff>
      <xdr:row>27</xdr:row>
      <xdr:rowOff>109347</xdr:rowOff>
    </xdr:to>
    <xdr:cxnSp macro="">
      <xdr:nvCxnSpPr>
        <xdr:cNvPr id="84" name="直線コネクタ 83"/>
        <xdr:cNvCxnSpPr/>
      </xdr:nvCxnSpPr>
      <xdr:spPr>
        <a:xfrm>
          <a:off x="3289300" y="4639183"/>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5" name="楕円 84"/>
        <xdr:cNvSpPr/>
      </xdr:nvSpPr>
      <xdr:spPr>
        <a:xfrm>
          <a:off x="2476500" y="4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10033</xdr:rowOff>
    </xdr:from>
    <xdr:to>
      <xdr:col>15</xdr:col>
      <xdr:colOff>136525</xdr:colOff>
      <xdr:row>27</xdr:row>
      <xdr:rowOff>57531</xdr:rowOff>
    </xdr:to>
    <xdr:cxnSp macro="">
      <xdr:nvCxnSpPr>
        <xdr:cNvPr id="86" name="直線コネクタ 85"/>
        <xdr:cNvCxnSpPr/>
      </xdr:nvCxnSpPr>
      <xdr:spPr>
        <a:xfrm flipV="1">
          <a:off x="2527300" y="463918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160909</xdr:rowOff>
    </xdr:from>
    <xdr:to>
      <xdr:col>7</xdr:col>
      <xdr:colOff>187325</xdr:colOff>
      <xdr:row>27</xdr:row>
      <xdr:rowOff>91059</xdr:rowOff>
    </xdr:to>
    <xdr:sp macro="" textlink="">
      <xdr:nvSpPr>
        <xdr:cNvPr id="87" name="楕円 86"/>
        <xdr:cNvSpPr/>
      </xdr:nvSpPr>
      <xdr:spPr>
        <a:xfrm>
          <a:off x="1714500" y="46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40259</xdr:rowOff>
    </xdr:from>
    <xdr:to>
      <xdr:col>11</xdr:col>
      <xdr:colOff>136525</xdr:colOff>
      <xdr:row>27</xdr:row>
      <xdr:rowOff>57531</xdr:rowOff>
    </xdr:to>
    <xdr:cxnSp macro="">
      <xdr:nvCxnSpPr>
        <xdr:cNvPr id="88" name="直線コネクタ 87"/>
        <xdr:cNvCxnSpPr/>
      </xdr:nvCxnSpPr>
      <xdr:spPr>
        <a:xfrm>
          <a:off x="1765300" y="466940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93" name="n_1mainValue有形固定資産減価償却率"/>
        <xdr:cNvSpPr txBox="1"/>
      </xdr:nvSpPr>
      <xdr:spPr>
        <a:xfrm>
          <a:off x="3836044" y="44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77360</xdr:rowOff>
    </xdr:from>
    <xdr:ext cx="405111" cy="259045"/>
    <xdr:sp macro="" textlink="">
      <xdr:nvSpPr>
        <xdr:cNvPr id="94" name="n_2mainValue有形固定資産減価償却率"/>
        <xdr:cNvSpPr txBox="1"/>
      </xdr:nvSpPr>
      <xdr:spPr>
        <a:xfrm>
          <a:off x="3086744" y="436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5" name="n_3mainValue有形固定資産減価償却率"/>
        <xdr:cNvSpPr txBox="1"/>
      </xdr:nvSpPr>
      <xdr:spPr>
        <a:xfrm>
          <a:off x="2324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107586</xdr:rowOff>
    </xdr:from>
    <xdr:ext cx="405111" cy="259045"/>
    <xdr:sp macro="" textlink="">
      <xdr:nvSpPr>
        <xdr:cNvPr id="96" name="n_4mainValue有形固定資産減価償却率"/>
        <xdr:cNvSpPr txBox="1"/>
      </xdr:nvSpPr>
      <xdr:spPr>
        <a:xfrm>
          <a:off x="1562744" y="439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616.1</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19.6</a:t>
          </a:r>
          <a:r>
            <a:rPr kumimoji="1" lang="ja-JP" altLang="en-US" sz="1100">
              <a:latin typeface="ＭＳ Ｐゴシック" panose="020B0600070205080204" pitchFamily="50" charset="-128"/>
              <a:ea typeface="ＭＳ Ｐゴシック" panose="020B0600070205080204" pitchFamily="50" charset="-128"/>
            </a:rPr>
            <a:t>ポイントの減となった。合併特例債の償還が進んだことが要因として考えられる。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今後は、公債費の償還額以下に地方債の発行額を抑制することを目指しながら財政の健全化に努めていく。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74268</xdr:rowOff>
    </xdr:from>
    <xdr:to>
      <xdr:col>76</xdr:col>
      <xdr:colOff>73025</xdr:colOff>
      <xdr:row>32</xdr:row>
      <xdr:rowOff>4418</xdr:rowOff>
    </xdr:to>
    <xdr:sp macro="" textlink="">
      <xdr:nvSpPr>
        <xdr:cNvPr id="143" name="楕円 142"/>
        <xdr:cNvSpPr/>
      </xdr:nvSpPr>
      <xdr:spPr>
        <a:xfrm>
          <a:off x="14744700" y="53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52695</xdr:rowOff>
    </xdr:from>
    <xdr:ext cx="469744" cy="259045"/>
    <xdr:sp macro="" textlink="">
      <xdr:nvSpPr>
        <xdr:cNvPr id="144" name="債務償還比率該当値テキスト"/>
        <xdr:cNvSpPr txBox="1"/>
      </xdr:nvSpPr>
      <xdr:spPr>
        <a:xfrm>
          <a:off x="14846300" y="53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104494</xdr:rowOff>
    </xdr:from>
    <xdr:to>
      <xdr:col>72</xdr:col>
      <xdr:colOff>123825</xdr:colOff>
      <xdr:row>32</xdr:row>
      <xdr:rowOff>34644</xdr:rowOff>
    </xdr:to>
    <xdr:sp macro="" textlink="">
      <xdr:nvSpPr>
        <xdr:cNvPr id="145" name="楕円 144"/>
        <xdr:cNvSpPr/>
      </xdr:nvSpPr>
      <xdr:spPr>
        <a:xfrm>
          <a:off x="14033500" y="54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125068</xdr:rowOff>
    </xdr:from>
    <xdr:to>
      <xdr:col>76</xdr:col>
      <xdr:colOff>22225</xdr:colOff>
      <xdr:row>31</xdr:row>
      <xdr:rowOff>155294</xdr:rowOff>
    </xdr:to>
    <xdr:cxnSp macro="">
      <xdr:nvCxnSpPr>
        <xdr:cNvPr id="146" name="直線コネクタ 145"/>
        <xdr:cNvCxnSpPr/>
      </xdr:nvCxnSpPr>
      <xdr:spPr>
        <a:xfrm flipV="1">
          <a:off x="14084300" y="544001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107424</xdr:rowOff>
    </xdr:from>
    <xdr:to>
      <xdr:col>68</xdr:col>
      <xdr:colOff>123825</xdr:colOff>
      <xdr:row>32</xdr:row>
      <xdr:rowOff>37574</xdr:rowOff>
    </xdr:to>
    <xdr:sp macro="" textlink="">
      <xdr:nvSpPr>
        <xdr:cNvPr id="147" name="楕円 146"/>
        <xdr:cNvSpPr/>
      </xdr:nvSpPr>
      <xdr:spPr>
        <a:xfrm>
          <a:off x="13271500" y="54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155294</xdr:rowOff>
    </xdr:from>
    <xdr:to>
      <xdr:col>72</xdr:col>
      <xdr:colOff>73025</xdr:colOff>
      <xdr:row>31</xdr:row>
      <xdr:rowOff>158224</xdr:rowOff>
    </xdr:to>
    <xdr:cxnSp macro="">
      <xdr:nvCxnSpPr>
        <xdr:cNvPr id="148" name="直線コネクタ 147"/>
        <xdr:cNvCxnSpPr/>
      </xdr:nvCxnSpPr>
      <xdr:spPr>
        <a:xfrm flipV="1">
          <a:off x="13322300" y="5470244"/>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63319</xdr:rowOff>
    </xdr:from>
    <xdr:to>
      <xdr:col>64</xdr:col>
      <xdr:colOff>123825</xdr:colOff>
      <xdr:row>31</xdr:row>
      <xdr:rowOff>164919</xdr:rowOff>
    </xdr:to>
    <xdr:sp macro="" textlink="">
      <xdr:nvSpPr>
        <xdr:cNvPr id="149" name="楕円 148"/>
        <xdr:cNvSpPr/>
      </xdr:nvSpPr>
      <xdr:spPr>
        <a:xfrm>
          <a:off x="12509500" y="53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114119</xdr:rowOff>
    </xdr:from>
    <xdr:to>
      <xdr:col>68</xdr:col>
      <xdr:colOff>73025</xdr:colOff>
      <xdr:row>31</xdr:row>
      <xdr:rowOff>158224</xdr:rowOff>
    </xdr:to>
    <xdr:cxnSp macro="">
      <xdr:nvCxnSpPr>
        <xdr:cNvPr id="150" name="直線コネクタ 149"/>
        <xdr:cNvCxnSpPr/>
      </xdr:nvCxnSpPr>
      <xdr:spPr>
        <a:xfrm>
          <a:off x="12560300" y="5429069"/>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43888</xdr:rowOff>
    </xdr:from>
    <xdr:to>
      <xdr:col>60</xdr:col>
      <xdr:colOff>123825</xdr:colOff>
      <xdr:row>31</xdr:row>
      <xdr:rowOff>145488</xdr:rowOff>
    </xdr:to>
    <xdr:sp macro="" textlink="">
      <xdr:nvSpPr>
        <xdr:cNvPr id="151" name="楕円 150"/>
        <xdr:cNvSpPr/>
      </xdr:nvSpPr>
      <xdr:spPr>
        <a:xfrm>
          <a:off x="11747500" y="53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94688</xdr:rowOff>
    </xdr:from>
    <xdr:to>
      <xdr:col>64</xdr:col>
      <xdr:colOff>73025</xdr:colOff>
      <xdr:row>31</xdr:row>
      <xdr:rowOff>114119</xdr:rowOff>
    </xdr:to>
    <xdr:cxnSp macro="">
      <xdr:nvCxnSpPr>
        <xdr:cNvPr id="152" name="直線コネクタ 151"/>
        <xdr:cNvCxnSpPr/>
      </xdr:nvCxnSpPr>
      <xdr:spPr>
        <a:xfrm>
          <a:off x="11798300" y="540963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25771</xdr:rowOff>
    </xdr:from>
    <xdr:ext cx="469744" cy="259045"/>
    <xdr:sp macro="" textlink="">
      <xdr:nvSpPr>
        <xdr:cNvPr id="157" name="n_1mainValue債務償還比率"/>
        <xdr:cNvSpPr txBox="1"/>
      </xdr:nvSpPr>
      <xdr:spPr>
        <a:xfrm>
          <a:off x="13836727" y="55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28701</xdr:rowOff>
    </xdr:from>
    <xdr:ext cx="469744" cy="259045"/>
    <xdr:sp macro="" textlink="">
      <xdr:nvSpPr>
        <xdr:cNvPr id="158" name="n_2mainValue債務償還比率"/>
        <xdr:cNvSpPr txBox="1"/>
      </xdr:nvSpPr>
      <xdr:spPr>
        <a:xfrm>
          <a:off x="13087427" y="55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156046</xdr:rowOff>
    </xdr:from>
    <xdr:ext cx="469744" cy="259045"/>
    <xdr:sp macro="" textlink="">
      <xdr:nvSpPr>
        <xdr:cNvPr id="159" name="n_3mainValue債務償還比率"/>
        <xdr:cNvSpPr txBox="1"/>
      </xdr:nvSpPr>
      <xdr:spPr>
        <a:xfrm>
          <a:off x="12325427" y="54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136615</xdr:rowOff>
    </xdr:from>
    <xdr:ext cx="469744" cy="259045"/>
    <xdr:sp macro="" textlink="">
      <xdr:nvSpPr>
        <xdr:cNvPr id="160" name="n_4mainValue債務償還比率"/>
        <xdr:cNvSpPr txBox="1"/>
      </xdr:nvSpPr>
      <xdr:spPr>
        <a:xfrm>
          <a:off x="11563427" y="54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97427</xdr:rowOff>
    </xdr:to>
    <xdr:cxnSp macro="">
      <xdr:nvCxnSpPr>
        <xdr:cNvPr id="77" name="直線コネクタ 76"/>
        <xdr:cNvCxnSpPr/>
      </xdr:nvCxnSpPr>
      <xdr:spPr>
        <a:xfrm>
          <a:off x="3797300" y="62353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141333</xdr:rowOff>
    </xdr:from>
    <xdr:to>
      <xdr:col>15</xdr:col>
      <xdr:colOff>101600</xdr:colOff>
      <xdr:row>36</xdr:row>
      <xdr:rowOff>71483</xdr:rowOff>
    </xdr:to>
    <xdr:sp macro="" textlink="">
      <xdr:nvSpPr>
        <xdr:cNvPr id="78" name="楕円 77"/>
        <xdr:cNvSpPr/>
      </xdr:nvSpPr>
      <xdr:spPr>
        <a:xfrm>
          <a:off x="2857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20683</xdr:rowOff>
    </xdr:from>
    <xdr:to>
      <xdr:col>19</xdr:col>
      <xdr:colOff>177800</xdr:colOff>
      <xdr:row>36</xdr:row>
      <xdr:rowOff>63137</xdr:rowOff>
    </xdr:to>
    <xdr:cxnSp macro="">
      <xdr:nvCxnSpPr>
        <xdr:cNvPr id="79" name="直線コネクタ 78"/>
        <xdr:cNvCxnSpPr/>
      </xdr:nvCxnSpPr>
      <xdr:spPr>
        <a:xfrm>
          <a:off x="2908300" y="61928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51526</xdr:rowOff>
    </xdr:from>
    <xdr:to>
      <xdr:col>10</xdr:col>
      <xdr:colOff>165100</xdr:colOff>
      <xdr:row>35</xdr:row>
      <xdr:rowOff>153126</xdr:rowOff>
    </xdr:to>
    <xdr:sp macro="" textlink="">
      <xdr:nvSpPr>
        <xdr:cNvPr id="80" name="楕円 79"/>
        <xdr:cNvSpPr/>
      </xdr:nvSpPr>
      <xdr:spPr>
        <a:xfrm>
          <a:off x="1968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36</xdr:row>
      <xdr:rowOff>20683</xdr:rowOff>
    </xdr:to>
    <xdr:cxnSp macro="">
      <xdr:nvCxnSpPr>
        <xdr:cNvPr id="81" name="直線コネクタ 80"/>
        <xdr:cNvCxnSpPr/>
      </xdr:nvCxnSpPr>
      <xdr:spPr>
        <a:xfrm>
          <a:off x="2019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56424</xdr:rowOff>
    </xdr:from>
    <xdr:to>
      <xdr:col>6</xdr:col>
      <xdr:colOff>38100</xdr:colOff>
      <xdr:row>35</xdr:row>
      <xdr:rowOff>158024</xdr:rowOff>
    </xdr:to>
    <xdr:sp macro="" textlink="">
      <xdr:nvSpPr>
        <xdr:cNvPr id="82" name="楕円 81"/>
        <xdr:cNvSpPr/>
      </xdr:nvSpPr>
      <xdr:spPr>
        <a:xfrm>
          <a:off x="1079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35</xdr:row>
      <xdr:rowOff>107224</xdr:rowOff>
    </xdr:to>
    <xdr:cxnSp macro="">
      <xdr:nvCxnSpPr>
        <xdr:cNvPr id="83" name="直線コネクタ 82"/>
        <xdr:cNvCxnSpPr/>
      </xdr:nvCxnSpPr>
      <xdr:spPr>
        <a:xfrm flipV="1">
          <a:off x="1130300" y="6103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道路】&#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88010</xdr:rowOff>
    </xdr:from>
    <xdr:ext cx="405111" cy="259045"/>
    <xdr:sp macro="" textlink="">
      <xdr:nvSpPr>
        <xdr:cNvPr id="89" name="n_2mainValue【道路】&#10;有形固定資産減価償却率"/>
        <xdr:cNvSpPr txBox="1"/>
      </xdr:nvSpPr>
      <xdr:spPr>
        <a:xfrm>
          <a:off x="2705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169653</xdr:rowOff>
    </xdr:from>
    <xdr:ext cx="405111" cy="259045"/>
    <xdr:sp macro="" textlink="">
      <xdr:nvSpPr>
        <xdr:cNvPr id="90" name="n_3mainValue【道路】&#10;有形固定資産減価償却率"/>
        <xdr:cNvSpPr txBox="1"/>
      </xdr:nvSpPr>
      <xdr:spPr>
        <a:xfrm>
          <a:off x="1816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3101</xdr:rowOff>
    </xdr:from>
    <xdr:ext cx="405111" cy="259045"/>
    <xdr:sp macro="" textlink="">
      <xdr:nvSpPr>
        <xdr:cNvPr id="91" name="n_4mainValue【道路】&#10;有形固定資産減価償却率"/>
        <xdr:cNvSpPr txBox="1"/>
      </xdr:nvSpPr>
      <xdr:spPr>
        <a:xfrm>
          <a:off x="927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29469</xdr:rowOff>
    </xdr:from>
    <xdr:to>
      <xdr:col>55</xdr:col>
      <xdr:colOff>50800</xdr:colOff>
      <xdr:row>41</xdr:row>
      <xdr:rowOff>131069</xdr:rowOff>
    </xdr:to>
    <xdr:sp macro="" textlink="">
      <xdr:nvSpPr>
        <xdr:cNvPr id="129" name="楕円 128"/>
        <xdr:cNvSpPr/>
      </xdr:nvSpPr>
      <xdr:spPr>
        <a:xfrm>
          <a:off x="10426700" y="70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115846</xdr:rowOff>
    </xdr:from>
    <xdr:ext cx="469744" cy="259045"/>
    <xdr:sp macro="" textlink="">
      <xdr:nvSpPr>
        <xdr:cNvPr id="130" name="【道路】&#10;一人当たり延長該当値テキスト"/>
        <xdr:cNvSpPr txBox="1"/>
      </xdr:nvSpPr>
      <xdr:spPr>
        <a:xfrm>
          <a:off x="10515600" y="697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29195</xdr:rowOff>
    </xdr:from>
    <xdr:to>
      <xdr:col>50</xdr:col>
      <xdr:colOff>165100</xdr:colOff>
      <xdr:row>41</xdr:row>
      <xdr:rowOff>130795</xdr:rowOff>
    </xdr:to>
    <xdr:sp macro="" textlink="">
      <xdr:nvSpPr>
        <xdr:cNvPr id="131" name="楕円 130"/>
        <xdr:cNvSpPr/>
      </xdr:nvSpPr>
      <xdr:spPr>
        <a:xfrm>
          <a:off x="95885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79995</xdr:rowOff>
    </xdr:from>
    <xdr:to>
      <xdr:col>55</xdr:col>
      <xdr:colOff>0</xdr:colOff>
      <xdr:row>41</xdr:row>
      <xdr:rowOff>80269</xdr:rowOff>
    </xdr:to>
    <xdr:cxnSp macro="">
      <xdr:nvCxnSpPr>
        <xdr:cNvPr id="132" name="直線コネクタ 131"/>
        <xdr:cNvCxnSpPr/>
      </xdr:nvCxnSpPr>
      <xdr:spPr>
        <a:xfrm>
          <a:off x="9639300" y="710944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28555</xdr:rowOff>
    </xdr:from>
    <xdr:to>
      <xdr:col>46</xdr:col>
      <xdr:colOff>38100</xdr:colOff>
      <xdr:row>41</xdr:row>
      <xdr:rowOff>130155</xdr:rowOff>
    </xdr:to>
    <xdr:sp macro="" textlink="">
      <xdr:nvSpPr>
        <xdr:cNvPr id="133" name="楕円 132"/>
        <xdr:cNvSpPr/>
      </xdr:nvSpPr>
      <xdr:spPr>
        <a:xfrm>
          <a:off x="8699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79355</xdr:rowOff>
    </xdr:from>
    <xdr:to>
      <xdr:col>50</xdr:col>
      <xdr:colOff>114300</xdr:colOff>
      <xdr:row>41</xdr:row>
      <xdr:rowOff>79995</xdr:rowOff>
    </xdr:to>
    <xdr:cxnSp macro="">
      <xdr:nvCxnSpPr>
        <xdr:cNvPr id="134" name="直線コネクタ 133"/>
        <xdr:cNvCxnSpPr/>
      </xdr:nvCxnSpPr>
      <xdr:spPr>
        <a:xfrm>
          <a:off x="8750300" y="710880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28143</xdr:rowOff>
    </xdr:from>
    <xdr:to>
      <xdr:col>41</xdr:col>
      <xdr:colOff>101600</xdr:colOff>
      <xdr:row>41</xdr:row>
      <xdr:rowOff>129743</xdr:rowOff>
    </xdr:to>
    <xdr:sp macro="" textlink="">
      <xdr:nvSpPr>
        <xdr:cNvPr id="135" name="楕円 134"/>
        <xdr:cNvSpPr/>
      </xdr:nvSpPr>
      <xdr:spPr>
        <a:xfrm>
          <a:off x="7810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78943</xdr:rowOff>
    </xdr:from>
    <xdr:to>
      <xdr:col>45</xdr:col>
      <xdr:colOff>177800</xdr:colOff>
      <xdr:row>41</xdr:row>
      <xdr:rowOff>79355</xdr:rowOff>
    </xdr:to>
    <xdr:cxnSp macro="">
      <xdr:nvCxnSpPr>
        <xdr:cNvPr id="136" name="直線コネクタ 135"/>
        <xdr:cNvCxnSpPr/>
      </xdr:nvCxnSpPr>
      <xdr:spPr>
        <a:xfrm>
          <a:off x="7861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27823</xdr:rowOff>
    </xdr:from>
    <xdr:to>
      <xdr:col>36</xdr:col>
      <xdr:colOff>165100</xdr:colOff>
      <xdr:row>41</xdr:row>
      <xdr:rowOff>129423</xdr:rowOff>
    </xdr:to>
    <xdr:sp macro="" textlink="">
      <xdr:nvSpPr>
        <xdr:cNvPr id="137" name="楕円 136"/>
        <xdr:cNvSpPr/>
      </xdr:nvSpPr>
      <xdr:spPr>
        <a:xfrm>
          <a:off x="6921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78623</xdr:rowOff>
    </xdr:from>
    <xdr:to>
      <xdr:col>41</xdr:col>
      <xdr:colOff>50800</xdr:colOff>
      <xdr:row>41</xdr:row>
      <xdr:rowOff>78943</xdr:rowOff>
    </xdr:to>
    <xdr:cxnSp macro="">
      <xdr:nvCxnSpPr>
        <xdr:cNvPr id="138" name="直線コネクタ 137"/>
        <xdr:cNvCxnSpPr/>
      </xdr:nvCxnSpPr>
      <xdr:spPr>
        <a:xfrm>
          <a:off x="6972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121922</xdr:rowOff>
    </xdr:from>
    <xdr:ext cx="469744" cy="259045"/>
    <xdr:sp macro="" textlink="">
      <xdr:nvSpPr>
        <xdr:cNvPr id="143" name="n_1mainValue【道路】&#10;一人当たり延長"/>
        <xdr:cNvSpPr txBox="1"/>
      </xdr:nvSpPr>
      <xdr:spPr>
        <a:xfrm>
          <a:off x="9391727" y="71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121282</xdr:rowOff>
    </xdr:from>
    <xdr:ext cx="469744" cy="259045"/>
    <xdr:sp macro="" textlink="">
      <xdr:nvSpPr>
        <xdr:cNvPr id="144" name="n_2mainValue【道路】&#10;一人当たり延長"/>
        <xdr:cNvSpPr txBox="1"/>
      </xdr:nvSpPr>
      <xdr:spPr>
        <a:xfrm>
          <a:off x="85154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120870</xdr:rowOff>
    </xdr:from>
    <xdr:ext cx="469744" cy="259045"/>
    <xdr:sp macro="" textlink="">
      <xdr:nvSpPr>
        <xdr:cNvPr id="145" name="n_3mainValue【道路】&#10;一人当たり延長"/>
        <xdr:cNvSpPr txBox="1"/>
      </xdr:nvSpPr>
      <xdr:spPr>
        <a:xfrm>
          <a:off x="7626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120550</xdr:rowOff>
    </xdr:from>
    <xdr:ext cx="469744" cy="259045"/>
    <xdr:sp macro="" textlink="">
      <xdr:nvSpPr>
        <xdr:cNvPr id="146" name="n_4mainValue【道路】&#10;一人当たり延長"/>
        <xdr:cNvSpPr txBox="1"/>
      </xdr:nvSpPr>
      <xdr:spPr>
        <a:xfrm>
          <a:off x="6737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86" name="楕円 185"/>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87" name="【橋りょう・トンネル】&#10;有形固定資産減価償却率該当値テキスト"/>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8" name="楕円 187"/>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47625</xdr:rowOff>
    </xdr:to>
    <xdr:cxnSp macro="">
      <xdr:nvCxnSpPr>
        <xdr:cNvPr id="189" name="直線コネクタ 188"/>
        <xdr:cNvCxnSpPr/>
      </xdr:nvCxnSpPr>
      <xdr:spPr>
        <a:xfrm flipV="1">
          <a:off x="3797300" y="1015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0" name="楕円 189"/>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70485</xdr:rowOff>
    </xdr:to>
    <xdr:cxnSp macro="">
      <xdr:nvCxnSpPr>
        <xdr:cNvPr id="191" name="直線コネクタ 190"/>
        <xdr:cNvCxnSpPr/>
      </xdr:nvCxnSpPr>
      <xdr:spPr>
        <a:xfrm flipV="1">
          <a:off x="2908300" y="101631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2" name="楕円 191"/>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70485</xdr:rowOff>
    </xdr:to>
    <xdr:cxnSp macro="">
      <xdr:nvCxnSpPr>
        <xdr:cNvPr id="193" name="直線コネクタ 192"/>
        <xdr:cNvCxnSpPr/>
      </xdr:nvCxnSpPr>
      <xdr:spPr>
        <a:xfrm>
          <a:off x="2019300" y="10161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4" name="楕円 193"/>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45720</xdr:rowOff>
    </xdr:to>
    <xdr:cxnSp macro="">
      <xdr:nvCxnSpPr>
        <xdr:cNvPr id="195" name="直線コネクタ 194"/>
        <xdr:cNvCxnSpPr/>
      </xdr:nvCxnSpPr>
      <xdr:spPr>
        <a:xfrm>
          <a:off x="1130300" y="10159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0" name="n_1mainValue【橋りょう・トンネ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201" name="n_2mainValue【橋りょう・トンネル】&#10;有形固定資産減価償却率"/>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2"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3" name="n_4mainValue【橋りょう・トンネ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171034</xdr:rowOff>
    </xdr:from>
    <xdr:to>
      <xdr:col>55</xdr:col>
      <xdr:colOff>50800</xdr:colOff>
      <xdr:row>63</xdr:row>
      <xdr:rowOff>101184</xdr:rowOff>
    </xdr:to>
    <xdr:sp macro="" textlink="">
      <xdr:nvSpPr>
        <xdr:cNvPr id="239" name="楕円 238"/>
        <xdr:cNvSpPr/>
      </xdr:nvSpPr>
      <xdr:spPr>
        <a:xfrm>
          <a:off x="10426700" y="10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85961</xdr:rowOff>
    </xdr:from>
    <xdr:ext cx="469744" cy="259045"/>
    <xdr:sp macro="" textlink="">
      <xdr:nvSpPr>
        <xdr:cNvPr id="240" name="【橋りょう・トンネル】&#10;一人当たり有形固定資産（償却資産）額該当値テキスト"/>
        <xdr:cNvSpPr txBox="1"/>
      </xdr:nvSpPr>
      <xdr:spPr>
        <a:xfrm>
          <a:off x="10515600" y="107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171439</xdr:rowOff>
    </xdr:from>
    <xdr:to>
      <xdr:col>50</xdr:col>
      <xdr:colOff>165100</xdr:colOff>
      <xdr:row>63</xdr:row>
      <xdr:rowOff>101589</xdr:rowOff>
    </xdr:to>
    <xdr:sp macro="" textlink="">
      <xdr:nvSpPr>
        <xdr:cNvPr id="241" name="楕円 240"/>
        <xdr:cNvSpPr/>
      </xdr:nvSpPr>
      <xdr:spPr>
        <a:xfrm>
          <a:off x="95885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50384</xdr:rowOff>
    </xdr:from>
    <xdr:to>
      <xdr:col>55</xdr:col>
      <xdr:colOff>0</xdr:colOff>
      <xdr:row>63</xdr:row>
      <xdr:rowOff>50789</xdr:rowOff>
    </xdr:to>
    <xdr:cxnSp macro="">
      <xdr:nvCxnSpPr>
        <xdr:cNvPr id="242" name="直線コネクタ 241"/>
        <xdr:cNvCxnSpPr/>
      </xdr:nvCxnSpPr>
      <xdr:spPr>
        <a:xfrm flipV="1">
          <a:off x="9639300" y="10851734"/>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446</xdr:rowOff>
    </xdr:from>
    <xdr:to>
      <xdr:col>46</xdr:col>
      <xdr:colOff>38100</xdr:colOff>
      <xdr:row>63</xdr:row>
      <xdr:rowOff>102046</xdr:rowOff>
    </xdr:to>
    <xdr:sp macro="" textlink="">
      <xdr:nvSpPr>
        <xdr:cNvPr id="243" name="楕円 242"/>
        <xdr:cNvSpPr/>
      </xdr:nvSpPr>
      <xdr:spPr>
        <a:xfrm>
          <a:off x="8699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50789</xdr:rowOff>
    </xdr:from>
    <xdr:to>
      <xdr:col>50</xdr:col>
      <xdr:colOff>114300</xdr:colOff>
      <xdr:row>63</xdr:row>
      <xdr:rowOff>51246</xdr:rowOff>
    </xdr:to>
    <xdr:cxnSp macro="">
      <xdr:nvCxnSpPr>
        <xdr:cNvPr id="244" name="直線コネクタ 243"/>
        <xdr:cNvCxnSpPr/>
      </xdr:nvCxnSpPr>
      <xdr:spPr>
        <a:xfrm flipV="1">
          <a:off x="8750300" y="10852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458</xdr:rowOff>
    </xdr:from>
    <xdr:to>
      <xdr:col>41</xdr:col>
      <xdr:colOff>101600</xdr:colOff>
      <xdr:row>63</xdr:row>
      <xdr:rowOff>102058</xdr:rowOff>
    </xdr:to>
    <xdr:sp macro="" textlink="">
      <xdr:nvSpPr>
        <xdr:cNvPr id="245" name="楕円 244"/>
        <xdr:cNvSpPr/>
      </xdr:nvSpPr>
      <xdr:spPr>
        <a:xfrm>
          <a:off x="7810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51246</xdr:rowOff>
    </xdr:from>
    <xdr:to>
      <xdr:col>45</xdr:col>
      <xdr:colOff>177800</xdr:colOff>
      <xdr:row>63</xdr:row>
      <xdr:rowOff>51258</xdr:rowOff>
    </xdr:to>
    <xdr:cxnSp macro="">
      <xdr:nvCxnSpPr>
        <xdr:cNvPr id="246" name="直線コネクタ 245"/>
        <xdr:cNvCxnSpPr/>
      </xdr:nvCxnSpPr>
      <xdr:spPr>
        <a:xfrm flipV="1">
          <a:off x="7861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681</xdr:rowOff>
    </xdr:from>
    <xdr:to>
      <xdr:col>36</xdr:col>
      <xdr:colOff>165100</xdr:colOff>
      <xdr:row>63</xdr:row>
      <xdr:rowOff>102281</xdr:rowOff>
    </xdr:to>
    <xdr:sp macro="" textlink="">
      <xdr:nvSpPr>
        <xdr:cNvPr id="247" name="楕円 246"/>
        <xdr:cNvSpPr/>
      </xdr:nvSpPr>
      <xdr:spPr>
        <a:xfrm>
          <a:off x="6921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51258</xdr:rowOff>
    </xdr:from>
    <xdr:to>
      <xdr:col>41</xdr:col>
      <xdr:colOff>50800</xdr:colOff>
      <xdr:row>63</xdr:row>
      <xdr:rowOff>51481</xdr:rowOff>
    </xdr:to>
    <xdr:cxnSp macro="">
      <xdr:nvCxnSpPr>
        <xdr:cNvPr id="248" name="直線コネクタ 247"/>
        <xdr:cNvCxnSpPr/>
      </xdr:nvCxnSpPr>
      <xdr:spPr>
        <a:xfrm flipV="1">
          <a:off x="6972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92716</xdr:rowOff>
    </xdr:from>
    <xdr:ext cx="469744" cy="259045"/>
    <xdr:sp macro="" textlink="">
      <xdr:nvSpPr>
        <xdr:cNvPr id="253" name="n_1mainValue【橋りょう・トンネル】&#10;一人当たり有形固定資産（償却資産）額"/>
        <xdr:cNvSpPr txBox="1"/>
      </xdr:nvSpPr>
      <xdr:spPr>
        <a:xfrm>
          <a:off x="9391728" y="108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93173</xdr:rowOff>
    </xdr:from>
    <xdr:ext cx="469744" cy="259045"/>
    <xdr:sp macro="" textlink="">
      <xdr:nvSpPr>
        <xdr:cNvPr id="254" name="n_2mainValue【橋りょう・トンネル】&#10;一人当たり有形固定資産（償却資産）額"/>
        <xdr:cNvSpPr txBox="1"/>
      </xdr:nvSpPr>
      <xdr:spPr>
        <a:xfrm>
          <a:off x="85154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93185</xdr:rowOff>
    </xdr:from>
    <xdr:ext cx="469744" cy="259045"/>
    <xdr:sp macro="" textlink="">
      <xdr:nvSpPr>
        <xdr:cNvPr id="255" name="n_3mainValue【橋りょう・トンネル】&#10;一人当たり有形固定資産（償却資産）額"/>
        <xdr:cNvSpPr txBox="1"/>
      </xdr:nvSpPr>
      <xdr:spPr>
        <a:xfrm>
          <a:off x="7626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63</xdr:row>
      <xdr:rowOff>93408</xdr:rowOff>
    </xdr:from>
    <xdr:ext cx="378565" cy="259045"/>
    <xdr:sp macro="" textlink="">
      <xdr:nvSpPr>
        <xdr:cNvPr id="256" name="n_4mainValue【橋りょう・トンネル】&#10;一人当たり有形固定資産（償却資産）額"/>
        <xdr:cNvSpPr txBox="1"/>
      </xdr:nvSpPr>
      <xdr:spPr>
        <a:xfrm>
          <a:off x="6783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5" name="楕円 294"/>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6" name="【公営住宅】&#10;有形固定資産減価償却率該当値テキスト"/>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97" name="楕円 296"/>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38100</xdr:rowOff>
    </xdr:to>
    <xdr:cxnSp macro="">
      <xdr:nvCxnSpPr>
        <xdr:cNvPr id="298" name="直線コネクタ 297"/>
        <xdr:cNvCxnSpPr/>
      </xdr:nvCxnSpPr>
      <xdr:spPr>
        <a:xfrm>
          <a:off x="3797300" y="14771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138176</xdr:rowOff>
    </xdr:from>
    <xdr:to>
      <xdr:col>15</xdr:col>
      <xdr:colOff>101600</xdr:colOff>
      <xdr:row>86</xdr:row>
      <xdr:rowOff>68326</xdr:rowOff>
    </xdr:to>
    <xdr:sp macro="" textlink="">
      <xdr:nvSpPr>
        <xdr:cNvPr id="299" name="楕円 298"/>
        <xdr:cNvSpPr/>
      </xdr:nvSpPr>
      <xdr:spPr>
        <a:xfrm>
          <a:off x="2857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17526</xdr:rowOff>
    </xdr:from>
    <xdr:to>
      <xdr:col>19</xdr:col>
      <xdr:colOff>177800</xdr:colOff>
      <xdr:row>86</xdr:row>
      <xdr:rowOff>26670</xdr:rowOff>
    </xdr:to>
    <xdr:cxnSp macro="">
      <xdr:nvCxnSpPr>
        <xdr:cNvPr id="300" name="直線コネクタ 299"/>
        <xdr:cNvCxnSpPr/>
      </xdr:nvCxnSpPr>
      <xdr:spPr>
        <a:xfrm>
          <a:off x="2908300" y="1476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1" name="楕円 300"/>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17526</xdr:rowOff>
    </xdr:from>
    <xdr:to>
      <xdr:col>15</xdr:col>
      <xdr:colOff>50800</xdr:colOff>
      <xdr:row>86</xdr:row>
      <xdr:rowOff>38100</xdr:rowOff>
    </xdr:to>
    <xdr:cxnSp macro="">
      <xdr:nvCxnSpPr>
        <xdr:cNvPr id="302" name="直線コネクタ 301"/>
        <xdr:cNvCxnSpPr/>
      </xdr:nvCxnSpPr>
      <xdr:spPr>
        <a:xfrm flipV="1">
          <a:off x="2019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3" name="楕円 302"/>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04" name="直線コネクタ 303"/>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309" name="n_1mainValue【公営住宅】&#10;有形固定資産減価償却率"/>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59453</xdr:rowOff>
    </xdr:from>
    <xdr:ext cx="405111" cy="259045"/>
    <xdr:sp macro="" textlink="">
      <xdr:nvSpPr>
        <xdr:cNvPr id="310" name="n_2mainValue【公営住宅】&#10;有形固定資産減価償却率"/>
        <xdr:cNvSpPr txBox="1"/>
      </xdr:nvSpPr>
      <xdr:spPr>
        <a:xfrm>
          <a:off x="2705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1" name="n_3mainValue【公営住宅】&#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2" name="n_4mainValue【公営住宅】&#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157378</xdr:rowOff>
    </xdr:from>
    <xdr:to>
      <xdr:col>55</xdr:col>
      <xdr:colOff>50800</xdr:colOff>
      <xdr:row>86</xdr:row>
      <xdr:rowOff>87528</xdr:rowOff>
    </xdr:to>
    <xdr:sp macro="" textlink="">
      <xdr:nvSpPr>
        <xdr:cNvPr id="350" name="楕円 349"/>
        <xdr:cNvSpPr/>
      </xdr:nvSpPr>
      <xdr:spPr>
        <a:xfrm>
          <a:off x="104267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72305</xdr:rowOff>
    </xdr:from>
    <xdr:ext cx="469744" cy="259045"/>
    <xdr:sp macro="" textlink="">
      <xdr:nvSpPr>
        <xdr:cNvPr id="351" name="【公営住宅】&#10;一人当たり面積該当値テキスト"/>
        <xdr:cNvSpPr txBox="1"/>
      </xdr:nvSpPr>
      <xdr:spPr>
        <a:xfrm>
          <a:off x="10515600" y="146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52" name="楕円 351"/>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36728</xdr:rowOff>
    </xdr:to>
    <xdr:cxnSp macro="">
      <xdr:nvCxnSpPr>
        <xdr:cNvPr id="353" name="直線コネクタ 352"/>
        <xdr:cNvCxnSpPr/>
      </xdr:nvCxnSpPr>
      <xdr:spPr>
        <a:xfrm>
          <a:off x="9639300" y="14780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54" name="楕円 353"/>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55" name="直線コネクタ 354"/>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56" name="楕円 355"/>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57" name="直線コネクタ 356"/>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156921</xdr:rowOff>
    </xdr:from>
    <xdr:to>
      <xdr:col>36</xdr:col>
      <xdr:colOff>165100</xdr:colOff>
      <xdr:row>86</xdr:row>
      <xdr:rowOff>87071</xdr:rowOff>
    </xdr:to>
    <xdr:sp macro="" textlink="">
      <xdr:nvSpPr>
        <xdr:cNvPr id="358" name="楕円 357"/>
        <xdr:cNvSpPr/>
      </xdr:nvSpPr>
      <xdr:spPr>
        <a:xfrm>
          <a:off x="6921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36271</xdr:rowOff>
    </xdr:from>
    <xdr:to>
      <xdr:col>41</xdr:col>
      <xdr:colOff>50800</xdr:colOff>
      <xdr:row>86</xdr:row>
      <xdr:rowOff>36271</xdr:rowOff>
    </xdr:to>
    <xdr:cxnSp macro="">
      <xdr:nvCxnSpPr>
        <xdr:cNvPr id="359" name="直線コネクタ 358"/>
        <xdr:cNvCxnSpPr/>
      </xdr:nvCxnSpPr>
      <xdr:spPr>
        <a:xfrm>
          <a:off x="6972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64"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65"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66" name="n_3mainValue【公営住宅】&#10;一人当たり面積"/>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78198</xdr:rowOff>
    </xdr:from>
    <xdr:ext cx="469744" cy="259045"/>
    <xdr:sp macro="" textlink="">
      <xdr:nvSpPr>
        <xdr:cNvPr id="367" name="n_4mainValue【公営住宅】&#10;一人当たり面積"/>
        <xdr:cNvSpPr txBox="1"/>
      </xdr:nvSpPr>
      <xdr:spPr>
        <a:xfrm>
          <a:off x="6737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426" name="楕円 425"/>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427" name="【認定こども園・幼稚園・保育所】&#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28" name="楕円 427"/>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117022</xdr:rowOff>
    </xdr:to>
    <xdr:cxnSp macro="">
      <xdr:nvCxnSpPr>
        <xdr:cNvPr id="429" name="直線コネクタ 428"/>
        <xdr:cNvCxnSpPr/>
      </xdr:nvCxnSpPr>
      <xdr:spPr>
        <a:xfrm>
          <a:off x="15481300" y="60524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170724</xdr:rowOff>
    </xdr:from>
    <xdr:to>
      <xdr:col>76</xdr:col>
      <xdr:colOff>165100</xdr:colOff>
      <xdr:row>34</xdr:row>
      <xdr:rowOff>100874</xdr:rowOff>
    </xdr:to>
    <xdr:sp macro="" textlink="">
      <xdr:nvSpPr>
        <xdr:cNvPr id="430" name="楕円 429"/>
        <xdr:cNvSpPr/>
      </xdr:nvSpPr>
      <xdr:spPr>
        <a:xfrm>
          <a:off x="14541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35</xdr:row>
      <xdr:rowOff>51707</xdr:rowOff>
    </xdr:to>
    <xdr:cxnSp macro="">
      <xdr:nvCxnSpPr>
        <xdr:cNvPr id="431" name="直線コネクタ 430"/>
        <xdr:cNvCxnSpPr/>
      </xdr:nvCxnSpPr>
      <xdr:spPr>
        <a:xfrm>
          <a:off x="14592300" y="587937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49893</xdr:rowOff>
    </xdr:from>
    <xdr:to>
      <xdr:col>72</xdr:col>
      <xdr:colOff>38100</xdr:colOff>
      <xdr:row>33</xdr:row>
      <xdr:rowOff>151493</xdr:rowOff>
    </xdr:to>
    <xdr:sp macro="" textlink="">
      <xdr:nvSpPr>
        <xdr:cNvPr id="432" name="楕円 431"/>
        <xdr:cNvSpPr/>
      </xdr:nvSpPr>
      <xdr:spPr>
        <a:xfrm>
          <a:off x="13652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100693</xdr:rowOff>
    </xdr:from>
    <xdr:to>
      <xdr:col>76</xdr:col>
      <xdr:colOff>114300</xdr:colOff>
      <xdr:row>34</xdr:row>
      <xdr:rowOff>50074</xdr:rowOff>
    </xdr:to>
    <xdr:cxnSp macro="">
      <xdr:nvCxnSpPr>
        <xdr:cNvPr id="433" name="直線コネクタ 432"/>
        <xdr:cNvCxnSpPr/>
      </xdr:nvCxnSpPr>
      <xdr:spPr>
        <a:xfrm>
          <a:off x="13703300" y="57585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4173</xdr:rowOff>
    </xdr:from>
    <xdr:to>
      <xdr:col>67</xdr:col>
      <xdr:colOff>101600</xdr:colOff>
      <xdr:row>33</xdr:row>
      <xdr:rowOff>105773</xdr:rowOff>
    </xdr:to>
    <xdr:sp macro="" textlink="">
      <xdr:nvSpPr>
        <xdr:cNvPr id="434" name="楕円 433"/>
        <xdr:cNvSpPr/>
      </xdr:nvSpPr>
      <xdr:spPr>
        <a:xfrm>
          <a:off x="12763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54973</xdr:rowOff>
    </xdr:from>
    <xdr:to>
      <xdr:col>71</xdr:col>
      <xdr:colOff>177800</xdr:colOff>
      <xdr:row>33</xdr:row>
      <xdr:rowOff>100693</xdr:rowOff>
    </xdr:to>
    <xdr:cxnSp macro="">
      <xdr:nvCxnSpPr>
        <xdr:cNvPr id="435" name="直線コネクタ 434"/>
        <xdr:cNvCxnSpPr/>
      </xdr:nvCxnSpPr>
      <xdr:spPr>
        <a:xfrm>
          <a:off x="12814300" y="57128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40" name="n_1mainValue【認定こども園・幼稚園・保育所】&#10;有形固定資産減価償却率"/>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117401</xdr:rowOff>
    </xdr:from>
    <xdr:ext cx="405111" cy="259045"/>
    <xdr:sp macro="" textlink="">
      <xdr:nvSpPr>
        <xdr:cNvPr id="441" name="n_2mainValue【認定こども園・幼稚園・保育所】&#10;有形固定資産減価償却率"/>
        <xdr:cNvSpPr txBox="1"/>
      </xdr:nvSpPr>
      <xdr:spPr>
        <a:xfrm>
          <a:off x="14389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168020</xdr:rowOff>
    </xdr:from>
    <xdr:ext cx="405111" cy="259045"/>
    <xdr:sp macro="" textlink="">
      <xdr:nvSpPr>
        <xdr:cNvPr id="442" name="n_3mainValue【認定こども園・幼稚園・保育所】&#10;有形固定資産減価償却率"/>
        <xdr:cNvSpPr txBox="1"/>
      </xdr:nvSpPr>
      <xdr:spPr>
        <a:xfrm>
          <a:off x="135007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122300</xdr:rowOff>
    </xdr:from>
    <xdr:ext cx="405111" cy="259045"/>
    <xdr:sp macro="" textlink="">
      <xdr:nvSpPr>
        <xdr:cNvPr id="443" name="n_4mainValue【認定こども園・幼稚園・保育所】&#10;有形固定資産減価償却率"/>
        <xdr:cNvSpPr txBox="1"/>
      </xdr:nvSpPr>
      <xdr:spPr>
        <a:xfrm>
          <a:off x="126117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83" name="楕円 482"/>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84"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85" name="楕円 48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22860</xdr:rowOff>
    </xdr:to>
    <xdr:cxnSp macro="">
      <xdr:nvCxnSpPr>
        <xdr:cNvPr id="486" name="直線コネクタ 485"/>
        <xdr:cNvCxnSpPr/>
      </xdr:nvCxnSpPr>
      <xdr:spPr>
        <a:xfrm>
          <a:off x="21323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87" name="楕円 486"/>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88" name="直線コネクタ 487"/>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9" name="楕円 488"/>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0" name="直線コネクタ 489"/>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1" name="楕円 490"/>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2" name="直線コネクタ 491"/>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7"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98"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99"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0"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43" name="楕円 542"/>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544" name="【学校施設】&#10;有形固定資産減価償却率該当値テキスト"/>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45" name="楕円 544"/>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59</xdr:row>
      <xdr:rowOff>17962</xdr:rowOff>
    </xdr:to>
    <xdr:cxnSp macro="">
      <xdr:nvCxnSpPr>
        <xdr:cNvPr id="546" name="直線コネクタ 545"/>
        <xdr:cNvCxnSpPr/>
      </xdr:nvCxnSpPr>
      <xdr:spPr>
        <a:xfrm flipV="1">
          <a:off x="15481300" y="1000614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7" name="楕円 546"/>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17962</xdr:rowOff>
    </xdr:to>
    <xdr:cxnSp macro="">
      <xdr:nvCxnSpPr>
        <xdr:cNvPr id="548" name="直線コネクタ 547"/>
        <xdr:cNvCxnSpPr/>
      </xdr:nvCxnSpPr>
      <xdr:spPr>
        <a:xfrm>
          <a:off x="14592300" y="100584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49" name="楕円 548"/>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60</xdr:row>
      <xdr:rowOff>68580</xdr:rowOff>
    </xdr:to>
    <xdr:cxnSp macro="">
      <xdr:nvCxnSpPr>
        <xdr:cNvPr id="550" name="直線コネクタ 549"/>
        <xdr:cNvCxnSpPr/>
      </xdr:nvCxnSpPr>
      <xdr:spPr>
        <a:xfrm flipV="1">
          <a:off x="13703300" y="10058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551" name="楕円 550"/>
        <xdr:cNvSpPr/>
      </xdr:nvSpPr>
      <xdr:spPr>
        <a:xfrm>
          <a:off x="1276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75112</xdr:rowOff>
    </xdr:to>
    <xdr:cxnSp macro="">
      <xdr:nvCxnSpPr>
        <xdr:cNvPr id="552" name="直線コネクタ 551"/>
        <xdr:cNvCxnSpPr/>
      </xdr:nvCxnSpPr>
      <xdr:spPr>
        <a:xfrm flipV="1">
          <a:off x="12814300" y="1035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3"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4"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57" name="n_1mainValue【学校施設】&#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58" name="n_2mainValue【学校施設】&#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59"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60" name="n_4mainValue【学校施設】&#10;有形固定資産減価償却率"/>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20828</xdr:rowOff>
    </xdr:from>
    <xdr:to>
      <xdr:col>116</xdr:col>
      <xdr:colOff>114300</xdr:colOff>
      <xdr:row>64</xdr:row>
      <xdr:rowOff>122428</xdr:rowOff>
    </xdr:to>
    <xdr:sp macro="" textlink="">
      <xdr:nvSpPr>
        <xdr:cNvPr id="601" name="楕円 600"/>
        <xdr:cNvSpPr/>
      </xdr:nvSpPr>
      <xdr:spPr>
        <a:xfrm>
          <a:off x="221107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107205</xdr:rowOff>
    </xdr:from>
    <xdr:ext cx="469744" cy="259045"/>
    <xdr:sp macro="" textlink="">
      <xdr:nvSpPr>
        <xdr:cNvPr id="602" name="【学校施設】&#10;一人当たり面積該当値テキスト"/>
        <xdr:cNvSpPr txBox="1"/>
      </xdr:nvSpPr>
      <xdr:spPr>
        <a:xfrm>
          <a:off x="22199600" y="1090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39116</xdr:rowOff>
    </xdr:from>
    <xdr:to>
      <xdr:col>112</xdr:col>
      <xdr:colOff>38100</xdr:colOff>
      <xdr:row>64</xdr:row>
      <xdr:rowOff>140716</xdr:rowOff>
    </xdr:to>
    <xdr:sp macro="" textlink="">
      <xdr:nvSpPr>
        <xdr:cNvPr id="603" name="楕円 602"/>
        <xdr:cNvSpPr/>
      </xdr:nvSpPr>
      <xdr:spPr>
        <a:xfrm>
          <a:off x="21272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71628</xdr:rowOff>
    </xdr:from>
    <xdr:to>
      <xdr:col>116</xdr:col>
      <xdr:colOff>63500</xdr:colOff>
      <xdr:row>64</xdr:row>
      <xdr:rowOff>89916</xdr:rowOff>
    </xdr:to>
    <xdr:cxnSp macro="">
      <xdr:nvCxnSpPr>
        <xdr:cNvPr id="604" name="直線コネクタ 603"/>
        <xdr:cNvCxnSpPr/>
      </xdr:nvCxnSpPr>
      <xdr:spPr>
        <a:xfrm flipV="1">
          <a:off x="21323300" y="11044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34925</xdr:rowOff>
    </xdr:from>
    <xdr:to>
      <xdr:col>107</xdr:col>
      <xdr:colOff>101600</xdr:colOff>
      <xdr:row>64</xdr:row>
      <xdr:rowOff>136525</xdr:rowOff>
    </xdr:to>
    <xdr:sp macro="" textlink="">
      <xdr:nvSpPr>
        <xdr:cNvPr id="605" name="楕円 604"/>
        <xdr:cNvSpPr/>
      </xdr:nvSpPr>
      <xdr:spPr>
        <a:xfrm>
          <a:off x="20383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85725</xdr:rowOff>
    </xdr:from>
    <xdr:to>
      <xdr:col>111</xdr:col>
      <xdr:colOff>177800</xdr:colOff>
      <xdr:row>64</xdr:row>
      <xdr:rowOff>89916</xdr:rowOff>
    </xdr:to>
    <xdr:cxnSp macro="">
      <xdr:nvCxnSpPr>
        <xdr:cNvPr id="606" name="直線コネクタ 605"/>
        <xdr:cNvCxnSpPr/>
      </xdr:nvCxnSpPr>
      <xdr:spPr>
        <a:xfrm>
          <a:off x="20434300" y="110585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39878</xdr:rowOff>
    </xdr:from>
    <xdr:to>
      <xdr:col>102</xdr:col>
      <xdr:colOff>165100</xdr:colOff>
      <xdr:row>64</xdr:row>
      <xdr:rowOff>141478</xdr:rowOff>
    </xdr:to>
    <xdr:sp macro="" textlink="">
      <xdr:nvSpPr>
        <xdr:cNvPr id="607" name="楕円 606"/>
        <xdr:cNvSpPr/>
      </xdr:nvSpPr>
      <xdr:spPr>
        <a:xfrm>
          <a:off x="194945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85725</xdr:rowOff>
    </xdr:from>
    <xdr:to>
      <xdr:col>107</xdr:col>
      <xdr:colOff>50800</xdr:colOff>
      <xdr:row>64</xdr:row>
      <xdr:rowOff>90678</xdr:rowOff>
    </xdr:to>
    <xdr:cxnSp macro="">
      <xdr:nvCxnSpPr>
        <xdr:cNvPr id="608" name="直線コネクタ 607"/>
        <xdr:cNvCxnSpPr/>
      </xdr:nvCxnSpPr>
      <xdr:spPr>
        <a:xfrm flipV="1">
          <a:off x="19545300" y="110585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39116</xdr:rowOff>
    </xdr:from>
    <xdr:to>
      <xdr:col>98</xdr:col>
      <xdr:colOff>38100</xdr:colOff>
      <xdr:row>64</xdr:row>
      <xdr:rowOff>140716</xdr:rowOff>
    </xdr:to>
    <xdr:sp macro="" textlink="">
      <xdr:nvSpPr>
        <xdr:cNvPr id="609" name="楕円 608"/>
        <xdr:cNvSpPr/>
      </xdr:nvSpPr>
      <xdr:spPr>
        <a:xfrm>
          <a:off x="18605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89916</xdr:rowOff>
    </xdr:from>
    <xdr:to>
      <xdr:col>102</xdr:col>
      <xdr:colOff>114300</xdr:colOff>
      <xdr:row>64</xdr:row>
      <xdr:rowOff>90678</xdr:rowOff>
    </xdr:to>
    <xdr:cxnSp macro="">
      <xdr:nvCxnSpPr>
        <xdr:cNvPr id="610" name="直線コネクタ 609"/>
        <xdr:cNvCxnSpPr/>
      </xdr:nvCxnSpPr>
      <xdr:spPr>
        <a:xfrm>
          <a:off x="18656300" y="110627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131843</xdr:rowOff>
    </xdr:from>
    <xdr:ext cx="469744" cy="259045"/>
    <xdr:sp macro="" textlink="">
      <xdr:nvSpPr>
        <xdr:cNvPr id="615" name="n_1mainValue【学校施設】&#10;一人当たり面積"/>
        <xdr:cNvSpPr txBox="1"/>
      </xdr:nvSpPr>
      <xdr:spPr>
        <a:xfrm>
          <a:off x="210757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127652</xdr:rowOff>
    </xdr:from>
    <xdr:ext cx="469744" cy="259045"/>
    <xdr:sp macro="" textlink="">
      <xdr:nvSpPr>
        <xdr:cNvPr id="616" name="n_2mainValue【学校施設】&#10;一人当たり面積"/>
        <xdr:cNvSpPr txBox="1"/>
      </xdr:nvSpPr>
      <xdr:spPr>
        <a:xfrm>
          <a:off x="201994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132605</xdr:rowOff>
    </xdr:from>
    <xdr:ext cx="469744" cy="259045"/>
    <xdr:sp macro="" textlink="">
      <xdr:nvSpPr>
        <xdr:cNvPr id="617" name="n_3mainValue【学校施設】&#10;一人当たり面積"/>
        <xdr:cNvSpPr txBox="1"/>
      </xdr:nvSpPr>
      <xdr:spPr>
        <a:xfrm>
          <a:off x="19310427" y="1110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131843</xdr:rowOff>
    </xdr:from>
    <xdr:ext cx="469744" cy="259045"/>
    <xdr:sp macro="" textlink="">
      <xdr:nvSpPr>
        <xdr:cNvPr id="618" name="n_4mainValue【学校施設】&#10;一人当たり面積"/>
        <xdr:cNvSpPr txBox="1"/>
      </xdr:nvSpPr>
      <xdr:spPr>
        <a:xfrm>
          <a:off x="184214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59" name="楕円 658"/>
        <xdr:cNvSpPr/>
      </xdr:nvSpPr>
      <xdr:spPr>
        <a:xfrm>
          <a:off x="16268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99713</xdr:rowOff>
    </xdr:from>
    <xdr:ext cx="405111" cy="259045"/>
    <xdr:sp macro="" textlink="">
      <xdr:nvSpPr>
        <xdr:cNvPr id="660" name="【児童館】&#10;有形固定資産減価償却率該当値テキスト"/>
        <xdr:cNvSpPr txBox="1"/>
      </xdr:nvSpPr>
      <xdr:spPr>
        <a:xfrm>
          <a:off x="16357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17780</xdr:rowOff>
    </xdr:from>
    <xdr:to>
      <xdr:col>81</xdr:col>
      <xdr:colOff>101600</xdr:colOff>
      <xdr:row>80</xdr:row>
      <xdr:rowOff>119380</xdr:rowOff>
    </xdr:to>
    <xdr:sp macro="" textlink="">
      <xdr:nvSpPr>
        <xdr:cNvPr id="661" name="楕円 660"/>
        <xdr:cNvSpPr/>
      </xdr:nvSpPr>
      <xdr:spPr>
        <a:xfrm>
          <a:off x="1543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68580</xdr:rowOff>
    </xdr:from>
    <xdr:to>
      <xdr:col>85</xdr:col>
      <xdr:colOff>127000</xdr:colOff>
      <xdr:row>80</xdr:row>
      <xdr:rowOff>127636</xdr:rowOff>
    </xdr:to>
    <xdr:cxnSp macro="">
      <xdr:nvCxnSpPr>
        <xdr:cNvPr id="662" name="直線コネクタ 661"/>
        <xdr:cNvCxnSpPr/>
      </xdr:nvCxnSpPr>
      <xdr:spPr>
        <a:xfrm>
          <a:off x="15481300" y="137845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109220</xdr:rowOff>
    </xdr:from>
    <xdr:to>
      <xdr:col>76</xdr:col>
      <xdr:colOff>165100</xdr:colOff>
      <xdr:row>79</xdr:row>
      <xdr:rowOff>39370</xdr:rowOff>
    </xdr:to>
    <xdr:sp macro="" textlink="">
      <xdr:nvSpPr>
        <xdr:cNvPr id="663" name="楕円 662"/>
        <xdr:cNvSpPr/>
      </xdr:nvSpPr>
      <xdr:spPr>
        <a:xfrm>
          <a:off x="14541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160020</xdr:rowOff>
    </xdr:from>
    <xdr:to>
      <xdr:col>81</xdr:col>
      <xdr:colOff>50800</xdr:colOff>
      <xdr:row>80</xdr:row>
      <xdr:rowOff>68580</xdr:rowOff>
    </xdr:to>
    <xdr:cxnSp macro="">
      <xdr:nvCxnSpPr>
        <xdr:cNvPr id="664" name="直線コネクタ 663"/>
        <xdr:cNvCxnSpPr/>
      </xdr:nvCxnSpPr>
      <xdr:spPr>
        <a:xfrm>
          <a:off x="14592300" y="13533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65" name="楕円 664"/>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78</xdr:row>
      <xdr:rowOff>160020</xdr:rowOff>
    </xdr:to>
    <xdr:cxnSp macro="">
      <xdr:nvCxnSpPr>
        <xdr:cNvPr id="666" name="直線コネクタ 665"/>
        <xdr:cNvCxnSpPr/>
      </xdr:nvCxnSpPr>
      <xdr:spPr>
        <a:xfrm>
          <a:off x="13703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667" name="楕円 666"/>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129539</xdr:rowOff>
    </xdr:to>
    <xdr:cxnSp macro="">
      <xdr:nvCxnSpPr>
        <xdr:cNvPr id="668" name="直線コネクタ 667"/>
        <xdr:cNvCxnSpPr/>
      </xdr:nvCxnSpPr>
      <xdr:spPr>
        <a:xfrm>
          <a:off x="12814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670"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671"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672"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135907</xdr:rowOff>
    </xdr:from>
    <xdr:ext cx="405111" cy="259045"/>
    <xdr:sp macro="" textlink="">
      <xdr:nvSpPr>
        <xdr:cNvPr id="673" name="n_1mainValue【児童館】&#10;有形固定資産減価償却率"/>
        <xdr:cNvSpPr txBox="1"/>
      </xdr:nvSpPr>
      <xdr:spPr>
        <a:xfrm>
          <a:off x="15266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55897</xdr:rowOff>
    </xdr:from>
    <xdr:ext cx="405111" cy="259045"/>
    <xdr:sp macro="" textlink="">
      <xdr:nvSpPr>
        <xdr:cNvPr id="674" name="n_2mainValue【児童館】&#10;有形固定資産減価償却率"/>
        <xdr:cNvSpPr txBox="1"/>
      </xdr:nvSpPr>
      <xdr:spPr>
        <a:xfrm>
          <a:off x="14389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75" name="n_3mainValue【児童館】&#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151147</xdr:rowOff>
    </xdr:from>
    <xdr:ext cx="405111" cy="259045"/>
    <xdr:sp macro="" textlink="">
      <xdr:nvSpPr>
        <xdr:cNvPr id="676" name="n_4mainValue【児童館】&#10;有形固定資産減価償却率"/>
        <xdr:cNvSpPr txBox="1"/>
      </xdr:nvSpPr>
      <xdr:spPr>
        <a:xfrm>
          <a:off x="12611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716" name="楕円 715"/>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17"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18" name="楕円 717"/>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76200</xdr:rowOff>
    </xdr:to>
    <xdr:cxnSp macro="">
      <xdr:nvCxnSpPr>
        <xdr:cNvPr id="719" name="直線コネクタ 718"/>
        <xdr:cNvCxnSpPr/>
      </xdr:nvCxnSpPr>
      <xdr:spPr>
        <a:xfrm>
          <a:off x="21323300" y="1344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20" name="楕円 719"/>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76200</xdr:rowOff>
    </xdr:to>
    <xdr:cxnSp macro="">
      <xdr:nvCxnSpPr>
        <xdr:cNvPr id="721" name="直線コネクタ 720"/>
        <xdr:cNvCxnSpPr/>
      </xdr:nvCxnSpPr>
      <xdr:spPr>
        <a:xfrm>
          <a:off x="20434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722" name="楕円 721"/>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78</xdr:row>
      <xdr:rowOff>38100</xdr:rowOff>
    </xdr:to>
    <xdr:cxnSp macro="">
      <xdr:nvCxnSpPr>
        <xdr:cNvPr id="723" name="直線コネクタ 722"/>
        <xdr:cNvCxnSpPr/>
      </xdr:nvCxnSpPr>
      <xdr:spPr>
        <a:xfrm>
          <a:off x="19545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724" name="楕円 723"/>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95250</xdr:rowOff>
    </xdr:to>
    <xdr:cxnSp macro="">
      <xdr:nvCxnSpPr>
        <xdr:cNvPr id="725" name="直線コネクタ 724"/>
        <xdr:cNvCxnSpPr/>
      </xdr:nvCxnSpPr>
      <xdr:spPr>
        <a:xfrm>
          <a:off x="18656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30"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31"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732" name="n_3mainValue【児童館】&#10;一人当たり面積"/>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733" name="n_4mainValue【児童館】&#10;一人当たり面積"/>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774" name="楕円 773"/>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19066</xdr:rowOff>
    </xdr:from>
    <xdr:ext cx="405111" cy="259045"/>
    <xdr:sp macro="" textlink="">
      <xdr:nvSpPr>
        <xdr:cNvPr id="775" name="【公民館】&#10;有形固定資産減価償却率該当値テキスト"/>
        <xdr:cNvSpPr txBox="1"/>
      </xdr:nvSpPr>
      <xdr:spPr>
        <a:xfrm>
          <a:off x="16357600"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776" name="楕円 775"/>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91439</xdr:rowOff>
    </xdr:to>
    <xdr:cxnSp macro="">
      <xdr:nvCxnSpPr>
        <xdr:cNvPr id="777" name="直線コネクタ 776"/>
        <xdr:cNvCxnSpPr/>
      </xdr:nvCxnSpPr>
      <xdr:spPr>
        <a:xfrm>
          <a:off x="15481300" y="178669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78" name="楕円 777"/>
        <xdr:cNvSpPr/>
      </xdr:nvSpPr>
      <xdr:spPr>
        <a:xfrm>
          <a:off x="14541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36195</xdr:rowOff>
    </xdr:to>
    <xdr:cxnSp macro="">
      <xdr:nvCxnSpPr>
        <xdr:cNvPr id="779" name="直線コネクタ 778"/>
        <xdr:cNvCxnSpPr/>
      </xdr:nvCxnSpPr>
      <xdr:spPr>
        <a:xfrm>
          <a:off x="14592300" y="17796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44450</xdr:rowOff>
    </xdr:from>
    <xdr:to>
      <xdr:col>72</xdr:col>
      <xdr:colOff>38100</xdr:colOff>
      <xdr:row>102</xdr:row>
      <xdr:rowOff>146050</xdr:rowOff>
    </xdr:to>
    <xdr:sp macro="" textlink="">
      <xdr:nvSpPr>
        <xdr:cNvPr id="780" name="楕円 779"/>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103</xdr:row>
      <xdr:rowOff>137161</xdr:rowOff>
    </xdr:to>
    <xdr:cxnSp macro="">
      <xdr:nvCxnSpPr>
        <xdr:cNvPr id="781" name="直線コネクタ 780"/>
        <xdr:cNvCxnSpPr/>
      </xdr:nvCxnSpPr>
      <xdr:spPr>
        <a:xfrm>
          <a:off x="13703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636</xdr:rowOff>
    </xdr:from>
    <xdr:to>
      <xdr:col>67</xdr:col>
      <xdr:colOff>101600</xdr:colOff>
      <xdr:row>102</xdr:row>
      <xdr:rowOff>102236</xdr:rowOff>
    </xdr:to>
    <xdr:sp macro="" textlink="">
      <xdr:nvSpPr>
        <xdr:cNvPr id="782" name="楕円 781"/>
        <xdr:cNvSpPr/>
      </xdr:nvSpPr>
      <xdr:spPr>
        <a:xfrm>
          <a:off x="12763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51436</xdr:rowOff>
    </xdr:from>
    <xdr:to>
      <xdr:col>71</xdr:col>
      <xdr:colOff>177800</xdr:colOff>
      <xdr:row>102</xdr:row>
      <xdr:rowOff>95250</xdr:rowOff>
    </xdr:to>
    <xdr:cxnSp macro="">
      <xdr:nvCxnSpPr>
        <xdr:cNvPr id="783" name="直線コネクタ 782"/>
        <xdr:cNvCxnSpPr/>
      </xdr:nvCxnSpPr>
      <xdr:spPr>
        <a:xfrm>
          <a:off x="12814300" y="175393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4"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5"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786"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87"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103522</xdr:rowOff>
    </xdr:from>
    <xdr:ext cx="405111" cy="259045"/>
    <xdr:sp macro="" textlink="">
      <xdr:nvSpPr>
        <xdr:cNvPr id="788" name="n_1mainValue【公民館】&#10;有形固定資産減価償却率"/>
        <xdr:cNvSpPr txBox="1"/>
      </xdr:nvSpPr>
      <xdr:spPr>
        <a:xfrm>
          <a:off x="152660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789" name="n_2mainValue【公民館】&#10;有形固定資産減価償却率"/>
        <xdr:cNvSpPr txBox="1"/>
      </xdr:nvSpPr>
      <xdr:spPr>
        <a:xfrm>
          <a:off x="14389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162577</xdr:rowOff>
    </xdr:from>
    <xdr:ext cx="405111" cy="259045"/>
    <xdr:sp macro="" textlink="">
      <xdr:nvSpPr>
        <xdr:cNvPr id="790" name="n_3mainValue【公民館】&#10;有形固定資産減価償却率"/>
        <xdr:cNvSpPr txBox="1"/>
      </xdr:nvSpPr>
      <xdr:spPr>
        <a:xfrm>
          <a:off x="13500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118763</xdr:rowOff>
    </xdr:from>
    <xdr:ext cx="405111" cy="259045"/>
    <xdr:sp macro="" textlink="">
      <xdr:nvSpPr>
        <xdr:cNvPr id="791" name="n_4mainValue【公民館】&#10;有形固定資産減価償却率"/>
        <xdr:cNvSpPr txBox="1"/>
      </xdr:nvSpPr>
      <xdr:spPr>
        <a:xfrm>
          <a:off x="12611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33" name="楕円 832"/>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834"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35" name="楕円 834"/>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36" name="直線コネクタ 835"/>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37" name="楕円 836"/>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38" name="直線コネクタ 837"/>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39" name="楕円 838"/>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40" name="直線コネクタ 839"/>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41" name="楕円 840"/>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842" name="直線コネクタ 841"/>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47" name="n_1mainValue【公民館】&#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48"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49"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0" name="n_4mainValue【公民館】&#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公営住宅は、類似団体と比較して有形固定資産減価償却率が高くなっている。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老朽化が進行している公営住宅は、解体を予定している。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学校施設に関しては、、小学校建替工事の実施により、減価償却率は低下した。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その他の施設は、現在は類似施設と比較して有形固定資産減価償却率が低い傾向にあるが、将来、施設の更新費用等が同時期に発生しないよう適切な管理が必要となる。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110507</xdr:rowOff>
    </xdr:from>
    <xdr:ext cx="405111" cy="259045"/>
    <xdr:sp macro="" textlink="">
      <xdr:nvSpPr>
        <xdr:cNvPr id="74" name="【図書館】&#10;有形固定資産減価償却率該当値テキスト"/>
        <xdr:cNvSpPr txBox="1"/>
      </xdr:nvSpPr>
      <xdr:spPr>
        <a:xfrm>
          <a:off x="4673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11430</xdr:rowOff>
    </xdr:to>
    <xdr:cxnSp macro="">
      <xdr:nvCxnSpPr>
        <xdr:cNvPr id="76" name="直線コネクタ 75"/>
        <xdr:cNvCxnSpPr/>
      </xdr:nvCxnSpPr>
      <xdr:spPr>
        <a:xfrm>
          <a:off x="3797300" y="64827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139065</xdr:rowOff>
    </xdr:to>
    <xdr:cxnSp macro="">
      <xdr:nvCxnSpPr>
        <xdr:cNvPr id="78" name="直線コネクタ 77"/>
        <xdr:cNvCxnSpPr/>
      </xdr:nvCxnSpPr>
      <xdr:spPr>
        <a:xfrm>
          <a:off x="2908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9" name="楕円 78"/>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97155</xdr:rowOff>
    </xdr:to>
    <xdr:cxnSp macro="">
      <xdr:nvCxnSpPr>
        <xdr:cNvPr id="80" name="直線コネクタ 79"/>
        <xdr:cNvCxnSpPr/>
      </xdr:nvCxnSpPr>
      <xdr:spPr>
        <a:xfrm>
          <a:off x="2019300" y="639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49530</xdr:rowOff>
    </xdr:to>
    <xdr:cxnSp macro="">
      <xdr:nvCxnSpPr>
        <xdr:cNvPr id="82" name="直線コネクタ 81"/>
        <xdr:cNvCxnSpPr/>
      </xdr:nvCxnSpPr>
      <xdr:spPr>
        <a:xfrm>
          <a:off x="1130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7" name="n_1mainValue【図書館】&#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8" name="n_2mainValue【図書館】&#10;有形固定資産減価償却率"/>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91457</xdr:rowOff>
    </xdr:from>
    <xdr:ext cx="405111" cy="259045"/>
    <xdr:sp macro="" textlink="">
      <xdr:nvSpPr>
        <xdr:cNvPr id="89" name="n_3mainValue【図書館】&#10;有形固定資産減価償却率"/>
        <xdr:cNvSpPr txBox="1"/>
      </xdr:nvSpPr>
      <xdr:spPr>
        <a:xfrm>
          <a:off x="1816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90" name="n_4main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8" name="楕円 187"/>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89" name="【体育館・プール】&#10;有形固定資産減価償却率該当値テキスト"/>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0" name="楕円 189"/>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9525</xdr:rowOff>
    </xdr:to>
    <xdr:cxnSp macro="">
      <xdr:nvCxnSpPr>
        <xdr:cNvPr id="191" name="直線コネクタ 190"/>
        <xdr:cNvCxnSpPr/>
      </xdr:nvCxnSpPr>
      <xdr:spPr>
        <a:xfrm>
          <a:off x="3797300" y="102469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2" name="楕円 191"/>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131445</xdr:rowOff>
    </xdr:to>
    <xdr:cxnSp macro="">
      <xdr:nvCxnSpPr>
        <xdr:cNvPr id="193" name="直線コネクタ 192"/>
        <xdr:cNvCxnSpPr/>
      </xdr:nvCxnSpPr>
      <xdr:spPr>
        <a:xfrm>
          <a:off x="2908300" y="10149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94" name="楕円 193"/>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34290</xdr:rowOff>
    </xdr:to>
    <xdr:cxnSp macro="">
      <xdr:nvCxnSpPr>
        <xdr:cNvPr id="195" name="直線コネクタ 194"/>
        <xdr:cNvCxnSpPr/>
      </xdr:nvCxnSpPr>
      <xdr:spPr>
        <a:xfrm>
          <a:off x="2019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65405</xdr:rowOff>
    </xdr:from>
    <xdr:to>
      <xdr:col>6</xdr:col>
      <xdr:colOff>38100</xdr:colOff>
      <xdr:row>58</xdr:row>
      <xdr:rowOff>167005</xdr:rowOff>
    </xdr:to>
    <xdr:sp macro="" textlink="">
      <xdr:nvSpPr>
        <xdr:cNvPr id="196" name="楕円 195"/>
        <xdr:cNvSpPr/>
      </xdr:nvSpPr>
      <xdr:spPr>
        <a:xfrm>
          <a:off x="1079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58</xdr:row>
      <xdr:rowOff>161925</xdr:rowOff>
    </xdr:to>
    <xdr:cxnSp macro="">
      <xdr:nvCxnSpPr>
        <xdr:cNvPr id="197" name="直線コネクタ 196"/>
        <xdr:cNvCxnSpPr/>
      </xdr:nvCxnSpPr>
      <xdr:spPr>
        <a:xfrm>
          <a:off x="1130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2"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3" name="n_2main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204" name="n_3mainValue【体育館・プール】&#10;有形固定資産減価償却率"/>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12082</xdr:rowOff>
    </xdr:from>
    <xdr:ext cx="405111" cy="259045"/>
    <xdr:sp macro="" textlink="">
      <xdr:nvSpPr>
        <xdr:cNvPr id="205" name="n_4mainValue【体育館・プール】&#10;有形固定資産減価償却率"/>
        <xdr:cNvSpPr txBox="1"/>
      </xdr:nvSpPr>
      <xdr:spPr>
        <a:xfrm>
          <a:off x="927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43" name="楕円 242"/>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44" name="【体育館・プール】&#10;一人当たり面積該当値テキスト"/>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170942</xdr:rowOff>
    </xdr:from>
    <xdr:to>
      <xdr:col>50</xdr:col>
      <xdr:colOff>165100</xdr:colOff>
      <xdr:row>62</xdr:row>
      <xdr:rowOff>101092</xdr:rowOff>
    </xdr:to>
    <xdr:sp macro="" textlink="">
      <xdr:nvSpPr>
        <xdr:cNvPr id="245" name="楕円 244"/>
        <xdr:cNvSpPr/>
      </xdr:nvSpPr>
      <xdr:spPr>
        <a:xfrm>
          <a:off x="9588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50292</xdr:rowOff>
    </xdr:from>
    <xdr:to>
      <xdr:col>55</xdr:col>
      <xdr:colOff>0</xdr:colOff>
      <xdr:row>62</xdr:row>
      <xdr:rowOff>50292</xdr:rowOff>
    </xdr:to>
    <xdr:cxnSp macro="">
      <xdr:nvCxnSpPr>
        <xdr:cNvPr id="246" name="直線コネクタ 245"/>
        <xdr:cNvCxnSpPr/>
      </xdr:nvCxnSpPr>
      <xdr:spPr>
        <a:xfrm>
          <a:off x="9639300" y="1068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7" name="楕円 246"/>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50292</xdr:rowOff>
    </xdr:to>
    <xdr:cxnSp macro="">
      <xdr:nvCxnSpPr>
        <xdr:cNvPr id="248" name="直線コネクタ 247"/>
        <xdr:cNvCxnSpPr/>
      </xdr:nvCxnSpPr>
      <xdr:spPr>
        <a:xfrm>
          <a:off x="8750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49" name="楕円 248"/>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50" name="直線コネクタ 249"/>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51" name="楕円 250"/>
        <xdr:cNvSpPr/>
      </xdr:nvSpPr>
      <xdr:spPr>
        <a:xfrm>
          <a:off x="692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41148</xdr:rowOff>
    </xdr:from>
    <xdr:to>
      <xdr:col>41</xdr:col>
      <xdr:colOff>50800</xdr:colOff>
      <xdr:row>62</xdr:row>
      <xdr:rowOff>45720</xdr:rowOff>
    </xdr:to>
    <xdr:cxnSp macro="">
      <xdr:nvCxnSpPr>
        <xdr:cNvPr id="252" name="直線コネクタ 251"/>
        <xdr:cNvCxnSpPr/>
      </xdr:nvCxnSpPr>
      <xdr:spPr>
        <a:xfrm>
          <a:off x="6972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92219</xdr:rowOff>
    </xdr:from>
    <xdr:ext cx="469744" cy="259045"/>
    <xdr:sp macro="" textlink="">
      <xdr:nvSpPr>
        <xdr:cNvPr id="257" name="n_1mainValue【体育館・プール】&#10;一人当たり面積"/>
        <xdr:cNvSpPr txBox="1"/>
      </xdr:nvSpPr>
      <xdr:spPr>
        <a:xfrm>
          <a:off x="9391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59" name="n_3mainValue【体育館・プール】&#10;一人当たり面積"/>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60" name="n_4mainValue【体育館・プール】&#10;一人当たり面積"/>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302" name="楕円 301"/>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303" name="【福祉施設】&#10;有形固定資産減価償却率該当値テキスト"/>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4" name="楕円 303"/>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100149</xdr:rowOff>
    </xdr:to>
    <xdr:cxnSp macro="">
      <xdr:nvCxnSpPr>
        <xdr:cNvPr id="305" name="直線コネクタ 304"/>
        <xdr:cNvCxnSpPr/>
      </xdr:nvCxnSpPr>
      <xdr:spPr>
        <a:xfrm>
          <a:off x="3797300" y="139533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306" name="楕円 305"/>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168729</xdr:rowOff>
    </xdr:from>
    <xdr:to>
      <xdr:col>19</xdr:col>
      <xdr:colOff>177800</xdr:colOff>
      <xdr:row>81</xdr:row>
      <xdr:rowOff>65858</xdr:rowOff>
    </xdr:to>
    <xdr:cxnSp macro="">
      <xdr:nvCxnSpPr>
        <xdr:cNvPr id="307" name="直線コネクタ 306"/>
        <xdr:cNvCxnSpPr/>
      </xdr:nvCxnSpPr>
      <xdr:spPr>
        <a:xfrm>
          <a:off x="2908300" y="138847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8" name="楕円 307"/>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168729</xdr:rowOff>
    </xdr:to>
    <xdr:cxnSp macro="">
      <xdr:nvCxnSpPr>
        <xdr:cNvPr id="309" name="直線コネクタ 308"/>
        <xdr:cNvCxnSpPr/>
      </xdr:nvCxnSpPr>
      <xdr:spPr>
        <a:xfrm>
          <a:off x="2019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10" name="楕円 309"/>
        <xdr:cNvSpPr/>
      </xdr:nvSpPr>
      <xdr:spPr>
        <a:xfrm>
          <a:off x="107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42999</xdr:rowOff>
    </xdr:from>
    <xdr:to>
      <xdr:col>10</xdr:col>
      <xdr:colOff>114300</xdr:colOff>
      <xdr:row>80</xdr:row>
      <xdr:rowOff>83820</xdr:rowOff>
    </xdr:to>
    <xdr:cxnSp macro="">
      <xdr:nvCxnSpPr>
        <xdr:cNvPr id="311" name="直線コネクタ 310"/>
        <xdr:cNvCxnSpPr/>
      </xdr:nvCxnSpPr>
      <xdr:spPr>
        <a:xfrm>
          <a:off x="1130300" y="137589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6" name="n_1mainValue【福祉施設】&#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7" name="n_2mainValue【福祉施設】&#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8"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19" name="n_4mainValue【福祉施設】&#10;有形固定資産減価償却率"/>
        <xdr:cNvSpPr txBox="1"/>
      </xdr:nvSpPr>
      <xdr:spPr>
        <a:xfrm>
          <a:off x="927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59" name="楕円 358"/>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60" name="【福祉施設】&#10;一人当たり面積該当値テキスト"/>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61" name="楕円 360"/>
        <xdr:cNvSpPr/>
      </xdr:nvSpPr>
      <xdr:spPr>
        <a:xfrm>
          <a:off x="958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76200</xdr:rowOff>
    </xdr:from>
    <xdr:to>
      <xdr:col>55</xdr:col>
      <xdr:colOff>0</xdr:colOff>
      <xdr:row>80</xdr:row>
      <xdr:rowOff>76200</xdr:rowOff>
    </xdr:to>
    <xdr:cxnSp macro="">
      <xdr:nvCxnSpPr>
        <xdr:cNvPr id="362" name="直線コネクタ 361"/>
        <xdr:cNvCxnSpPr/>
      </xdr:nvCxnSpPr>
      <xdr:spPr>
        <a:xfrm>
          <a:off x="9639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63" name="楕円 362"/>
        <xdr:cNvSpPr/>
      </xdr:nvSpPr>
      <xdr:spPr>
        <a:xfrm>
          <a:off x="8699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76200</xdr:rowOff>
    </xdr:to>
    <xdr:cxnSp macro="">
      <xdr:nvCxnSpPr>
        <xdr:cNvPr id="364" name="直線コネクタ 363"/>
        <xdr:cNvCxnSpPr/>
      </xdr:nvCxnSpPr>
      <xdr:spPr>
        <a:xfrm>
          <a:off x="8750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69850</xdr:rowOff>
    </xdr:from>
    <xdr:to>
      <xdr:col>41</xdr:col>
      <xdr:colOff>101600</xdr:colOff>
      <xdr:row>80</xdr:row>
      <xdr:rowOff>0</xdr:rowOff>
    </xdr:to>
    <xdr:sp macro="" textlink="">
      <xdr:nvSpPr>
        <xdr:cNvPr id="365" name="楕円 364"/>
        <xdr:cNvSpPr/>
      </xdr:nvSpPr>
      <xdr:spPr>
        <a:xfrm>
          <a:off x="7810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120650</xdr:rowOff>
    </xdr:from>
    <xdr:to>
      <xdr:col>45</xdr:col>
      <xdr:colOff>177800</xdr:colOff>
      <xdr:row>80</xdr:row>
      <xdr:rowOff>63500</xdr:rowOff>
    </xdr:to>
    <xdr:cxnSp macro="">
      <xdr:nvCxnSpPr>
        <xdr:cNvPr id="366" name="直線コネクタ 365"/>
        <xdr:cNvCxnSpPr/>
      </xdr:nvCxnSpPr>
      <xdr:spPr>
        <a:xfrm>
          <a:off x="7861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69850</xdr:rowOff>
    </xdr:from>
    <xdr:to>
      <xdr:col>36</xdr:col>
      <xdr:colOff>165100</xdr:colOff>
      <xdr:row>80</xdr:row>
      <xdr:rowOff>0</xdr:rowOff>
    </xdr:to>
    <xdr:sp macro="" textlink="">
      <xdr:nvSpPr>
        <xdr:cNvPr id="367" name="楕円 366"/>
        <xdr:cNvSpPr/>
      </xdr:nvSpPr>
      <xdr:spPr>
        <a:xfrm>
          <a:off x="6921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120650</xdr:rowOff>
    </xdr:from>
    <xdr:to>
      <xdr:col>41</xdr:col>
      <xdr:colOff>50800</xdr:colOff>
      <xdr:row>79</xdr:row>
      <xdr:rowOff>120650</xdr:rowOff>
    </xdr:to>
    <xdr:cxnSp macro="">
      <xdr:nvCxnSpPr>
        <xdr:cNvPr id="368" name="直線コネクタ 367"/>
        <xdr:cNvCxnSpPr/>
      </xdr:nvCxnSpPr>
      <xdr:spPr>
        <a:xfrm>
          <a:off x="6972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73" name="n_1mainValue【福祉施設】&#10;一人当たり面積"/>
        <xdr:cNvSpPr txBox="1"/>
      </xdr:nvSpPr>
      <xdr:spPr>
        <a:xfrm>
          <a:off x="9391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130827</xdr:rowOff>
    </xdr:from>
    <xdr:ext cx="469744" cy="259045"/>
    <xdr:sp macro="" textlink="">
      <xdr:nvSpPr>
        <xdr:cNvPr id="374" name="n_2mainValue【福祉施設】&#10;一人当たり面積"/>
        <xdr:cNvSpPr txBox="1"/>
      </xdr:nvSpPr>
      <xdr:spPr>
        <a:xfrm>
          <a:off x="8515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16527</xdr:rowOff>
    </xdr:from>
    <xdr:ext cx="469744" cy="259045"/>
    <xdr:sp macro="" textlink="">
      <xdr:nvSpPr>
        <xdr:cNvPr id="375" name="n_3mainValue【福祉施設】&#10;一人当たり面積"/>
        <xdr:cNvSpPr txBox="1"/>
      </xdr:nvSpPr>
      <xdr:spPr>
        <a:xfrm>
          <a:off x="7626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16527</xdr:rowOff>
    </xdr:from>
    <xdr:ext cx="469744" cy="259045"/>
    <xdr:sp macro="" textlink="">
      <xdr:nvSpPr>
        <xdr:cNvPr id="376" name="n_4mainValue【福祉施設】&#10;一人当たり面積"/>
        <xdr:cNvSpPr txBox="1"/>
      </xdr:nvSpPr>
      <xdr:spPr>
        <a:xfrm>
          <a:off x="6737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18" name="楕円 417"/>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19" name="【市民会館】&#10;有形固定資産減価償却率該当値テキスト"/>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420" name="楕円 419"/>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25581</xdr:rowOff>
    </xdr:to>
    <xdr:cxnSp macro="">
      <xdr:nvCxnSpPr>
        <xdr:cNvPr id="421" name="直線コネクタ 420"/>
        <xdr:cNvCxnSpPr/>
      </xdr:nvCxnSpPr>
      <xdr:spPr>
        <a:xfrm>
          <a:off x="3797300" y="178155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2" name="楕円 421"/>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156211</xdr:rowOff>
    </xdr:to>
    <xdr:cxnSp macro="">
      <xdr:nvCxnSpPr>
        <xdr:cNvPr id="423" name="直線コネクタ 422"/>
        <xdr:cNvCxnSpPr/>
      </xdr:nvCxnSpPr>
      <xdr:spPr>
        <a:xfrm>
          <a:off x="2908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424" name="楕円 423"/>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110489</xdr:rowOff>
    </xdr:to>
    <xdr:cxnSp macro="">
      <xdr:nvCxnSpPr>
        <xdr:cNvPr id="425" name="直線コネクタ 424"/>
        <xdr:cNvCxnSpPr/>
      </xdr:nvCxnSpPr>
      <xdr:spPr>
        <a:xfrm>
          <a:off x="2019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4173</xdr:rowOff>
    </xdr:from>
    <xdr:to>
      <xdr:col>6</xdr:col>
      <xdr:colOff>38100</xdr:colOff>
      <xdr:row>103</xdr:row>
      <xdr:rowOff>105773</xdr:rowOff>
    </xdr:to>
    <xdr:sp macro="" textlink="">
      <xdr:nvSpPr>
        <xdr:cNvPr id="426" name="楕円 425"/>
        <xdr:cNvSpPr/>
      </xdr:nvSpPr>
      <xdr:spPr>
        <a:xfrm>
          <a:off x="107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54973</xdr:rowOff>
    </xdr:from>
    <xdr:to>
      <xdr:col>10</xdr:col>
      <xdr:colOff>114300</xdr:colOff>
      <xdr:row>103</xdr:row>
      <xdr:rowOff>76200</xdr:rowOff>
    </xdr:to>
    <xdr:cxnSp macro="">
      <xdr:nvCxnSpPr>
        <xdr:cNvPr id="427" name="直線コネクタ 426"/>
        <xdr:cNvCxnSpPr/>
      </xdr:nvCxnSpPr>
      <xdr:spPr>
        <a:xfrm>
          <a:off x="1130300" y="1771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432"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33"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143527</xdr:rowOff>
    </xdr:from>
    <xdr:ext cx="405111" cy="259045"/>
    <xdr:sp macro="" textlink="">
      <xdr:nvSpPr>
        <xdr:cNvPr id="434" name="n_3mainValue【市民会館】&#10;有形固定資産減価償却率"/>
        <xdr:cNvSpPr txBox="1"/>
      </xdr:nvSpPr>
      <xdr:spPr>
        <a:xfrm>
          <a:off x="1816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122300</xdr:rowOff>
    </xdr:from>
    <xdr:ext cx="405111" cy="259045"/>
    <xdr:sp macro="" textlink="">
      <xdr:nvSpPr>
        <xdr:cNvPr id="435" name="n_4mainValue【市民会館】&#10;有形固定資産減価償却率"/>
        <xdr:cNvSpPr txBox="1"/>
      </xdr:nvSpPr>
      <xdr:spPr>
        <a:xfrm>
          <a:off x="927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75" name="楕円 474"/>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476" name="【市民会館】&#10;一人当たり面積該当値テキスト"/>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77" name="楕円 476"/>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0</xdr:rowOff>
    </xdr:to>
    <xdr:cxnSp macro="">
      <xdr:nvCxnSpPr>
        <xdr:cNvPr id="478" name="直線コネクタ 477"/>
        <xdr:cNvCxnSpPr/>
      </xdr:nvCxnSpPr>
      <xdr:spPr>
        <a:xfrm>
          <a:off x="9639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79" name="楕円 478"/>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80" name="直線コネクタ 479"/>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1" name="楕円 480"/>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82" name="直線コネクタ 481"/>
        <xdr:cNvCxnSpPr/>
      </xdr:nvCxnSpPr>
      <xdr:spPr>
        <a:xfrm>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3" name="楕円 482"/>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156211</xdr:rowOff>
    </xdr:to>
    <xdr:cxnSp macro="">
      <xdr:nvCxnSpPr>
        <xdr:cNvPr id="484" name="直線コネクタ 483"/>
        <xdr:cNvCxnSpPr/>
      </xdr:nvCxnSpPr>
      <xdr:spPr>
        <a:xfrm>
          <a:off x="6972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89"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0"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91"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92" name="n_4mainValue【市民会館】&#10;一人当たり面積"/>
        <xdr:cNvSpPr txBox="1"/>
      </xdr:nvSpPr>
      <xdr:spPr>
        <a:xfrm>
          <a:off x="6737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533" name="楕円 532"/>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534" name="【一般廃棄物処理施設】&#10;有形固定資産減価償却率該当値テキスト"/>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535" name="楕円 534"/>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26670</xdr:rowOff>
    </xdr:to>
    <xdr:cxnSp macro="">
      <xdr:nvCxnSpPr>
        <xdr:cNvPr id="536" name="直線コネクタ 535"/>
        <xdr:cNvCxnSpPr/>
      </xdr:nvCxnSpPr>
      <xdr:spPr>
        <a:xfrm flipV="1">
          <a:off x="15481300" y="6701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537" name="楕円 536"/>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26670</xdr:rowOff>
    </xdr:to>
    <xdr:cxnSp macro="">
      <xdr:nvCxnSpPr>
        <xdr:cNvPr id="538" name="直線コネクタ 537"/>
        <xdr:cNvCxnSpPr/>
      </xdr:nvCxnSpPr>
      <xdr:spPr>
        <a:xfrm>
          <a:off x="14592300" y="6665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539" name="楕円 538"/>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38</xdr:row>
      <xdr:rowOff>152400</xdr:rowOff>
    </xdr:to>
    <xdr:cxnSp macro="">
      <xdr:nvCxnSpPr>
        <xdr:cNvPr id="540" name="直線コネクタ 539"/>
        <xdr:cNvCxnSpPr/>
      </xdr:nvCxnSpPr>
      <xdr:spPr>
        <a:xfrm flipV="1">
          <a:off x="13703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41" name="楕円 540"/>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152400</xdr:rowOff>
    </xdr:to>
    <xdr:cxnSp macro="">
      <xdr:nvCxnSpPr>
        <xdr:cNvPr id="542" name="直線コネクタ 541"/>
        <xdr:cNvCxnSpPr/>
      </xdr:nvCxnSpPr>
      <xdr:spPr>
        <a:xfrm>
          <a:off x="12814300" y="661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547"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548" name="n_2mainValue【一般廃棄物処理施設】&#10;有形固定資産減価償却率"/>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549" name="n_3mainValue【一般廃棄物処理施設】&#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50" name="n_4mainValue【一般廃棄物処理施設】&#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63609</xdr:rowOff>
    </xdr:from>
    <xdr:to>
      <xdr:col>116</xdr:col>
      <xdr:colOff>114300</xdr:colOff>
      <xdr:row>38</xdr:row>
      <xdr:rowOff>165209</xdr:rowOff>
    </xdr:to>
    <xdr:sp macro="" textlink="">
      <xdr:nvSpPr>
        <xdr:cNvPr id="592" name="楕円 591"/>
        <xdr:cNvSpPr/>
      </xdr:nvSpPr>
      <xdr:spPr>
        <a:xfrm>
          <a:off x="22110700" y="65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86486</xdr:rowOff>
    </xdr:from>
    <xdr:ext cx="534377" cy="259045"/>
    <xdr:sp macro="" textlink="">
      <xdr:nvSpPr>
        <xdr:cNvPr id="593" name="【一般廃棄物処理施設】&#10;一人当たり有形固定資産（償却資産）額該当値テキスト"/>
        <xdr:cNvSpPr txBox="1"/>
      </xdr:nvSpPr>
      <xdr:spPr>
        <a:xfrm>
          <a:off x="22199600" y="64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101415</xdr:rowOff>
    </xdr:from>
    <xdr:to>
      <xdr:col>112</xdr:col>
      <xdr:colOff>38100</xdr:colOff>
      <xdr:row>39</xdr:row>
      <xdr:rowOff>31565</xdr:rowOff>
    </xdr:to>
    <xdr:sp macro="" textlink="">
      <xdr:nvSpPr>
        <xdr:cNvPr id="594" name="楕円 593"/>
        <xdr:cNvSpPr/>
      </xdr:nvSpPr>
      <xdr:spPr>
        <a:xfrm>
          <a:off x="21272500" y="66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114409</xdr:rowOff>
    </xdr:from>
    <xdr:to>
      <xdr:col>116</xdr:col>
      <xdr:colOff>63500</xdr:colOff>
      <xdr:row>38</xdr:row>
      <xdr:rowOff>152215</xdr:rowOff>
    </xdr:to>
    <xdr:cxnSp macro="">
      <xdr:nvCxnSpPr>
        <xdr:cNvPr id="595" name="直線コネクタ 594"/>
        <xdr:cNvCxnSpPr/>
      </xdr:nvCxnSpPr>
      <xdr:spPr>
        <a:xfrm flipV="1">
          <a:off x="21323300" y="6629509"/>
          <a:ext cx="8382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118843</xdr:rowOff>
    </xdr:from>
    <xdr:to>
      <xdr:col>107</xdr:col>
      <xdr:colOff>101600</xdr:colOff>
      <xdr:row>39</xdr:row>
      <xdr:rowOff>48993</xdr:rowOff>
    </xdr:to>
    <xdr:sp macro="" textlink="">
      <xdr:nvSpPr>
        <xdr:cNvPr id="596" name="楕円 595"/>
        <xdr:cNvSpPr/>
      </xdr:nvSpPr>
      <xdr:spPr>
        <a:xfrm>
          <a:off x="20383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152215</xdr:rowOff>
    </xdr:from>
    <xdr:to>
      <xdr:col>111</xdr:col>
      <xdr:colOff>177800</xdr:colOff>
      <xdr:row>38</xdr:row>
      <xdr:rowOff>169643</xdr:rowOff>
    </xdr:to>
    <xdr:cxnSp macro="">
      <xdr:nvCxnSpPr>
        <xdr:cNvPr id="597" name="直線コネクタ 596"/>
        <xdr:cNvCxnSpPr/>
      </xdr:nvCxnSpPr>
      <xdr:spPr>
        <a:xfrm flipV="1">
          <a:off x="20434300" y="666731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145839</xdr:rowOff>
    </xdr:from>
    <xdr:to>
      <xdr:col>102</xdr:col>
      <xdr:colOff>165100</xdr:colOff>
      <xdr:row>39</xdr:row>
      <xdr:rowOff>75989</xdr:rowOff>
    </xdr:to>
    <xdr:sp macro="" textlink="">
      <xdr:nvSpPr>
        <xdr:cNvPr id="598" name="楕円 597"/>
        <xdr:cNvSpPr/>
      </xdr:nvSpPr>
      <xdr:spPr>
        <a:xfrm>
          <a:off x="19494500" y="66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169643</xdr:rowOff>
    </xdr:from>
    <xdr:to>
      <xdr:col>107</xdr:col>
      <xdr:colOff>50800</xdr:colOff>
      <xdr:row>39</xdr:row>
      <xdr:rowOff>25189</xdr:rowOff>
    </xdr:to>
    <xdr:cxnSp macro="">
      <xdr:nvCxnSpPr>
        <xdr:cNvPr id="599" name="直線コネクタ 598"/>
        <xdr:cNvCxnSpPr/>
      </xdr:nvCxnSpPr>
      <xdr:spPr>
        <a:xfrm flipV="1">
          <a:off x="19545300" y="6684743"/>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153339</xdr:rowOff>
    </xdr:from>
    <xdr:to>
      <xdr:col>98</xdr:col>
      <xdr:colOff>38100</xdr:colOff>
      <xdr:row>39</xdr:row>
      <xdr:rowOff>83489</xdr:rowOff>
    </xdr:to>
    <xdr:sp macro="" textlink="">
      <xdr:nvSpPr>
        <xdr:cNvPr id="600" name="楕円 599"/>
        <xdr:cNvSpPr/>
      </xdr:nvSpPr>
      <xdr:spPr>
        <a:xfrm>
          <a:off x="18605500" y="6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25189</xdr:rowOff>
    </xdr:from>
    <xdr:to>
      <xdr:col>102</xdr:col>
      <xdr:colOff>114300</xdr:colOff>
      <xdr:row>39</xdr:row>
      <xdr:rowOff>32689</xdr:rowOff>
    </xdr:to>
    <xdr:cxnSp macro="">
      <xdr:nvCxnSpPr>
        <xdr:cNvPr id="601" name="直線コネクタ 600"/>
        <xdr:cNvCxnSpPr/>
      </xdr:nvCxnSpPr>
      <xdr:spPr>
        <a:xfrm flipV="1">
          <a:off x="18656300" y="6711739"/>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48092</xdr:rowOff>
    </xdr:from>
    <xdr:ext cx="534377" cy="259045"/>
    <xdr:sp macro="" textlink="">
      <xdr:nvSpPr>
        <xdr:cNvPr id="606" name="n_1mainValue【一般廃棄物処理施設】&#10;一人当たり有形固定資産（償却資産）額"/>
        <xdr:cNvSpPr txBox="1"/>
      </xdr:nvSpPr>
      <xdr:spPr>
        <a:xfrm>
          <a:off x="210434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65520</xdr:rowOff>
    </xdr:from>
    <xdr:ext cx="534377" cy="259045"/>
    <xdr:sp macro="" textlink="">
      <xdr:nvSpPr>
        <xdr:cNvPr id="607" name="n_2mainValue【一般廃棄物処理施設】&#10;一人当たり有形固定資産（償却資産）額"/>
        <xdr:cNvSpPr txBox="1"/>
      </xdr:nvSpPr>
      <xdr:spPr>
        <a:xfrm>
          <a:off x="20167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67116</xdr:rowOff>
    </xdr:from>
    <xdr:ext cx="534377" cy="259045"/>
    <xdr:sp macro="" textlink="">
      <xdr:nvSpPr>
        <xdr:cNvPr id="608" name="n_3mainValue【一般廃棄物処理施設】&#10;一人当たり有形固定資産（償却資産）額"/>
        <xdr:cNvSpPr txBox="1"/>
      </xdr:nvSpPr>
      <xdr:spPr>
        <a:xfrm>
          <a:off x="19278111" y="67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74616</xdr:rowOff>
    </xdr:from>
    <xdr:ext cx="534377" cy="259045"/>
    <xdr:sp macro="" textlink="">
      <xdr:nvSpPr>
        <xdr:cNvPr id="609" name="n_4mainValue【一般廃棄物処理施設】&#10;一人当たり有形固定資産（償却資産）額"/>
        <xdr:cNvSpPr txBox="1"/>
      </xdr:nvSpPr>
      <xdr:spPr>
        <a:xfrm>
          <a:off x="18389111" y="676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81788</xdr:rowOff>
    </xdr:from>
    <xdr:to>
      <xdr:col>85</xdr:col>
      <xdr:colOff>177800</xdr:colOff>
      <xdr:row>59</xdr:row>
      <xdr:rowOff>11938</xdr:rowOff>
    </xdr:to>
    <xdr:sp macro="" textlink="">
      <xdr:nvSpPr>
        <xdr:cNvPr id="648" name="楕円 647"/>
        <xdr:cNvSpPr/>
      </xdr:nvSpPr>
      <xdr:spPr>
        <a:xfrm>
          <a:off x="16268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60215</xdr:rowOff>
    </xdr:from>
    <xdr:ext cx="405111" cy="259045"/>
    <xdr:sp macro="" textlink="">
      <xdr:nvSpPr>
        <xdr:cNvPr id="649" name="【保健センター・保健所】&#10;有形固定資産減価償却率該当値テキスト"/>
        <xdr:cNvSpPr txBox="1"/>
      </xdr:nvSpPr>
      <xdr:spPr>
        <a:xfrm>
          <a:off x="16357600" y="100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650" name="楕円 649"/>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132588</xdr:rowOff>
    </xdr:to>
    <xdr:cxnSp macro="">
      <xdr:nvCxnSpPr>
        <xdr:cNvPr id="651" name="直線コネクタ 650"/>
        <xdr:cNvCxnSpPr/>
      </xdr:nvCxnSpPr>
      <xdr:spPr>
        <a:xfrm>
          <a:off x="15481300" y="100195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652" name="楕円 651"/>
        <xdr:cNvSpPr/>
      </xdr:nvSpPr>
      <xdr:spPr>
        <a:xfrm>
          <a:off x="14541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75438</xdr:rowOff>
    </xdr:from>
    <xdr:to>
      <xdr:col>81</xdr:col>
      <xdr:colOff>50800</xdr:colOff>
      <xdr:row>58</xdr:row>
      <xdr:rowOff>141732</xdr:rowOff>
    </xdr:to>
    <xdr:cxnSp macro="">
      <xdr:nvCxnSpPr>
        <xdr:cNvPr id="653" name="直線コネクタ 652"/>
        <xdr:cNvCxnSpPr/>
      </xdr:nvCxnSpPr>
      <xdr:spPr>
        <a:xfrm flipV="1">
          <a:off x="14592300" y="1001953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54" name="楕円 653"/>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141732</xdr:rowOff>
    </xdr:to>
    <xdr:cxnSp macro="">
      <xdr:nvCxnSpPr>
        <xdr:cNvPr id="655" name="直線コネクタ 654"/>
        <xdr:cNvCxnSpPr/>
      </xdr:nvCxnSpPr>
      <xdr:spPr>
        <a:xfrm>
          <a:off x="13703300" y="9989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56" name="楕円 655"/>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45720</xdr:rowOff>
    </xdr:to>
    <xdr:cxnSp macro="">
      <xdr:nvCxnSpPr>
        <xdr:cNvPr id="657" name="直線コネクタ 656"/>
        <xdr:cNvCxnSpPr/>
      </xdr:nvCxnSpPr>
      <xdr:spPr>
        <a:xfrm>
          <a:off x="12814300" y="992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117365</xdr:rowOff>
    </xdr:from>
    <xdr:ext cx="405111" cy="259045"/>
    <xdr:sp macro="" textlink="">
      <xdr:nvSpPr>
        <xdr:cNvPr id="662" name="n_1mainValue【保健センター・保健所】&#10;有形固定資産減価償却率"/>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12209</xdr:rowOff>
    </xdr:from>
    <xdr:ext cx="405111" cy="259045"/>
    <xdr:sp macro="" textlink="">
      <xdr:nvSpPr>
        <xdr:cNvPr id="663" name="n_2mainValue【保健センター・保健所】&#10;有形固定資産減価償却率"/>
        <xdr:cNvSpPr txBox="1"/>
      </xdr:nvSpPr>
      <xdr:spPr>
        <a:xfrm>
          <a:off x="143897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87647</xdr:rowOff>
    </xdr:from>
    <xdr:ext cx="405111" cy="259045"/>
    <xdr:sp macro="" textlink="">
      <xdr:nvSpPr>
        <xdr:cNvPr id="664" name="n_3mainValue【保健センター・保健所】&#10;有形固定資産減価償却率"/>
        <xdr:cNvSpPr txBox="1"/>
      </xdr:nvSpPr>
      <xdr:spPr>
        <a:xfrm>
          <a:off x="13500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665" name="n_4mainValue【保健センター・保健所】&#10;有形固定資産減価償却率"/>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703" name="楕円 702"/>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704"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05" name="楕円 704"/>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706" name="直線コネクタ 705"/>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7" name="楕円 706"/>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102870</xdr:rowOff>
    </xdr:to>
    <xdr:cxnSp macro="">
      <xdr:nvCxnSpPr>
        <xdr:cNvPr id="708" name="直線コネクタ 707"/>
        <xdr:cNvCxnSpPr/>
      </xdr:nvCxnSpPr>
      <xdr:spPr>
        <a:xfrm>
          <a:off x="20434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09" name="楕円 708"/>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148590</xdr:rowOff>
    </xdr:to>
    <xdr:cxnSp macro="">
      <xdr:nvCxnSpPr>
        <xdr:cNvPr id="710" name="直線コネクタ 709"/>
        <xdr:cNvCxnSpPr/>
      </xdr:nvCxnSpPr>
      <xdr:spPr>
        <a:xfrm flipV="1">
          <a:off x="19545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1" name="楕円 710"/>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712" name="直線コネクタ 711"/>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17" name="n_1main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718" name="n_2mainValue【保健センター・保健所】&#10;一人当たり面積"/>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9"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0" name="n_4main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49022</xdr:rowOff>
    </xdr:from>
    <xdr:to>
      <xdr:col>85</xdr:col>
      <xdr:colOff>177800</xdr:colOff>
      <xdr:row>82</xdr:row>
      <xdr:rowOff>150622</xdr:rowOff>
    </xdr:to>
    <xdr:sp macro="" textlink="">
      <xdr:nvSpPr>
        <xdr:cNvPr id="759" name="楕円 758"/>
        <xdr:cNvSpPr/>
      </xdr:nvSpPr>
      <xdr:spPr>
        <a:xfrm>
          <a:off x="16268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71899</xdr:rowOff>
    </xdr:from>
    <xdr:ext cx="405111" cy="259045"/>
    <xdr:sp macro="" textlink="">
      <xdr:nvSpPr>
        <xdr:cNvPr id="760" name="【消防施設】&#10;有形固定資産減価償却率該当値テキスト"/>
        <xdr:cNvSpPr txBox="1"/>
      </xdr:nvSpPr>
      <xdr:spPr>
        <a:xfrm>
          <a:off x="16357600" y="139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1015</xdr:rowOff>
    </xdr:from>
    <xdr:to>
      <xdr:col>81</xdr:col>
      <xdr:colOff>101600</xdr:colOff>
      <xdr:row>82</xdr:row>
      <xdr:rowOff>102615</xdr:rowOff>
    </xdr:to>
    <xdr:sp macro="" textlink="">
      <xdr:nvSpPr>
        <xdr:cNvPr id="761" name="楕円 760"/>
        <xdr:cNvSpPr/>
      </xdr:nvSpPr>
      <xdr:spPr>
        <a:xfrm>
          <a:off x="15430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51815</xdr:rowOff>
    </xdr:from>
    <xdr:to>
      <xdr:col>85</xdr:col>
      <xdr:colOff>127000</xdr:colOff>
      <xdr:row>82</xdr:row>
      <xdr:rowOff>99822</xdr:rowOff>
    </xdr:to>
    <xdr:cxnSp macro="">
      <xdr:nvCxnSpPr>
        <xdr:cNvPr id="762" name="直線コネクタ 761"/>
        <xdr:cNvCxnSpPr/>
      </xdr:nvCxnSpPr>
      <xdr:spPr>
        <a:xfrm>
          <a:off x="15481300" y="141107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126746</xdr:rowOff>
    </xdr:from>
    <xdr:to>
      <xdr:col>76</xdr:col>
      <xdr:colOff>165100</xdr:colOff>
      <xdr:row>82</xdr:row>
      <xdr:rowOff>56896</xdr:rowOff>
    </xdr:to>
    <xdr:sp macro="" textlink="">
      <xdr:nvSpPr>
        <xdr:cNvPr id="763" name="楕円 762"/>
        <xdr:cNvSpPr/>
      </xdr:nvSpPr>
      <xdr:spPr>
        <a:xfrm>
          <a:off x="14541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xdr:rowOff>
    </xdr:from>
    <xdr:to>
      <xdr:col>81</xdr:col>
      <xdr:colOff>50800</xdr:colOff>
      <xdr:row>82</xdr:row>
      <xdr:rowOff>51815</xdr:rowOff>
    </xdr:to>
    <xdr:cxnSp macro="">
      <xdr:nvCxnSpPr>
        <xdr:cNvPr id="764" name="直線コネクタ 763"/>
        <xdr:cNvCxnSpPr/>
      </xdr:nvCxnSpPr>
      <xdr:spPr>
        <a:xfrm>
          <a:off x="14592300" y="14064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92456</xdr:rowOff>
    </xdr:from>
    <xdr:to>
      <xdr:col>72</xdr:col>
      <xdr:colOff>38100</xdr:colOff>
      <xdr:row>82</xdr:row>
      <xdr:rowOff>22606</xdr:rowOff>
    </xdr:to>
    <xdr:sp macro="" textlink="">
      <xdr:nvSpPr>
        <xdr:cNvPr id="765" name="楕円 764"/>
        <xdr:cNvSpPr/>
      </xdr:nvSpPr>
      <xdr:spPr>
        <a:xfrm>
          <a:off x="13652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143256</xdr:rowOff>
    </xdr:from>
    <xdr:to>
      <xdr:col>76</xdr:col>
      <xdr:colOff>114300</xdr:colOff>
      <xdr:row>82</xdr:row>
      <xdr:rowOff>6096</xdr:rowOff>
    </xdr:to>
    <xdr:cxnSp macro="">
      <xdr:nvCxnSpPr>
        <xdr:cNvPr id="766" name="直線コネクタ 765"/>
        <xdr:cNvCxnSpPr/>
      </xdr:nvCxnSpPr>
      <xdr:spPr>
        <a:xfrm>
          <a:off x="13703300" y="14030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7" name="楕円 766"/>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143256</xdr:rowOff>
    </xdr:to>
    <xdr:cxnSp macro="">
      <xdr:nvCxnSpPr>
        <xdr:cNvPr id="768" name="直線コネクタ 767"/>
        <xdr:cNvCxnSpPr/>
      </xdr:nvCxnSpPr>
      <xdr:spPr>
        <a:xfrm>
          <a:off x="12814300" y="140055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119142</xdr:rowOff>
    </xdr:from>
    <xdr:ext cx="405111" cy="259045"/>
    <xdr:sp macro="" textlink="">
      <xdr:nvSpPr>
        <xdr:cNvPr id="773" name="n_1mainValue【消防施設】&#10;有形固定資産減価償却率"/>
        <xdr:cNvSpPr txBox="1"/>
      </xdr:nvSpPr>
      <xdr:spPr>
        <a:xfrm>
          <a:off x="152660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73423</xdr:rowOff>
    </xdr:from>
    <xdr:ext cx="405111" cy="259045"/>
    <xdr:sp macro="" textlink="">
      <xdr:nvSpPr>
        <xdr:cNvPr id="774" name="n_2mainValue【消防施設】&#10;有形固定資産減価償却率"/>
        <xdr:cNvSpPr txBox="1"/>
      </xdr:nvSpPr>
      <xdr:spPr>
        <a:xfrm>
          <a:off x="14389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39133</xdr:rowOff>
    </xdr:from>
    <xdr:ext cx="405111" cy="259045"/>
    <xdr:sp macro="" textlink="">
      <xdr:nvSpPr>
        <xdr:cNvPr id="775" name="n_3mainValue【消防施設】&#10;有形固定資産減価償却率"/>
        <xdr:cNvSpPr txBox="1"/>
      </xdr:nvSpPr>
      <xdr:spPr>
        <a:xfrm>
          <a:off x="13500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76" name="n_4mainValue【消防施設】&#10;有形固定資産減価償却率"/>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16" name="楕円 815"/>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17" name="【消防施設】&#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18" name="楕円 817"/>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19" name="直線コネクタ 818"/>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0" name="楕円 819"/>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50800</xdr:rowOff>
    </xdr:to>
    <xdr:cxnSp macro="">
      <xdr:nvCxnSpPr>
        <xdr:cNvPr id="821" name="直線コネクタ 820"/>
        <xdr:cNvCxnSpPr/>
      </xdr:nvCxnSpPr>
      <xdr:spPr>
        <a:xfrm>
          <a:off x="20434300" y="1478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2" name="楕円 821"/>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3" name="直線コネクタ 822"/>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4" name="楕円 823"/>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5" name="直線コネクタ 824"/>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0" name="n_1mainValue【消防施設】&#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1"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2" name="n_3mainValue【消防施設】&#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3"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873" name="楕円 872"/>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74"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154939</xdr:rowOff>
    </xdr:from>
    <xdr:to>
      <xdr:col>81</xdr:col>
      <xdr:colOff>101600</xdr:colOff>
      <xdr:row>106</xdr:row>
      <xdr:rowOff>85089</xdr:rowOff>
    </xdr:to>
    <xdr:sp macro="" textlink="">
      <xdr:nvSpPr>
        <xdr:cNvPr id="875" name="楕円 874"/>
        <xdr:cNvSpPr/>
      </xdr:nvSpPr>
      <xdr:spPr>
        <a:xfrm>
          <a:off x="1543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34289</xdr:rowOff>
    </xdr:from>
    <xdr:to>
      <xdr:col>85</xdr:col>
      <xdr:colOff>127000</xdr:colOff>
      <xdr:row>106</xdr:row>
      <xdr:rowOff>64770</xdr:rowOff>
    </xdr:to>
    <xdr:cxnSp macro="">
      <xdr:nvCxnSpPr>
        <xdr:cNvPr id="876" name="直線コネクタ 875"/>
        <xdr:cNvCxnSpPr/>
      </xdr:nvCxnSpPr>
      <xdr:spPr>
        <a:xfrm>
          <a:off x="15481300" y="18207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877" name="楕円 876"/>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112395</xdr:rowOff>
    </xdr:to>
    <xdr:cxnSp macro="">
      <xdr:nvCxnSpPr>
        <xdr:cNvPr id="878" name="直線コネクタ 877"/>
        <xdr:cNvCxnSpPr/>
      </xdr:nvCxnSpPr>
      <xdr:spPr>
        <a:xfrm flipV="1">
          <a:off x="14592300" y="182079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126364</xdr:rowOff>
    </xdr:from>
    <xdr:to>
      <xdr:col>72</xdr:col>
      <xdr:colOff>38100</xdr:colOff>
      <xdr:row>107</xdr:row>
      <xdr:rowOff>56514</xdr:rowOff>
    </xdr:to>
    <xdr:sp macro="" textlink="">
      <xdr:nvSpPr>
        <xdr:cNvPr id="879" name="楕円 878"/>
        <xdr:cNvSpPr/>
      </xdr:nvSpPr>
      <xdr:spPr>
        <a:xfrm>
          <a:off x="13652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107</xdr:row>
      <xdr:rowOff>5714</xdr:rowOff>
    </xdr:to>
    <xdr:cxnSp macro="">
      <xdr:nvCxnSpPr>
        <xdr:cNvPr id="880" name="直線コネクタ 879"/>
        <xdr:cNvCxnSpPr/>
      </xdr:nvCxnSpPr>
      <xdr:spPr>
        <a:xfrm flipV="1">
          <a:off x="13703300" y="182860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881" name="楕円 880"/>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5714</xdr:rowOff>
    </xdr:to>
    <xdr:cxnSp macro="">
      <xdr:nvCxnSpPr>
        <xdr:cNvPr id="882" name="直線コネクタ 881"/>
        <xdr:cNvCxnSpPr/>
      </xdr:nvCxnSpPr>
      <xdr:spPr>
        <a:xfrm>
          <a:off x="12814300" y="183318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76216</xdr:rowOff>
    </xdr:from>
    <xdr:ext cx="405111" cy="259045"/>
    <xdr:sp macro="" textlink="">
      <xdr:nvSpPr>
        <xdr:cNvPr id="887" name="n_1mainValue【庁舎】&#10;有形固定資産減価償却率"/>
        <xdr:cNvSpPr txBox="1"/>
      </xdr:nvSpPr>
      <xdr:spPr>
        <a:xfrm>
          <a:off x="15266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888" name="n_2mainValue【庁舎】&#10;有形固定資産減価償却率"/>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47641</xdr:rowOff>
    </xdr:from>
    <xdr:ext cx="405111" cy="259045"/>
    <xdr:sp macro="" textlink="">
      <xdr:nvSpPr>
        <xdr:cNvPr id="889" name="n_3mainValue【庁舎】&#10;有形固定資産減価償却率"/>
        <xdr:cNvSpPr txBox="1"/>
      </xdr:nvSpPr>
      <xdr:spPr>
        <a:xfrm>
          <a:off x="13500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890" name="n_4mainValue【庁舎】&#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931" name="楕円 930"/>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932" name="【庁舎】&#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33" name="楕円 932"/>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152400</xdr:rowOff>
    </xdr:to>
    <xdr:cxnSp macro="">
      <xdr:nvCxnSpPr>
        <xdr:cNvPr id="934" name="直線コネクタ 933"/>
        <xdr:cNvCxnSpPr/>
      </xdr:nvCxnSpPr>
      <xdr:spPr>
        <a:xfrm>
          <a:off x="21323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5" name="楕円 934"/>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87630</xdr:rowOff>
    </xdr:to>
    <xdr:cxnSp macro="">
      <xdr:nvCxnSpPr>
        <xdr:cNvPr id="936" name="直線コネクタ 935"/>
        <xdr:cNvCxnSpPr/>
      </xdr:nvCxnSpPr>
      <xdr:spPr>
        <a:xfrm flipV="1">
          <a:off x="20434300" y="17975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29211</xdr:rowOff>
    </xdr:from>
    <xdr:to>
      <xdr:col>102</xdr:col>
      <xdr:colOff>165100</xdr:colOff>
      <xdr:row>105</xdr:row>
      <xdr:rowOff>130811</xdr:rowOff>
    </xdr:to>
    <xdr:sp macro="" textlink="">
      <xdr:nvSpPr>
        <xdr:cNvPr id="937" name="楕円 936"/>
        <xdr:cNvSpPr/>
      </xdr:nvSpPr>
      <xdr:spPr>
        <a:xfrm>
          <a:off x="19494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80011</xdr:rowOff>
    </xdr:from>
    <xdr:to>
      <xdr:col>107</xdr:col>
      <xdr:colOff>50800</xdr:colOff>
      <xdr:row>105</xdr:row>
      <xdr:rowOff>87630</xdr:rowOff>
    </xdr:to>
    <xdr:cxnSp macro="">
      <xdr:nvCxnSpPr>
        <xdr:cNvPr id="938" name="直線コネクタ 937"/>
        <xdr:cNvCxnSpPr/>
      </xdr:nvCxnSpPr>
      <xdr:spPr>
        <a:xfrm>
          <a:off x="19545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39" name="楕円 938"/>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80011</xdr:rowOff>
    </xdr:to>
    <xdr:cxnSp macro="">
      <xdr:nvCxnSpPr>
        <xdr:cNvPr id="940" name="直線コネクタ 939"/>
        <xdr:cNvCxnSpPr/>
      </xdr:nvCxnSpPr>
      <xdr:spPr>
        <a:xfrm>
          <a:off x="18656300" y="18021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45" name="n_1mainValue【庁舎】&#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6" name="n_2mainValue【庁舎】&#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121938</xdr:rowOff>
    </xdr:from>
    <xdr:ext cx="469744" cy="259045"/>
    <xdr:sp macro="" textlink="">
      <xdr:nvSpPr>
        <xdr:cNvPr id="947" name="n_3mainValue【庁舎】&#10;一人当たり面積"/>
        <xdr:cNvSpPr txBox="1"/>
      </xdr:nvSpPr>
      <xdr:spPr>
        <a:xfrm>
          <a:off x="19310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48" name="n_4mainValue【庁舎】&#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図書館については、中央図書館の老朽化が進み、耐震対応を必要とされていたことから、令和３年度に耐震補強工事を実施する。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一般廃棄物処理施設については、一部事務組合の施設であり、構成市として注視していく必要がある。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また、庁舎や市民会館については、令和３年度から２ヵ年かけて、解体する予定である。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その他の施設については、類似団体と比較して有形固定資産減価償却率が低くなっているが、将来更新費用が同時期に発生しないよう適切な管理が必要となる。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基準財政需要額は、公債費や地域の元気創造事業費などが減となったものの、社会福祉費、高齢者保健福祉費などが増となったことなどにより、全体で増となった。また、基準財政収入額も株式譲渡所得割交付金、自動車取得税交付金などが減となったものの、地方消費税交付金、市民税所得割などが増となったことなどにより全体で増となっている。</a:t>
          </a:r>
        </a:p>
        <a:p>
          <a:r>
            <a:rPr kumimoji="1" lang="ja-JP" altLang="en-US" sz="1200">
              <a:latin typeface="ＭＳ Ｐゴシック" panose="020B0600070205080204" pitchFamily="50" charset="-128"/>
              <a:ea typeface="ＭＳ Ｐゴシック" panose="020B0600070205080204" pitchFamily="50" charset="-128"/>
            </a:rPr>
            <a:t>　 この結果、財政力指数は、</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となり、前年度から横ばいとなった。</a:t>
          </a:r>
        </a:p>
        <a:p>
          <a:r>
            <a:rPr kumimoji="1" lang="ja-JP" altLang="en-US" sz="1200">
              <a:latin typeface="ＭＳ Ｐゴシック" panose="020B0600070205080204" pitchFamily="50" charset="-128"/>
              <a:ea typeface="ＭＳ Ｐゴシック" panose="020B0600070205080204" pitchFamily="50" charset="-128"/>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令和２年度の経常収支比率は、前年度に比べて</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ポイントの改善となった。</a:t>
          </a:r>
        </a:p>
        <a:p>
          <a:r>
            <a:rPr kumimoji="1" lang="ja-JP" altLang="en-US" sz="1050">
              <a:latin typeface="ＭＳ Ｐゴシック" panose="020B0600070205080204" pitchFamily="50" charset="-128"/>
              <a:ea typeface="ＭＳ Ｐゴシック" panose="020B0600070205080204" pitchFamily="50" charset="-128"/>
            </a:rPr>
            <a:t>  分子にあたる経常経費充当一般財源等は、庁内情報システムの更新による統合情報システム構築委託料の増などによる物件費の増や、繰出金の増などがあったものの、合併特例債の償還が進んだことなどによる公債費の減により、対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％の減となった。</a:t>
          </a:r>
        </a:p>
        <a:p>
          <a:r>
            <a:rPr kumimoji="1" lang="ja-JP" altLang="en-US" sz="1050">
              <a:latin typeface="ＭＳ Ｐゴシック" panose="020B0600070205080204" pitchFamily="50" charset="-128"/>
              <a:ea typeface="ＭＳ Ｐゴシック" panose="020B0600070205080204" pitchFamily="50" charset="-128"/>
            </a:rPr>
            <a:t>　 また、分母にあたる歳入の経常一般財源等は、地方特例交付金や法人市民税の減などがあったものの、地方消費税交付金の増や減収補てん債の借入などにより、前年度比</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％の増となったため、比率が改善となった。</a:t>
          </a:r>
        </a:p>
        <a:p>
          <a:r>
            <a:rPr kumimoji="1" lang="ja-JP" altLang="en-US" sz="1050">
              <a:latin typeface="ＭＳ Ｐゴシック" panose="020B0600070205080204" pitchFamily="50" charset="-128"/>
              <a:ea typeface="ＭＳ Ｐゴシック" panose="020B0600070205080204" pitchFamily="50" charset="-128"/>
            </a:rPr>
            <a:t>　 類似団体との比較では、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73152</xdr:rowOff>
    </xdr:to>
    <xdr:cxnSp macro="">
      <xdr:nvCxnSpPr>
        <xdr:cNvPr id="130" name="直線コネクタ 129"/>
        <xdr:cNvCxnSpPr/>
      </xdr:nvCxnSpPr>
      <xdr:spPr>
        <a:xfrm flipV="1">
          <a:off x="4114800" y="109397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92456</xdr:rowOff>
    </xdr:to>
    <xdr:cxnSp macro="">
      <xdr:nvCxnSpPr>
        <xdr:cNvPr id="133" name="直線コネクタ 132"/>
        <xdr:cNvCxnSpPr/>
      </xdr:nvCxnSpPr>
      <xdr:spPr>
        <a:xfrm flipV="1">
          <a:off x="3225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92456</xdr:rowOff>
    </xdr:to>
    <xdr:cxnSp macro="">
      <xdr:nvCxnSpPr>
        <xdr:cNvPr id="136" name="直線コネクタ 135"/>
        <xdr:cNvCxnSpPr/>
      </xdr:nvCxnSpPr>
      <xdr:spPr>
        <a:xfrm>
          <a:off x="2336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140716</xdr:rowOff>
    </xdr:to>
    <xdr:cxnSp macro="">
      <xdr:nvCxnSpPr>
        <xdr:cNvPr id="139" name="直線コネクタ 138"/>
        <xdr:cNvCxnSpPr/>
      </xdr:nvCxnSpPr>
      <xdr:spPr>
        <a:xfrm flipV="1">
          <a:off x="1447800" y="1104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110,090</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8,595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％の増となり、類似団体平均を</a:t>
          </a:r>
          <a:r>
            <a:rPr kumimoji="1" lang="en-US" altLang="ja-JP" sz="1100">
              <a:latin typeface="ＭＳ Ｐゴシック" panose="020B0600070205080204" pitchFamily="50" charset="-128"/>
              <a:ea typeface="ＭＳ Ｐゴシック" panose="020B0600070205080204" pitchFamily="50" charset="-128"/>
            </a:rPr>
            <a:t>8,085</a:t>
          </a:r>
          <a:r>
            <a:rPr kumimoji="1" lang="ja-JP" altLang="en-US" sz="1100">
              <a:latin typeface="ＭＳ Ｐゴシック" panose="020B0600070205080204" pitchFamily="50" charset="-128"/>
              <a:ea typeface="ＭＳ Ｐゴシック" panose="020B0600070205080204" pitchFamily="50" charset="-128"/>
            </a:rPr>
            <a:t>円下回る結果となった。</a:t>
          </a:r>
        </a:p>
        <a:p>
          <a:r>
            <a:rPr kumimoji="1" lang="ja-JP" altLang="en-US" sz="1100">
              <a:latin typeface="ＭＳ Ｐゴシック" panose="020B0600070205080204" pitchFamily="50" charset="-128"/>
              <a:ea typeface="ＭＳ Ｐゴシック" panose="020B0600070205080204" pitchFamily="50" charset="-128"/>
            </a:rPr>
            <a:t>　 要因としては、物件費については、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伴うタブレットの購入や学校ネットワーク環境整備委託料、統合情報システム構築委託料などの増、人件費については、一般職の期末手当などが減となったものの、会計年度任用職員の期末手当などの増により全体で増となったためである。</a:t>
          </a:r>
        </a:p>
        <a:p>
          <a:r>
            <a:rPr kumimoji="1" lang="ja-JP" altLang="en-US" sz="1100">
              <a:latin typeface="ＭＳ Ｐゴシック" panose="020B0600070205080204" pitchFamily="50" charset="-128"/>
              <a:ea typeface="ＭＳ Ｐゴシック" panose="020B0600070205080204" pitchFamily="50" charset="-128"/>
            </a:rPr>
            <a:t>   物件費は引き続き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67314</xdr:rowOff>
    </xdr:from>
    <xdr:to>
      <xdr:col>23</xdr:col>
      <xdr:colOff>133350</xdr:colOff>
      <xdr:row>82</xdr:row>
      <xdr:rowOff>11085</xdr:rowOff>
    </xdr:to>
    <xdr:cxnSp macro="">
      <xdr:nvCxnSpPr>
        <xdr:cNvPr id="193" name="直線コネクタ 192"/>
        <xdr:cNvCxnSpPr/>
      </xdr:nvCxnSpPr>
      <xdr:spPr>
        <a:xfrm>
          <a:off x="4114800" y="13954764"/>
          <a:ext cx="8382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67314</xdr:rowOff>
    </xdr:from>
    <xdr:to>
      <xdr:col>19</xdr:col>
      <xdr:colOff>133350</xdr:colOff>
      <xdr:row>81</xdr:row>
      <xdr:rowOff>70785</xdr:rowOff>
    </xdr:to>
    <xdr:cxnSp macro="">
      <xdr:nvCxnSpPr>
        <xdr:cNvPr id="196" name="直線コネクタ 195"/>
        <xdr:cNvCxnSpPr/>
      </xdr:nvCxnSpPr>
      <xdr:spPr>
        <a:xfrm flipV="1">
          <a:off x="3225800" y="13954764"/>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70785</xdr:rowOff>
    </xdr:from>
    <xdr:to>
      <xdr:col>15</xdr:col>
      <xdr:colOff>82550</xdr:colOff>
      <xdr:row>81</xdr:row>
      <xdr:rowOff>79634</xdr:rowOff>
    </xdr:to>
    <xdr:cxnSp macro="">
      <xdr:nvCxnSpPr>
        <xdr:cNvPr id="199" name="直線コネクタ 198"/>
        <xdr:cNvCxnSpPr/>
      </xdr:nvCxnSpPr>
      <xdr:spPr>
        <a:xfrm flipV="1">
          <a:off x="2336800" y="1395823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79634</xdr:rowOff>
    </xdr:from>
    <xdr:to>
      <xdr:col>11</xdr:col>
      <xdr:colOff>31750</xdr:colOff>
      <xdr:row>81</xdr:row>
      <xdr:rowOff>84311</xdr:rowOff>
    </xdr:to>
    <xdr:cxnSp macro="">
      <xdr:nvCxnSpPr>
        <xdr:cNvPr id="202" name="直線コネクタ 201"/>
        <xdr:cNvCxnSpPr/>
      </xdr:nvCxnSpPr>
      <xdr:spPr>
        <a:xfrm flipV="1">
          <a:off x="1447800" y="13967084"/>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131735</xdr:rowOff>
    </xdr:from>
    <xdr:to>
      <xdr:col>23</xdr:col>
      <xdr:colOff>184150</xdr:colOff>
      <xdr:row>82</xdr:row>
      <xdr:rowOff>61885</xdr:rowOff>
    </xdr:to>
    <xdr:sp macro="" textlink="">
      <xdr:nvSpPr>
        <xdr:cNvPr id="212" name="楕円 211"/>
        <xdr:cNvSpPr/>
      </xdr:nvSpPr>
      <xdr:spPr>
        <a:xfrm>
          <a:off x="4902200" y="140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148262</xdr:rowOff>
    </xdr:from>
    <xdr:ext cx="762000" cy="259045"/>
    <xdr:sp macro="" textlink="">
      <xdr:nvSpPr>
        <xdr:cNvPr id="213" name="人件費・物件費等の状況該当値テキスト"/>
        <xdr:cNvSpPr txBox="1"/>
      </xdr:nvSpPr>
      <xdr:spPr>
        <a:xfrm>
          <a:off x="5041900" y="1386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16514</xdr:rowOff>
    </xdr:from>
    <xdr:to>
      <xdr:col>19</xdr:col>
      <xdr:colOff>184150</xdr:colOff>
      <xdr:row>81</xdr:row>
      <xdr:rowOff>118114</xdr:rowOff>
    </xdr:to>
    <xdr:sp macro="" textlink="">
      <xdr:nvSpPr>
        <xdr:cNvPr id="214" name="楕円 213"/>
        <xdr:cNvSpPr/>
      </xdr:nvSpPr>
      <xdr:spPr>
        <a:xfrm>
          <a:off x="4064000" y="13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128291</xdr:rowOff>
    </xdr:from>
    <xdr:ext cx="736600" cy="259045"/>
    <xdr:sp macro="" textlink="">
      <xdr:nvSpPr>
        <xdr:cNvPr id="215" name="テキスト ボックス 214"/>
        <xdr:cNvSpPr txBox="1"/>
      </xdr:nvSpPr>
      <xdr:spPr>
        <a:xfrm>
          <a:off x="3733800" y="1367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19985</xdr:rowOff>
    </xdr:from>
    <xdr:to>
      <xdr:col>15</xdr:col>
      <xdr:colOff>133350</xdr:colOff>
      <xdr:row>81</xdr:row>
      <xdr:rowOff>121585</xdr:rowOff>
    </xdr:to>
    <xdr:sp macro="" textlink="">
      <xdr:nvSpPr>
        <xdr:cNvPr id="216" name="楕円 215"/>
        <xdr:cNvSpPr/>
      </xdr:nvSpPr>
      <xdr:spPr>
        <a:xfrm>
          <a:off x="3175000" y="13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131762</xdr:rowOff>
    </xdr:from>
    <xdr:ext cx="762000" cy="259045"/>
    <xdr:sp macro="" textlink="">
      <xdr:nvSpPr>
        <xdr:cNvPr id="217" name="テキスト ボックス 216"/>
        <xdr:cNvSpPr txBox="1"/>
      </xdr:nvSpPr>
      <xdr:spPr>
        <a:xfrm>
          <a:off x="2844800" y="136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28834</xdr:rowOff>
    </xdr:from>
    <xdr:to>
      <xdr:col>11</xdr:col>
      <xdr:colOff>82550</xdr:colOff>
      <xdr:row>81</xdr:row>
      <xdr:rowOff>130434</xdr:rowOff>
    </xdr:to>
    <xdr:sp macro="" textlink="">
      <xdr:nvSpPr>
        <xdr:cNvPr id="218" name="楕円 217"/>
        <xdr:cNvSpPr/>
      </xdr:nvSpPr>
      <xdr:spPr>
        <a:xfrm>
          <a:off x="2286000" y="13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140611</xdr:rowOff>
    </xdr:from>
    <xdr:ext cx="762000" cy="259045"/>
    <xdr:sp macro="" textlink="">
      <xdr:nvSpPr>
        <xdr:cNvPr id="219" name="テキスト ボックス 218"/>
        <xdr:cNvSpPr txBox="1"/>
      </xdr:nvSpPr>
      <xdr:spPr>
        <a:xfrm>
          <a:off x="1955800" y="1368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33511</xdr:rowOff>
    </xdr:from>
    <xdr:to>
      <xdr:col>7</xdr:col>
      <xdr:colOff>31750</xdr:colOff>
      <xdr:row>81</xdr:row>
      <xdr:rowOff>135111</xdr:rowOff>
    </xdr:to>
    <xdr:sp macro="" textlink="">
      <xdr:nvSpPr>
        <xdr:cNvPr id="220" name="楕円 219"/>
        <xdr:cNvSpPr/>
      </xdr:nvSpPr>
      <xdr:spPr>
        <a:xfrm>
          <a:off x="1397000" y="139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145288</xdr:rowOff>
    </xdr:from>
    <xdr:ext cx="762000" cy="259045"/>
    <xdr:sp macro="" textlink="">
      <xdr:nvSpPr>
        <xdr:cNvPr id="221" name="テキスト ボックス 220"/>
        <xdr:cNvSpPr txBox="1"/>
      </xdr:nvSpPr>
      <xdr:spPr>
        <a:xfrm>
          <a:off x="1066800" y="1368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東京都人事委員会勧告を踏まえ、給与制度の見直しを実施してきた結果、ラスパイレス指数は</a:t>
          </a:r>
          <a:r>
            <a:rPr kumimoji="1" lang="en-US" altLang="ja-JP" sz="1200">
              <a:latin typeface="ＭＳ Ｐゴシック" panose="020B0600070205080204" pitchFamily="50" charset="-128"/>
              <a:ea typeface="ＭＳ Ｐゴシック" panose="020B0600070205080204" pitchFamily="50" charset="-128"/>
            </a:rPr>
            <a:t>99.5</a:t>
          </a:r>
          <a:r>
            <a:rPr kumimoji="1" lang="ja-JP" altLang="en-US" sz="1200">
              <a:latin typeface="ＭＳ Ｐゴシック" panose="020B0600070205080204" pitchFamily="50" charset="-128"/>
              <a:ea typeface="ＭＳ Ｐゴシック" panose="020B0600070205080204" pitchFamily="50" charset="-128"/>
            </a:rPr>
            <a:t>で、類似団体平均を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102659</xdr:rowOff>
    </xdr:to>
    <xdr:cxnSp macro="">
      <xdr:nvCxnSpPr>
        <xdr:cNvPr id="255" name="直線コネクタ 254"/>
        <xdr:cNvCxnSpPr/>
      </xdr:nvCxnSpPr>
      <xdr:spPr>
        <a:xfrm>
          <a:off x="16179800" y="143838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85</xdr:row>
      <xdr:rowOff>31750</xdr:rowOff>
    </xdr:to>
    <xdr:cxnSp macro="">
      <xdr:nvCxnSpPr>
        <xdr:cNvPr id="258" name="直線コネクタ 257"/>
        <xdr:cNvCxnSpPr/>
      </xdr:nvCxnSpPr>
      <xdr:spPr>
        <a:xfrm flipV="1">
          <a:off x="15290800" y="143838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1" name="直線コネクタ 260"/>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71966</xdr:rowOff>
    </xdr:to>
    <xdr:cxnSp macro="">
      <xdr:nvCxnSpPr>
        <xdr:cNvPr id="264" name="直線コネクタ 263"/>
        <xdr:cNvCxnSpPr/>
      </xdr:nvCxnSpPr>
      <xdr:spPr>
        <a:xfrm>
          <a:off x="13512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令和２年度の人口千人当たりの職員数は</a:t>
          </a:r>
          <a:r>
            <a:rPr kumimoji="1" lang="en-US" altLang="ja-JP" sz="1200">
              <a:latin typeface="ＭＳ Ｐゴシック" panose="020B0600070205080204" pitchFamily="50" charset="-128"/>
              <a:ea typeface="ＭＳ Ｐゴシック" panose="020B0600070205080204" pitchFamily="50" charset="-128"/>
            </a:rPr>
            <a:t>4.63</a:t>
          </a:r>
          <a:r>
            <a:rPr kumimoji="1" lang="ja-JP" altLang="en-US" sz="1200">
              <a:latin typeface="ＭＳ Ｐゴシック" panose="020B0600070205080204" pitchFamily="50" charset="-128"/>
              <a:ea typeface="ＭＳ Ｐゴシック" panose="020B0600070205080204" pitchFamily="50" charset="-128"/>
            </a:rPr>
            <a:t>人。前年度比</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人の増となり類似団体平均との比較では</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人下回る結果となった。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年の合併に伴い人員削減を図った結果、平成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年度以降、合併当初の削減指針を上回る</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34834</xdr:rowOff>
    </xdr:to>
    <xdr:cxnSp macro="">
      <xdr:nvCxnSpPr>
        <xdr:cNvPr id="320" name="直線コネクタ 319"/>
        <xdr:cNvCxnSpPr/>
      </xdr:nvCxnSpPr>
      <xdr:spPr>
        <a:xfrm>
          <a:off x="16179800" y="101469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31387</xdr:rowOff>
    </xdr:to>
    <xdr:cxnSp macro="">
      <xdr:nvCxnSpPr>
        <xdr:cNvPr id="323" name="直線コネクタ 322"/>
        <xdr:cNvCxnSpPr/>
      </xdr:nvCxnSpPr>
      <xdr:spPr>
        <a:xfrm>
          <a:off x="15290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58965</xdr:rowOff>
    </xdr:to>
    <xdr:cxnSp macro="">
      <xdr:nvCxnSpPr>
        <xdr:cNvPr id="326" name="直線コネクタ 325"/>
        <xdr:cNvCxnSpPr/>
      </xdr:nvCxnSpPr>
      <xdr:spPr>
        <a:xfrm flipV="1">
          <a:off x="14401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93435</xdr:rowOff>
    </xdr:to>
    <xdr:cxnSp macro="">
      <xdr:nvCxnSpPr>
        <xdr:cNvPr id="329" name="直線コネクタ 328"/>
        <xdr:cNvCxnSpPr/>
      </xdr:nvCxnSpPr>
      <xdr:spPr>
        <a:xfrm flipV="1">
          <a:off x="13512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39" name="楕円 338"/>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0" name="定員管理の状況該当値テキスト"/>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1" name="楕円 340"/>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2" name="テキスト ボックス 341"/>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3" name="楕円 342"/>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44" name="テキスト ボックス 343"/>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5" name="楕円 344"/>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6" name="テキスト ボックス 345"/>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42635</xdr:rowOff>
    </xdr:from>
    <xdr:to>
      <xdr:col>64</xdr:col>
      <xdr:colOff>152400</xdr:colOff>
      <xdr:row>59</xdr:row>
      <xdr:rowOff>144235</xdr:rowOff>
    </xdr:to>
    <xdr:sp macro="" textlink="">
      <xdr:nvSpPr>
        <xdr:cNvPr id="347" name="楕円 346"/>
        <xdr:cNvSpPr/>
      </xdr:nvSpPr>
      <xdr:spPr>
        <a:xfrm>
          <a:off x="13462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154412</xdr:rowOff>
    </xdr:from>
    <xdr:ext cx="762000" cy="259045"/>
    <xdr:sp macro="" textlink="">
      <xdr:nvSpPr>
        <xdr:cNvPr id="348" name="テキスト ボックス 347"/>
        <xdr:cNvSpPr txBox="1"/>
      </xdr:nvSpPr>
      <xdr:spPr>
        <a:xfrm>
          <a:off x="1313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令和２年度は、合併特例債の償還進んだことによる元利償還金の減や、地方債償還が進んだことによる一部事務組合への負担金の減などにより、単年度の実質公債費比率が、前年度から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％となった。しかし、平成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年度単年度の実質公債費率が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％と小さかったため、平成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年度からの３か年平均では、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％に増加した。令和３年度からは、臨時財政対策債の借入抑制に努めるなど公債費管理を徹底し、実質公債費比率の抑制に努める。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22678</xdr:rowOff>
    </xdr:to>
    <xdr:cxnSp macro="">
      <xdr:nvCxnSpPr>
        <xdr:cNvPr id="383" name="直線コネクタ 382"/>
        <xdr:cNvCxnSpPr/>
      </xdr:nvCxnSpPr>
      <xdr:spPr>
        <a:xfrm>
          <a:off x="16179800" y="66632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148167</xdr:rowOff>
    </xdr:to>
    <xdr:cxnSp macro="">
      <xdr:nvCxnSpPr>
        <xdr:cNvPr id="386" name="直線コネクタ 385"/>
        <xdr:cNvCxnSpPr/>
      </xdr:nvCxnSpPr>
      <xdr:spPr>
        <a:xfrm>
          <a:off x="15290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38</xdr:row>
      <xdr:rowOff>44752</xdr:rowOff>
    </xdr:to>
    <xdr:cxnSp macro="">
      <xdr:nvCxnSpPr>
        <xdr:cNvPr id="389" name="直線コネクタ 388"/>
        <xdr:cNvCxnSpPr/>
      </xdr:nvCxnSpPr>
      <xdr:spPr>
        <a:xfrm>
          <a:off x="14401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135769</xdr:rowOff>
    </xdr:to>
    <xdr:cxnSp macro="">
      <xdr:nvCxnSpPr>
        <xdr:cNvPr id="392" name="直線コネクタ 391"/>
        <xdr:cNvCxnSpPr/>
      </xdr:nvCxnSpPr>
      <xdr:spPr>
        <a:xfrm>
          <a:off x="13512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2" name="楕円 401"/>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3"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6" name="楕円 405"/>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07" name="テキスト ボックス 406"/>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84969</xdr:rowOff>
    </xdr:from>
    <xdr:to>
      <xdr:col>68</xdr:col>
      <xdr:colOff>203200</xdr:colOff>
      <xdr:row>38</xdr:row>
      <xdr:rowOff>15119</xdr:rowOff>
    </xdr:to>
    <xdr:sp macro="" textlink="">
      <xdr:nvSpPr>
        <xdr:cNvPr id="408" name="楕円 407"/>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25296</xdr:rowOff>
    </xdr:from>
    <xdr:ext cx="762000" cy="259045"/>
    <xdr:sp macro="" textlink="">
      <xdr:nvSpPr>
        <xdr:cNvPr id="409" name="テキスト ボックス 408"/>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0" name="楕円 409"/>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1" name="テキスト ボックス 410"/>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ポイント減となったものの、類似団体平均を</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　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前年度から減少した主な要因は、債務負担行為に基づく支出予定額の皆減や、地方債償還が進んだことによる公営企業債等繰入見込額の減並びに、財政調整基金及び都市計画事業基金の積立てによる充当可能基金の増があげられる。</a:t>
          </a:r>
        </a:p>
        <a:p>
          <a:r>
            <a:rPr kumimoji="1" lang="ja-JP" altLang="en-US" sz="1200">
              <a:latin typeface="ＭＳ Ｐゴシック" panose="020B0600070205080204" pitchFamily="50" charset="-128"/>
              <a:ea typeface="ＭＳ Ｐゴシック" panose="020B0600070205080204" pitchFamily="50" charset="-128"/>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89817</xdr:rowOff>
    </xdr:to>
    <xdr:cxnSp macro="">
      <xdr:nvCxnSpPr>
        <xdr:cNvPr id="445" name="直線コネクタ 444"/>
        <xdr:cNvCxnSpPr/>
      </xdr:nvCxnSpPr>
      <xdr:spPr>
        <a:xfrm flipV="1">
          <a:off x="16179800" y="2632075"/>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89817</xdr:rowOff>
    </xdr:from>
    <xdr:to>
      <xdr:col>77</xdr:col>
      <xdr:colOff>44450</xdr:colOff>
      <xdr:row>15</xdr:row>
      <xdr:rowOff>136737</xdr:rowOff>
    </xdr:to>
    <xdr:cxnSp macro="">
      <xdr:nvCxnSpPr>
        <xdr:cNvPr id="448" name="直線コネクタ 447"/>
        <xdr:cNvCxnSpPr/>
      </xdr:nvCxnSpPr>
      <xdr:spPr>
        <a:xfrm flipV="1">
          <a:off x="15290800" y="266156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56303</xdr:rowOff>
    </xdr:from>
    <xdr:to>
      <xdr:col>72</xdr:col>
      <xdr:colOff>203200</xdr:colOff>
      <xdr:row>15</xdr:row>
      <xdr:rowOff>136737</xdr:rowOff>
    </xdr:to>
    <xdr:cxnSp macro="">
      <xdr:nvCxnSpPr>
        <xdr:cNvPr id="451" name="直線コネクタ 450"/>
        <xdr:cNvCxnSpPr/>
      </xdr:nvCxnSpPr>
      <xdr:spPr>
        <a:xfrm>
          <a:off x="14401800" y="262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41557</xdr:rowOff>
    </xdr:from>
    <xdr:to>
      <xdr:col>68</xdr:col>
      <xdr:colOff>152400</xdr:colOff>
      <xdr:row>15</xdr:row>
      <xdr:rowOff>56303</xdr:rowOff>
    </xdr:to>
    <xdr:cxnSp macro="">
      <xdr:nvCxnSpPr>
        <xdr:cNvPr id="454" name="直線コネクタ 453"/>
        <xdr:cNvCxnSpPr/>
      </xdr:nvCxnSpPr>
      <xdr:spPr>
        <a:xfrm>
          <a:off x="13512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4" name="楕円 463"/>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65" name="将来負担の状況該当値テキスト"/>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39017</xdr:rowOff>
    </xdr:from>
    <xdr:to>
      <xdr:col>77</xdr:col>
      <xdr:colOff>95250</xdr:colOff>
      <xdr:row>15</xdr:row>
      <xdr:rowOff>140617</xdr:rowOff>
    </xdr:to>
    <xdr:sp macro="" textlink="">
      <xdr:nvSpPr>
        <xdr:cNvPr id="466" name="楕円 465"/>
        <xdr:cNvSpPr/>
      </xdr:nvSpPr>
      <xdr:spPr>
        <a:xfrm>
          <a:off x="16129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125394</xdr:rowOff>
    </xdr:from>
    <xdr:ext cx="736600" cy="259045"/>
    <xdr:sp macro="" textlink="">
      <xdr:nvSpPr>
        <xdr:cNvPr id="467" name="テキスト ボックス 466"/>
        <xdr:cNvSpPr txBox="1"/>
      </xdr:nvSpPr>
      <xdr:spPr>
        <a:xfrm>
          <a:off x="15798800" y="269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68" name="楕円 467"/>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69" name="テキスト ボックス 468"/>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70" name="楕円 469"/>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91880</xdr:rowOff>
    </xdr:from>
    <xdr:ext cx="762000" cy="259045"/>
    <xdr:sp macro="" textlink="">
      <xdr:nvSpPr>
        <xdr:cNvPr id="471" name="テキスト ボックス 470"/>
        <xdr:cNvSpPr txBox="1"/>
      </xdr:nvSpPr>
      <xdr:spPr>
        <a:xfrm>
          <a:off x="14020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162207</xdr:rowOff>
    </xdr:from>
    <xdr:to>
      <xdr:col>64</xdr:col>
      <xdr:colOff>152400</xdr:colOff>
      <xdr:row>15</xdr:row>
      <xdr:rowOff>92357</xdr:rowOff>
    </xdr:to>
    <xdr:sp macro="" textlink="">
      <xdr:nvSpPr>
        <xdr:cNvPr id="472" name="楕円 471"/>
        <xdr:cNvSpPr/>
      </xdr:nvSpPr>
      <xdr:spPr>
        <a:xfrm>
          <a:off x="13462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77134</xdr:rowOff>
    </xdr:from>
    <xdr:ext cx="762000" cy="259045"/>
    <xdr:sp macro="" textlink="">
      <xdr:nvSpPr>
        <xdr:cNvPr id="473" name="テキスト ボックス 472"/>
        <xdr:cNvSpPr txBox="1"/>
      </xdr:nvSpPr>
      <xdr:spPr>
        <a:xfrm>
          <a:off x="13131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人件費の経常収支比率は</a:t>
          </a:r>
          <a:r>
            <a:rPr kumimoji="1" lang="en-US" altLang="ja-JP" sz="1200">
              <a:latin typeface="ＭＳ Ｐゴシック" panose="020B0600070205080204" pitchFamily="50" charset="-128"/>
              <a:ea typeface="ＭＳ Ｐゴシック" panose="020B0600070205080204" pitchFamily="50" charset="-128"/>
            </a:rPr>
            <a:t>23.4</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これは、物件費に計上されていた臨時職員の賃金が会計年度任用職員報酬に計上されたことなどにより増となったものの、定年退職者数の減により退職金が減となったことや、分母である経常一般財源等が増とな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134620</xdr:rowOff>
    </xdr:to>
    <xdr:cxnSp macro="">
      <xdr:nvCxnSpPr>
        <xdr:cNvPr id="66" name="直線コネクタ 65"/>
        <xdr:cNvCxnSpPr/>
      </xdr:nvCxnSpPr>
      <xdr:spPr>
        <a:xfrm flipV="1">
          <a:off x="3987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134620</xdr:rowOff>
    </xdr:to>
    <xdr:cxnSp macro="">
      <xdr:nvCxnSpPr>
        <xdr:cNvPr id="69" name="直線コネクタ 68"/>
        <xdr:cNvCxnSpPr/>
      </xdr:nvCxnSpPr>
      <xdr:spPr>
        <a:xfrm>
          <a:off x="3098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134620</xdr:rowOff>
    </xdr:to>
    <xdr:cxnSp macro="">
      <xdr:nvCxnSpPr>
        <xdr:cNvPr id="72" name="直線コネクタ 71"/>
        <xdr:cNvCxnSpPr/>
      </xdr:nvCxnSpPr>
      <xdr:spPr>
        <a:xfrm>
          <a:off x="2209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165100</xdr:rowOff>
    </xdr:to>
    <xdr:cxnSp macro="">
      <xdr:nvCxnSpPr>
        <xdr:cNvPr id="75" name="直線コネクタ 74"/>
        <xdr:cNvCxnSpPr/>
      </xdr:nvCxnSpPr>
      <xdr:spPr>
        <a:xfrm flipV="1">
          <a:off x="1320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これは、民間委託による資源収集委託料や学童クラブ運営委託料の増などによるものである。</a:t>
          </a:r>
        </a:p>
        <a:p>
          <a:r>
            <a:rPr kumimoji="1" lang="ja-JP" altLang="en-US" sz="1200">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15</xdr:row>
      <xdr:rowOff>165862</xdr:rowOff>
    </xdr:to>
    <xdr:cxnSp macro="">
      <xdr:nvCxnSpPr>
        <xdr:cNvPr id="125" name="直線コネクタ 124"/>
        <xdr:cNvCxnSpPr/>
      </xdr:nvCxnSpPr>
      <xdr:spPr>
        <a:xfrm>
          <a:off x="15671800" y="2728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8128</xdr:rowOff>
    </xdr:to>
    <xdr:cxnSp macro="">
      <xdr:nvCxnSpPr>
        <xdr:cNvPr id="128" name="直線コネクタ 127"/>
        <xdr:cNvCxnSpPr/>
      </xdr:nvCxnSpPr>
      <xdr:spPr>
        <a:xfrm flipV="1">
          <a:off x="14782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8128</xdr:rowOff>
    </xdr:to>
    <xdr:cxnSp macro="">
      <xdr:nvCxnSpPr>
        <xdr:cNvPr id="131" name="直線コネクタ 130"/>
        <xdr:cNvCxnSpPr/>
      </xdr:nvCxnSpPr>
      <xdr:spPr>
        <a:xfrm>
          <a:off x="13893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170434</xdr:rowOff>
    </xdr:to>
    <xdr:cxnSp macro="">
      <xdr:nvCxnSpPr>
        <xdr:cNvPr id="134" name="直線コネクタ 133"/>
        <xdr:cNvCxnSpPr/>
      </xdr:nvCxnSpPr>
      <xdr:spPr>
        <a:xfrm>
          <a:off x="13004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87139</xdr:rowOff>
    </xdr:from>
    <xdr:ext cx="762000" cy="259045"/>
    <xdr:sp macro="" textlink="">
      <xdr:nvSpPr>
        <xdr:cNvPr id="145" name="物件費該当値テキスト"/>
        <xdr:cNvSpPr txBox="1"/>
      </xdr:nvSpPr>
      <xdr:spPr>
        <a:xfrm>
          <a:off x="165989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20845</xdr:rowOff>
    </xdr:from>
    <xdr:ext cx="736600" cy="259045"/>
    <xdr:sp macro="" textlink="">
      <xdr:nvSpPr>
        <xdr:cNvPr id="147" name="テキスト ボックス 146"/>
        <xdr:cNvSpPr txBox="1"/>
      </xdr:nvSpPr>
      <xdr:spPr>
        <a:xfrm>
          <a:off x="15290800" y="276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8" name="楕円 147"/>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43705</xdr:rowOff>
    </xdr:from>
    <xdr:ext cx="762000" cy="259045"/>
    <xdr:sp macro="" textlink="">
      <xdr:nvSpPr>
        <xdr:cNvPr id="149" name="テキスト ボックス 148"/>
        <xdr:cNvSpPr txBox="1"/>
      </xdr:nvSpPr>
      <xdr:spPr>
        <a:xfrm>
          <a:off x="1440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50" name="楕円 149"/>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34561</xdr:rowOff>
    </xdr:from>
    <xdr:ext cx="762000" cy="259045"/>
    <xdr:sp macro="" textlink="">
      <xdr:nvSpPr>
        <xdr:cNvPr id="151" name="テキスト ボックス 150"/>
        <xdr:cNvSpPr txBox="1"/>
      </xdr:nvSpPr>
      <xdr:spPr>
        <a:xfrm>
          <a:off x="13512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これは、待機児童対策による保育関係や障害関係の経費などが増となったものの、分母である経常一般財源等がそれ以上に増となったことなどによるものである。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86" name="直線コネクタ 185"/>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89" name="直線コネクタ 188"/>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2" name="直線コネクタ 191"/>
        <xdr:cNvCxnSpPr/>
      </xdr:nvCxnSpPr>
      <xdr:spPr>
        <a:xfrm flipV="1">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165100</xdr:rowOff>
    </xdr:to>
    <xdr:cxnSp macro="">
      <xdr:nvCxnSpPr>
        <xdr:cNvPr id="195" name="直線コネクタ 194"/>
        <xdr:cNvCxnSpPr/>
      </xdr:nvCxnSpPr>
      <xdr:spPr>
        <a:xfrm>
          <a:off x="1320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5" name="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6"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8" name="テキスト ボックス 207"/>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3" name="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4" name="テキスト ボックス 213"/>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その他の経常収支比率は</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％のうち</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％と大きな割合を占める繰出金は、介護保険特別会計や後期高齢者医療特別会計への繰出金で引き続き、増加傾向にある。</a:t>
          </a:r>
        </a:p>
        <a:p>
          <a:r>
            <a:rPr kumimoji="1" lang="ja-JP" altLang="en-US" sz="1100">
              <a:latin typeface="ＭＳ Ｐゴシック" panose="020B0600070205080204" pitchFamily="50" charset="-128"/>
              <a:ea typeface="ＭＳ Ｐゴシック" panose="020B0600070205080204" pitchFamily="50" charset="-128"/>
            </a:rPr>
            <a:t>　また、国民健康保険特別会計などに対する財源補てん的な繰出金は減少傾向にあるものの、多額であることから、これらも加味した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0</xdr:rowOff>
    </xdr:to>
    <xdr:cxnSp macro="">
      <xdr:nvCxnSpPr>
        <xdr:cNvPr id="247" name="直線コネクタ 246"/>
        <xdr:cNvCxnSpPr/>
      </xdr:nvCxnSpPr>
      <xdr:spPr>
        <a:xfrm>
          <a:off x="15671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57</xdr:row>
      <xdr:rowOff>158750</xdr:rowOff>
    </xdr:to>
    <xdr:cxnSp macro="">
      <xdr:nvCxnSpPr>
        <xdr:cNvPr id="250" name="直線コネクタ 249"/>
        <xdr:cNvCxnSpPr/>
      </xdr:nvCxnSpPr>
      <xdr:spPr>
        <a:xfrm>
          <a:off x="14782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133350</xdr:rowOff>
    </xdr:to>
    <xdr:cxnSp macro="">
      <xdr:nvCxnSpPr>
        <xdr:cNvPr id="253" name="直線コネクタ 252"/>
        <xdr:cNvCxnSpPr/>
      </xdr:nvCxnSpPr>
      <xdr:spPr>
        <a:xfrm>
          <a:off x="13893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95250</xdr:rowOff>
    </xdr:to>
    <xdr:cxnSp macro="">
      <xdr:nvCxnSpPr>
        <xdr:cNvPr id="256" name="直線コネクタ 255"/>
        <xdr:cNvCxnSpPr/>
      </xdr:nvCxnSpPr>
      <xdr:spPr>
        <a:xfrm>
          <a:off x="13004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68" name="楕円 267"/>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9" name="テキスト ボックス 26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2" name="楕円 271"/>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3" name="テキスト ボックス 272"/>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4" name="楕円 273"/>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5" name="テキスト ボックス 274"/>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これは、幼児教育・保育の無償化の通年化による私立幼稚園への補助金や保育施設への補助金の増などによるものである。</a:t>
          </a:r>
        </a:p>
        <a:p>
          <a:r>
            <a:rPr kumimoji="1" lang="ja-JP" altLang="en-US" sz="1200">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61685</xdr:rowOff>
    </xdr:to>
    <xdr:cxnSp macro="">
      <xdr:nvCxnSpPr>
        <xdr:cNvPr id="310" name="直線コネクタ 309"/>
        <xdr:cNvCxnSpPr/>
      </xdr:nvCxnSpPr>
      <xdr:spPr>
        <a:xfrm>
          <a:off x="15671800" y="655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156936</xdr:rowOff>
    </xdr:from>
    <xdr:to>
      <xdr:col>78</xdr:col>
      <xdr:colOff>69850</xdr:colOff>
      <xdr:row>38</xdr:row>
      <xdr:rowOff>39915</xdr:rowOff>
    </xdr:to>
    <xdr:cxnSp macro="">
      <xdr:nvCxnSpPr>
        <xdr:cNvPr id="313" name="直線コネクタ 312"/>
        <xdr:cNvCxnSpPr/>
      </xdr:nvCxnSpPr>
      <xdr:spPr>
        <a:xfrm>
          <a:off x="14782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156936</xdr:rowOff>
    </xdr:from>
    <xdr:to>
      <xdr:col>73</xdr:col>
      <xdr:colOff>180975</xdr:colOff>
      <xdr:row>38</xdr:row>
      <xdr:rowOff>18143</xdr:rowOff>
    </xdr:to>
    <xdr:cxnSp macro="">
      <xdr:nvCxnSpPr>
        <xdr:cNvPr id="316" name="直線コネクタ 315"/>
        <xdr:cNvCxnSpPr/>
      </xdr:nvCxnSpPr>
      <xdr:spPr>
        <a:xfrm flipV="1">
          <a:off x="13893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18143</xdr:rowOff>
    </xdr:to>
    <xdr:cxnSp macro="">
      <xdr:nvCxnSpPr>
        <xdr:cNvPr id="319" name="直線コネクタ 318"/>
        <xdr:cNvCxnSpPr/>
      </xdr:nvCxnSpPr>
      <xdr:spPr>
        <a:xfrm>
          <a:off x="13004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29" name="楕円 328"/>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0"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31" name="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106136</xdr:rowOff>
    </xdr:from>
    <xdr:to>
      <xdr:col>74</xdr:col>
      <xdr:colOff>31750</xdr:colOff>
      <xdr:row>38</xdr:row>
      <xdr:rowOff>36286</xdr:rowOff>
    </xdr:to>
    <xdr:sp macro="" textlink="">
      <xdr:nvSpPr>
        <xdr:cNvPr id="333" name="楕円 332"/>
        <xdr:cNvSpPr/>
      </xdr:nvSpPr>
      <xdr:spPr>
        <a:xfrm>
          <a:off x="14732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21062</xdr:rowOff>
    </xdr:from>
    <xdr:ext cx="762000" cy="259045"/>
    <xdr:sp macro="" textlink="">
      <xdr:nvSpPr>
        <xdr:cNvPr id="334" name="テキスト ボックス 333"/>
        <xdr:cNvSpPr txBox="1"/>
      </xdr:nvSpPr>
      <xdr:spPr>
        <a:xfrm>
          <a:off x="14401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138793</xdr:rowOff>
    </xdr:from>
    <xdr:to>
      <xdr:col>69</xdr:col>
      <xdr:colOff>142875</xdr:colOff>
      <xdr:row>38</xdr:row>
      <xdr:rowOff>68943</xdr:rowOff>
    </xdr:to>
    <xdr:sp macro="" textlink="">
      <xdr:nvSpPr>
        <xdr:cNvPr id="335" name="楕円 334"/>
        <xdr:cNvSpPr/>
      </xdr:nvSpPr>
      <xdr:spPr>
        <a:xfrm>
          <a:off x="13843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53720</xdr:rowOff>
    </xdr:from>
    <xdr:ext cx="762000" cy="259045"/>
    <xdr:sp macro="" textlink="">
      <xdr:nvSpPr>
        <xdr:cNvPr id="336" name="テキスト ボックス 335"/>
        <xdr:cNvSpPr txBox="1"/>
      </xdr:nvSpPr>
      <xdr:spPr>
        <a:xfrm>
          <a:off x="13512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7" name="楕円 336"/>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8" name="テキスト ボックス 337"/>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公債費の経常収支比率は</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　これは、臨時財政対策債の増などがあったものの、合併特例債の償還が進んでいるため、全体で減となったことなどによるものである。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年度にピークを迎え、平成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年度にはピークを越えない範囲で一時的に増加したが、今後は横ばいで推移する見込みである。</a:t>
          </a:r>
        </a:p>
        <a:p>
          <a:r>
            <a:rPr kumimoji="1" lang="ja-JP" altLang="en-US" sz="1100">
              <a:latin typeface="ＭＳ Ｐゴシック" panose="020B0600070205080204" pitchFamily="50" charset="-128"/>
              <a:ea typeface="ＭＳ Ｐゴシック" panose="020B0600070205080204" pitchFamily="50" charset="-128"/>
            </a:rPr>
            <a:t>　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134620</xdr:rowOff>
    </xdr:to>
    <xdr:cxnSp macro="">
      <xdr:nvCxnSpPr>
        <xdr:cNvPr id="371" name="直線コネクタ 370"/>
        <xdr:cNvCxnSpPr/>
      </xdr:nvCxnSpPr>
      <xdr:spPr>
        <a:xfrm flipV="1">
          <a:off x="3987800" y="13065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39370</xdr:rowOff>
    </xdr:to>
    <xdr:cxnSp macro="">
      <xdr:nvCxnSpPr>
        <xdr:cNvPr id="374" name="直線コネクタ 373"/>
        <xdr:cNvCxnSpPr/>
      </xdr:nvCxnSpPr>
      <xdr:spPr>
        <a:xfrm flipV="1">
          <a:off x="3098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69850</xdr:rowOff>
    </xdr:to>
    <xdr:cxnSp macro="">
      <xdr:nvCxnSpPr>
        <xdr:cNvPr id="377" name="直線コネクタ 376"/>
        <xdr:cNvCxnSpPr/>
      </xdr:nvCxnSpPr>
      <xdr:spPr>
        <a:xfrm flipV="1">
          <a:off x="2209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20320</xdr:rowOff>
    </xdr:to>
    <xdr:cxnSp macro="">
      <xdr:nvCxnSpPr>
        <xdr:cNvPr id="380" name="直線コネクタ 379"/>
        <xdr:cNvCxnSpPr/>
      </xdr:nvCxnSpPr>
      <xdr:spPr>
        <a:xfrm flipV="1">
          <a:off x="1320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93" name="テキスト ボックス 392"/>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95" name="テキスト ボックス 394"/>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7" name="テキスト ボックス 39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9" name="テキスト ボックス 39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27939</xdr:rowOff>
    </xdr:to>
    <xdr:cxnSp macro="">
      <xdr:nvCxnSpPr>
        <xdr:cNvPr id="432" name="直線コネクタ 431"/>
        <xdr:cNvCxnSpPr/>
      </xdr:nvCxnSpPr>
      <xdr:spPr>
        <a:xfrm>
          <a:off x="15671800" y="13385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12700</xdr:rowOff>
    </xdr:to>
    <xdr:cxnSp macro="">
      <xdr:nvCxnSpPr>
        <xdr:cNvPr id="435" name="直線コネクタ 434"/>
        <xdr:cNvCxnSpPr/>
      </xdr:nvCxnSpPr>
      <xdr:spPr>
        <a:xfrm>
          <a:off x="14782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123189</xdr:rowOff>
    </xdr:to>
    <xdr:cxnSp macro="">
      <xdr:nvCxnSpPr>
        <xdr:cNvPr id="438" name="直線コネクタ 437"/>
        <xdr:cNvCxnSpPr/>
      </xdr:nvCxnSpPr>
      <xdr:spPr>
        <a:xfrm>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77470</xdr:rowOff>
    </xdr:to>
    <xdr:cxnSp macro="">
      <xdr:nvCxnSpPr>
        <xdr:cNvPr id="441" name="直線コネクタ 440"/>
        <xdr:cNvCxnSpPr/>
      </xdr:nvCxnSpPr>
      <xdr:spPr>
        <a:xfrm>
          <a:off x="13004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51" name="楕円 450"/>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52"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6" name="テキスト ボックス 45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7" name="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9" name="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60" name="テキスト ボックス 459"/>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44552</xdr:rowOff>
    </xdr:from>
    <xdr:to>
      <xdr:col>29</xdr:col>
      <xdr:colOff>127000</xdr:colOff>
      <xdr:row>19</xdr:row>
      <xdr:rowOff>117612</xdr:rowOff>
    </xdr:to>
    <xdr:cxnSp macro="">
      <xdr:nvCxnSpPr>
        <xdr:cNvPr id="48" name="直線コネクタ 47"/>
        <xdr:cNvCxnSpPr/>
      </xdr:nvCxnSpPr>
      <xdr:spPr bwMode="auto">
        <a:xfrm flipV="1">
          <a:off x="5003800" y="3349727"/>
          <a:ext cx="647700" cy="73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80168</xdr:rowOff>
    </xdr:from>
    <xdr:to>
      <xdr:col>26</xdr:col>
      <xdr:colOff>50800</xdr:colOff>
      <xdr:row>19</xdr:row>
      <xdr:rowOff>117612</xdr:rowOff>
    </xdr:to>
    <xdr:cxnSp macro="">
      <xdr:nvCxnSpPr>
        <xdr:cNvPr id="51" name="直線コネクタ 50"/>
        <xdr:cNvCxnSpPr/>
      </xdr:nvCxnSpPr>
      <xdr:spPr bwMode="auto">
        <a:xfrm>
          <a:off x="4305300" y="3385343"/>
          <a:ext cx="6985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65491</xdr:rowOff>
    </xdr:from>
    <xdr:to>
      <xdr:col>22</xdr:col>
      <xdr:colOff>114300</xdr:colOff>
      <xdr:row>19</xdr:row>
      <xdr:rowOff>80168</xdr:rowOff>
    </xdr:to>
    <xdr:cxnSp macro="">
      <xdr:nvCxnSpPr>
        <xdr:cNvPr id="54" name="直線コネクタ 53"/>
        <xdr:cNvCxnSpPr/>
      </xdr:nvCxnSpPr>
      <xdr:spPr bwMode="auto">
        <a:xfrm>
          <a:off x="3606800" y="3370666"/>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62428</xdr:rowOff>
    </xdr:from>
    <xdr:to>
      <xdr:col>18</xdr:col>
      <xdr:colOff>177800</xdr:colOff>
      <xdr:row>19</xdr:row>
      <xdr:rowOff>65491</xdr:rowOff>
    </xdr:to>
    <xdr:cxnSp macro="">
      <xdr:nvCxnSpPr>
        <xdr:cNvPr id="57" name="直線コネクタ 56"/>
        <xdr:cNvCxnSpPr/>
      </xdr:nvCxnSpPr>
      <xdr:spPr bwMode="auto">
        <a:xfrm>
          <a:off x="29083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165202</xdr:rowOff>
    </xdr:from>
    <xdr:to>
      <xdr:col>29</xdr:col>
      <xdr:colOff>177800</xdr:colOff>
      <xdr:row>19</xdr:row>
      <xdr:rowOff>95352</xdr:rowOff>
    </xdr:to>
    <xdr:sp macro="" textlink="">
      <xdr:nvSpPr>
        <xdr:cNvPr id="67" name="楕円 66"/>
        <xdr:cNvSpPr/>
      </xdr:nvSpPr>
      <xdr:spPr bwMode="auto">
        <a:xfrm>
          <a:off x="5600700" y="329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137279</xdr:rowOff>
    </xdr:from>
    <xdr:ext cx="762000" cy="259045"/>
    <xdr:sp macro="" textlink="">
      <xdr:nvSpPr>
        <xdr:cNvPr id="68" name="人口1人当たり決算額の推移該当値テキスト130"/>
        <xdr:cNvSpPr txBox="1"/>
      </xdr:nvSpPr>
      <xdr:spPr>
        <a:xfrm>
          <a:off x="5740400" y="32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66812</xdr:rowOff>
    </xdr:from>
    <xdr:to>
      <xdr:col>26</xdr:col>
      <xdr:colOff>101600</xdr:colOff>
      <xdr:row>19</xdr:row>
      <xdr:rowOff>168412</xdr:rowOff>
    </xdr:to>
    <xdr:sp macro="" textlink="">
      <xdr:nvSpPr>
        <xdr:cNvPr id="69" name="楕円 68"/>
        <xdr:cNvSpPr/>
      </xdr:nvSpPr>
      <xdr:spPr bwMode="auto">
        <a:xfrm>
          <a:off x="4953000" y="337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153189</xdr:rowOff>
    </xdr:from>
    <xdr:ext cx="736600" cy="259045"/>
    <xdr:sp macro="" textlink="">
      <xdr:nvSpPr>
        <xdr:cNvPr id="70" name="テキスト ボックス 69"/>
        <xdr:cNvSpPr txBox="1"/>
      </xdr:nvSpPr>
      <xdr:spPr>
        <a:xfrm>
          <a:off x="4622800" y="345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29368</xdr:rowOff>
    </xdr:from>
    <xdr:to>
      <xdr:col>22</xdr:col>
      <xdr:colOff>165100</xdr:colOff>
      <xdr:row>19</xdr:row>
      <xdr:rowOff>130968</xdr:rowOff>
    </xdr:to>
    <xdr:sp macro="" textlink="">
      <xdr:nvSpPr>
        <xdr:cNvPr id="71" name="楕円 70"/>
        <xdr:cNvSpPr/>
      </xdr:nvSpPr>
      <xdr:spPr bwMode="auto">
        <a:xfrm>
          <a:off x="42545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115745</xdr:rowOff>
    </xdr:from>
    <xdr:ext cx="762000" cy="259045"/>
    <xdr:sp macro="" textlink="">
      <xdr:nvSpPr>
        <xdr:cNvPr id="72" name="テキスト ボックス 71"/>
        <xdr:cNvSpPr txBox="1"/>
      </xdr:nvSpPr>
      <xdr:spPr>
        <a:xfrm>
          <a:off x="3924300" y="342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14691</xdr:rowOff>
    </xdr:from>
    <xdr:to>
      <xdr:col>19</xdr:col>
      <xdr:colOff>38100</xdr:colOff>
      <xdr:row>19</xdr:row>
      <xdr:rowOff>116291</xdr:rowOff>
    </xdr:to>
    <xdr:sp macro="" textlink="">
      <xdr:nvSpPr>
        <xdr:cNvPr id="73" name="楕円 72"/>
        <xdr:cNvSpPr/>
      </xdr:nvSpPr>
      <xdr:spPr bwMode="auto">
        <a:xfrm>
          <a:off x="35560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101068</xdr:rowOff>
    </xdr:from>
    <xdr:ext cx="762000" cy="259045"/>
    <xdr:sp macro="" textlink="">
      <xdr:nvSpPr>
        <xdr:cNvPr id="74" name="テキスト ボックス 73"/>
        <xdr:cNvSpPr txBox="1"/>
      </xdr:nvSpPr>
      <xdr:spPr>
        <a:xfrm>
          <a:off x="3225800" y="34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11628</xdr:rowOff>
    </xdr:from>
    <xdr:to>
      <xdr:col>15</xdr:col>
      <xdr:colOff>101600</xdr:colOff>
      <xdr:row>19</xdr:row>
      <xdr:rowOff>113228</xdr:rowOff>
    </xdr:to>
    <xdr:sp macro="" textlink="">
      <xdr:nvSpPr>
        <xdr:cNvPr id="75" name="楕円 74"/>
        <xdr:cNvSpPr/>
      </xdr:nvSpPr>
      <xdr:spPr bwMode="auto">
        <a:xfrm>
          <a:off x="28575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98005</xdr:rowOff>
    </xdr:from>
    <xdr:ext cx="762000" cy="259045"/>
    <xdr:sp macro="" textlink="">
      <xdr:nvSpPr>
        <xdr:cNvPr id="76" name="テキスト ボックス 75"/>
        <xdr:cNvSpPr txBox="1"/>
      </xdr:nvSpPr>
      <xdr:spPr>
        <a:xfrm>
          <a:off x="25273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66840</xdr:rowOff>
    </xdr:from>
    <xdr:to>
      <xdr:col>29</xdr:col>
      <xdr:colOff>127000</xdr:colOff>
      <xdr:row>36</xdr:row>
      <xdr:rowOff>73660</xdr:rowOff>
    </xdr:to>
    <xdr:cxnSp macro="">
      <xdr:nvCxnSpPr>
        <xdr:cNvPr id="109" name="直線コネクタ 108"/>
        <xdr:cNvCxnSpPr/>
      </xdr:nvCxnSpPr>
      <xdr:spPr bwMode="auto">
        <a:xfrm>
          <a:off x="5003800" y="7020090"/>
          <a:ext cx="6477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66840</xdr:rowOff>
    </xdr:from>
    <xdr:to>
      <xdr:col>26</xdr:col>
      <xdr:colOff>50800</xdr:colOff>
      <xdr:row>36</xdr:row>
      <xdr:rowOff>102464</xdr:rowOff>
    </xdr:to>
    <xdr:cxnSp macro="">
      <xdr:nvCxnSpPr>
        <xdr:cNvPr id="112" name="直線コネクタ 111"/>
        <xdr:cNvCxnSpPr/>
      </xdr:nvCxnSpPr>
      <xdr:spPr bwMode="auto">
        <a:xfrm flipV="1">
          <a:off x="43053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102464</xdr:rowOff>
    </xdr:from>
    <xdr:to>
      <xdr:col>22</xdr:col>
      <xdr:colOff>114300</xdr:colOff>
      <xdr:row>36</xdr:row>
      <xdr:rowOff>164567</xdr:rowOff>
    </xdr:to>
    <xdr:cxnSp macro="">
      <xdr:nvCxnSpPr>
        <xdr:cNvPr id="115" name="直線コネクタ 114"/>
        <xdr:cNvCxnSpPr/>
      </xdr:nvCxnSpPr>
      <xdr:spPr bwMode="auto">
        <a:xfrm flipV="1">
          <a:off x="36068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164567</xdr:rowOff>
    </xdr:from>
    <xdr:to>
      <xdr:col>18</xdr:col>
      <xdr:colOff>177800</xdr:colOff>
      <xdr:row>37</xdr:row>
      <xdr:rowOff>55563</xdr:rowOff>
    </xdr:to>
    <xdr:cxnSp macro="">
      <xdr:nvCxnSpPr>
        <xdr:cNvPr id="118" name="直線コネクタ 117"/>
        <xdr:cNvCxnSpPr/>
      </xdr:nvCxnSpPr>
      <xdr:spPr bwMode="auto">
        <a:xfrm flipV="1">
          <a:off x="29083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22860</xdr:rowOff>
    </xdr:from>
    <xdr:to>
      <xdr:col>29</xdr:col>
      <xdr:colOff>177800</xdr:colOff>
      <xdr:row>36</xdr:row>
      <xdr:rowOff>124460</xdr:rowOff>
    </xdr:to>
    <xdr:sp macro="" textlink="">
      <xdr:nvSpPr>
        <xdr:cNvPr id="128" name="楕円 127"/>
        <xdr:cNvSpPr/>
      </xdr:nvSpPr>
      <xdr:spPr bwMode="auto">
        <a:xfrm>
          <a:off x="56007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337837</xdr:rowOff>
    </xdr:from>
    <xdr:ext cx="762000" cy="259045"/>
    <xdr:sp macro="" textlink="">
      <xdr:nvSpPr>
        <xdr:cNvPr id="129" name="人口1人当たり決算額の推移該当値テキスト445"/>
        <xdr:cNvSpPr txBox="1"/>
      </xdr:nvSpPr>
      <xdr:spPr>
        <a:xfrm>
          <a:off x="57404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16040</xdr:rowOff>
    </xdr:from>
    <xdr:to>
      <xdr:col>26</xdr:col>
      <xdr:colOff>101600</xdr:colOff>
      <xdr:row>36</xdr:row>
      <xdr:rowOff>117640</xdr:rowOff>
    </xdr:to>
    <xdr:sp macro="" textlink="">
      <xdr:nvSpPr>
        <xdr:cNvPr id="130" name="楕円 129"/>
        <xdr:cNvSpPr/>
      </xdr:nvSpPr>
      <xdr:spPr bwMode="auto">
        <a:xfrm>
          <a:off x="49530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102417</xdr:rowOff>
    </xdr:from>
    <xdr:ext cx="736600" cy="259045"/>
    <xdr:sp macro="" textlink="">
      <xdr:nvSpPr>
        <xdr:cNvPr id="131" name="テキスト ボックス 130"/>
        <xdr:cNvSpPr txBox="1"/>
      </xdr:nvSpPr>
      <xdr:spPr>
        <a:xfrm>
          <a:off x="4622800" y="7055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51664</xdr:rowOff>
    </xdr:from>
    <xdr:to>
      <xdr:col>22</xdr:col>
      <xdr:colOff>165100</xdr:colOff>
      <xdr:row>36</xdr:row>
      <xdr:rowOff>153264</xdr:rowOff>
    </xdr:to>
    <xdr:sp macro="" textlink="">
      <xdr:nvSpPr>
        <xdr:cNvPr id="132" name="楕円 131"/>
        <xdr:cNvSpPr/>
      </xdr:nvSpPr>
      <xdr:spPr bwMode="auto">
        <a:xfrm>
          <a:off x="42545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138041</xdr:rowOff>
    </xdr:from>
    <xdr:ext cx="762000" cy="259045"/>
    <xdr:sp macro="" textlink="">
      <xdr:nvSpPr>
        <xdr:cNvPr id="133" name="テキスト ボックス 132"/>
        <xdr:cNvSpPr txBox="1"/>
      </xdr:nvSpPr>
      <xdr:spPr>
        <a:xfrm>
          <a:off x="39243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113767</xdr:rowOff>
    </xdr:from>
    <xdr:to>
      <xdr:col>19</xdr:col>
      <xdr:colOff>38100</xdr:colOff>
      <xdr:row>37</xdr:row>
      <xdr:rowOff>43917</xdr:rowOff>
    </xdr:to>
    <xdr:sp macro="" textlink="">
      <xdr:nvSpPr>
        <xdr:cNvPr id="134" name="楕円 133"/>
        <xdr:cNvSpPr/>
      </xdr:nvSpPr>
      <xdr:spPr bwMode="auto">
        <a:xfrm>
          <a:off x="35560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28694</xdr:rowOff>
    </xdr:from>
    <xdr:ext cx="762000" cy="259045"/>
    <xdr:sp macro="" textlink="">
      <xdr:nvSpPr>
        <xdr:cNvPr id="135" name="テキスト ボックス 134"/>
        <xdr:cNvSpPr txBox="1"/>
      </xdr:nvSpPr>
      <xdr:spPr>
        <a:xfrm>
          <a:off x="32258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4763</xdr:rowOff>
    </xdr:from>
    <xdr:to>
      <xdr:col>15</xdr:col>
      <xdr:colOff>101600</xdr:colOff>
      <xdr:row>37</xdr:row>
      <xdr:rowOff>106363</xdr:rowOff>
    </xdr:to>
    <xdr:sp macro="" textlink="">
      <xdr:nvSpPr>
        <xdr:cNvPr id="136" name="楕円 135"/>
        <xdr:cNvSpPr/>
      </xdr:nvSpPr>
      <xdr:spPr bwMode="auto">
        <a:xfrm>
          <a:off x="28575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91140</xdr:rowOff>
    </xdr:from>
    <xdr:ext cx="762000" cy="259045"/>
    <xdr:sp macro="" textlink="">
      <xdr:nvSpPr>
        <xdr:cNvPr id="137" name="テキスト ボックス 136"/>
        <xdr:cNvSpPr txBox="1"/>
      </xdr:nvSpPr>
      <xdr:spPr>
        <a:xfrm>
          <a:off x="25273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118059</xdr:rowOff>
    </xdr:from>
    <xdr:to>
      <xdr:col>24</xdr:col>
      <xdr:colOff>63500</xdr:colOff>
      <xdr:row>37</xdr:row>
      <xdr:rowOff>21742</xdr:rowOff>
    </xdr:to>
    <xdr:cxnSp macro="">
      <xdr:nvCxnSpPr>
        <xdr:cNvPr id="61" name="直線コネクタ 60"/>
        <xdr:cNvCxnSpPr/>
      </xdr:nvCxnSpPr>
      <xdr:spPr>
        <a:xfrm flipV="1">
          <a:off x="3797300" y="6290259"/>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37</xdr:row>
      <xdr:rowOff>21742</xdr:rowOff>
    </xdr:to>
    <xdr:cxnSp macro="">
      <xdr:nvCxnSpPr>
        <xdr:cNvPr id="64" name="直線コネクタ 63"/>
        <xdr:cNvCxnSpPr/>
      </xdr:nvCxnSpPr>
      <xdr:spPr>
        <a:xfrm>
          <a:off x="2908300" y="6299136"/>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126936</xdr:rowOff>
    </xdr:from>
    <xdr:to>
      <xdr:col>15</xdr:col>
      <xdr:colOff>50800</xdr:colOff>
      <xdr:row>36</xdr:row>
      <xdr:rowOff>166218</xdr:rowOff>
    </xdr:to>
    <xdr:cxnSp macro="">
      <xdr:nvCxnSpPr>
        <xdr:cNvPr id="67" name="直線コネクタ 66"/>
        <xdr:cNvCxnSpPr/>
      </xdr:nvCxnSpPr>
      <xdr:spPr>
        <a:xfrm flipV="1">
          <a:off x="2019300" y="6299136"/>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143282</xdr:rowOff>
    </xdr:from>
    <xdr:to>
      <xdr:col>10</xdr:col>
      <xdr:colOff>114300</xdr:colOff>
      <xdr:row>36</xdr:row>
      <xdr:rowOff>166218</xdr:rowOff>
    </xdr:to>
    <xdr:cxnSp macro="">
      <xdr:nvCxnSpPr>
        <xdr:cNvPr id="70" name="直線コネクタ 69"/>
        <xdr:cNvCxnSpPr/>
      </xdr:nvCxnSpPr>
      <xdr:spPr>
        <a:xfrm>
          <a:off x="1130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67259</xdr:rowOff>
    </xdr:from>
    <xdr:to>
      <xdr:col>24</xdr:col>
      <xdr:colOff>114300</xdr:colOff>
      <xdr:row>36</xdr:row>
      <xdr:rowOff>168859</xdr:rowOff>
    </xdr:to>
    <xdr:sp macro="" textlink="">
      <xdr:nvSpPr>
        <xdr:cNvPr id="80" name="楕円 79"/>
        <xdr:cNvSpPr/>
      </xdr:nvSpPr>
      <xdr:spPr>
        <a:xfrm>
          <a:off x="4584700" y="6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45686</xdr:rowOff>
    </xdr:from>
    <xdr:ext cx="534377" cy="259045"/>
    <xdr:sp macro="" textlink="">
      <xdr:nvSpPr>
        <xdr:cNvPr id="81" name="人件費該当値テキスト"/>
        <xdr:cNvSpPr txBox="1"/>
      </xdr:nvSpPr>
      <xdr:spPr>
        <a:xfrm>
          <a:off x="4686300"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142392</xdr:rowOff>
    </xdr:from>
    <xdr:to>
      <xdr:col>20</xdr:col>
      <xdr:colOff>38100</xdr:colOff>
      <xdr:row>37</xdr:row>
      <xdr:rowOff>72542</xdr:rowOff>
    </xdr:to>
    <xdr:sp macro="" textlink="">
      <xdr:nvSpPr>
        <xdr:cNvPr id="82" name="楕円 81"/>
        <xdr:cNvSpPr/>
      </xdr:nvSpPr>
      <xdr:spPr>
        <a:xfrm>
          <a:off x="3746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63669</xdr:rowOff>
    </xdr:from>
    <xdr:ext cx="534377" cy="259045"/>
    <xdr:sp macro="" textlink="">
      <xdr:nvSpPr>
        <xdr:cNvPr id="83" name="テキスト ボックス 82"/>
        <xdr:cNvSpPr txBox="1"/>
      </xdr:nvSpPr>
      <xdr:spPr>
        <a:xfrm>
          <a:off x="3530111" y="64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76136</xdr:rowOff>
    </xdr:from>
    <xdr:to>
      <xdr:col>15</xdr:col>
      <xdr:colOff>101600</xdr:colOff>
      <xdr:row>37</xdr:row>
      <xdr:rowOff>6286</xdr:rowOff>
    </xdr:to>
    <xdr:sp macro="" textlink="">
      <xdr:nvSpPr>
        <xdr:cNvPr id="84" name="楕円 83"/>
        <xdr:cNvSpPr/>
      </xdr:nvSpPr>
      <xdr:spPr>
        <a:xfrm>
          <a:off x="2857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168863</xdr:rowOff>
    </xdr:from>
    <xdr:ext cx="534377" cy="259045"/>
    <xdr:sp macro="" textlink="">
      <xdr:nvSpPr>
        <xdr:cNvPr id="85" name="テキスト ボックス 84"/>
        <xdr:cNvSpPr txBox="1"/>
      </xdr:nvSpPr>
      <xdr:spPr>
        <a:xfrm>
          <a:off x="2641111" y="63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115418</xdr:rowOff>
    </xdr:from>
    <xdr:to>
      <xdr:col>10</xdr:col>
      <xdr:colOff>165100</xdr:colOff>
      <xdr:row>37</xdr:row>
      <xdr:rowOff>45568</xdr:rowOff>
    </xdr:to>
    <xdr:sp macro="" textlink="">
      <xdr:nvSpPr>
        <xdr:cNvPr id="86" name="楕円 85"/>
        <xdr:cNvSpPr/>
      </xdr:nvSpPr>
      <xdr:spPr>
        <a:xfrm>
          <a:off x="1968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36695</xdr:rowOff>
    </xdr:from>
    <xdr:ext cx="534377" cy="259045"/>
    <xdr:sp macro="" textlink="">
      <xdr:nvSpPr>
        <xdr:cNvPr id="87" name="テキスト ボックス 86"/>
        <xdr:cNvSpPr txBox="1"/>
      </xdr:nvSpPr>
      <xdr:spPr>
        <a:xfrm>
          <a:off x="1752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92482</xdr:rowOff>
    </xdr:from>
    <xdr:to>
      <xdr:col>6</xdr:col>
      <xdr:colOff>38100</xdr:colOff>
      <xdr:row>37</xdr:row>
      <xdr:rowOff>22632</xdr:rowOff>
    </xdr:to>
    <xdr:sp macro="" textlink="">
      <xdr:nvSpPr>
        <xdr:cNvPr id="88" name="楕円 87"/>
        <xdr:cNvSpPr/>
      </xdr:nvSpPr>
      <xdr:spPr>
        <a:xfrm>
          <a:off x="1079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13759</xdr:rowOff>
    </xdr:from>
    <xdr:ext cx="534377" cy="259045"/>
    <xdr:sp macro="" textlink="">
      <xdr:nvSpPr>
        <xdr:cNvPr id="89" name="テキスト ボックス 88"/>
        <xdr:cNvSpPr txBox="1"/>
      </xdr:nvSpPr>
      <xdr:spPr>
        <a:xfrm>
          <a:off x="863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129674</xdr:rowOff>
    </xdr:from>
    <xdr:to>
      <xdr:col>24</xdr:col>
      <xdr:colOff>63500</xdr:colOff>
      <xdr:row>56</xdr:row>
      <xdr:rowOff>48244</xdr:rowOff>
    </xdr:to>
    <xdr:cxnSp macro="">
      <xdr:nvCxnSpPr>
        <xdr:cNvPr id="121" name="直線コネクタ 120"/>
        <xdr:cNvCxnSpPr/>
      </xdr:nvCxnSpPr>
      <xdr:spPr>
        <a:xfrm flipV="1">
          <a:off x="3797300" y="9559424"/>
          <a:ext cx="838200" cy="9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48244</xdr:rowOff>
    </xdr:from>
    <xdr:to>
      <xdr:col>19</xdr:col>
      <xdr:colOff>177800</xdr:colOff>
      <xdr:row>56</xdr:row>
      <xdr:rowOff>54204</xdr:rowOff>
    </xdr:to>
    <xdr:cxnSp macro="">
      <xdr:nvCxnSpPr>
        <xdr:cNvPr id="124" name="直線コネクタ 123"/>
        <xdr:cNvCxnSpPr/>
      </xdr:nvCxnSpPr>
      <xdr:spPr>
        <a:xfrm flipV="1">
          <a:off x="2908300" y="9649444"/>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50383</xdr:rowOff>
    </xdr:from>
    <xdr:to>
      <xdr:col>15</xdr:col>
      <xdr:colOff>50800</xdr:colOff>
      <xdr:row>56</xdr:row>
      <xdr:rowOff>54204</xdr:rowOff>
    </xdr:to>
    <xdr:cxnSp macro="">
      <xdr:nvCxnSpPr>
        <xdr:cNvPr id="127" name="直線コネクタ 126"/>
        <xdr:cNvCxnSpPr/>
      </xdr:nvCxnSpPr>
      <xdr:spPr>
        <a:xfrm>
          <a:off x="2019300" y="9651583"/>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45909</xdr:rowOff>
    </xdr:from>
    <xdr:to>
      <xdr:col>10</xdr:col>
      <xdr:colOff>114300</xdr:colOff>
      <xdr:row>56</xdr:row>
      <xdr:rowOff>50383</xdr:rowOff>
    </xdr:to>
    <xdr:cxnSp macro="">
      <xdr:nvCxnSpPr>
        <xdr:cNvPr id="130" name="直線コネクタ 129"/>
        <xdr:cNvCxnSpPr/>
      </xdr:nvCxnSpPr>
      <xdr:spPr>
        <a:xfrm>
          <a:off x="1130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78874</xdr:rowOff>
    </xdr:from>
    <xdr:to>
      <xdr:col>24</xdr:col>
      <xdr:colOff>114300</xdr:colOff>
      <xdr:row>56</xdr:row>
      <xdr:rowOff>9024</xdr:rowOff>
    </xdr:to>
    <xdr:sp macro="" textlink="">
      <xdr:nvSpPr>
        <xdr:cNvPr id="140" name="楕円 139"/>
        <xdr:cNvSpPr/>
      </xdr:nvSpPr>
      <xdr:spPr>
        <a:xfrm>
          <a:off x="4584700" y="9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101751</xdr:rowOff>
    </xdr:from>
    <xdr:ext cx="534377" cy="259045"/>
    <xdr:sp macro="" textlink="">
      <xdr:nvSpPr>
        <xdr:cNvPr id="141" name="物件費該当値テキスト"/>
        <xdr:cNvSpPr txBox="1"/>
      </xdr:nvSpPr>
      <xdr:spPr>
        <a:xfrm>
          <a:off x="4686300" y="93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168894</xdr:rowOff>
    </xdr:from>
    <xdr:to>
      <xdr:col>20</xdr:col>
      <xdr:colOff>38100</xdr:colOff>
      <xdr:row>56</xdr:row>
      <xdr:rowOff>99044</xdr:rowOff>
    </xdr:to>
    <xdr:sp macro="" textlink="">
      <xdr:nvSpPr>
        <xdr:cNvPr id="142" name="楕円 141"/>
        <xdr:cNvSpPr/>
      </xdr:nvSpPr>
      <xdr:spPr>
        <a:xfrm>
          <a:off x="3746500" y="9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115571</xdr:rowOff>
    </xdr:from>
    <xdr:ext cx="534377" cy="259045"/>
    <xdr:sp macro="" textlink="">
      <xdr:nvSpPr>
        <xdr:cNvPr id="143" name="テキスト ボックス 142"/>
        <xdr:cNvSpPr txBox="1"/>
      </xdr:nvSpPr>
      <xdr:spPr>
        <a:xfrm>
          <a:off x="3530111" y="93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3404</xdr:rowOff>
    </xdr:from>
    <xdr:to>
      <xdr:col>15</xdr:col>
      <xdr:colOff>101600</xdr:colOff>
      <xdr:row>56</xdr:row>
      <xdr:rowOff>105004</xdr:rowOff>
    </xdr:to>
    <xdr:sp macro="" textlink="">
      <xdr:nvSpPr>
        <xdr:cNvPr id="144" name="楕円 143"/>
        <xdr:cNvSpPr/>
      </xdr:nvSpPr>
      <xdr:spPr>
        <a:xfrm>
          <a:off x="2857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121531</xdr:rowOff>
    </xdr:from>
    <xdr:ext cx="534377" cy="259045"/>
    <xdr:sp macro="" textlink="">
      <xdr:nvSpPr>
        <xdr:cNvPr id="145" name="テキスト ボックス 144"/>
        <xdr:cNvSpPr txBox="1"/>
      </xdr:nvSpPr>
      <xdr:spPr>
        <a:xfrm>
          <a:off x="2641111" y="9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171033</xdr:rowOff>
    </xdr:from>
    <xdr:to>
      <xdr:col>10</xdr:col>
      <xdr:colOff>165100</xdr:colOff>
      <xdr:row>56</xdr:row>
      <xdr:rowOff>101183</xdr:rowOff>
    </xdr:to>
    <xdr:sp macro="" textlink="">
      <xdr:nvSpPr>
        <xdr:cNvPr id="146" name="楕円 145"/>
        <xdr:cNvSpPr/>
      </xdr:nvSpPr>
      <xdr:spPr>
        <a:xfrm>
          <a:off x="1968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92310</xdr:rowOff>
    </xdr:from>
    <xdr:ext cx="534377" cy="259045"/>
    <xdr:sp macro="" textlink="">
      <xdr:nvSpPr>
        <xdr:cNvPr id="147" name="テキスト ボックス 146"/>
        <xdr:cNvSpPr txBox="1"/>
      </xdr:nvSpPr>
      <xdr:spPr>
        <a:xfrm>
          <a:off x="1752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166559</xdr:rowOff>
    </xdr:from>
    <xdr:to>
      <xdr:col>6</xdr:col>
      <xdr:colOff>38100</xdr:colOff>
      <xdr:row>56</xdr:row>
      <xdr:rowOff>96709</xdr:rowOff>
    </xdr:to>
    <xdr:sp macro="" textlink="">
      <xdr:nvSpPr>
        <xdr:cNvPr id="148" name="楕円 147"/>
        <xdr:cNvSpPr/>
      </xdr:nvSpPr>
      <xdr:spPr>
        <a:xfrm>
          <a:off x="1079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87836</xdr:rowOff>
    </xdr:from>
    <xdr:ext cx="534377" cy="259045"/>
    <xdr:sp macro="" textlink="">
      <xdr:nvSpPr>
        <xdr:cNvPr id="149" name="テキスト ボックス 148"/>
        <xdr:cNvSpPr txBox="1"/>
      </xdr:nvSpPr>
      <xdr:spPr>
        <a:xfrm>
          <a:off x="863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160382</xdr:rowOff>
    </xdr:from>
    <xdr:to>
      <xdr:col>24</xdr:col>
      <xdr:colOff>63500</xdr:colOff>
      <xdr:row>78</xdr:row>
      <xdr:rowOff>161906</xdr:rowOff>
    </xdr:to>
    <xdr:cxnSp macro="">
      <xdr:nvCxnSpPr>
        <xdr:cNvPr id="180" name="直線コネクタ 179"/>
        <xdr:cNvCxnSpPr/>
      </xdr:nvCxnSpPr>
      <xdr:spPr>
        <a:xfrm>
          <a:off x="3797300" y="135334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160382</xdr:rowOff>
    </xdr:from>
    <xdr:to>
      <xdr:col>19</xdr:col>
      <xdr:colOff>177800</xdr:colOff>
      <xdr:row>78</xdr:row>
      <xdr:rowOff>164846</xdr:rowOff>
    </xdr:to>
    <xdr:cxnSp macro="">
      <xdr:nvCxnSpPr>
        <xdr:cNvPr id="183" name="直線コネクタ 182"/>
        <xdr:cNvCxnSpPr/>
      </xdr:nvCxnSpPr>
      <xdr:spPr>
        <a:xfrm flipV="1">
          <a:off x="2908300" y="13533482"/>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152219</xdr:rowOff>
    </xdr:from>
    <xdr:to>
      <xdr:col>15</xdr:col>
      <xdr:colOff>50800</xdr:colOff>
      <xdr:row>78</xdr:row>
      <xdr:rowOff>164846</xdr:rowOff>
    </xdr:to>
    <xdr:cxnSp macro="">
      <xdr:nvCxnSpPr>
        <xdr:cNvPr id="186" name="直線コネクタ 185"/>
        <xdr:cNvCxnSpPr/>
      </xdr:nvCxnSpPr>
      <xdr:spPr>
        <a:xfrm>
          <a:off x="2019300" y="1352531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147211</xdr:rowOff>
    </xdr:from>
    <xdr:to>
      <xdr:col>10</xdr:col>
      <xdr:colOff>114300</xdr:colOff>
      <xdr:row>78</xdr:row>
      <xdr:rowOff>152219</xdr:rowOff>
    </xdr:to>
    <xdr:cxnSp macro="">
      <xdr:nvCxnSpPr>
        <xdr:cNvPr id="189" name="直線コネクタ 188"/>
        <xdr:cNvCxnSpPr/>
      </xdr:nvCxnSpPr>
      <xdr:spPr>
        <a:xfrm>
          <a:off x="1130300" y="13520311"/>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111106</xdr:rowOff>
    </xdr:from>
    <xdr:to>
      <xdr:col>24</xdr:col>
      <xdr:colOff>114300</xdr:colOff>
      <xdr:row>79</xdr:row>
      <xdr:rowOff>41256</xdr:rowOff>
    </xdr:to>
    <xdr:sp macro="" textlink="">
      <xdr:nvSpPr>
        <xdr:cNvPr id="199" name="楕円 198"/>
        <xdr:cNvSpPr/>
      </xdr:nvSpPr>
      <xdr:spPr>
        <a:xfrm>
          <a:off x="45847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26033</xdr:rowOff>
    </xdr:from>
    <xdr:ext cx="378565" cy="259045"/>
    <xdr:sp macro="" textlink="">
      <xdr:nvSpPr>
        <xdr:cNvPr id="200" name="維持補修費該当値テキスト"/>
        <xdr:cNvSpPr txBox="1"/>
      </xdr:nvSpPr>
      <xdr:spPr>
        <a:xfrm>
          <a:off x="4686300" y="1339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109582</xdr:rowOff>
    </xdr:from>
    <xdr:to>
      <xdr:col>20</xdr:col>
      <xdr:colOff>38100</xdr:colOff>
      <xdr:row>79</xdr:row>
      <xdr:rowOff>39732</xdr:rowOff>
    </xdr:to>
    <xdr:sp macro="" textlink="">
      <xdr:nvSpPr>
        <xdr:cNvPr id="201" name="楕円 200"/>
        <xdr:cNvSpPr/>
      </xdr:nvSpPr>
      <xdr:spPr>
        <a:xfrm>
          <a:off x="3746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30859</xdr:rowOff>
    </xdr:from>
    <xdr:ext cx="469744" cy="259045"/>
    <xdr:sp macro="" textlink="">
      <xdr:nvSpPr>
        <xdr:cNvPr id="202" name="テキスト ボックス 201"/>
        <xdr:cNvSpPr txBox="1"/>
      </xdr:nvSpPr>
      <xdr:spPr>
        <a:xfrm>
          <a:off x="3562428" y="135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114046</xdr:rowOff>
    </xdr:from>
    <xdr:to>
      <xdr:col>15</xdr:col>
      <xdr:colOff>101600</xdr:colOff>
      <xdr:row>79</xdr:row>
      <xdr:rowOff>44196</xdr:rowOff>
    </xdr:to>
    <xdr:sp macro="" textlink="">
      <xdr:nvSpPr>
        <xdr:cNvPr id="203" name="楕円 202"/>
        <xdr:cNvSpPr/>
      </xdr:nvSpPr>
      <xdr:spPr>
        <a:xfrm>
          <a:off x="2857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35323</xdr:rowOff>
    </xdr:from>
    <xdr:ext cx="378565" cy="259045"/>
    <xdr:sp macro="" textlink="">
      <xdr:nvSpPr>
        <xdr:cNvPr id="204" name="テキスト ボックス 203"/>
        <xdr:cNvSpPr txBox="1"/>
      </xdr:nvSpPr>
      <xdr:spPr>
        <a:xfrm>
          <a:off x="2719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101419</xdr:rowOff>
    </xdr:from>
    <xdr:to>
      <xdr:col>10</xdr:col>
      <xdr:colOff>165100</xdr:colOff>
      <xdr:row>79</xdr:row>
      <xdr:rowOff>31569</xdr:rowOff>
    </xdr:to>
    <xdr:sp macro="" textlink="">
      <xdr:nvSpPr>
        <xdr:cNvPr id="205" name="楕円 204"/>
        <xdr:cNvSpPr/>
      </xdr:nvSpPr>
      <xdr:spPr>
        <a:xfrm>
          <a:off x="1968500" y="13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22696</xdr:rowOff>
    </xdr:from>
    <xdr:ext cx="469744" cy="259045"/>
    <xdr:sp macro="" textlink="">
      <xdr:nvSpPr>
        <xdr:cNvPr id="206" name="テキスト ボックス 205"/>
        <xdr:cNvSpPr txBox="1"/>
      </xdr:nvSpPr>
      <xdr:spPr>
        <a:xfrm>
          <a:off x="1784428"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96411</xdr:rowOff>
    </xdr:from>
    <xdr:to>
      <xdr:col>6</xdr:col>
      <xdr:colOff>38100</xdr:colOff>
      <xdr:row>79</xdr:row>
      <xdr:rowOff>26561</xdr:rowOff>
    </xdr:to>
    <xdr:sp macro="" textlink="">
      <xdr:nvSpPr>
        <xdr:cNvPr id="207" name="楕円 206"/>
        <xdr:cNvSpPr/>
      </xdr:nvSpPr>
      <xdr:spPr>
        <a:xfrm>
          <a:off x="1079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17688</xdr:rowOff>
    </xdr:from>
    <xdr:ext cx="469744" cy="259045"/>
    <xdr:sp macro="" textlink="">
      <xdr:nvSpPr>
        <xdr:cNvPr id="208" name="テキスト ボックス 207"/>
        <xdr:cNvSpPr txBox="1"/>
      </xdr:nvSpPr>
      <xdr:spPr>
        <a:xfrm>
          <a:off x="895428"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143587</xdr:rowOff>
    </xdr:from>
    <xdr:to>
      <xdr:col>24</xdr:col>
      <xdr:colOff>63500</xdr:colOff>
      <xdr:row>97</xdr:row>
      <xdr:rowOff>31279</xdr:rowOff>
    </xdr:to>
    <xdr:cxnSp macro="">
      <xdr:nvCxnSpPr>
        <xdr:cNvPr id="240" name="直線コネクタ 239"/>
        <xdr:cNvCxnSpPr/>
      </xdr:nvCxnSpPr>
      <xdr:spPr>
        <a:xfrm flipV="1">
          <a:off x="3797300" y="16602787"/>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31279</xdr:rowOff>
    </xdr:from>
    <xdr:to>
      <xdr:col>19</xdr:col>
      <xdr:colOff>177800</xdr:colOff>
      <xdr:row>97</xdr:row>
      <xdr:rowOff>63298</xdr:rowOff>
    </xdr:to>
    <xdr:cxnSp macro="">
      <xdr:nvCxnSpPr>
        <xdr:cNvPr id="243" name="直線コネクタ 242"/>
        <xdr:cNvCxnSpPr/>
      </xdr:nvCxnSpPr>
      <xdr:spPr>
        <a:xfrm flipV="1">
          <a:off x="2908300" y="16661929"/>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63298</xdr:rowOff>
    </xdr:from>
    <xdr:to>
      <xdr:col>15</xdr:col>
      <xdr:colOff>50800</xdr:colOff>
      <xdr:row>97</xdr:row>
      <xdr:rowOff>69455</xdr:rowOff>
    </xdr:to>
    <xdr:cxnSp macro="">
      <xdr:nvCxnSpPr>
        <xdr:cNvPr id="246" name="直線コネクタ 245"/>
        <xdr:cNvCxnSpPr/>
      </xdr:nvCxnSpPr>
      <xdr:spPr>
        <a:xfrm flipV="1">
          <a:off x="2019300" y="16693948"/>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69455</xdr:rowOff>
    </xdr:from>
    <xdr:to>
      <xdr:col>10</xdr:col>
      <xdr:colOff>114300</xdr:colOff>
      <xdr:row>97</xdr:row>
      <xdr:rowOff>138573</xdr:rowOff>
    </xdr:to>
    <xdr:cxnSp macro="">
      <xdr:nvCxnSpPr>
        <xdr:cNvPr id="249" name="直線コネクタ 248"/>
        <xdr:cNvCxnSpPr/>
      </xdr:nvCxnSpPr>
      <xdr:spPr>
        <a:xfrm flipV="1">
          <a:off x="1130300" y="16700105"/>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92787</xdr:rowOff>
    </xdr:from>
    <xdr:to>
      <xdr:col>24</xdr:col>
      <xdr:colOff>114300</xdr:colOff>
      <xdr:row>97</xdr:row>
      <xdr:rowOff>22937</xdr:rowOff>
    </xdr:to>
    <xdr:sp macro="" textlink="">
      <xdr:nvSpPr>
        <xdr:cNvPr id="259" name="楕円 258"/>
        <xdr:cNvSpPr/>
      </xdr:nvSpPr>
      <xdr:spPr>
        <a:xfrm>
          <a:off x="45847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115664</xdr:rowOff>
    </xdr:from>
    <xdr:ext cx="599010" cy="259045"/>
    <xdr:sp macro="" textlink="">
      <xdr:nvSpPr>
        <xdr:cNvPr id="260" name="扶助費該当値テキスト"/>
        <xdr:cNvSpPr txBox="1"/>
      </xdr:nvSpPr>
      <xdr:spPr>
        <a:xfrm>
          <a:off x="4686300" y="1640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151929</xdr:rowOff>
    </xdr:from>
    <xdr:to>
      <xdr:col>20</xdr:col>
      <xdr:colOff>38100</xdr:colOff>
      <xdr:row>97</xdr:row>
      <xdr:rowOff>82079</xdr:rowOff>
    </xdr:to>
    <xdr:sp macro="" textlink="">
      <xdr:nvSpPr>
        <xdr:cNvPr id="261" name="楕円 260"/>
        <xdr:cNvSpPr/>
      </xdr:nvSpPr>
      <xdr:spPr>
        <a:xfrm>
          <a:off x="3746500" y="166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98606</xdr:rowOff>
    </xdr:from>
    <xdr:ext cx="599010" cy="259045"/>
    <xdr:sp macro="" textlink="">
      <xdr:nvSpPr>
        <xdr:cNvPr id="262" name="テキスト ボックス 261"/>
        <xdr:cNvSpPr txBox="1"/>
      </xdr:nvSpPr>
      <xdr:spPr>
        <a:xfrm>
          <a:off x="3497795" y="1638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12498</xdr:rowOff>
    </xdr:from>
    <xdr:to>
      <xdr:col>15</xdr:col>
      <xdr:colOff>101600</xdr:colOff>
      <xdr:row>97</xdr:row>
      <xdr:rowOff>114098</xdr:rowOff>
    </xdr:to>
    <xdr:sp macro="" textlink="">
      <xdr:nvSpPr>
        <xdr:cNvPr id="263" name="楕円 262"/>
        <xdr:cNvSpPr/>
      </xdr:nvSpPr>
      <xdr:spPr>
        <a:xfrm>
          <a:off x="2857500" y="166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130625</xdr:rowOff>
    </xdr:from>
    <xdr:ext cx="599010" cy="259045"/>
    <xdr:sp macro="" textlink="">
      <xdr:nvSpPr>
        <xdr:cNvPr id="264" name="テキスト ボックス 263"/>
        <xdr:cNvSpPr txBox="1"/>
      </xdr:nvSpPr>
      <xdr:spPr>
        <a:xfrm>
          <a:off x="2608795" y="1641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18655</xdr:rowOff>
    </xdr:from>
    <xdr:to>
      <xdr:col>10</xdr:col>
      <xdr:colOff>165100</xdr:colOff>
      <xdr:row>97</xdr:row>
      <xdr:rowOff>120255</xdr:rowOff>
    </xdr:to>
    <xdr:sp macro="" textlink="">
      <xdr:nvSpPr>
        <xdr:cNvPr id="265" name="楕円 264"/>
        <xdr:cNvSpPr/>
      </xdr:nvSpPr>
      <xdr:spPr>
        <a:xfrm>
          <a:off x="1968500" y="166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136782</xdr:rowOff>
    </xdr:from>
    <xdr:ext cx="599010" cy="259045"/>
    <xdr:sp macro="" textlink="">
      <xdr:nvSpPr>
        <xdr:cNvPr id="266" name="テキスト ボックス 265"/>
        <xdr:cNvSpPr txBox="1"/>
      </xdr:nvSpPr>
      <xdr:spPr>
        <a:xfrm>
          <a:off x="1719795" y="16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87773</xdr:rowOff>
    </xdr:from>
    <xdr:to>
      <xdr:col>6</xdr:col>
      <xdr:colOff>38100</xdr:colOff>
      <xdr:row>98</xdr:row>
      <xdr:rowOff>17923</xdr:rowOff>
    </xdr:to>
    <xdr:sp macro="" textlink="">
      <xdr:nvSpPr>
        <xdr:cNvPr id="267" name="楕円 266"/>
        <xdr:cNvSpPr/>
      </xdr:nvSpPr>
      <xdr:spPr>
        <a:xfrm>
          <a:off x="1079500" y="167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34450</xdr:rowOff>
    </xdr:from>
    <xdr:ext cx="534377" cy="259045"/>
    <xdr:sp macro="" textlink="">
      <xdr:nvSpPr>
        <xdr:cNvPr id="268" name="テキスト ボックス 267"/>
        <xdr:cNvSpPr txBox="1"/>
      </xdr:nvSpPr>
      <xdr:spPr>
        <a:xfrm>
          <a:off x="863111" y="164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47531</xdr:rowOff>
    </xdr:from>
    <xdr:to>
      <xdr:col>55</xdr:col>
      <xdr:colOff>0</xdr:colOff>
      <xdr:row>38</xdr:row>
      <xdr:rowOff>165706</xdr:rowOff>
    </xdr:to>
    <xdr:cxnSp macro="">
      <xdr:nvCxnSpPr>
        <xdr:cNvPr id="300" name="直線コネクタ 299"/>
        <xdr:cNvCxnSpPr/>
      </xdr:nvCxnSpPr>
      <xdr:spPr>
        <a:xfrm flipV="1">
          <a:off x="9639300" y="5533931"/>
          <a:ext cx="838200" cy="1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165706</xdr:rowOff>
    </xdr:from>
    <xdr:to>
      <xdr:col>50</xdr:col>
      <xdr:colOff>114300</xdr:colOff>
      <xdr:row>39</xdr:row>
      <xdr:rowOff>4423</xdr:rowOff>
    </xdr:to>
    <xdr:cxnSp macro="">
      <xdr:nvCxnSpPr>
        <xdr:cNvPr id="303" name="直線コネクタ 302"/>
        <xdr:cNvCxnSpPr/>
      </xdr:nvCxnSpPr>
      <xdr:spPr>
        <a:xfrm flipV="1">
          <a:off x="8750300" y="6680806"/>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4423</xdr:rowOff>
    </xdr:from>
    <xdr:to>
      <xdr:col>45</xdr:col>
      <xdr:colOff>177800</xdr:colOff>
      <xdr:row>39</xdr:row>
      <xdr:rowOff>19076</xdr:rowOff>
    </xdr:to>
    <xdr:cxnSp macro="">
      <xdr:nvCxnSpPr>
        <xdr:cNvPr id="306" name="直線コネクタ 305"/>
        <xdr:cNvCxnSpPr/>
      </xdr:nvCxnSpPr>
      <xdr:spPr>
        <a:xfrm flipV="1">
          <a:off x="7861300" y="6690973"/>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18879</xdr:rowOff>
    </xdr:from>
    <xdr:to>
      <xdr:col>41</xdr:col>
      <xdr:colOff>50800</xdr:colOff>
      <xdr:row>39</xdr:row>
      <xdr:rowOff>19076</xdr:rowOff>
    </xdr:to>
    <xdr:cxnSp macro="">
      <xdr:nvCxnSpPr>
        <xdr:cNvPr id="309" name="直線コネクタ 308"/>
        <xdr:cNvCxnSpPr/>
      </xdr:nvCxnSpPr>
      <xdr:spPr>
        <a:xfrm>
          <a:off x="6972300" y="6705429"/>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168181</xdr:rowOff>
    </xdr:from>
    <xdr:to>
      <xdr:col>55</xdr:col>
      <xdr:colOff>50800</xdr:colOff>
      <xdr:row>32</xdr:row>
      <xdr:rowOff>98331</xdr:rowOff>
    </xdr:to>
    <xdr:sp macro="" textlink="">
      <xdr:nvSpPr>
        <xdr:cNvPr id="319" name="楕円 318"/>
        <xdr:cNvSpPr/>
      </xdr:nvSpPr>
      <xdr:spPr>
        <a:xfrm>
          <a:off x="10426700" y="54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19608</xdr:rowOff>
    </xdr:from>
    <xdr:ext cx="599010" cy="259045"/>
    <xdr:sp macro="" textlink="">
      <xdr:nvSpPr>
        <xdr:cNvPr id="320" name="補助費等該当値テキスト"/>
        <xdr:cNvSpPr txBox="1"/>
      </xdr:nvSpPr>
      <xdr:spPr>
        <a:xfrm>
          <a:off x="10528300" y="533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114906</xdr:rowOff>
    </xdr:from>
    <xdr:to>
      <xdr:col>50</xdr:col>
      <xdr:colOff>165100</xdr:colOff>
      <xdr:row>39</xdr:row>
      <xdr:rowOff>45056</xdr:rowOff>
    </xdr:to>
    <xdr:sp macro="" textlink="">
      <xdr:nvSpPr>
        <xdr:cNvPr id="321" name="楕円 320"/>
        <xdr:cNvSpPr/>
      </xdr:nvSpPr>
      <xdr:spPr>
        <a:xfrm>
          <a:off x="9588500" y="66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61583</xdr:rowOff>
    </xdr:from>
    <xdr:ext cx="534377" cy="259045"/>
    <xdr:sp macro="" textlink="">
      <xdr:nvSpPr>
        <xdr:cNvPr id="322" name="テキスト ボックス 321"/>
        <xdr:cNvSpPr txBox="1"/>
      </xdr:nvSpPr>
      <xdr:spPr>
        <a:xfrm>
          <a:off x="9372111" y="640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125073</xdr:rowOff>
    </xdr:from>
    <xdr:to>
      <xdr:col>46</xdr:col>
      <xdr:colOff>38100</xdr:colOff>
      <xdr:row>39</xdr:row>
      <xdr:rowOff>55223</xdr:rowOff>
    </xdr:to>
    <xdr:sp macro="" textlink="">
      <xdr:nvSpPr>
        <xdr:cNvPr id="323" name="楕円 322"/>
        <xdr:cNvSpPr/>
      </xdr:nvSpPr>
      <xdr:spPr>
        <a:xfrm>
          <a:off x="8699500" y="66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71750</xdr:rowOff>
    </xdr:from>
    <xdr:ext cx="534377" cy="259045"/>
    <xdr:sp macro="" textlink="">
      <xdr:nvSpPr>
        <xdr:cNvPr id="324" name="テキスト ボックス 323"/>
        <xdr:cNvSpPr txBox="1"/>
      </xdr:nvSpPr>
      <xdr:spPr>
        <a:xfrm>
          <a:off x="8483111" y="641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139726</xdr:rowOff>
    </xdr:from>
    <xdr:to>
      <xdr:col>41</xdr:col>
      <xdr:colOff>101600</xdr:colOff>
      <xdr:row>39</xdr:row>
      <xdr:rowOff>69876</xdr:rowOff>
    </xdr:to>
    <xdr:sp macro="" textlink="">
      <xdr:nvSpPr>
        <xdr:cNvPr id="325" name="楕円 324"/>
        <xdr:cNvSpPr/>
      </xdr:nvSpPr>
      <xdr:spPr>
        <a:xfrm>
          <a:off x="7810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86403</xdr:rowOff>
    </xdr:from>
    <xdr:ext cx="534377" cy="259045"/>
    <xdr:sp macro="" textlink="">
      <xdr:nvSpPr>
        <xdr:cNvPr id="326" name="テキスト ボックス 325"/>
        <xdr:cNvSpPr txBox="1"/>
      </xdr:nvSpPr>
      <xdr:spPr>
        <a:xfrm>
          <a:off x="7594111" y="64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139529</xdr:rowOff>
    </xdr:from>
    <xdr:to>
      <xdr:col>36</xdr:col>
      <xdr:colOff>165100</xdr:colOff>
      <xdr:row>39</xdr:row>
      <xdr:rowOff>69679</xdr:rowOff>
    </xdr:to>
    <xdr:sp macro="" textlink="">
      <xdr:nvSpPr>
        <xdr:cNvPr id="327" name="楕円 326"/>
        <xdr:cNvSpPr/>
      </xdr:nvSpPr>
      <xdr:spPr>
        <a:xfrm>
          <a:off x="6921500" y="66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86206</xdr:rowOff>
    </xdr:from>
    <xdr:ext cx="534377" cy="259045"/>
    <xdr:sp macro="" textlink="">
      <xdr:nvSpPr>
        <xdr:cNvPr id="328" name="テキスト ボックス 327"/>
        <xdr:cNvSpPr txBox="1"/>
      </xdr:nvSpPr>
      <xdr:spPr>
        <a:xfrm>
          <a:off x="6705111" y="64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19914</xdr:rowOff>
    </xdr:from>
    <xdr:to>
      <xdr:col>55</xdr:col>
      <xdr:colOff>0</xdr:colOff>
      <xdr:row>58</xdr:row>
      <xdr:rowOff>47775</xdr:rowOff>
    </xdr:to>
    <xdr:cxnSp macro="">
      <xdr:nvCxnSpPr>
        <xdr:cNvPr id="361" name="直線コネクタ 360"/>
        <xdr:cNvCxnSpPr/>
      </xdr:nvCxnSpPr>
      <xdr:spPr>
        <a:xfrm flipV="1">
          <a:off x="9639300" y="9792564"/>
          <a:ext cx="838200" cy="1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117611</xdr:rowOff>
    </xdr:from>
    <xdr:to>
      <xdr:col>50</xdr:col>
      <xdr:colOff>114300</xdr:colOff>
      <xdr:row>58</xdr:row>
      <xdr:rowOff>47775</xdr:rowOff>
    </xdr:to>
    <xdr:cxnSp macro="">
      <xdr:nvCxnSpPr>
        <xdr:cNvPr id="364" name="直線コネクタ 363"/>
        <xdr:cNvCxnSpPr/>
      </xdr:nvCxnSpPr>
      <xdr:spPr>
        <a:xfrm>
          <a:off x="8750300" y="9718811"/>
          <a:ext cx="889000" cy="2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117611</xdr:rowOff>
    </xdr:from>
    <xdr:to>
      <xdr:col>45</xdr:col>
      <xdr:colOff>177800</xdr:colOff>
      <xdr:row>57</xdr:row>
      <xdr:rowOff>90536</xdr:rowOff>
    </xdr:to>
    <xdr:cxnSp macro="">
      <xdr:nvCxnSpPr>
        <xdr:cNvPr id="367" name="直線コネクタ 366"/>
        <xdr:cNvCxnSpPr/>
      </xdr:nvCxnSpPr>
      <xdr:spPr>
        <a:xfrm flipV="1">
          <a:off x="7861300" y="9718811"/>
          <a:ext cx="889000" cy="1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90536</xdr:rowOff>
    </xdr:from>
    <xdr:to>
      <xdr:col>41</xdr:col>
      <xdr:colOff>50800</xdr:colOff>
      <xdr:row>57</xdr:row>
      <xdr:rowOff>147115</xdr:rowOff>
    </xdr:to>
    <xdr:cxnSp macro="">
      <xdr:nvCxnSpPr>
        <xdr:cNvPr id="370" name="直線コネクタ 369"/>
        <xdr:cNvCxnSpPr/>
      </xdr:nvCxnSpPr>
      <xdr:spPr>
        <a:xfrm flipV="1">
          <a:off x="6972300" y="986318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140564</xdr:rowOff>
    </xdr:from>
    <xdr:to>
      <xdr:col>55</xdr:col>
      <xdr:colOff>50800</xdr:colOff>
      <xdr:row>57</xdr:row>
      <xdr:rowOff>70714</xdr:rowOff>
    </xdr:to>
    <xdr:sp macro="" textlink="">
      <xdr:nvSpPr>
        <xdr:cNvPr id="380" name="楕円 379"/>
        <xdr:cNvSpPr/>
      </xdr:nvSpPr>
      <xdr:spPr>
        <a:xfrm>
          <a:off x="104267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118991</xdr:rowOff>
    </xdr:from>
    <xdr:ext cx="534377" cy="259045"/>
    <xdr:sp macro="" textlink="">
      <xdr:nvSpPr>
        <xdr:cNvPr id="381" name="普通建設事業費該当値テキスト"/>
        <xdr:cNvSpPr txBox="1"/>
      </xdr:nvSpPr>
      <xdr:spPr>
        <a:xfrm>
          <a:off x="10528300"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168425</xdr:rowOff>
    </xdr:from>
    <xdr:to>
      <xdr:col>50</xdr:col>
      <xdr:colOff>165100</xdr:colOff>
      <xdr:row>58</xdr:row>
      <xdr:rowOff>98575</xdr:rowOff>
    </xdr:to>
    <xdr:sp macro="" textlink="">
      <xdr:nvSpPr>
        <xdr:cNvPr id="382" name="楕円 381"/>
        <xdr:cNvSpPr/>
      </xdr:nvSpPr>
      <xdr:spPr>
        <a:xfrm>
          <a:off x="9588500" y="99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89702</xdr:rowOff>
    </xdr:from>
    <xdr:ext cx="534377" cy="259045"/>
    <xdr:sp macro="" textlink="">
      <xdr:nvSpPr>
        <xdr:cNvPr id="383" name="テキスト ボックス 382"/>
        <xdr:cNvSpPr txBox="1"/>
      </xdr:nvSpPr>
      <xdr:spPr>
        <a:xfrm>
          <a:off x="9372111" y="1003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66811</xdr:rowOff>
    </xdr:from>
    <xdr:to>
      <xdr:col>46</xdr:col>
      <xdr:colOff>38100</xdr:colOff>
      <xdr:row>56</xdr:row>
      <xdr:rowOff>168411</xdr:rowOff>
    </xdr:to>
    <xdr:sp macro="" textlink="">
      <xdr:nvSpPr>
        <xdr:cNvPr id="384" name="楕円 383"/>
        <xdr:cNvSpPr/>
      </xdr:nvSpPr>
      <xdr:spPr>
        <a:xfrm>
          <a:off x="8699500" y="9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13488</xdr:rowOff>
    </xdr:from>
    <xdr:ext cx="534377" cy="259045"/>
    <xdr:sp macro="" textlink="">
      <xdr:nvSpPr>
        <xdr:cNvPr id="385" name="テキスト ボックス 384"/>
        <xdr:cNvSpPr txBox="1"/>
      </xdr:nvSpPr>
      <xdr:spPr>
        <a:xfrm>
          <a:off x="8483111" y="9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39736</xdr:rowOff>
    </xdr:from>
    <xdr:to>
      <xdr:col>41</xdr:col>
      <xdr:colOff>101600</xdr:colOff>
      <xdr:row>57</xdr:row>
      <xdr:rowOff>141336</xdr:rowOff>
    </xdr:to>
    <xdr:sp macro="" textlink="">
      <xdr:nvSpPr>
        <xdr:cNvPr id="386" name="楕円 385"/>
        <xdr:cNvSpPr/>
      </xdr:nvSpPr>
      <xdr:spPr>
        <a:xfrm>
          <a:off x="7810500" y="9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132463</xdr:rowOff>
    </xdr:from>
    <xdr:ext cx="534377" cy="259045"/>
    <xdr:sp macro="" textlink="">
      <xdr:nvSpPr>
        <xdr:cNvPr id="387" name="テキスト ボックス 386"/>
        <xdr:cNvSpPr txBox="1"/>
      </xdr:nvSpPr>
      <xdr:spPr>
        <a:xfrm>
          <a:off x="7594111" y="99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96315</xdr:rowOff>
    </xdr:from>
    <xdr:to>
      <xdr:col>36</xdr:col>
      <xdr:colOff>165100</xdr:colOff>
      <xdr:row>58</xdr:row>
      <xdr:rowOff>26465</xdr:rowOff>
    </xdr:to>
    <xdr:sp macro="" textlink="">
      <xdr:nvSpPr>
        <xdr:cNvPr id="388" name="楕円 387"/>
        <xdr:cNvSpPr/>
      </xdr:nvSpPr>
      <xdr:spPr>
        <a:xfrm>
          <a:off x="6921500" y="98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17592</xdr:rowOff>
    </xdr:from>
    <xdr:ext cx="534377" cy="259045"/>
    <xdr:sp macro="" textlink="">
      <xdr:nvSpPr>
        <xdr:cNvPr id="389" name="テキスト ボックス 388"/>
        <xdr:cNvSpPr txBox="1"/>
      </xdr:nvSpPr>
      <xdr:spPr>
        <a:xfrm>
          <a:off x="6705111" y="99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21720</xdr:rowOff>
    </xdr:from>
    <xdr:to>
      <xdr:col>55</xdr:col>
      <xdr:colOff>0</xdr:colOff>
      <xdr:row>78</xdr:row>
      <xdr:rowOff>82618</xdr:rowOff>
    </xdr:to>
    <xdr:cxnSp macro="">
      <xdr:nvCxnSpPr>
        <xdr:cNvPr id="416" name="直線コネクタ 415"/>
        <xdr:cNvCxnSpPr/>
      </xdr:nvCxnSpPr>
      <xdr:spPr>
        <a:xfrm>
          <a:off x="9639300" y="13394820"/>
          <a:ext cx="8382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157257</xdr:rowOff>
    </xdr:from>
    <xdr:to>
      <xdr:col>50</xdr:col>
      <xdr:colOff>114300</xdr:colOff>
      <xdr:row>78</xdr:row>
      <xdr:rowOff>21720</xdr:rowOff>
    </xdr:to>
    <xdr:cxnSp macro="">
      <xdr:nvCxnSpPr>
        <xdr:cNvPr id="419" name="直線コネクタ 418"/>
        <xdr:cNvCxnSpPr/>
      </xdr:nvCxnSpPr>
      <xdr:spPr>
        <a:xfrm>
          <a:off x="8750300" y="13016007"/>
          <a:ext cx="889000" cy="37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157257</xdr:rowOff>
    </xdr:from>
    <xdr:to>
      <xdr:col>45</xdr:col>
      <xdr:colOff>177800</xdr:colOff>
      <xdr:row>77</xdr:row>
      <xdr:rowOff>103901</xdr:rowOff>
    </xdr:to>
    <xdr:cxnSp macro="">
      <xdr:nvCxnSpPr>
        <xdr:cNvPr id="422" name="直線コネクタ 421"/>
        <xdr:cNvCxnSpPr/>
      </xdr:nvCxnSpPr>
      <xdr:spPr>
        <a:xfrm flipV="1">
          <a:off x="7861300" y="13016007"/>
          <a:ext cx="889000" cy="28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103901</xdr:rowOff>
    </xdr:from>
    <xdr:to>
      <xdr:col>41</xdr:col>
      <xdr:colOff>50800</xdr:colOff>
      <xdr:row>78</xdr:row>
      <xdr:rowOff>61678</xdr:rowOff>
    </xdr:to>
    <xdr:cxnSp macro="">
      <xdr:nvCxnSpPr>
        <xdr:cNvPr id="425" name="直線コネクタ 424"/>
        <xdr:cNvCxnSpPr/>
      </xdr:nvCxnSpPr>
      <xdr:spPr>
        <a:xfrm flipV="1">
          <a:off x="6972300" y="13305551"/>
          <a:ext cx="889000" cy="1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31818</xdr:rowOff>
    </xdr:from>
    <xdr:to>
      <xdr:col>55</xdr:col>
      <xdr:colOff>50800</xdr:colOff>
      <xdr:row>78</xdr:row>
      <xdr:rowOff>133418</xdr:rowOff>
    </xdr:to>
    <xdr:sp macro="" textlink="">
      <xdr:nvSpPr>
        <xdr:cNvPr id="435" name="楕円 434"/>
        <xdr:cNvSpPr/>
      </xdr:nvSpPr>
      <xdr:spPr>
        <a:xfrm>
          <a:off x="104267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118195</xdr:rowOff>
    </xdr:from>
    <xdr:ext cx="469744" cy="259045"/>
    <xdr:sp macro="" textlink="">
      <xdr:nvSpPr>
        <xdr:cNvPr id="436" name="普通建設事業費 （ うち新規整備　）該当値テキスト"/>
        <xdr:cNvSpPr txBox="1"/>
      </xdr:nvSpPr>
      <xdr:spPr>
        <a:xfrm>
          <a:off x="10528300" y="133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142370</xdr:rowOff>
    </xdr:from>
    <xdr:to>
      <xdr:col>50</xdr:col>
      <xdr:colOff>165100</xdr:colOff>
      <xdr:row>78</xdr:row>
      <xdr:rowOff>72520</xdr:rowOff>
    </xdr:to>
    <xdr:sp macro="" textlink="">
      <xdr:nvSpPr>
        <xdr:cNvPr id="437" name="楕円 436"/>
        <xdr:cNvSpPr/>
      </xdr:nvSpPr>
      <xdr:spPr>
        <a:xfrm>
          <a:off x="9588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63647</xdr:rowOff>
    </xdr:from>
    <xdr:ext cx="469744" cy="259045"/>
    <xdr:sp macro="" textlink="">
      <xdr:nvSpPr>
        <xdr:cNvPr id="438" name="テキスト ボックス 437"/>
        <xdr:cNvSpPr txBox="1"/>
      </xdr:nvSpPr>
      <xdr:spPr>
        <a:xfrm>
          <a:off x="9404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106456</xdr:rowOff>
    </xdr:from>
    <xdr:to>
      <xdr:col>46</xdr:col>
      <xdr:colOff>38100</xdr:colOff>
      <xdr:row>76</xdr:row>
      <xdr:rowOff>36606</xdr:rowOff>
    </xdr:to>
    <xdr:sp macro="" textlink="">
      <xdr:nvSpPr>
        <xdr:cNvPr id="439" name="楕円 438"/>
        <xdr:cNvSpPr/>
      </xdr:nvSpPr>
      <xdr:spPr>
        <a:xfrm>
          <a:off x="8699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53133</xdr:rowOff>
    </xdr:from>
    <xdr:ext cx="534377" cy="259045"/>
    <xdr:sp macro="" textlink="">
      <xdr:nvSpPr>
        <xdr:cNvPr id="440" name="テキスト ボックス 439"/>
        <xdr:cNvSpPr txBox="1"/>
      </xdr:nvSpPr>
      <xdr:spPr>
        <a:xfrm>
          <a:off x="8483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53101</xdr:rowOff>
    </xdr:from>
    <xdr:to>
      <xdr:col>41</xdr:col>
      <xdr:colOff>101600</xdr:colOff>
      <xdr:row>77</xdr:row>
      <xdr:rowOff>154701</xdr:rowOff>
    </xdr:to>
    <xdr:sp macro="" textlink="">
      <xdr:nvSpPr>
        <xdr:cNvPr id="441" name="楕円 440"/>
        <xdr:cNvSpPr/>
      </xdr:nvSpPr>
      <xdr:spPr>
        <a:xfrm>
          <a:off x="7810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145828</xdr:rowOff>
    </xdr:from>
    <xdr:ext cx="469744" cy="259045"/>
    <xdr:sp macro="" textlink="">
      <xdr:nvSpPr>
        <xdr:cNvPr id="442" name="テキスト ボックス 441"/>
        <xdr:cNvSpPr txBox="1"/>
      </xdr:nvSpPr>
      <xdr:spPr>
        <a:xfrm>
          <a:off x="7626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xdr:rowOff>
    </xdr:from>
    <xdr:to>
      <xdr:col>36</xdr:col>
      <xdr:colOff>165100</xdr:colOff>
      <xdr:row>78</xdr:row>
      <xdr:rowOff>112478</xdr:rowOff>
    </xdr:to>
    <xdr:sp macro="" textlink="">
      <xdr:nvSpPr>
        <xdr:cNvPr id="443" name="楕円 442"/>
        <xdr:cNvSpPr/>
      </xdr:nvSpPr>
      <xdr:spPr>
        <a:xfrm>
          <a:off x="6921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103605</xdr:rowOff>
    </xdr:from>
    <xdr:ext cx="469744" cy="259045"/>
    <xdr:sp macro="" textlink="">
      <xdr:nvSpPr>
        <xdr:cNvPr id="444" name="テキスト ボックス 443"/>
        <xdr:cNvSpPr txBox="1"/>
      </xdr:nvSpPr>
      <xdr:spPr>
        <a:xfrm>
          <a:off x="6737428"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122955</xdr:rowOff>
    </xdr:from>
    <xdr:to>
      <xdr:col>55</xdr:col>
      <xdr:colOff>0</xdr:colOff>
      <xdr:row>98</xdr:row>
      <xdr:rowOff>86740</xdr:rowOff>
    </xdr:to>
    <xdr:cxnSp macro="">
      <xdr:nvCxnSpPr>
        <xdr:cNvPr id="473" name="直線コネクタ 472"/>
        <xdr:cNvCxnSpPr/>
      </xdr:nvCxnSpPr>
      <xdr:spPr>
        <a:xfrm flipV="1">
          <a:off x="9639300" y="16582155"/>
          <a:ext cx="8382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12864</xdr:rowOff>
    </xdr:from>
    <xdr:to>
      <xdr:col>50</xdr:col>
      <xdr:colOff>114300</xdr:colOff>
      <xdr:row>98</xdr:row>
      <xdr:rowOff>86740</xdr:rowOff>
    </xdr:to>
    <xdr:cxnSp macro="">
      <xdr:nvCxnSpPr>
        <xdr:cNvPr id="476" name="直線コネクタ 475"/>
        <xdr:cNvCxnSpPr/>
      </xdr:nvCxnSpPr>
      <xdr:spPr>
        <a:xfrm>
          <a:off x="8750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12864</xdr:rowOff>
    </xdr:from>
    <xdr:to>
      <xdr:col>45</xdr:col>
      <xdr:colOff>177800</xdr:colOff>
      <xdr:row>98</xdr:row>
      <xdr:rowOff>21267</xdr:rowOff>
    </xdr:to>
    <xdr:cxnSp macro="">
      <xdr:nvCxnSpPr>
        <xdr:cNvPr id="479" name="直線コネクタ 478"/>
        <xdr:cNvCxnSpPr/>
      </xdr:nvCxnSpPr>
      <xdr:spPr>
        <a:xfrm flipV="1">
          <a:off x="7861300" y="16814964"/>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21267</xdr:rowOff>
    </xdr:from>
    <xdr:to>
      <xdr:col>41</xdr:col>
      <xdr:colOff>50800</xdr:colOff>
      <xdr:row>98</xdr:row>
      <xdr:rowOff>107410</xdr:rowOff>
    </xdr:to>
    <xdr:cxnSp macro="">
      <xdr:nvCxnSpPr>
        <xdr:cNvPr id="482" name="直線コネクタ 481"/>
        <xdr:cNvCxnSpPr/>
      </xdr:nvCxnSpPr>
      <xdr:spPr>
        <a:xfrm flipV="1">
          <a:off x="6972300" y="16823367"/>
          <a:ext cx="889000" cy="8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72155</xdr:rowOff>
    </xdr:from>
    <xdr:to>
      <xdr:col>55</xdr:col>
      <xdr:colOff>50800</xdr:colOff>
      <xdr:row>97</xdr:row>
      <xdr:rowOff>2305</xdr:rowOff>
    </xdr:to>
    <xdr:sp macro="" textlink="">
      <xdr:nvSpPr>
        <xdr:cNvPr id="492" name="楕円 491"/>
        <xdr:cNvSpPr/>
      </xdr:nvSpPr>
      <xdr:spPr>
        <a:xfrm>
          <a:off x="104267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95032</xdr:rowOff>
    </xdr:from>
    <xdr:ext cx="534377" cy="259045"/>
    <xdr:sp macro="" textlink="">
      <xdr:nvSpPr>
        <xdr:cNvPr id="493" name="普通建設事業費 （ うち更新整備　）該当値テキスト"/>
        <xdr:cNvSpPr txBox="1"/>
      </xdr:nvSpPr>
      <xdr:spPr>
        <a:xfrm>
          <a:off x="10528300" y="163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35940</xdr:rowOff>
    </xdr:from>
    <xdr:to>
      <xdr:col>50</xdr:col>
      <xdr:colOff>165100</xdr:colOff>
      <xdr:row>98</xdr:row>
      <xdr:rowOff>137540</xdr:rowOff>
    </xdr:to>
    <xdr:sp macro="" textlink="">
      <xdr:nvSpPr>
        <xdr:cNvPr id="494" name="楕円 493"/>
        <xdr:cNvSpPr/>
      </xdr:nvSpPr>
      <xdr:spPr>
        <a:xfrm>
          <a:off x="9588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128667</xdr:rowOff>
    </xdr:from>
    <xdr:ext cx="469744" cy="259045"/>
    <xdr:sp macro="" textlink="">
      <xdr:nvSpPr>
        <xdr:cNvPr id="495" name="テキスト ボックス 494"/>
        <xdr:cNvSpPr txBox="1"/>
      </xdr:nvSpPr>
      <xdr:spPr>
        <a:xfrm>
          <a:off x="9404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133514</xdr:rowOff>
    </xdr:from>
    <xdr:to>
      <xdr:col>46</xdr:col>
      <xdr:colOff>38100</xdr:colOff>
      <xdr:row>98</xdr:row>
      <xdr:rowOff>63664</xdr:rowOff>
    </xdr:to>
    <xdr:sp macro="" textlink="">
      <xdr:nvSpPr>
        <xdr:cNvPr id="496" name="楕円 495"/>
        <xdr:cNvSpPr/>
      </xdr:nvSpPr>
      <xdr:spPr>
        <a:xfrm>
          <a:off x="8699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54791</xdr:rowOff>
    </xdr:from>
    <xdr:ext cx="534377" cy="259045"/>
    <xdr:sp macro="" textlink="">
      <xdr:nvSpPr>
        <xdr:cNvPr id="497" name="テキスト ボックス 496"/>
        <xdr:cNvSpPr txBox="1"/>
      </xdr:nvSpPr>
      <xdr:spPr>
        <a:xfrm>
          <a:off x="8483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141917</xdr:rowOff>
    </xdr:from>
    <xdr:to>
      <xdr:col>41</xdr:col>
      <xdr:colOff>101600</xdr:colOff>
      <xdr:row>98</xdr:row>
      <xdr:rowOff>72067</xdr:rowOff>
    </xdr:to>
    <xdr:sp macro="" textlink="">
      <xdr:nvSpPr>
        <xdr:cNvPr id="498" name="楕円 497"/>
        <xdr:cNvSpPr/>
      </xdr:nvSpPr>
      <xdr:spPr>
        <a:xfrm>
          <a:off x="7810500" y="167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63194</xdr:rowOff>
    </xdr:from>
    <xdr:ext cx="534377" cy="259045"/>
    <xdr:sp macro="" textlink="">
      <xdr:nvSpPr>
        <xdr:cNvPr id="499" name="テキスト ボックス 498"/>
        <xdr:cNvSpPr txBox="1"/>
      </xdr:nvSpPr>
      <xdr:spPr>
        <a:xfrm>
          <a:off x="7594111" y="168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56610</xdr:rowOff>
    </xdr:from>
    <xdr:to>
      <xdr:col>36</xdr:col>
      <xdr:colOff>165100</xdr:colOff>
      <xdr:row>98</xdr:row>
      <xdr:rowOff>158210</xdr:rowOff>
    </xdr:to>
    <xdr:sp macro="" textlink="">
      <xdr:nvSpPr>
        <xdr:cNvPr id="500" name="楕円 499"/>
        <xdr:cNvSpPr/>
      </xdr:nvSpPr>
      <xdr:spPr>
        <a:xfrm>
          <a:off x="6921500" y="16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149337</xdr:rowOff>
    </xdr:from>
    <xdr:ext cx="469744" cy="259045"/>
    <xdr:sp macro="" textlink="">
      <xdr:nvSpPr>
        <xdr:cNvPr id="501" name="テキスト ボックス 500"/>
        <xdr:cNvSpPr txBox="1"/>
      </xdr:nvSpPr>
      <xdr:spPr>
        <a:xfrm>
          <a:off x="6737428" y="169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42163</xdr:rowOff>
    </xdr:from>
    <xdr:to>
      <xdr:col>85</xdr:col>
      <xdr:colOff>127000</xdr:colOff>
      <xdr:row>76</xdr:row>
      <xdr:rowOff>90208</xdr:rowOff>
    </xdr:to>
    <xdr:cxnSp macro="">
      <xdr:nvCxnSpPr>
        <xdr:cNvPr id="634" name="直線コネクタ 633"/>
        <xdr:cNvCxnSpPr/>
      </xdr:nvCxnSpPr>
      <xdr:spPr>
        <a:xfrm>
          <a:off x="15481300" y="13072363"/>
          <a:ext cx="8382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2406</xdr:rowOff>
    </xdr:from>
    <xdr:to>
      <xdr:col>81</xdr:col>
      <xdr:colOff>50800</xdr:colOff>
      <xdr:row>76</xdr:row>
      <xdr:rowOff>42163</xdr:rowOff>
    </xdr:to>
    <xdr:cxnSp macro="">
      <xdr:nvCxnSpPr>
        <xdr:cNvPr id="637" name="直線コネクタ 636"/>
        <xdr:cNvCxnSpPr/>
      </xdr:nvCxnSpPr>
      <xdr:spPr>
        <a:xfrm>
          <a:off x="14592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165933</xdr:rowOff>
    </xdr:from>
    <xdr:to>
      <xdr:col>76</xdr:col>
      <xdr:colOff>114300</xdr:colOff>
      <xdr:row>76</xdr:row>
      <xdr:rowOff>2406</xdr:rowOff>
    </xdr:to>
    <xdr:cxnSp macro="">
      <xdr:nvCxnSpPr>
        <xdr:cNvPr id="640" name="直線コネクタ 639"/>
        <xdr:cNvCxnSpPr/>
      </xdr:nvCxnSpPr>
      <xdr:spPr>
        <a:xfrm>
          <a:off x="13703300" y="13024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112954</xdr:rowOff>
    </xdr:from>
    <xdr:to>
      <xdr:col>71</xdr:col>
      <xdr:colOff>177800</xdr:colOff>
      <xdr:row>75</xdr:row>
      <xdr:rowOff>165933</xdr:rowOff>
    </xdr:to>
    <xdr:cxnSp macro="">
      <xdr:nvCxnSpPr>
        <xdr:cNvPr id="643" name="直線コネクタ 642"/>
        <xdr:cNvCxnSpPr/>
      </xdr:nvCxnSpPr>
      <xdr:spPr>
        <a:xfrm>
          <a:off x="12814300" y="12971704"/>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39408</xdr:rowOff>
    </xdr:from>
    <xdr:to>
      <xdr:col>85</xdr:col>
      <xdr:colOff>177800</xdr:colOff>
      <xdr:row>76</xdr:row>
      <xdr:rowOff>141008</xdr:rowOff>
    </xdr:to>
    <xdr:sp macro="" textlink="">
      <xdr:nvSpPr>
        <xdr:cNvPr id="653" name="楕円 652"/>
        <xdr:cNvSpPr/>
      </xdr:nvSpPr>
      <xdr:spPr>
        <a:xfrm>
          <a:off x="162687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17835</xdr:rowOff>
    </xdr:from>
    <xdr:ext cx="534377" cy="259045"/>
    <xdr:sp macro="" textlink="">
      <xdr:nvSpPr>
        <xdr:cNvPr id="654" name="公債費該当値テキスト"/>
        <xdr:cNvSpPr txBox="1"/>
      </xdr:nvSpPr>
      <xdr:spPr>
        <a:xfrm>
          <a:off x="16370300" y="130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162813</xdr:rowOff>
    </xdr:from>
    <xdr:to>
      <xdr:col>81</xdr:col>
      <xdr:colOff>101600</xdr:colOff>
      <xdr:row>76</xdr:row>
      <xdr:rowOff>92963</xdr:rowOff>
    </xdr:to>
    <xdr:sp macro="" textlink="">
      <xdr:nvSpPr>
        <xdr:cNvPr id="655" name="楕円 654"/>
        <xdr:cNvSpPr/>
      </xdr:nvSpPr>
      <xdr:spPr>
        <a:xfrm>
          <a:off x="15430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84090</xdr:rowOff>
    </xdr:from>
    <xdr:ext cx="534377" cy="259045"/>
    <xdr:sp macro="" textlink="">
      <xdr:nvSpPr>
        <xdr:cNvPr id="656" name="テキスト ボックス 655"/>
        <xdr:cNvSpPr txBox="1"/>
      </xdr:nvSpPr>
      <xdr:spPr>
        <a:xfrm>
          <a:off x="15214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123057</xdr:rowOff>
    </xdr:from>
    <xdr:to>
      <xdr:col>76</xdr:col>
      <xdr:colOff>165100</xdr:colOff>
      <xdr:row>76</xdr:row>
      <xdr:rowOff>53206</xdr:rowOff>
    </xdr:to>
    <xdr:sp macro="" textlink="">
      <xdr:nvSpPr>
        <xdr:cNvPr id="657" name="楕円 656"/>
        <xdr:cNvSpPr/>
      </xdr:nvSpPr>
      <xdr:spPr>
        <a:xfrm>
          <a:off x="14541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69734</xdr:rowOff>
    </xdr:from>
    <xdr:ext cx="534377" cy="259045"/>
    <xdr:sp macro="" textlink="">
      <xdr:nvSpPr>
        <xdr:cNvPr id="658" name="テキスト ボックス 657"/>
        <xdr:cNvSpPr txBox="1"/>
      </xdr:nvSpPr>
      <xdr:spPr>
        <a:xfrm>
          <a:off x="14325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115132</xdr:rowOff>
    </xdr:from>
    <xdr:to>
      <xdr:col>72</xdr:col>
      <xdr:colOff>38100</xdr:colOff>
      <xdr:row>76</xdr:row>
      <xdr:rowOff>45281</xdr:rowOff>
    </xdr:to>
    <xdr:sp macro="" textlink="">
      <xdr:nvSpPr>
        <xdr:cNvPr id="659" name="楕円 658"/>
        <xdr:cNvSpPr/>
      </xdr:nvSpPr>
      <xdr:spPr>
        <a:xfrm>
          <a:off x="13652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61809</xdr:rowOff>
    </xdr:from>
    <xdr:ext cx="534377" cy="259045"/>
    <xdr:sp macro="" textlink="">
      <xdr:nvSpPr>
        <xdr:cNvPr id="660" name="テキスト ボックス 659"/>
        <xdr:cNvSpPr txBox="1"/>
      </xdr:nvSpPr>
      <xdr:spPr>
        <a:xfrm>
          <a:off x="13436111" y="127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62154</xdr:rowOff>
    </xdr:from>
    <xdr:to>
      <xdr:col>67</xdr:col>
      <xdr:colOff>101600</xdr:colOff>
      <xdr:row>75</xdr:row>
      <xdr:rowOff>163754</xdr:rowOff>
    </xdr:to>
    <xdr:sp macro="" textlink="">
      <xdr:nvSpPr>
        <xdr:cNvPr id="661" name="楕円 660"/>
        <xdr:cNvSpPr/>
      </xdr:nvSpPr>
      <xdr:spPr>
        <a:xfrm>
          <a:off x="12763500" y="129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8831</xdr:rowOff>
    </xdr:from>
    <xdr:ext cx="534377" cy="259045"/>
    <xdr:sp macro="" textlink="">
      <xdr:nvSpPr>
        <xdr:cNvPr id="662" name="テキスト ボックス 661"/>
        <xdr:cNvSpPr txBox="1"/>
      </xdr:nvSpPr>
      <xdr:spPr>
        <a:xfrm>
          <a:off x="12547111" y="126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130191</xdr:rowOff>
    </xdr:from>
    <xdr:to>
      <xdr:col>85</xdr:col>
      <xdr:colOff>127000</xdr:colOff>
      <xdr:row>95</xdr:row>
      <xdr:rowOff>72583</xdr:rowOff>
    </xdr:to>
    <xdr:cxnSp macro="">
      <xdr:nvCxnSpPr>
        <xdr:cNvPr id="689" name="直線コネクタ 688"/>
        <xdr:cNvCxnSpPr/>
      </xdr:nvCxnSpPr>
      <xdr:spPr>
        <a:xfrm flipV="1">
          <a:off x="15481300" y="15903591"/>
          <a:ext cx="838200" cy="4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xdr:rowOff>
    </xdr:from>
    <xdr:to>
      <xdr:col>81</xdr:col>
      <xdr:colOff>50800</xdr:colOff>
      <xdr:row>95</xdr:row>
      <xdr:rowOff>72583</xdr:rowOff>
    </xdr:to>
    <xdr:cxnSp macro="">
      <xdr:nvCxnSpPr>
        <xdr:cNvPr id="692" name="直線コネクタ 691"/>
        <xdr:cNvCxnSpPr/>
      </xdr:nvCxnSpPr>
      <xdr:spPr>
        <a:xfrm>
          <a:off x="14592300" y="16287821"/>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xdr:rowOff>
    </xdr:from>
    <xdr:to>
      <xdr:col>76</xdr:col>
      <xdr:colOff>114300</xdr:colOff>
      <xdr:row>96</xdr:row>
      <xdr:rowOff>121686</xdr:rowOff>
    </xdr:to>
    <xdr:cxnSp macro="">
      <xdr:nvCxnSpPr>
        <xdr:cNvPr id="695" name="直線コネクタ 694"/>
        <xdr:cNvCxnSpPr/>
      </xdr:nvCxnSpPr>
      <xdr:spPr>
        <a:xfrm flipV="1">
          <a:off x="13703300" y="16287821"/>
          <a:ext cx="8890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121686</xdr:rowOff>
    </xdr:from>
    <xdr:to>
      <xdr:col>71</xdr:col>
      <xdr:colOff>177800</xdr:colOff>
      <xdr:row>97</xdr:row>
      <xdr:rowOff>13787</xdr:rowOff>
    </xdr:to>
    <xdr:cxnSp macro="">
      <xdr:nvCxnSpPr>
        <xdr:cNvPr id="698" name="直線コネクタ 697"/>
        <xdr:cNvCxnSpPr/>
      </xdr:nvCxnSpPr>
      <xdr:spPr>
        <a:xfrm flipV="1">
          <a:off x="12814300" y="1658088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79391</xdr:rowOff>
    </xdr:from>
    <xdr:to>
      <xdr:col>85</xdr:col>
      <xdr:colOff>177800</xdr:colOff>
      <xdr:row>93</xdr:row>
      <xdr:rowOff>9541</xdr:rowOff>
    </xdr:to>
    <xdr:sp macro="" textlink="">
      <xdr:nvSpPr>
        <xdr:cNvPr id="708" name="楕円 707"/>
        <xdr:cNvSpPr/>
      </xdr:nvSpPr>
      <xdr:spPr>
        <a:xfrm>
          <a:off x="16268700" y="15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102268</xdr:rowOff>
    </xdr:from>
    <xdr:ext cx="534377" cy="259045"/>
    <xdr:sp macro="" textlink="">
      <xdr:nvSpPr>
        <xdr:cNvPr id="709" name="積立金該当値テキスト"/>
        <xdr:cNvSpPr txBox="1"/>
      </xdr:nvSpPr>
      <xdr:spPr>
        <a:xfrm>
          <a:off x="16370300" y="157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21783</xdr:rowOff>
    </xdr:from>
    <xdr:to>
      <xdr:col>81</xdr:col>
      <xdr:colOff>101600</xdr:colOff>
      <xdr:row>95</xdr:row>
      <xdr:rowOff>123383</xdr:rowOff>
    </xdr:to>
    <xdr:sp macro="" textlink="">
      <xdr:nvSpPr>
        <xdr:cNvPr id="710" name="楕円 709"/>
        <xdr:cNvSpPr/>
      </xdr:nvSpPr>
      <xdr:spPr>
        <a:xfrm>
          <a:off x="15430500" y="163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139910</xdr:rowOff>
    </xdr:from>
    <xdr:ext cx="534377" cy="259045"/>
    <xdr:sp macro="" textlink="">
      <xdr:nvSpPr>
        <xdr:cNvPr id="711" name="テキスト ボックス 710"/>
        <xdr:cNvSpPr txBox="1"/>
      </xdr:nvSpPr>
      <xdr:spPr>
        <a:xfrm>
          <a:off x="15214111" y="160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120721</xdr:rowOff>
    </xdr:from>
    <xdr:to>
      <xdr:col>76</xdr:col>
      <xdr:colOff>165100</xdr:colOff>
      <xdr:row>95</xdr:row>
      <xdr:rowOff>50871</xdr:rowOff>
    </xdr:to>
    <xdr:sp macro="" textlink="">
      <xdr:nvSpPr>
        <xdr:cNvPr id="712" name="楕円 711"/>
        <xdr:cNvSpPr/>
      </xdr:nvSpPr>
      <xdr:spPr>
        <a:xfrm>
          <a:off x="14541500" y="1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67398</xdr:rowOff>
    </xdr:from>
    <xdr:ext cx="534377" cy="259045"/>
    <xdr:sp macro="" textlink="">
      <xdr:nvSpPr>
        <xdr:cNvPr id="713" name="テキスト ボックス 712"/>
        <xdr:cNvSpPr txBox="1"/>
      </xdr:nvSpPr>
      <xdr:spPr>
        <a:xfrm>
          <a:off x="14325111" y="160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70886</xdr:rowOff>
    </xdr:from>
    <xdr:to>
      <xdr:col>72</xdr:col>
      <xdr:colOff>38100</xdr:colOff>
      <xdr:row>97</xdr:row>
      <xdr:rowOff>1036</xdr:rowOff>
    </xdr:to>
    <xdr:sp macro="" textlink="">
      <xdr:nvSpPr>
        <xdr:cNvPr id="714" name="楕円 713"/>
        <xdr:cNvSpPr/>
      </xdr:nvSpPr>
      <xdr:spPr>
        <a:xfrm>
          <a:off x="13652500" y="1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163613</xdr:rowOff>
    </xdr:from>
    <xdr:ext cx="469744" cy="259045"/>
    <xdr:sp macro="" textlink="">
      <xdr:nvSpPr>
        <xdr:cNvPr id="715" name="テキスト ボックス 714"/>
        <xdr:cNvSpPr txBox="1"/>
      </xdr:nvSpPr>
      <xdr:spPr>
        <a:xfrm>
          <a:off x="13468428" y="1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134437</xdr:rowOff>
    </xdr:from>
    <xdr:to>
      <xdr:col>67</xdr:col>
      <xdr:colOff>101600</xdr:colOff>
      <xdr:row>97</xdr:row>
      <xdr:rowOff>64587</xdr:rowOff>
    </xdr:to>
    <xdr:sp macro="" textlink="">
      <xdr:nvSpPr>
        <xdr:cNvPr id="716" name="楕円 715"/>
        <xdr:cNvSpPr/>
      </xdr:nvSpPr>
      <xdr:spPr>
        <a:xfrm>
          <a:off x="127635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55714</xdr:rowOff>
    </xdr:from>
    <xdr:ext cx="469744" cy="259045"/>
    <xdr:sp macro="" textlink="">
      <xdr:nvSpPr>
        <xdr:cNvPr id="717" name="テキスト ボックス 716"/>
        <xdr:cNvSpPr txBox="1"/>
      </xdr:nvSpPr>
      <xdr:spPr>
        <a:xfrm>
          <a:off x="12579428" y="166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168765</xdr:rowOff>
    </xdr:from>
    <xdr:to>
      <xdr:col>116</xdr:col>
      <xdr:colOff>63500</xdr:colOff>
      <xdr:row>39</xdr:row>
      <xdr:rowOff>39769</xdr:rowOff>
    </xdr:to>
    <xdr:cxnSp macro="">
      <xdr:nvCxnSpPr>
        <xdr:cNvPr id="748" name="直線コネクタ 747"/>
        <xdr:cNvCxnSpPr/>
      </xdr:nvCxnSpPr>
      <xdr:spPr>
        <a:xfrm>
          <a:off x="21323300" y="668386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168765</xdr:rowOff>
    </xdr:from>
    <xdr:to>
      <xdr:col>111</xdr:col>
      <xdr:colOff>177800</xdr:colOff>
      <xdr:row>39</xdr:row>
      <xdr:rowOff>98878</xdr:rowOff>
    </xdr:to>
    <xdr:cxnSp macro="">
      <xdr:nvCxnSpPr>
        <xdr:cNvPr id="751" name="直線コネクタ 750"/>
        <xdr:cNvCxnSpPr/>
      </xdr:nvCxnSpPr>
      <xdr:spPr>
        <a:xfrm flipV="1">
          <a:off x="20434300" y="668386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98878</xdr:rowOff>
    </xdr:to>
    <xdr:cxnSp macro="">
      <xdr:nvCxnSpPr>
        <xdr:cNvPr id="754" name="直線コネクタ 753"/>
        <xdr:cNvCxnSpPr/>
      </xdr:nvCxnSpPr>
      <xdr:spPr>
        <a:xfrm>
          <a:off x="19545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7" name="直線コネクタ 756"/>
        <xdr:cNvCxnSpPr/>
      </xdr:nvCxnSpPr>
      <xdr:spPr>
        <a:xfrm flipV="1">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160419</xdr:rowOff>
    </xdr:from>
    <xdr:to>
      <xdr:col>116</xdr:col>
      <xdr:colOff>114300</xdr:colOff>
      <xdr:row>39</xdr:row>
      <xdr:rowOff>90569</xdr:rowOff>
    </xdr:to>
    <xdr:sp macro="" textlink="">
      <xdr:nvSpPr>
        <xdr:cNvPr id="767" name="楕円 766"/>
        <xdr:cNvSpPr/>
      </xdr:nvSpPr>
      <xdr:spPr>
        <a:xfrm>
          <a:off x="221107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75346</xdr:rowOff>
    </xdr:from>
    <xdr:ext cx="378565" cy="259045"/>
    <xdr:sp macro="" textlink="">
      <xdr:nvSpPr>
        <xdr:cNvPr id="768" name="投資及び出資金該当値テキスト"/>
        <xdr:cNvSpPr txBox="1"/>
      </xdr:nvSpPr>
      <xdr:spPr>
        <a:xfrm>
          <a:off x="22212300" y="659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117965</xdr:rowOff>
    </xdr:from>
    <xdr:to>
      <xdr:col>112</xdr:col>
      <xdr:colOff>38100</xdr:colOff>
      <xdr:row>39</xdr:row>
      <xdr:rowOff>48115</xdr:rowOff>
    </xdr:to>
    <xdr:sp macro="" textlink="">
      <xdr:nvSpPr>
        <xdr:cNvPr id="769" name="楕円 768"/>
        <xdr:cNvSpPr/>
      </xdr:nvSpPr>
      <xdr:spPr>
        <a:xfrm>
          <a:off x="21272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39242</xdr:rowOff>
    </xdr:from>
    <xdr:ext cx="378565" cy="259045"/>
    <xdr:sp macro="" textlink="">
      <xdr:nvSpPr>
        <xdr:cNvPr id="770" name="テキスト ボックス 769"/>
        <xdr:cNvSpPr txBox="1"/>
      </xdr:nvSpPr>
      <xdr:spPr>
        <a:xfrm>
          <a:off x="21134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73" name="楕円 772"/>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74" name="テキスト ボックス 773"/>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43917</xdr:rowOff>
    </xdr:to>
    <xdr:cxnSp macro="">
      <xdr:nvCxnSpPr>
        <xdr:cNvPr id="805" name="直線コネクタ 804"/>
        <xdr:cNvCxnSpPr/>
      </xdr:nvCxnSpPr>
      <xdr:spPr>
        <a:xfrm>
          <a:off x="21323300" y="101593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43307</xdr:rowOff>
    </xdr:from>
    <xdr:to>
      <xdr:col>111</xdr:col>
      <xdr:colOff>177800</xdr:colOff>
      <xdr:row>59</xdr:row>
      <xdr:rowOff>43841</xdr:rowOff>
    </xdr:to>
    <xdr:cxnSp macro="">
      <xdr:nvCxnSpPr>
        <xdr:cNvPr id="808" name="直線コネクタ 807"/>
        <xdr:cNvCxnSpPr/>
      </xdr:nvCxnSpPr>
      <xdr:spPr>
        <a:xfrm>
          <a:off x="20434300" y="1015885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43155</xdr:rowOff>
    </xdr:from>
    <xdr:to>
      <xdr:col>107</xdr:col>
      <xdr:colOff>50800</xdr:colOff>
      <xdr:row>59</xdr:row>
      <xdr:rowOff>43307</xdr:rowOff>
    </xdr:to>
    <xdr:cxnSp macro="">
      <xdr:nvCxnSpPr>
        <xdr:cNvPr id="811" name="直線コネクタ 810"/>
        <xdr:cNvCxnSpPr/>
      </xdr:nvCxnSpPr>
      <xdr:spPr>
        <a:xfrm>
          <a:off x="19545300" y="1015870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43155</xdr:rowOff>
    </xdr:from>
    <xdr:to>
      <xdr:col>102</xdr:col>
      <xdr:colOff>114300</xdr:colOff>
      <xdr:row>59</xdr:row>
      <xdr:rowOff>43155</xdr:rowOff>
    </xdr:to>
    <xdr:cxnSp macro="">
      <xdr:nvCxnSpPr>
        <xdr:cNvPr id="814" name="直線コネクタ 813"/>
        <xdr:cNvCxnSpPr/>
      </xdr:nvCxnSpPr>
      <xdr:spPr>
        <a:xfrm>
          <a:off x="18656300" y="10158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24" name="楕円 823"/>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249299" cy="259045"/>
    <xdr:sp macro="" textlink="">
      <xdr:nvSpPr>
        <xdr:cNvPr id="825" name="貸付金該当値テキスト"/>
        <xdr:cNvSpPr txBox="1"/>
      </xdr:nvSpPr>
      <xdr:spPr>
        <a:xfrm>
          <a:off x="22212300" y="10023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26" name="楕円 825"/>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85768</xdr:rowOff>
    </xdr:from>
    <xdr:ext cx="249299" cy="259045"/>
    <xdr:sp macro="" textlink="">
      <xdr:nvSpPr>
        <xdr:cNvPr id="827" name="テキスト ボックス 826"/>
        <xdr:cNvSpPr txBox="1"/>
      </xdr:nvSpPr>
      <xdr:spPr>
        <a:xfrm>
          <a:off x="21198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163957</xdr:rowOff>
    </xdr:from>
    <xdr:to>
      <xdr:col>107</xdr:col>
      <xdr:colOff>101600</xdr:colOff>
      <xdr:row>59</xdr:row>
      <xdr:rowOff>94107</xdr:rowOff>
    </xdr:to>
    <xdr:sp macro="" textlink="">
      <xdr:nvSpPr>
        <xdr:cNvPr id="828" name="楕円 827"/>
        <xdr:cNvSpPr/>
      </xdr:nvSpPr>
      <xdr:spPr>
        <a:xfrm>
          <a:off x="20383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85234</xdr:rowOff>
    </xdr:from>
    <xdr:ext cx="313932" cy="259045"/>
    <xdr:sp macro="" textlink="">
      <xdr:nvSpPr>
        <xdr:cNvPr id="829" name="テキスト ボックス 828"/>
        <xdr:cNvSpPr txBox="1"/>
      </xdr:nvSpPr>
      <xdr:spPr>
        <a:xfrm>
          <a:off x="20277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163805</xdr:rowOff>
    </xdr:from>
    <xdr:to>
      <xdr:col>102</xdr:col>
      <xdr:colOff>165100</xdr:colOff>
      <xdr:row>59</xdr:row>
      <xdr:rowOff>93955</xdr:rowOff>
    </xdr:to>
    <xdr:sp macro="" textlink="">
      <xdr:nvSpPr>
        <xdr:cNvPr id="830" name="楕円 829"/>
        <xdr:cNvSpPr/>
      </xdr:nvSpPr>
      <xdr:spPr>
        <a:xfrm>
          <a:off x="19494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85082</xdr:rowOff>
    </xdr:from>
    <xdr:ext cx="313932" cy="259045"/>
    <xdr:sp macro="" textlink="">
      <xdr:nvSpPr>
        <xdr:cNvPr id="831" name="テキスト ボックス 830"/>
        <xdr:cNvSpPr txBox="1"/>
      </xdr:nvSpPr>
      <xdr:spPr>
        <a:xfrm>
          <a:off x="19388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163805</xdr:rowOff>
    </xdr:from>
    <xdr:to>
      <xdr:col>98</xdr:col>
      <xdr:colOff>38100</xdr:colOff>
      <xdr:row>59</xdr:row>
      <xdr:rowOff>93955</xdr:rowOff>
    </xdr:to>
    <xdr:sp macro="" textlink="">
      <xdr:nvSpPr>
        <xdr:cNvPr id="832" name="楕円 831"/>
        <xdr:cNvSpPr/>
      </xdr:nvSpPr>
      <xdr:spPr>
        <a:xfrm>
          <a:off x="18605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85082</xdr:rowOff>
    </xdr:from>
    <xdr:ext cx="313932" cy="259045"/>
    <xdr:sp macro="" textlink="">
      <xdr:nvSpPr>
        <xdr:cNvPr id="833" name="テキスト ボックス 832"/>
        <xdr:cNvSpPr txBox="1"/>
      </xdr:nvSpPr>
      <xdr:spPr>
        <a:xfrm>
          <a:off x="18499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45014</xdr:rowOff>
    </xdr:from>
    <xdr:to>
      <xdr:col>116</xdr:col>
      <xdr:colOff>63500</xdr:colOff>
      <xdr:row>74</xdr:row>
      <xdr:rowOff>70572</xdr:rowOff>
    </xdr:to>
    <xdr:cxnSp macro="">
      <xdr:nvCxnSpPr>
        <xdr:cNvPr id="861" name="直線コネクタ 860"/>
        <xdr:cNvCxnSpPr/>
      </xdr:nvCxnSpPr>
      <xdr:spPr>
        <a:xfrm flipV="1">
          <a:off x="21323300" y="12732314"/>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20051</xdr:rowOff>
    </xdr:from>
    <xdr:to>
      <xdr:col>111</xdr:col>
      <xdr:colOff>177800</xdr:colOff>
      <xdr:row>74</xdr:row>
      <xdr:rowOff>70572</xdr:rowOff>
    </xdr:to>
    <xdr:cxnSp macro="">
      <xdr:nvCxnSpPr>
        <xdr:cNvPr id="864" name="直線コネクタ 863"/>
        <xdr:cNvCxnSpPr/>
      </xdr:nvCxnSpPr>
      <xdr:spPr>
        <a:xfrm>
          <a:off x="20434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6380</xdr:rowOff>
    </xdr:from>
    <xdr:to>
      <xdr:col>107</xdr:col>
      <xdr:colOff>50800</xdr:colOff>
      <xdr:row>74</xdr:row>
      <xdr:rowOff>20051</xdr:rowOff>
    </xdr:to>
    <xdr:cxnSp macro="">
      <xdr:nvCxnSpPr>
        <xdr:cNvPr id="867" name="直線コネクタ 866"/>
        <xdr:cNvCxnSpPr/>
      </xdr:nvCxnSpPr>
      <xdr:spPr>
        <a:xfrm>
          <a:off x="19545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128910</xdr:rowOff>
    </xdr:from>
    <xdr:to>
      <xdr:col>102</xdr:col>
      <xdr:colOff>114300</xdr:colOff>
      <xdr:row>74</xdr:row>
      <xdr:rowOff>6380</xdr:rowOff>
    </xdr:to>
    <xdr:cxnSp macro="">
      <xdr:nvCxnSpPr>
        <xdr:cNvPr id="870" name="直線コネクタ 869"/>
        <xdr:cNvCxnSpPr/>
      </xdr:nvCxnSpPr>
      <xdr:spPr>
        <a:xfrm>
          <a:off x="18656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165664</xdr:rowOff>
    </xdr:from>
    <xdr:to>
      <xdr:col>116</xdr:col>
      <xdr:colOff>114300</xdr:colOff>
      <xdr:row>74</xdr:row>
      <xdr:rowOff>95814</xdr:rowOff>
    </xdr:to>
    <xdr:sp macro="" textlink="">
      <xdr:nvSpPr>
        <xdr:cNvPr id="880" name="楕円 879"/>
        <xdr:cNvSpPr/>
      </xdr:nvSpPr>
      <xdr:spPr>
        <a:xfrm>
          <a:off x="221107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17091</xdr:rowOff>
    </xdr:from>
    <xdr:ext cx="534377" cy="259045"/>
    <xdr:sp macro="" textlink="">
      <xdr:nvSpPr>
        <xdr:cNvPr id="881" name="繰出金該当値テキスト"/>
        <xdr:cNvSpPr txBox="1"/>
      </xdr:nvSpPr>
      <xdr:spPr>
        <a:xfrm>
          <a:off x="22212300" y="125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19772</xdr:rowOff>
    </xdr:from>
    <xdr:to>
      <xdr:col>112</xdr:col>
      <xdr:colOff>38100</xdr:colOff>
      <xdr:row>74</xdr:row>
      <xdr:rowOff>121372</xdr:rowOff>
    </xdr:to>
    <xdr:sp macro="" textlink="">
      <xdr:nvSpPr>
        <xdr:cNvPr id="882" name="楕円 881"/>
        <xdr:cNvSpPr/>
      </xdr:nvSpPr>
      <xdr:spPr>
        <a:xfrm>
          <a:off x="21272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137899</xdr:rowOff>
    </xdr:from>
    <xdr:ext cx="534377" cy="259045"/>
    <xdr:sp macro="" textlink="">
      <xdr:nvSpPr>
        <xdr:cNvPr id="883" name="テキスト ボックス 882"/>
        <xdr:cNvSpPr txBox="1"/>
      </xdr:nvSpPr>
      <xdr:spPr>
        <a:xfrm>
          <a:off x="21056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140701</xdr:rowOff>
    </xdr:from>
    <xdr:to>
      <xdr:col>107</xdr:col>
      <xdr:colOff>101600</xdr:colOff>
      <xdr:row>74</xdr:row>
      <xdr:rowOff>70851</xdr:rowOff>
    </xdr:to>
    <xdr:sp macro="" textlink="">
      <xdr:nvSpPr>
        <xdr:cNvPr id="884" name="楕円 883"/>
        <xdr:cNvSpPr/>
      </xdr:nvSpPr>
      <xdr:spPr>
        <a:xfrm>
          <a:off x="20383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87378</xdr:rowOff>
    </xdr:from>
    <xdr:ext cx="534377" cy="259045"/>
    <xdr:sp macro="" textlink="">
      <xdr:nvSpPr>
        <xdr:cNvPr id="885" name="テキスト ボックス 884"/>
        <xdr:cNvSpPr txBox="1"/>
      </xdr:nvSpPr>
      <xdr:spPr>
        <a:xfrm>
          <a:off x="20167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127030</xdr:rowOff>
    </xdr:from>
    <xdr:to>
      <xdr:col>102</xdr:col>
      <xdr:colOff>165100</xdr:colOff>
      <xdr:row>74</xdr:row>
      <xdr:rowOff>57180</xdr:rowOff>
    </xdr:to>
    <xdr:sp macro="" textlink="">
      <xdr:nvSpPr>
        <xdr:cNvPr id="886" name="楕円 885"/>
        <xdr:cNvSpPr/>
      </xdr:nvSpPr>
      <xdr:spPr>
        <a:xfrm>
          <a:off x="19494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73707</xdr:rowOff>
    </xdr:from>
    <xdr:ext cx="534377" cy="259045"/>
    <xdr:sp macro="" textlink="">
      <xdr:nvSpPr>
        <xdr:cNvPr id="887" name="テキスト ボックス 886"/>
        <xdr:cNvSpPr txBox="1"/>
      </xdr:nvSpPr>
      <xdr:spPr>
        <a:xfrm>
          <a:off x="19278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78110</xdr:rowOff>
    </xdr:from>
    <xdr:to>
      <xdr:col>98</xdr:col>
      <xdr:colOff>38100</xdr:colOff>
      <xdr:row>74</xdr:row>
      <xdr:rowOff>8260</xdr:rowOff>
    </xdr:to>
    <xdr:sp macro="" textlink="">
      <xdr:nvSpPr>
        <xdr:cNvPr id="888" name="楕円 887"/>
        <xdr:cNvSpPr/>
      </xdr:nvSpPr>
      <xdr:spPr>
        <a:xfrm>
          <a:off x="18605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24787</xdr:rowOff>
    </xdr:from>
    <xdr:ext cx="534377" cy="259045"/>
    <xdr:sp macro="" textlink="">
      <xdr:nvSpPr>
        <xdr:cNvPr id="889" name="テキスト ボックス 888"/>
        <xdr:cNvSpPr txBox="1"/>
      </xdr:nvSpPr>
      <xdr:spPr>
        <a:xfrm>
          <a:off x="18389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483,358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定年退職者の減による退職金の減などにより、類似団体平均値を引き続き下回っている傾向である。扶助費は、子育て環境の充実のための待機児童対策の推進などにより、引き続き増加傾向にあり、類似団体平均値を上回る結果となっている。補助費等は、待機児童対策にかかる保育施設の整備に伴う増などの影響により増加し、類似団体平均値を上回る傾向が続いている。また、今年度は国の特別定額給付金給付事業の実施により大きく増加している。公債費については、合併特例債の償還が進んでいるため、全体で減となっており、今後は横ばいで推移する見込みである。普通建設事業費は、中原小学校の校舎建替事業の実施などにより、大幅に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22199</xdr:rowOff>
    </xdr:from>
    <xdr:to>
      <xdr:col>24</xdr:col>
      <xdr:colOff>63500</xdr:colOff>
      <xdr:row>35</xdr:row>
      <xdr:rowOff>58775</xdr:rowOff>
    </xdr:to>
    <xdr:cxnSp macro="">
      <xdr:nvCxnSpPr>
        <xdr:cNvPr id="59" name="直線コネクタ 58"/>
        <xdr:cNvCxnSpPr/>
      </xdr:nvCxnSpPr>
      <xdr:spPr>
        <a:xfrm>
          <a:off x="3797300" y="602294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22199</xdr:rowOff>
    </xdr:from>
    <xdr:to>
      <xdr:col>19</xdr:col>
      <xdr:colOff>177800</xdr:colOff>
      <xdr:row>35</xdr:row>
      <xdr:rowOff>26772</xdr:rowOff>
    </xdr:to>
    <xdr:cxnSp macro="">
      <xdr:nvCxnSpPr>
        <xdr:cNvPr id="62" name="直線コネクタ 61"/>
        <xdr:cNvCxnSpPr/>
      </xdr:nvCxnSpPr>
      <xdr:spPr>
        <a:xfrm flipV="1">
          <a:off x="2908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119583</xdr:rowOff>
    </xdr:from>
    <xdr:to>
      <xdr:col>15</xdr:col>
      <xdr:colOff>50800</xdr:colOff>
      <xdr:row>35</xdr:row>
      <xdr:rowOff>26772</xdr:rowOff>
    </xdr:to>
    <xdr:cxnSp macro="">
      <xdr:nvCxnSpPr>
        <xdr:cNvPr id="65" name="直線コネクタ 64"/>
        <xdr:cNvCxnSpPr/>
      </xdr:nvCxnSpPr>
      <xdr:spPr>
        <a:xfrm>
          <a:off x="2019300" y="5605983"/>
          <a:ext cx="889000" cy="4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119583</xdr:rowOff>
    </xdr:from>
    <xdr:to>
      <xdr:col>10</xdr:col>
      <xdr:colOff>114300</xdr:colOff>
      <xdr:row>34</xdr:row>
      <xdr:rowOff>61976</xdr:rowOff>
    </xdr:to>
    <xdr:cxnSp macro="">
      <xdr:nvCxnSpPr>
        <xdr:cNvPr id="68" name="直線コネクタ 67"/>
        <xdr:cNvCxnSpPr/>
      </xdr:nvCxnSpPr>
      <xdr:spPr>
        <a:xfrm flipV="1">
          <a:off x="1130300" y="5605983"/>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xdr:rowOff>
    </xdr:from>
    <xdr:to>
      <xdr:col>24</xdr:col>
      <xdr:colOff>114300</xdr:colOff>
      <xdr:row>35</xdr:row>
      <xdr:rowOff>109575</xdr:rowOff>
    </xdr:to>
    <xdr:sp macro="" textlink="">
      <xdr:nvSpPr>
        <xdr:cNvPr id="78" name="楕円 77"/>
        <xdr:cNvSpPr/>
      </xdr:nvSpPr>
      <xdr:spPr>
        <a:xfrm>
          <a:off x="45847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30852</xdr:rowOff>
    </xdr:from>
    <xdr:ext cx="469744" cy="259045"/>
    <xdr:sp macro="" textlink="">
      <xdr:nvSpPr>
        <xdr:cNvPr id="79" name="議会費該当値テキスト"/>
        <xdr:cNvSpPr txBox="1"/>
      </xdr:nvSpPr>
      <xdr:spPr>
        <a:xfrm>
          <a:off x="4686300" y="58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142849</xdr:rowOff>
    </xdr:from>
    <xdr:to>
      <xdr:col>20</xdr:col>
      <xdr:colOff>38100</xdr:colOff>
      <xdr:row>35</xdr:row>
      <xdr:rowOff>72999</xdr:rowOff>
    </xdr:to>
    <xdr:sp macro="" textlink="">
      <xdr:nvSpPr>
        <xdr:cNvPr id="80" name="楕円 79"/>
        <xdr:cNvSpPr/>
      </xdr:nvSpPr>
      <xdr:spPr>
        <a:xfrm>
          <a:off x="3746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89526</xdr:rowOff>
    </xdr:from>
    <xdr:ext cx="469744" cy="259045"/>
    <xdr:sp macro="" textlink="">
      <xdr:nvSpPr>
        <xdr:cNvPr id="81" name="テキスト ボックス 80"/>
        <xdr:cNvSpPr txBox="1"/>
      </xdr:nvSpPr>
      <xdr:spPr>
        <a:xfrm>
          <a:off x="3562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147422</xdr:rowOff>
    </xdr:from>
    <xdr:to>
      <xdr:col>15</xdr:col>
      <xdr:colOff>101600</xdr:colOff>
      <xdr:row>35</xdr:row>
      <xdr:rowOff>77572</xdr:rowOff>
    </xdr:to>
    <xdr:sp macro="" textlink="">
      <xdr:nvSpPr>
        <xdr:cNvPr id="82" name="楕円 81"/>
        <xdr:cNvSpPr/>
      </xdr:nvSpPr>
      <xdr:spPr>
        <a:xfrm>
          <a:off x="2857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94099</xdr:rowOff>
    </xdr:from>
    <xdr:ext cx="469744" cy="259045"/>
    <xdr:sp macro="" textlink="">
      <xdr:nvSpPr>
        <xdr:cNvPr id="83" name="テキスト ボックス 82"/>
        <xdr:cNvSpPr txBox="1"/>
      </xdr:nvSpPr>
      <xdr:spPr>
        <a:xfrm>
          <a:off x="2673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68783</xdr:rowOff>
    </xdr:from>
    <xdr:to>
      <xdr:col>10</xdr:col>
      <xdr:colOff>165100</xdr:colOff>
      <xdr:row>32</xdr:row>
      <xdr:rowOff>170383</xdr:rowOff>
    </xdr:to>
    <xdr:sp macro="" textlink="">
      <xdr:nvSpPr>
        <xdr:cNvPr id="84" name="楕円 83"/>
        <xdr:cNvSpPr/>
      </xdr:nvSpPr>
      <xdr:spPr>
        <a:xfrm>
          <a:off x="1968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15460</xdr:rowOff>
    </xdr:from>
    <xdr:ext cx="469744" cy="259045"/>
    <xdr:sp macro="" textlink="">
      <xdr:nvSpPr>
        <xdr:cNvPr id="85" name="テキスト ボックス 84"/>
        <xdr:cNvSpPr txBox="1"/>
      </xdr:nvSpPr>
      <xdr:spPr>
        <a:xfrm>
          <a:off x="1784428" y="533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xdr:rowOff>
    </xdr:from>
    <xdr:to>
      <xdr:col>6</xdr:col>
      <xdr:colOff>38100</xdr:colOff>
      <xdr:row>34</xdr:row>
      <xdr:rowOff>112776</xdr:rowOff>
    </xdr:to>
    <xdr:sp macro="" textlink="">
      <xdr:nvSpPr>
        <xdr:cNvPr id="86" name="楕円 85"/>
        <xdr:cNvSpPr/>
      </xdr:nvSpPr>
      <xdr:spPr>
        <a:xfrm>
          <a:off x="1079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129303</xdr:rowOff>
    </xdr:from>
    <xdr:ext cx="469744" cy="259045"/>
    <xdr:sp macro="" textlink="">
      <xdr:nvSpPr>
        <xdr:cNvPr id="87" name="テキスト ボックス 86"/>
        <xdr:cNvSpPr txBox="1"/>
      </xdr:nvSpPr>
      <xdr:spPr>
        <a:xfrm>
          <a:off x="895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28938</xdr:rowOff>
    </xdr:from>
    <xdr:to>
      <xdr:col>24</xdr:col>
      <xdr:colOff>63500</xdr:colOff>
      <xdr:row>59</xdr:row>
      <xdr:rowOff>1919</xdr:rowOff>
    </xdr:to>
    <xdr:cxnSp macro="">
      <xdr:nvCxnSpPr>
        <xdr:cNvPr id="119" name="直線コネクタ 118"/>
        <xdr:cNvCxnSpPr/>
      </xdr:nvCxnSpPr>
      <xdr:spPr>
        <a:xfrm flipV="1">
          <a:off x="3797300" y="9115788"/>
          <a:ext cx="838200" cy="10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134703</xdr:rowOff>
    </xdr:from>
    <xdr:to>
      <xdr:col>19</xdr:col>
      <xdr:colOff>177800</xdr:colOff>
      <xdr:row>59</xdr:row>
      <xdr:rowOff>1919</xdr:rowOff>
    </xdr:to>
    <xdr:cxnSp macro="">
      <xdr:nvCxnSpPr>
        <xdr:cNvPr id="122" name="直線コネクタ 121"/>
        <xdr:cNvCxnSpPr/>
      </xdr:nvCxnSpPr>
      <xdr:spPr>
        <a:xfrm>
          <a:off x="2908300" y="10078803"/>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134703</xdr:rowOff>
    </xdr:from>
    <xdr:to>
      <xdr:col>15</xdr:col>
      <xdr:colOff>50800</xdr:colOff>
      <xdr:row>59</xdr:row>
      <xdr:rowOff>50361</xdr:rowOff>
    </xdr:to>
    <xdr:cxnSp macro="">
      <xdr:nvCxnSpPr>
        <xdr:cNvPr id="125" name="直線コネクタ 124"/>
        <xdr:cNvCxnSpPr/>
      </xdr:nvCxnSpPr>
      <xdr:spPr>
        <a:xfrm flipV="1">
          <a:off x="2019300" y="10078803"/>
          <a:ext cx="889000" cy="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50361</xdr:rowOff>
    </xdr:from>
    <xdr:to>
      <xdr:col>10</xdr:col>
      <xdr:colOff>114300</xdr:colOff>
      <xdr:row>59</xdr:row>
      <xdr:rowOff>69073</xdr:rowOff>
    </xdr:to>
    <xdr:cxnSp macro="">
      <xdr:nvCxnSpPr>
        <xdr:cNvPr id="128" name="直線コネクタ 127"/>
        <xdr:cNvCxnSpPr/>
      </xdr:nvCxnSpPr>
      <xdr:spPr>
        <a:xfrm flipV="1">
          <a:off x="1130300" y="10165911"/>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149588</xdr:rowOff>
    </xdr:from>
    <xdr:to>
      <xdr:col>24</xdr:col>
      <xdr:colOff>114300</xdr:colOff>
      <xdr:row>53</xdr:row>
      <xdr:rowOff>79738</xdr:rowOff>
    </xdr:to>
    <xdr:sp macro="" textlink="">
      <xdr:nvSpPr>
        <xdr:cNvPr id="138" name="楕円 137"/>
        <xdr:cNvSpPr/>
      </xdr:nvSpPr>
      <xdr:spPr>
        <a:xfrm>
          <a:off x="4584700" y="90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64515</xdr:rowOff>
    </xdr:from>
    <xdr:ext cx="599010" cy="259045"/>
    <xdr:sp macro="" textlink="">
      <xdr:nvSpPr>
        <xdr:cNvPr id="139" name="総務費該当値テキスト"/>
        <xdr:cNvSpPr txBox="1"/>
      </xdr:nvSpPr>
      <xdr:spPr>
        <a:xfrm>
          <a:off x="4686300" y="897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122569</xdr:rowOff>
    </xdr:from>
    <xdr:to>
      <xdr:col>20</xdr:col>
      <xdr:colOff>38100</xdr:colOff>
      <xdr:row>59</xdr:row>
      <xdr:rowOff>52719</xdr:rowOff>
    </xdr:to>
    <xdr:sp macro="" textlink="">
      <xdr:nvSpPr>
        <xdr:cNvPr id="140" name="楕円 139"/>
        <xdr:cNvSpPr/>
      </xdr:nvSpPr>
      <xdr:spPr>
        <a:xfrm>
          <a:off x="3746500" y="10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43846</xdr:rowOff>
    </xdr:from>
    <xdr:ext cx="534377" cy="259045"/>
    <xdr:sp macro="" textlink="">
      <xdr:nvSpPr>
        <xdr:cNvPr id="141" name="テキスト ボックス 140"/>
        <xdr:cNvSpPr txBox="1"/>
      </xdr:nvSpPr>
      <xdr:spPr>
        <a:xfrm>
          <a:off x="3530111" y="101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83903</xdr:rowOff>
    </xdr:from>
    <xdr:to>
      <xdr:col>15</xdr:col>
      <xdr:colOff>101600</xdr:colOff>
      <xdr:row>59</xdr:row>
      <xdr:rowOff>14053</xdr:rowOff>
    </xdr:to>
    <xdr:sp macro="" textlink="">
      <xdr:nvSpPr>
        <xdr:cNvPr id="142" name="楕円 141"/>
        <xdr:cNvSpPr/>
      </xdr:nvSpPr>
      <xdr:spPr>
        <a:xfrm>
          <a:off x="2857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30580</xdr:rowOff>
    </xdr:from>
    <xdr:ext cx="534377" cy="259045"/>
    <xdr:sp macro="" textlink="">
      <xdr:nvSpPr>
        <xdr:cNvPr id="143" name="テキスト ボックス 142"/>
        <xdr:cNvSpPr txBox="1"/>
      </xdr:nvSpPr>
      <xdr:spPr>
        <a:xfrm>
          <a:off x="2641111" y="98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171011</xdr:rowOff>
    </xdr:from>
    <xdr:to>
      <xdr:col>10</xdr:col>
      <xdr:colOff>165100</xdr:colOff>
      <xdr:row>59</xdr:row>
      <xdr:rowOff>101161</xdr:rowOff>
    </xdr:to>
    <xdr:sp macro="" textlink="">
      <xdr:nvSpPr>
        <xdr:cNvPr id="144" name="楕円 143"/>
        <xdr:cNvSpPr/>
      </xdr:nvSpPr>
      <xdr:spPr>
        <a:xfrm>
          <a:off x="1968500" y="10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92288</xdr:rowOff>
    </xdr:from>
    <xdr:ext cx="534377" cy="259045"/>
    <xdr:sp macro="" textlink="">
      <xdr:nvSpPr>
        <xdr:cNvPr id="145" name="テキスト ボックス 144"/>
        <xdr:cNvSpPr txBox="1"/>
      </xdr:nvSpPr>
      <xdr:spPr>
        <a:xfrm>
          <a:off x="1752111" y="10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18273</xdr:rowOff>
    </xdr:from>
    <xdr:to>
      <xdr:col>6</xdr:col>
      <xdr:colOff>38100</xdr:colOff>
      <xdr:row>59</xdr:row>
      <xdr:rowOff>119873</xdr:rowOff>
    </xdr:to>
    <xdr:sp macro="" textlink="">
      <xdr:nvSpPr>
        <xdr:cNvPr id="146" name="楕円 145"/>
        <xdr:cNvSpPr/>
      </xdr:nvSpPr>
      <xdr:spPr>
        <a:xfrm>
          <a:off x="1079500" y="101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111000</xdr:rowOff>
    </xdr:from>
    <xdr:ext cx="534377" cy="259045"/>
    <xdr:sp macro="" textlink="">
      <xdr:nvSpPr>
        <xdr:cNvPr id="147" name="テキスト ボックス 146"/>
        <xdr:cNvSpPr txBox="1"/>
      </xdr:nvSpPr>
      <xdr:spPr>
        <a:xfrm>
          <a:off x="863111" y="102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148120</xdr:rowOff>
    </xdr:from>
    <xdr:to>
      <xdr:col>24</xdr:col>
      <xdr:colOff>63500</xdr:colOff>
      <xdr:row>74</xdr:row>
      <xdr:rowOff>56362</xdr:rowOff>
    </xdr:to>
    <xdr:cxnSp macro="">
      <xdr:nvCxnSpPr>
        <xdr:cNvPr id="177" name="直線コネクタ 176"/>
        <xdr:cNvCxnSpPr/>
      </xdr:nvCxnSpPr>
      <xdr:spPr>
        <a:xfrm flipV="1">
          <a:off x="3797300" y="12663970"/>
          <a:ext cx="838200" cy="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56362</xdr:rowOff>
    </xdr:from>
    <xdr:to>
      <xdr:col>19</xdr:col>
      <xdr:colOff>177800</xdr:colOff>
      <xdr:row>74</xdr:row>
      <xdr:rowOff>71857</xdr:rowOff>
    </xdr:to>
    <xdr:cxnSp macro="">
      <xdr:nvCxnSpPr>
        <xdr:cNvPr id="180" name="直線コネクタ 179"/>
        <xdr:cNvCxnSpPr/>
      </xdr:nvCxnSpPr>
      <xdr:spPr>
        <a:xfrm flipV="1">
          <a:off x="2908300" y="12743662"/>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71857</xdr:rowOff>
    </xdr:from>
    <xdr:to>
      <xdr:col>15</xdr:col>
      <xdr:colOff>50800</xdr:colOff>
      <xdr:row>74</xdr:row>
      <xdr:rowOff>109169</xdr:rowOff>
    </xdr:to>
    <xdr:cxnSp macro="">
      <xdr:nvCxnSpPr>
        <xdr:cNvPr id="183" name="直線コネクタ 182"/>
        <xdr:cNvCxnSpPr/>
      </xdr:nvCxnSpPr>
      <xdr:spPr>
        <a:xfrm flipV="1">
          <a:off x="2019300" y="12759157"/>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109169</xdr:rowOff>
    </xdr:from>
    <xdr:to>
      <xdr:col>10</xdr:col>
      <xdr:colOff>114300</xdr:colOff>
      <xdr:row>74</xdr:row>
      <xdr:rowOff>156655</xdr:rowOff>
    </xdr:to>
    <xdr:cxnSp macro="">
      <xdr:nvCxnSpPr>
        <xdr:cNvPr id="186" name="直線コネクタ 185"/>
        <xdr:cNvCxnSpPr/>
      </xdr:nvCxnSpPr>
      <xdr:spPr>
        <a:xfrm flipV="1">
          <a:off x="1130300" y="12796469"/>
          <a:ext cx="889000" cy="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97320</xdr:rowOff>
    </xdr:from>
    <xdr:to>
      <xdr:col>24</xdr:col>
      <xdr:colOff>114300</xdr:colOff>
      <xdr:row>74</xdr:row>
      <xdr:rowOff>27470</xdr:rowOff>
    </xdr:to>
    <xdr:sp macro="" textlink="">
      <xdr:nvSpPr>
        <xdr:cNvPr id="196" name="楕円 195"/>
        <xdr:cNvSpPr/>
      </xdr:nvSpPr>
      <xdr:spPr>
        <a:xfrm>
          <a:off x="4584700" y="126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120197</xdr:rowOff>
    </xdr:from>
    <xdr:ext cx="599010" cy="259045"/>
    <xdr:sp macro="" textlink="">
      <xdr:nvSpPr>
        <xdr:cNvPr id="197" name="民生費該当値テキスト"/>
        <xdr:cNvSpPr txBox="1"/>
      </xdr:nvSpPr>
      <xdr:spPr>
        <a:xfrm>
          <a:off x="4686300" y="124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5562</xdr:rowOff>
    </xdr:from>
    <xdr:to>
      <xdr:col>20</xdr:col>
      <xdr:colOff>38100</xdr:colOff>
      <xdr:row>74</xdr:row>
      <xdr:rowOff>107162</xdr:rowOff>
    </xdr:to>
    <xdr:sp macro="" textlink="">
      <xdr:nvSpPr>
        <xdr:cNvPr id="198" name="楕円 197"/>
        <xdr:cNvSpPr/>
      </xdr:nvSpPr>
      <xdr:spPr>
        <a:xfrm>
          <a:off x="3746500" y="12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123689</xdr:rowOff>
    </xdr:from>
    <xdr:ext cx="599010" cy="259045"/>
    <xdr:sp macro="" textlink="">
      <xdr:nvSpPr>
        <xdr:cNvPr id="199" name="テキスト ボックス 198"/>
        <xdr:cNvSpPr txBox="1"/>
      </xdr:nvSpPr>
      <xdr:spPr>
        <a:xfrm>
          <a:off x="3497795" y="124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21057</xdr:rowOff>
    </xdr:from>
    <xdr:to>
      <xdr:col>15</xdr:col>
      <xdr:colOff>101600</xdr:colOff>
      <xdr:row>74</xdr:row>
      <xdr:rowOff>122657</xdr:rowOff>
    </xdr:to>
    <xdr:sp macro="" textlink="">
      <xdr:nvSpPr>
        <xdr:cNvPr id="200" name="楕円 199"/>
        <xdr:cNvSpPr/>
      </xdr:nvSpPr>
      <xdr:spPr>
        <a:xfrm>
          <a:off x="2857500" y="12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139184</xdr:rowOff>
    </xdr:from>
    <xdr:ext cx="599010" cy="259045"/>
    <xdr:sp macro="" textlink="">
      <xdr:nvSpPr>
        <xdr:cNvPr id="201" name="テキスト ボックス 200"/>
        <xdr:cNvSpPr txBox="1"/>
      </xdr:nvSpPr>
      <xdr:spPr>
        <a:xfrm>
          <a:off x="2608795" y="124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58369</xdr:rowOff>
    </xdr:from>
    <xdr:to>
      <xdr:col>10</xdr:col>
      <xdr:colOff>165100</xdr:colOff>
      <xdr:row>74</xdr:row>
      <xdr:rowOff>159969</xdr:rowOff>
    </xdr:to>
    <xdr:sp macro="" textlink="">
      <xdr:nvSpPr>
        <xdr:cNvPr id="202" name="楕円 201"/>
        <xdr:cNvSpPr/>
      </xdr:nvSpPr>
      <xdr:spPr>
        <a:xfrm>
          <a:off x="1968500" y="12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5046</xdr:rowOff>
    </xdr:from>
    <xdr:ext cx="599010" cy="259045"/>
    <xdr:sp macro="" textlink="">
      <xdr:nvSpPr>
        <xdr:cNvPr id="203" name="テキスト ボックス 202"/>
        <xdr:cNvSpPr txBox="1"/>
      </xdr:nvSpPr>
      <xdr:spPr>
        <a:xfrm>
          <a:off x="1719795" y="12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105855</xdr:rowOff>
    </xdr:from>
    <xdr:to>
      <xdr:col>6</xdr:col>
      <xdr:colOff>38100</xdr:colOff>
      <xdr:row>75</xdr:row>
      <xdr:rowOff>36005</xdr:rowOff>
    </xdr:to>
    <xdr:sp macro="" textlink="">
      <xdr:nvSpPr>
        <xdr:cNvPr id="204" name="楕円 203"/>
        <xdr:cNvSpPr/>
      </xdr:nvSpPr>
      <xdr:spPr>
        <a:xfrm>
          <a:off x="1079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52532</xdr:rowOff>
    </xdr:from>
    <xdr:ext cx="599010" cy="259045"/>
    <xdr:sp macro="" textlink="">
      <xdr:nvSpPr>
        <xdr:cNvPr id="205" name="テキスト ボックス 204"/>
        <xdr:cNvSpPr txBox="1"/>
      </xdr:nvSpPr>
      <xdr:spPr>
        <a:xfrm>
          <a:off x="830795" y="125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139357</xdr:rowOff>
    </xdr:from>
    <xdr:to>
      <xdr:col>24</xdr:col>
      <xdr:colOff>63500</xdr:colOff>
      <xdr:row>96</xdr:row>
      <xdr:rowOff>23533</xdr:rowOff>
    </xdr:to>
    <xdr:cxnSp macro="">
      <xdr:nvCxnSpPr>
        <xdr:cNvPr id="235" name="直線コネクタ 234"/>
        <xdr:cNvCxnSpPr/>
      </xdr:nvCxnSpPr>
      <xdr:spPr>
        <a:xfrm flipV="1">
          <a:off x="3797300" y="16427107"/>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23533</xdr:rowOff>
    </xdr:from>
    <xdr:to>
      <xdr:col>19</xdr:col>
      <xdr:colOff>177800</xdr:colOff>
      <xdr:row>96</xdr:row>
      <xdr:rowOff>27839</xdr:rowOff>
    </xdr:to>
    <xdr:cxnSp macro="">
      <xdr:nvCxnSpPr>
        <xdr:cNvPr id="238" name="直線コネクタ 237"/>
        <xdr:cNvCxnSpPr/>
      </xdr:nvCxnSpPr>
      <xdr:spPr>
        <a:xfrm flipV="1">
          <a:off x="2908300" y="1648273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157226</xdr:rowOff>
    </xdr:from>
    <xdr:to>
      <xdr:col>15</xdr:col>
      <xdr:colOff>50800</xdr:colOff>
      <xdr:row>96</xdr:row>
      <xdr:rowOff>27839</xdr:rowOff>
    </xdr:to>
    <xdr:cxnSp macro="">
      <xdr:nvCxnSpPr>
        <xdr:cNvPr id="241" name="直線コネクタ 240"/>
        <xdr:cNvCxnSpPr/>
      </xdr:nvCxnSpPr>
      <xdr:spPr>
        <a:xfrm>
          <a:off x="2019300" y="1644497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137109</xdr:rowOff>
    </xdr:from>
    <xdr:to>
      <xdr:col>10</xdr:col>
      <xdr:colOff>114300</xdr:colOff>
      <xdr:row>95</xdr:row>
      <xdr:rowOff>157226</xdr:rowOff>
    </xdr:to>
    <xdr:cxnSp macro="">
      <xdr:nvCxnSpPr>
        <xdr:cNvPr id="244" name="直線コネクタ 243"/>
        <xdr:cNvCxnSpPr/>
      </xdr:nvCxnSpPr>
      <xdr:spPr>
        <a:xfrm>
          <a:off x="1130300" y="1642485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88557</xdr:rowOff>
    </xdr:from>
    <xdr:to>
      <xdr:col>24</xdr:col>
      <xdr:colOff>114300</xdr:colOff>
      <xdr:row>96</xdr:row>
      <xdr:rowOff>18707</xdr:rowOff>
    </xdr:to>
    <xdr:sp macro="" textlink="">
      <xdr:nvSpPr>
        <xdr:cNvPr id="254" name="楕円 253"/>
        <xdr:cNvSpPr/>
      </xdr:nvSpPr>
      <xdr:spPr>
        <a:xfrm>
          <a:off x="4584700" y="163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66984</xdr:rowOff>
    </xdr:from>
    <xdr:ext cx="534377" cy="259045"/>
    <xdr:sp macro="" textlink="">
      <xdr:nvSpPr>
        <xdr:cNvPr id="255" name="衛生費該当値テキスト"/>
        <xdr:cNvSpPr txBox="1"/>
      </xdr:nvSpPr>
      <xdr:spPr>
        <a:xfrm>
          <a:off x="4686300" y="163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144183</xdr:rowOff>
    </xdr:from>
    <xdr:to>
      <xdr:col>20</xdr:col>
      <xdr:colOff>38100</xdr:colOff>
      <xdr:row>96</xdr:row>
      <xdr:rowOff>74333</xdr:rowOff>
    </xdr:to>
    <xdr:sp macro="" textlink="">
      <xdr:nvSpPr>
        <xdr:cNvPr id="256" name="楕円 255"/>
        <xdr:cNvSpPr/>
      </xdr:nvSpPr>
      <xdr:spPr>
        <a:xfrm>
          <a:off x="3746500" y="164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65460</xdr:rowOff>
    </xdr:from>
    <xdr:ext cx="534377" cy="259045"/>
    <xdr:sp macro="" textlink="">
      <xdr:nvSpPr>
        <xdr:cNvPr id="257" name="テキスト ボックス 256"/>
        <xdr:cNvSpPr txBox="1"/>
      </xdr:nvSpPr>
      <xdr:spPr>
        <a:xfrm>
          <a:off x="3530111" y="165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148489</xdr:rowOff>
    </xdr:from>
    <xdr:to>
      <xdr:col>15</xdr:col>
      <xdr:colOff>101600</xdr:colOff>
      <xdr:row>96</xdr:row>
      <xdr:rowOff>78639</xdr:rowOff>
    </xdr:to>
    <xdr:sp macro="" textlink="">
      <xdr:nvSpPr>
        <xdr:cNvPr id="258" name="楕円 257"/>
        <xdr:cNvSpPr/>
      </xdr:nvSpPr>
      <xdr:spPr>
        <a:xfrm>
          <a:off x="2857500" y="164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69766</xdr:rowOff>
    </xdr:from>
    <xdr:ext cx="534377" cy="259045"/>
    <xdr:sp macro="" textlink="">
      <xdr:nvSpPr>
        <xdr:cNvPr id="259" name="テキスト ボックス 258"/>
        <xdr:cNvSpPr txBox="1"/>
      </xdr:nvSpPr>
      <xdr:spPr>
        <a:xfrm>
          <a:off x="2641111" y="165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106426</xdr:rowOff>
    </xdr:from>
    <xdr:to>
      <xdr:col>10</xdr:col>
      <xdr:colOff>165100</xdr:colOff>
      <xdr:row>96</xdr:row>
      <xdr:rowOff>36576</xdr:rowOff>
    </xdr:to>
    <xdr:sp macro="" textlink="">
      <xdr:nvSpPr>
        <xdr:cNvPr id="260" name="楕円 259"/>
        <xdr:cNvSpPr/>
      </xdr:nvSpPr>
      <xdr:spPr>
        <a:xfrm>
          <a:off x="1968500" y="163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27703</xdr:rowOff>
    </xdr:from>
    <xdr:ext cx="534377" cy="259045"/>
    <xdr:sp macro="" textlink="">
      <xdr:nvSpPr>
        <xdr:cNvPr id="261" name="テキスト ボックス 260"/>
        <xdr:cNvSpPr txBox="1"/>
      </xdr:nvSpPr>
      <xdr:spPr>
        <a:xfrm>
          <a:off x="1752111" y="16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86309</xdr:rowOff>
    </xdr:from>
    <xdr:to>
      <xdr:col>6</xdr:col>
      <xdr:colOff>38100</xdr:colOff>
      <xdr:row>96</xdr:row>
      <xdr:rowOff>16459</xdr:rowOff>
    </xdr:to>
    <xdr:sp macro="" textlink="">
      <xdr:nvSpPr>
        <xdr:cNvPr id="262" name="楕円 261"/>
        <xdr:cNvSpPr/>
      </xdr:nvSpPr>
      <xdr:spPr>
        <a:xfrm>
          <a:off x="10795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7586</xdr:rowOff>
    </xdr:from>
    <xdr:ext cx="534377" cy="259045"/>
    <xdr:sp macro="" textlink="">
      <xdr:nvSpPr>
        <xdr:cNvPr id="263" name="テキスト ボックス 262"/>
        <xdr:cNvSpPr txBox="1"/>
      </xdr:nvSpPr>
      <xdr:spPr>
        <a:xfrm>
          <a:off x="863111" y="1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56642</xdr:rowOff>
    </xdr:from>
    <xdr:to>
      <xdr:col>55</xdr:col>
      <xdr:colOff>0</xdr:colOff>
      <xdr:row>35</xdr:row>
      <xdr:rowOff>60833</xdr:rowOff>
    </xdr:to>
    <xdr:cxnSp macro="">
      <xdr:nvCxnSpPr>
        <xdr:cNvPr id="292" name="直線コネクタ 291"/>
        <xdr:cNvCxnSpPr/>
      </xdr:nvCxnSpPr>
      <xdr:spPr>
        <a:xfrm>
          <a:off x="9639300" y="605739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44450</xdr:rowOff>
    </xdr:from>
    <xdr:to>
      <xdr:col>50</xdr:col>
      <xdr:colOff>114300</xdr:colOff>
      <xdr:row>35</xdr:row>
      <xdr:rowOff>56642</xdr:rowOff>
    </xdr:to>
    <xdr:cxnSp macro="">
      <xdr:nvCxnSpPr>
        <xdr:cNvPr id="295" name="直線コネクタ 294"/>
        <xdr:cNvCxnSpPr/>
      </xdr:nvCxnSpPr>
      <xdr:spPr>
        <a:xfrm>
          <a:off x="8750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44450</xdr:rowOff>
    </xdr:from>
    <xdr:to>
      <xdr:col>45</xdr:col>
      <xdr:colOff>177800</xdr:colOff>
      <xdr:row>35</xdr:row>
      <xdr:rowOff>44450</xdr:rowOff>
    </xdr:to>
    <xdr:cxnSp macro="">
      <xdr:nvCxnSpPr>
        <xdr:cNvPr id="298" name="直線コネクタ 297"/>
        <xdr:cNvCxnSpPr/>
      </xdr:nvCxnSpPr>
      <xdr:spPr>
        <a:xfrm>
          <a:off x="7861300" y="604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38735</xdr:rowOff>
    </xdr:from>
    <xdr:to>
      <xdr:col>41</xdr:col>
      <xdr:colOff>50800</xdr:colOff>
      <xdr:row>35</xdr:row>
      <xdr:rowOff>44450</xdr:rowOff>
    </xdr:to>
    <xdr:cxnSp macro="">
      <xdr:nvCxnSpPr>
        <xdr:cNvPr id="301" name="直線コネクタ 300"/>
        <xdr:cNvCxnSpPr/>
      </xdr:nvCxnSpPr>
      <xdr:spPr>
        <a:xfrm>
          <a:off x="6972300" y="6039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10033</xdr:rowOff>
    </xdr:from>
    <xdr:to>
      <xdr:col>55</xdr:col>
      <xdr:colOff>50800</xdr:colOff>
      <xdr:row>35</xdr:row>
      <xdr:rowOff>111633</xdr:rowOff>
    </xdr:to>
    <xdr:sp macro="" textlink="">
      <xdr:nvSpPr>
        <xdr:cNvPr id="311" name="楕円 310"/>
        <xdr:cNvSpPr/>
      </xdr:nvSpPr>
      <xdr:spPr>
        <a:xfrm>
          <a:off x="104267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32910</xdr:rowOff>
    </xdr:from>
    <xdr:ext cx="469744" cy="259045"/>
    <xdr:sp macro="" textlink="">
      <xdr:nvSpPr>
        <xdr:cNvPr id="312" name="労働費該当値テキスト"/>
        <xdr:cNvSpPr txBox="1"/>
      </xdr:nvSpPr>
      <xdr:spPr>
        <a:xfrm>
          <a:off x="10528300"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5842</xdr:rowOff>
    </xdr:from>
    <xdr:to>
      <xdr:col>50</xdr:col>
      <xdr:colOff>165100</xdr:colOff>
      <xdr:row>35</xdr:row>
      <xdr:rowOff>107442</xdr:rowOff>
    </xdr:to>
    <xdr:sp macro="" textlink="">
      <xdr:nvSpPr>
        <xdr:cNvPr id="313" name="楕円 312"/>
        <xdr:cNvSpPr/>
      </xdr:nvSpPr>
      <xdr:spPr>
        <a:xfrm>
          <a:off x="9588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123969</xdr:rowOff>
    </xdr:from>
    <xdr:ext cx="469744" cy="259045"/>
    <xdr:sp macro="" textlink="">
      <xdr:nvSpPr>
        <xdr:cNvPr id="314" name="テキスト ボックス 313"/>
        <xdr:cNvSpPr txBox="1"/>
      </xdr:nvSpPr>
      <xdr:spPr>
        <a:xfrm>
          <a:off x="9404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165100</xdr:rowOff>
    </xdr:from>
    <xdr:to>
      <xdr:col>46</xdr:col>
      <xdr:colOff>38100</xdr:colOff>
      <xdr:row>35</xdr:row>
      <xdr:rowOff>95250</xdr:rowOff>
    </xdr:to>
    <xdr:sp macro="" textlink="">
      <xdr:nvSpPr>
        <xdr:cNvPr id="315" name="楕円 314"/>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111777</xdr:rowOff>
    </xdr:from>
    <xdr:ext cx="469744" cy="259045"/>
    <xdr:sp macro="" textlink="">
      <xdr:nvSpPr>
        <xdr:cNvPr id="316" name="テキスト ボックス 315"/>
        <xdr:cNvSpPr txBox="1"/>
      </xdr:nvSpPr>
      <xdr:spPr>
        <a:xfrm>
          <a:off x="851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165100</xdr:rowOff>
    </xdr:from>
    <xdr:to>
      <xdr:col>41</xdr:col>
      <xdr:colOff>101600</xdr:colOff>
      <xdr:row>35</xdr:row>
      <xdr:rowOff>95250</xdr:rowOff>
    </xdr:to>
    <xdr:sp macro="" textlink="">
      <xdr:nvSpPr>
        <xdr:cNvPr id="317" name="楕円 316"/>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111777</xdr:rowOff>
    </xdr:from>
    <xdr:ext cx="469744" cy="259045"/>
    <xdr:sp macro="" textlink="">
      <xdr:nvSpPr>
        <xdr:cNvPr id="318" name="テキスト ボックス 317"/>
        <xdr:cNvSpPr txBox="1"/>
      </xdr:nvSpPr>
      <xdr:spPr>
        <a:xfrm>
          <a:off x="7626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159385</xdr:rowOff>
    </xdr:from>
    <xdr:to>
      <xdr:col>36</xdr:col>
      <xdr:colOff>165100</xdr:colOff>
      <xdr:row>35</xdr:row>
      <xdr:rowOff>89535</xdr:rowOff>
    </xdr:to>
    <xdr:sp macro="" textlink="">
      <xdr:nvSpPr>
        <xdr:cNvPr id="319" name="楕円 318"/>
        <xdr:cNvSpPr/>
      </xdr:nvSpPr>
      <xdr:spPr>
        <a:xfrm>
          <a:off x="6921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106062</xdr:rowOff>
    </xdr:from>
    <xdr:ext cx="469744" cy="259045"/>
    <xdr:sp macro="" textlink="">
      <xdr:nvSpPr>
        <xdr:cNvPr id="320" name="テキスト ボックス 319"/>
        <xdr:cNvSpPr txBox="1"/>
      </xdr:nvSpPr>
      <xdr:spPr>
        <a:xfrm>
          <a:off x="6737428"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170409</xdr:rowOff>
    </xdr:from>
    <xdr:to>
      <xdr:col>55</xdr:col>
      <xdr:colOff>0</xdr:colOff>
      <xdr:row>59</xdr:row>
      <xdr:rowOff>13894</xdr:rowOff>
    </xdr:to>
    <xdr:cxnSp macro="">
      <xdr:nvCxnSpPr>
        <xdr:cNvPr id="349" name="直線コネクタ 348"/>
        <xdr:cNvCxnSpPr/>
      </xdr:nvCxnSpPr>
      <xdr:spPr>
        <a:xfrm>
          <a:off x="9639300" y="10114509"/>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168275</xdr:rowOff>
    </xdr:from>
    <xdr:to>
      <xdr:col>50</xdr:col>
      <xdr:colOff>114300</xdr:colOff>
      <xdr:row>58</xdr:row>
      <xdr:rowOff>170409</xdr:rowOff>
    </xdr:to>
    <xdr:cxnSp macro="">
      <xdr:nvCxnSpPr>
        <xdr:cNvPr id="352" name="直線コネクタ 351"/>
        <xdr:cNvCxnSpPr/>
      </xdr:nvCxnSpPr>
      <xdr:spPr>
        <a:xfrm>
          <a:off x="8750300" y="1011237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168275</xdr:rowOff>
    </xdr:from>
    <xdr:to>
      <xdr:col>45</xdr:col>
      <xdr:colOff>177800</xdr:colOff>
      <xdr:row>59</xdr:row>
      <xdr:rowOff>19304</xdr:rowOff>
    </xdr:to>
    <xdr:cxnSp macro="">
      <xdr:nvCxnSpPr>
        <xdr:cNvPr id="355" name="直線コネクタ 354"/>
        <xdr:cNvCxnSpPr/>
      </xdr:nvCxnSpPr>
      <xdr:spPr>
        <a:xfrm flipV="1">
          <a:off x="7861300" y="1011237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14732</xdr:rowOff>
    </xdr:from>
    <xdr:to>
      <xdr:col>41</xdr:col>
      <xdr:colOff>50800</xdr:colOff>
      <xdr:row>59</xdr:row>
      <xdr:rowOff>19304</xdr:rowOff>
    </xdr:to>
    <xdr:cxnSp macro="">
      <xdr:nvCxnSpPr>
        <xdr:cNvPr id="358" name="直線コネクタ 357"/>
        <xdr:cNvCxnSpPr/>
      </xdr:nvCxnSpPr>
      <xdr:spPr>
        <a:xfrm>
          <a:off x="6972300" y="10130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134544</xdr:rowOff>
    </xdr:from>
    <xdr:to>
      <xdr:col>55</xdr:col>
      <xdr:colOff>50800</xdr:colOff>
      <xdr:row>59</xdr:row>
      <xdr:rowOff>64694</xdr:rowOff>
    </xdr:to>
    <xdr:sp macro="" textlink="">
      <xdr:nvSpPr>
        <xdr:cNvPr id="368" name="楕円 367"/>
        <xdr:cNvSpPr/>
      </xdr:nvSpPr>
      <xdr:spPr>
        <a:xfrm>
          <a:off x="10426700" y="10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49471</xdr:rowOff>
    </xdr:from>
    <xdr:ext cx="378565" cy="259045"/>
    <xdr:sp macro="" textlink="">
      <xdr:nvSpPr>
        <xdr:cNvPr id="369" name="農林水産業費該当値テキスト"/>
        <xdr:cNvSpPr txBox="1"/>
      </xdr:nvSpPr>
      <xdr:spPr>
        <a:xfrm>
          <a:off x="10528300" y="9993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119609</xdr:rowOff>
    </xdr:from>
    <xdr:to>
      <xdr:col>50</xdr:col>
      <xdr:colOff>165100</xdr:colOff>
      <xdr:row>59</xdr:row>
      <xdr:rowOff>49759</xdr:rowOff>
    </xdr:to>
    <xdr:sp macro="" textlink="">
      <xdr:nvSpPr>
        <xdr:cNvPr id="370" name="楕円 369"/>
        <xdr:cNvSpPr/>
      </xdr:nvSpPr>
      <xdr:spPr>
        <a:xfrm>
          <a:off x="9588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40886</xdr:rowOff>
    </xdr:from>
    <xdr:ext cx="378565" cy="259045"/>
    <xdr:sp macro="" textlink="">
      <xdr:nvSpPr>
        <xdr:cNvPr id="371" name="テキスト ボックス 370"/>
        <xdr:cNvSpPr txBox="1"/>
      </xdr:nvSpPr>
      <xdr:spPr>
        <a:xfrm>
          <a:off x="9450017" y="1015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117475</xdr:rowOff>
    </xdr:from>
    <xdr:to>
      <xdr:col>46</xdr:col>
      <xdr:colOff>38100</xdr:colOff>
      <xdr:row>59</xdr:row>
      <xdr:rowOff>47625</xdr:rowOff>
    </xdr:to>
    <xdr:sp macro="" textlink="">
      <xdr:nvSpPr>
        <xdr:cNvPr id="372" name="楕円 371"/>
        <xdr:cNvSpPr/>
      </xdr:nvSpPr>
      <xdr:spPr>
        <a:xfrm>
          <a:off x="8699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38752</xdr:rowOff>
    </xdr:from>
    <xdr:ext cx="378565" cy="259045"/>
    <xdr:sp macro="" textlink="">
      <xdr:nvSpPr>
        <xdr:cNvPr id="373" name="テキスト ボックス 372"/>
        <xdr:cNvSpPr txBox="1"/>
      </xdr:nvSpPr>
      <xdr:spPr>
        <a:xfrm>
          <a:off x="8561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139954</xdr:rowOff>
    </xdr:from>
    <xdr:to>
      <xdr:col>41</xdr:col>
      <xdr:colOff>101600</xdr:colOff>
      <xdr:row>59</xdr:row>
      <xdr:rowOff>70104</xdr:rowOff>
    </xdr:to>
    <xdr:sp macro="" textlink="">
      <xdr:nvSpPr>
        <xdr:cNvPr id="374" name="楕円 373"/>
        <xdr:cNvSpPr/>
      </xdr:nvSpPr>
      <xdr:spPr>
        <a:xfrm>
          <a:off x="7810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61231</xdr:rowOff>
    </xdr:from>
    <xdr:ext cx="378565" cy="259045"/>
    <xdr:sp macro="" textlink="">
      <xdr:nvSpPr>
        <xdr:cNvPr id="375" name="テキスト ボックス 374"/>
        <xdr:cNvSpPr txBox="1"/>
      </xdr:nvSpPr>
      <xdr:spPr>
        <a:xfrm>
          <a:off x="7672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135382</xdr:rowOff>
    </xdr:from>
    <xdr:to>
      <xdr:col>36</xdr:col>
      <xdr:colOff>165100</xdr:colOff>
      <xdr:row>59</xdr:row>
      <xdr:rowOff>65532</xdr:rowOff>
    </xdr:to>
    <xdr:sp macro="" textlink="">
      <xdr:nvSpPr>
        <xdr:cNvPr id="376" name="楕円 375"/>
        <xdr:cNvSpPr/>
      </xdr:nvSpPr>
      <xdr:spPr>
        <a:xfrm>
          <a:off x="6921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56659</xdr:rowOff>
    </xdr:from>
    <xdr:ext cx="378565" cy="259045"/>
    <xdr:sp macro="" textlink="">
      <xdr:nvSpPr>
        <xdr:cNvPr id="377" name="テキスト ボックス 376"/>
        <xdr:cNvSpPr txBox="1"/>
      </xdr:nvSpPr>
      <xdr:spPr>
        <a:xfrm>
          <a:off x="6783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96114</xdr:rowOff>
    </xdr:from>
    <xdr:to>
      <xdr:col>55</xdr:col>
      <xdr:colOff>0</xdr:colOff>
      <xdr:row>79</xdr:row>
      <xdr:rowOff>6578</xdr:rowOff>
    </xdr:to>
    <xdr:cxnSp macro="">
      <xdr:nvCxnSpPr>
        <xdr:cNvPr id="406" name="直線コネクタ 405"/>
        <xdr:cNvCxnSpPr/>
      </xdr:nvCxnSpPr>
      <xdr:spPr>
        <a:xfrm flipV="1">
          <a:off x="9639300" y="13469214"/>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6578</xdr:rowOff>
    </xdr:from>
    <xdr:to>
      <xdr:col>50</xdr:col>
      <xdr:colOff>114300</xdr:colOff>
      <xdr:row>79</xdr:row>
      <xdr:rowOff>6845</xdr:rowOff>
    </xdr:to>
    <xdr:cxnSp macro="">
      <xdr:nvCxnSpPr>
        <xdr:cNvPr id="409" name="直線コネクタ 408"/>
        <xdr:cNvCxnSpPr/>
      </xdr:nvCxnSpPr>
      <xdr:spPr>
        <a:xfrm flipV="1">
          <a:off x="8750300" y="135511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2960</xdr:rowOff>
    </xdr:from>
    <xdr:to>
      <xdr:col>45</xdr:col>
      <xdr:colOff>177800</xdr:colOff>
      <xdr:row>79</xdr:row>
      <xdr:rowOff>6845</xdr:rowOff>
    </xdr:to>
    <xdr:cxnSp macro="">
      <xdr:nvCxnSpPr>
        <xdr:cNvPr id="412" name="直線コネクタ 411"/>
        <xdr:cNvCxnSpPr/>
      </xdr:nvCxnSpPr>
      <xdr:spPr>
        <a:xfrm>
          <a:off x="7861300" y="1354751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2960</xdr:rowOff>
    </xdr:from>
    <xdr:to>
      <xdr:col>41</xdr:col>
      <xdr:colOff>50800</xdr:colOff>
      <xdr:row>79</xdr:row>
      <xdr:rowOff>3721</xdr:rowOff>
    </xdr:to>
    <xdr:cxnSp macro="">
      <xdr:nvCxnSpPr>
        <xdr:cNvPr id="415" name="直線コネクタ 414"/>
        <xdr:cNvCxnSpPr/>
      </xdr:nvCxnSpPr>
      <xdr:spPr>
        <a:xfrm flipV="1">
          <a:off x="6972300" y="135475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45314</xdr:rowOff>
    </xdr:from>
    <xdr:to>
      <xdr:col>55</xdr:col>
      <xdr:colOff>50800</xdr:colOff>
      <xdr:row>78</xdr:row>
      <xdr:rowOff>146914</xdr:rowOff>
    </xdr:to>
    <xdr:sp macro="" textlink="">
      <xdr:nvSpPr>
        <xdr:cNvPr id="425" name="楕円 424"/>
        <xdr:cNvSpPr/>
      </xdr:nvSpPr>
      <xdr:spPr>
        <a:xfrm>
          <a:off x="104267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131691</xdr:rowOff>
    </xdr:from>
    <xdr:ext cx="469744" cy="259045"/>
    <xdr:sp macro="" textlink="">
      <xdr:nvSpPr>
        <xdr:cNvPr id="426" name="商工費該当値テキスト"/>
        <xdr:cNvSpPr txBox="1"/>
      </xdr:nvSpPr>
      <xdr:spPr>
        <a:xfrm>
          <a:off x="10528300" y="133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127228</xdr:rowOff>
    </xdr:from>
    <xdr:to>
      <xdr:col>50</xdr:col>
      <xdr:colOff>165100</xdr:colOff>
      <xdr:row>79</xdr:row>
      <xdr:rowOff>57378</xdr:rowOff>
    </xdr:to>
    <xdr:sp macro="" textlink="">
      <xdr:nvSpPr>
        <xdr:cNvPr id="427" name="楕円 426"/>
        <xdr:cNvSpPr/>
      </xdr:nvSpPr>
      <xdr:spPr>
        <a:xfrm>
          <a:off x="9588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48505</xdr:rowOff>
    </xdr:from>
    <xdr:ext cx="378565" cy="259045"/>
    <xdr:sp macro="" textlink="">
      <xdr:nvSpPr>
        <xdr:cNvPr id="428" name="テキスト ボックス 427"/>
        <xdr:cNvSpPr txBox="1"/>
      </xdr:nvSpPr>
      <xdr:spPr>
        <a:xfrm>
          <a:off x="9450017" y="1359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127495</xdr:rowOff>
    </xdr:from>
    <xdr:to>
      <xdr:col>46</xdr:col>
      <xdr:colOff>38100</xdr:colOff>
      <xdr:row>79</xdr:row>
      <xdr:rowOff>57645</xdr:rowOff>
    </xdr:to>
    <xdr:sp macro="" textlink="">
      <xdr:nvSpPr>
        <xdr:cNvPr id="429" name="楕円 428"/>
        <xdr:cNvSpPr/>
      </xdr:nvSpPr>
      <xdr:spPr>
        <a:xfrm>
          <a:off x="8699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48772</xdr:rowOff>
    </xdr:from>
    <xdr:ext cx="378565" cy="259045"/>
    <xdr:sp macro="" textlink="">
      <xdr:nvSpPr>
        <xdr:cNvPr id="430" name="テキスト ボックス 429"/>
        <xdr:cNvSpPr txBox="1"/>
      </xdr:nvSpPr>
      <xdr:spPr>
        <a:xfrm>
          <a:off x="8561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123610</xdr:rowOff>
    </xdr:from>
    <xdr:to>
      <xdr:col>41</xdr:col>
      <xdr:colOff>101600</xdr:colOff>
      <xdr:row>79</xdr:row>
      <xdr:rowOff>53760</xdr:rowOff>
    </xdr:to>
    <xdr:sp macro="" textlink="">
      <xdr:nvSpPr>
        <xdr:cNvPr id="431" name="楕円 430"/>
        <xdr:cNvSpPr/>
      </xdr:nvSpPr>
      <xdr:spPr>
        <a:xfrm>
          <a:off x="7810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44887</xdr:rowOff>
    </xdr:from>
    <xdr:ext cx="469744" cy="259045"/>
    <xdr:sp macro="" textlink="">
      <xdr:nvSpPr>
        <xdr:cNvPr id="432" name="テキスト ボックス 431"/>
        <xdr:cNvSpPr txBox="1"/>
      </xdr:nvSpPr>
      <xdr:spPr>
        <a:xfrm>
          <a:off x="7626428" y="13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124371</xdr:rowOff>
    </xdr:from>
    <xdr:to>
      <xdr:col>36</xdr:col>
      <xdr:colOff>165100</xdr:colOff>
      <xdr:row>79</xdr:row>
      <xdr:rowOff>54521</xdr:rowOff>
    </xdr:to>
    <xdr:sp macro="" textlink="">
      <xdr:nvSpPr>
        <xdr:cNvPr id="433" name="楕円 432"/>
        <xdr:cNvSpPr/>
      </xdr:nvSpPr>
      <xdr:spPr>
        <a:xfrm>
          <a:off x="6921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45648</xdr:rowOff>
    </xdr:from>
    <xdr:ext cx="469744" cy="259045"/>
    <xdr:sp macro="" textlink="">
      <xdr:nvSpPr>
        <xdr:cNvPr id="434" name="テキスト ボックス 433"/>
        <xdr:cNvSpPr txBox="1"/>
      </xdr:nvSpPr>
      <xdr:spPr>
        <a:xfrm>
          <a:off x="6737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56432</xdr:rowOff>
    </xdr:from>
    <xdr:to>
      <xdr:col>54</xdr:col>
      <xdr:colOff>189865</xdr:colOff>
      <xdr:row>97</xdr:row>
      <xdr:rowOff>48070</xdr:rowOff>
    </xdr:to>
    <xdr:cxnSp macro="">
      <xdr:nvCxnSpPr>
        <xdr:cNvPr id="458" name="直線コネクタ 457"/>
        <xdr:cNvCxnSpPr/>
      </xdr:nvCxnSpPr>
      <xdr:spPr>
        <a:xfrm flipV="1">
          <a:off x="10475595" y="15486932"/>
          <a:ext cx="1270" cy="119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51897</xdr:rowOff>
    </xdr:from>
    <xdr:ext cx="534377" cy="259045"/>
    <xdr:sp macro="" textlink="">
      <xdr:nvSpPr>
        <xdr:cNvPr id="459" name="土木費最小値テキスト"/>
        <xdr:cNvSpPr txBox="1"/>
      </xdr:nvSpPr>
      <xdr:spPr>
        <a:xfrm>
          <a:off x="10528300"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48070</xdr:rowOff>
    </xdr:from>
    <xdr:to>
      <xdr:col>55</xdr:col>
      <xdr:colOff>88900</xdr:colOff>
      <xdr:row>97</xdr:row>
      <xdr:rowOff>48070</xdr:rowOff>
    </xdr:to>
    <xdr:cxnSp macro="">
      <xdr:nvCxnSpPr>
        <xdr:cNvPr id="460" name="直線コネクタ 459"/>
        <xdr:cNvCxnSpPr/>
      </xdr:nvCxnSpPr>
      <xdr:spPr>
        <a:xfrm>
          <a:off x="10388600" y="166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3109</xdr:rowOff>
    </xdr:from>
    <xdr:ext cx="534377" cy="259045"/>
    <xdr:sp macro="" textlink="">
      <xdr:nvSpPr>
        <xdr:cNvPr id="461" name="土木費最大値テキスト"/>
        <xdr:cNvSpPr txBox="1"/>
      </xdr:nvSpPr>
      <xdr:spPr>
        <a:xfrm>
          <a:off x="10528300" y="152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56432</xdr:rowOff>
    </xdr:from>
    <xdr:to>
      <xdr:col>55</xdr:col>
      <xdr:colOff>88900</xdr:colOff>
      <xdr:row>90</xdr:row>
      <xdr:rowOff>56432</xdr:rowOff>
    </xdr:to>
    <xdr:cxnSp macro="">
      <xdr:nvCxnSpPr>
        <xdr:cNvPr id="462" name="直線コネクタ 461"/>
        <xdr:cNvCxnSpPr/>
      </xdr:nvCxnSpPr>
      <xdr:spPr>
        <a:xfrm>
          <a:off x="10388600" y="154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146196</xdr:rowOff>
    </xdr:from>
    <xdr:to>
      <xdr:col>55</xdr:col>
      <xdr:colOff>0</xdr:colOff>
      <xdr:row>97</xdr:row>
      <xdr:rowOff>119926</xdr:rowOff>
    </xdr:to>
    <xdr:cxnSp macro="">
      <xdr:nvCxnSpPr>
        <xdr:cNvPr id="463" name="直線コネクタ 462"/>
        <xdr:cNvCxnSpPr/>
      </xdr:nvCxnSpPr>
      <xdr:spPr>
        <a:xfrm flipV="1">
          <a:off x="9639300" y="16433946"/>
          <a:ext cx="838200" cy="3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42454</xdr:rowOff>
    </xdr:from>
    <xdr:ext cx="534377" cy="259045"/>
    <xdr:sp macro="" textlink="">
      <xdr:nvSpPr>
        <xdr:cNvPr id="464" name="土木費平均値テキスト"/>
        <xdr:cNvSpPr txBox="1"/>
      </xdr:nvSpPr>
      <xdr:spPr>
        <a:xfrm>
          <a:off x="10528300" y="1615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19577</xdr:rowOff>
    </xdr:from>
    <xdr:to>
      <xdr:col>55</xdr:col>
      <xdr:colOff>50800</xdr:colOff>
      <xdr:row>95</xdr:row>
      <xdr:rowOff>121177</xdr:rowOff>
    </xdr:to>
    <xdr:sp macro="" textlink="">
      <xdr:nvSpPr>
        <xdr:cNvPr id="465" name="フローチャート: 判断 464"/>
        <xdr:cNvSpPr/>
      </xdr:nvSpPr>
      <xdr:spPr>
        <a:xfrm>
          <a:off x="10426700" y="163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117469</xdr:rowOff>
    </xdr:from>
    <xdr:to>
      <xdr:col>50</xdr:col>
      <xdr:colOff>114300</xdr:colOff>
      <xdr:row>97</xdr:row>
      <xdr:rowOff>119926</xdr:rowOff>
    </xdr:to>
    <xdr:cxnSp macro="">
      <xdr:nvCxnSpPr>
        <xdr:cNvPr id="466" name="直線コネクタ 465"/>
        <xdr:cNvCxnSpPr/>
      </xdr:nvCxnSpPr>
      <xdr:spPr>
        <a:xfrm>
          <a:off x="8750300" y="1674811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51657</xdr:rowOff>
    </xdr:from>
    <xdr:to>
      <xdr:col>50</xdr:col>
      <xdr:colOff>165100</xdr:colOff>
      <xdr:row>95</xdr:row>
      <xdr:rowOff>153257</xdr:rowOff>
    </xdr:to>
    <xdr:sp macro="" textlink="">
      <xdr:nvSpPr>
        <xdr:cNvPr id="467" name="フローチャート: 判断 466"/>
        <xdr:cNvSpPr/>
      </xdr:nvSpPr>
      <xdr:spPr>
        <a:xfrm>
          <a:off x="9588500" y="1633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169784</xdr:rowOff>
    </xdr:from>
    <xdr:ext cx="534377" cy="259045"/>
    <xdr:sp macro="" textlink="">
      <xdr:nvSpPr>
        <xdr:cNvPr id="468" name="テキスト ボックス 467"/>
        <xdr:cNvSpPr txBox="1"/>
      </xdr:nvSpPr>
      <xdr:spPr>
        <a:xfrm>
          <a:off x="9372111" y="161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150616</xdr:rowOff>
    </xdr:from>
    <xdr:to>
      <xdr:col>45</xdr:col>
      <xdr:colOff>177800</xdr:colOff>
      <xdr:row>97</xdr:row>
      <xdr:rowOff>117469</xdr:rowOff>
    </xdr:to>
    <xdr:cxnSp macro="">
      <xdr:nvCxnSpPr>
        <xdr:cNvPr id="469" name="直線コネクタ 468"/>
        <xdr:cNvCxnSpPr/>
      </xdr:nvCxnSpPr>
      <xdr:spPr>
        <a:xfrm>
          <a:off x="7861300" y="16609816"/>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47580</xdr:rowOff>
    </xdr:from>
    <xdr:to>
      <xdr:col>46</xdr:col>
      <xdr:colOff>38100</xdr:colOff>
      <xdr:row>95</xdr:row>
      <xdr:rowOff>149180</xdr:rowOff>
    </xdr:to>
    <xdr:sp macro="" textlink="">
      <xdr:nvSpPr>
        <xdr:cNvPr id="470" name="フローチャート: 判断 469"/>
        <xdr:cNvSpPr/>
      </xdr:nvSpPr>
      <xdr:spPr>
        <a:xfrm>
          <a:off x="8699500" y="163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165707</xdr:rowOff>
    </xdr:from>
    <xdr:ext cx="534377" cy="259045"/>
    <xdr:sp macro="" textlink="">
      <xdr:nvSpPr>
        <xdr:cNvPr id="471" name="テキスト ボックス 470"/>
        <xdr:cNvSpPr txBox="1"/>
      </xdr:nvSpPr>
      <xdr:spPr>
        <a:xfrm>
          <a:off x="8483111" y="1611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92951</xdr:rowOff>
    </xdr:from>
    <xdr:to>
      <xdr:col>41</xdr:col>
      <xdr:colOff>50800</xdr:colOff>
      <xdr:row>96</xdr:row>
      <xdr:rowOff>150616</xdr:rowOff>
    </xdr:to>
    <xdr:cxnSp macro="">
      <xdr:nvCxnSpPr>
        <xdr:cNvPr id="472" name="直線コネクタ 471"/>
        <xdr:cNvCxnSpPr/>
      </xdr:nvCxnSpPr>
      <xdr:spPr>
        <a:xfrm>
          <a:off x="6972300" y="16552151"/>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170281</xdr:rowOff>
    </xdr:from>
    <xdr:to>
      <xdr:col>41</xdr:col>
      <xdr:colOff>101600</xdr:colOff>
      <xdr:row>95</xdr:row>
      <xdr:rowOff>100431</xdr:rowOff>
    </xdr:to>
    <xdr:sp macro="" textlink="">
      <xdr:nvSpPr>
        <xdr:cNvPr id="473" name="フローチャート: 判断 472"/>
        <xdr:cNvSpPr/>
      </xdr:nvSpPr>
      <xdr:spPr>
        <a:xfrm>
          <a:off x="7810500" y="162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116958</xdr:rowOff>
    </xdr:from>
    <xdr:ext cx="534377" cy="259045"/>
    <xdr:sp macro="" textlink="">
      <xdr:nvSpPr>
        <xdr:cNvPr id="474" name="テキスト ボックス 473"/>
        <xdr:cNvSpPr txBox="1"/>
      </xdr:nvSpPr>
      <xdr:spPr>
        <a:xfrm>
          <a:off x="7594111" y="16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160852</xdr:rowOff>
    </xdr:from>
    <xdr:to>
      <xdr:col>36</xdr:col>
      <xdr:colOff>165100</xdr:colOff>
      <xdr:row>95</xdr:row>
      <xdr:rowOff>91002</xdr:rowOff>
    </xdr:to>
    <xdr:sp macro="" textlink="">
      <xdr:nvSpPr>
        <xdr:cNvPr id="475" name="フローチャート: 判断 474"/>
        <xdr:cNvSpPr/>
      </xdr:nvSpPr>
      <xdr:spPr>
        <a:xfrm>
          <a:off x="6921500" y="162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107529</xdr:rowOff>
    </xdr:from>
    <xdr:ext cx="534377" cy="259045"/>
    <xdr:sp macro="" textlink="">
      <xdr:nvSpPr>
        <xdr:cNvPr id="476" name="テキスト ボックス 475"/>
        <xdr:cNvSpPr txBox="1"/>
      </xdr:nvSpPr>
      <xdr:spPr>
        <a:xfrm>
          <a:off x="6705111" y="160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95396</xdr:rowOff>
    </xdr:from>
    <xdr:to>
      <xdr:col>55</xdr:col>
      <xdr:colOff>50800</xdr:colOff>
      <xdr:row>96</xdr:row>
      <xdr:rowOff>25546</xdr:rowOff>
    </xdr:to>
    <xdr:sp macro="" textlink="">
      <xdr:nvSpPr>
        <xdr:cNvPr id="482" name="楕円 481"/>
        <xdr:cNvSpPr/>
      </xdr:nvSpPr>
      <xdr:spPr>
        <a:xfrm>
          <a:off x="10426700" y="163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73823</xdr:rowOff>
    </xdr:from>
    <xdr:ext cx="534377" cy="259045"/>
    <xdr:sp macro="" textlink="">
      <xdr:nvSpPr>
        <xdr:cNvPr id="483" name="土木費該当値テキスト"/>
        <xdr:cNvSpPr txBox="1"/>
      </xdr:nvSpPr>
      <xdr:spPr>
        <a:xfrm>
          <a:off x="10528300" y="163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69126</xdr:rowOff>
    </xdr:from>
    <xdr:to>
      <xdr:col>50</xdr:col>
      <xdr:colOff>165100</xdr:colOff>
      <xdr:row>97</xdr:row>
      <xdr:rowOff>170726</xdr:rowOff>
    </xdr:to>
    <xdr:sp macro="" textlink="">
      <xdr:nvSpPr>
        <xdr:cNvPr id="484" name="楕円 483"/>
        <xdr:cNvSpPr/>
      </xdr:nvSpPr>
      <xdr:spPr>
        <a:xfrm>
          <a:off x="9588500" y="166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161853</xdr:rowOff>
    </xdr:from>
    <xdr:ext cx="534377" cy="259045"/>
    <xdr:sp macro="" textlink="">
      <xdr:nvSpPr>
        <xdr:cNvPr id="485" name="テキスト ボックス 484"/>
        <xdr:cNvSpPr txBox="1"/>
      </xdr:nvSpPr>
      <xdr:spPr>
        <a:xfrm>
          <a:off x="9372111" y="167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66669</xdr:rowOff>
    </xdr:from>
    <xdr:to>
      <xdr:col>46</xdr:col>
      <xdr:colOff>38100</xdr:colOff>
      <xdr:row>97</xdr:row>
      <xdr:rowOff>168269</xdr:rowOff>
    </xdr:to>
    <xdr:sp macro="" textlink="">
      <xdr:nvSpPr>
        <xdr:cNvPr id="486" name="楕円 485"/>
        <xdr:cNvSpPr/>
      </xdr:nvSpPr>
      <xdr:spPr>
        <a:xfrm>
          <a:off x="8699500" y="166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159396</xdr:rowOff>
    </xdr:from>
    <xdr:ext cx="534377" cy="259045"/>
    <xdr:sp macro="" textlink="">
      <xdr:nvSpPr>
        <xdr:cNvPr id="487" name="テキスト ボックス 486"/>
        <xdr:cNvSpPr txBox="1"/>
      </xdr:nvSpPr>
      <xdr:spPr>
        <a:xfrm>
          <a:off x="8483111" y="167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99816</xdr:rowOff>
    </xdr:from>
    <xdr:to>
      <xdr:col>41</xdr:col>
      <xdr:colOff>101600</xdr:colOff>
      <xdr:row>97</xdr:row>
      <xdr:rowOff>29966</xdr:rowOff>
    </xdr:to>
    <xdr:sp macro="" textlink="">
      <xdr:nvSpPr>
        <xdr:cNvPr id="488" name="楕円 487"/>
        <xdr:cNvSpPr/>
      </xdr:nvSpPr>
      <xdr:spPr>
        <a:xfrm>
          <a:off x="7810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21093</xdr:rowOff>
    </xdr:from>
    <xdr:ext cx="534377" cy="259045"/>
    <xdr:sp macro="" textlink="">
      <xdr:nvSpPr>
        <xdr:cNvPr id="489" name="テキスト ボックス 488"/>
        <xdr:cNvSpPr txBox="1"/>
      </xdr:nvSpPr>
      <xdr:spPr>
        <a:xfrm>
          <a:off x="7594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42151</xdr:rowOff>
    </xdr:from>
    <xdr:to>
      <xdr:col>36</xdr:col>
      <xdr:colOff>165100</xdr:colOff>
      <xdr:row>96</xdr:row>
      <xdr:rowOff>143751</xdr:rowOff>
    </xdr:to>
    <xdr:sp macro="" textlink="">
      <xdr:nvSpPr>
        <xdr:cNvPr id="490" name="楕円 489"/>
        <xdr:cNvSpPr/>
      </xdr:nvSpPr>
      <xdr:spPr>
        <a:xfrm>
          <a:off x="6921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134878</xdr:rowOff>
    </xdr:from>
    <xdr:ext cx="534377" cy="259045"/>
    <xdr:sp macro="" textlink="">
      <xdr:nvSpPr>
        <xdr:cNvPr id="491" name="テキスト ボックス 490"/>
        <xdr:cNvSpPr txBox="1"/>
      </xdr:nvSpPr>
      <xdr:spPr>
        <a:xfrm>
          <a:off x="6705111" y="165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143723</xdr:rowOff>
    </xdr:from>
    <xdr:to>
      <xdr:col>85</xdr:col>
      <xdr:colOff>127000</xdr:colOff>
      <xdr:row>38</xdr:row>
      <xdr:rowOff>15891</xdr:rowOff>
    </xdr:to>
    <xdr:cxnSp macro="">
      <xdr:nvCxnSpPr>
        <xdr:cNvPr id="519" name="直線コネクタ 518"/>
        <xdr:cNvCxnSpPr/>
      </xdr:nvCxnSpPr>
      <xdr:spPr>
        <a:xfrm flipV="1">
          <a:off x="15481300" y="6487373"/>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9764</xdr:rowOff>
    </xdr:from>
    <xdr:to>
      <xdr:col>81</xdr:col>
      <xdr:colOff>50800</xdr:colOff>
      <xdr:row>38</xdr:row>
      <xdr:rowOff>15891</xdr:rowOff>
    </xdr:to>
    <xdr:cxnSp macro="">
      <xdr:nvCxnSpPr>
        <xdr:cNvPr id="522" name="直線コネクタ 521"/>
        <xdr:cNvCxnSpPr/>
      </xdr:nvCxnSpPr>
      <xdr:spPr>
        <a:xfrm>
          <a:off x="14592300" y="6524864"/>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132202</xdr:rowOff>
    </xdr:from>
    <xdr:to>
      <xdr:col>76</xdr:col>
      <xdr:colOff>114300</xdr:colOff>
      <xdr:row>38</xdr:row>
      <xdr:rowOff>9764</xdr:rowOff>
    </xdr:to>
    <xdr:cxnSp macro="">
      <xdr:nvCxnSpPr>
        <xdr:cNvPr id="525" name="直線コネクタ 524"/>
        <xdr:cNvCxnSpPr/>
      </xdr:nvCxnSpPr>
      <xdr:spPr>
        <a:xfrm>
          <a:off x="13703300" y="6475852"/>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7" name="テキスト ボックス 526"/>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132202</xdr:rowOff>
    </xdr:from>
    <xdr:to>
      <xdr:col>71</xdr:col>
      <xdr:colOff>177800</xdr:colOff>
      <xdr:row>37</xdr:row>
      <xdr:rowOff>156708</xdr:rowOff>
    </xdr:to>
    <xdr:cxnSp macro="">
      <xdr:nvCxnSpPr>
        <xdr:cNvPr id="528" name="直線コネクタ 527"/>
        <xdr:cNvCxnSpPr/>
      </xdr:nvCxnSpPr>
      <xdr:spPr>
        <a:xfrm flipV="1">
          <a:off x="12814300" y="647585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92923</xdr:rowOff>
    </xdr:from>
    <xdr:to>
      <xdr:col>85</xdr:col>
      <xdr:colOff>177800</xdr:colOff>
      <xdr:row>38</xdr:row>
      <xdr:rowOff>23073</xdr:rowOff>
    </xdr:to>
    <xdr:sp macro="" textlink="">
      <xdr:nvSpPr>
        <xdr:cNvPr id="538" name="楕円 537"/>
        <xdr:cNvSpPr/>
      </xdr:nvSpPr>
      <xdr:spPr>
        <a:xfrm>
          <a:off x="16268700" y="64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71350</xdr:rowOff>
    </xdr:from>
    <xdr:ext cx="534377" cy="259045"/>
    <xdr:sp macro="" textlink="">
      <xdr:nvSpPr>
        <xdr:cNvPr id="539" name="消防費該当値テキスト"/>
        <xdr:cNvSpPr txBox="1"/>
      </xdr:nvSpPr>
      <xdr:spPr>
        <a:xfrm>
          <a:off x="16370300" y="64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136540</xdr:rowOff>
    </xdr:from>
    <xdr:to>
      <xdr:col>81</xdr:col>
      <xdr:colOff>101600</xdr:colOff>
      <xdr:row>38</xdr:row>
      <xdr:rowOff>66691</xdr:rowOff>
    </xdr:to>
    <xdr:sp macro="" textlink="">
      <xdr:nvSpPr>
        <xdr:cNvPr id="540" name="楕円 539"/>
        <xdr:cNvSpPr/>
      </xdr:nvSpPr>
      <xdr:spPr>
        <a:xfrm>
          <a:off x="15430500" y="6480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57818</xdr:rowOff>
    </xdr:from>
    <xdr:ext cx="534377" cy="259045"/>
    <xdr:sp macro="" textlink="">
      <xdr:nvSpPr>
        <xdr:cNvPr id="541" name="テキスト ボックス 540"/>
        <xdr:cNvSpPr txBox="1"/>
      </xdr:nvSpPr>
      <xdr:spPr>
        <a:xfrm>
          <a:off x="15214111" y="65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130414</xdr:rowOff>
    </xdr:from>
    <xdr:to>
      <xdr:col>76</xdr:col>
      <xdr:colOff>165100</xdr:colOff>
      <xdr:row>38</xdr:row>
      <xdr:rowOff>60564</xdr:rowOff>
    </xdr:to>
    <xdr:sp macro="" textlink="">
      <xdr:nvSpPr>
        <xdr:cNvPr id="542" name="楕円 541"/>
        <xdr:cNvSpPr/>
      </xdr:nvSpPr>
      <xdr:spPr>
        <a:xfrm>
          <a:off x="14541500" y="6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51691</xdr:rowOff>
    </xdr:from>
    <xdr:ext cx="534377" cy="259045"/>
    <xdr:sp macro="" textlink="">
      <xdr:nvSpPr>
        <xdr:cNvPr id="543" name="テキスト ボックス 542"/>
        <xdr:cNvSpPr txBox="1"/>
      </xdr:nvSpPr>
      <xdr:spPr>
        <a:xfrm>
          <a:off x="14325111" y="65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81402</xdr:rowOff>
    </xdr:from>
    <xdr:to>
      <xdr:col>72</xdr:col>
      <xdr:colOff>38100</xdr:colOff>
      <xdr:row>38</xdr:row>
      <xdr:rowOff>11552</xdr:rowOff>
    </xdr:to>
    <xdr:sp macro="" textlink="">
      <xdr:nvSpPr>
        <xdr:cNvPr id="544" name="楕円 543"/>
        <xdr:cNvSpPr/>
      </xdr:nvSpPr>
      <xdr:spPr>
        <a:xfrm>
          <a:off x="13652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2679</xdr:rowOff>
    </xdr:from>
    <xdr:ext cx="534377" cy="259045"/>
    <xdr:sp macro="" textlink="">
      <xdr:nvSpPr>
        <xdr:cNvPr id="545" name="テキスト ボックス 544"/>
        <xdr:cNvSpPr txBox="1"/>
      </xdr:nvSpPr>
      <xdr:spPr>
        <a:xfrm>
          <a:off x="13436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105908</xdr:rowOff>
    </xdr:from>
    <xdr:to>
      <xdr:col>67</xdr:col>
      <xdr:colOff>101600</xdr:colOff>
      <xdr:row>38</xdr:row>
      <xdr:rowOff>36058</xdr:rowOff>
    </xdr:to>
    <xdr:sp macro="" textlink="">
      <xdr:nvSpPr>
        <xdr:cNvPr id="546" name="楕円 545"/>
        <xdr:cNvSpPr/>
      </xdr:nvSpPr>
      <xdr:spPr>
        <a:xfrm>
          <a:off x="12763500" y="64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27184</xdr:rowOff>
    </xdr:from>
    <xdr:ext cx="534377" cy="259045"/>
    <xdr:sp macro="" textlink="">
      <xdr:nvSpPr>
        <xdr:cNvPr id="547" name="テキスト ボックス 546"/>
        <xdr:cNvSpPr txBox="1"/>
      </xdr:nvSpPr>
      <xdr:spPr>
        <a:xfrm>
          <a:off x="12547111" y="65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92906</xdr:rowOff>
    </xdr:from>
    <xdr:to>
      <xdr:col>85</xdr:col>
      <xdr:colOff>127000</xdr:colOff>
      <xdr:row>56</xdr:row>
      <xdr:rowOff>82984</xdr:rowOff>
    </xdr:to>
    <xdr:cxnSp macro="">
      <xdr:nvCxnSpPr>
        <xdr:cNvPr id="575" name="直線コネクタ 574"/>
        <xdr:cNvCxnSpPr/>
      </xdr:nvCxnSpPr>
      <xdr:spPr>
        <a:xfrm flipV="1">
          <a:off x="15481300" y="9179756"/>
          <a:ext cx="838200" cy="5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6"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56</xdr:row>
      <xdr:rowOff>82984</xdr:rowOff>
    </xdr:to>
    <xdr:cxnSp macro="">
      <xdr:nvCxnSpPr>
        <xdr:cNvPr id="578" name="直線コネクタ 577"/>
        <xdr:cNvCxnSpPr/>
      </xdr:nvCxnSpPr>
      <xdr:spPr>
        <a:xfrm>
          <a:off x="14592300" y="9284706"/>
          <a:ext cx="8890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80" name="テキスト ボックス 579"/>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26406</xdr:rowOff>
    </xdr:from>
    <xdr:to>
      <xdr:col>76</xdr:col>
      <xdr:colOff>114300</xdr:colOff>
      <xdr:row>56</xdr:row>
      <xdr:rowOff>68422</xdr:rowOff>
    </xdr:to>
    <xdr:cxnSp macro="">
      <xdr:nvCxnSpPr>
        <xdr:cNvPr id="581" name="直線コネクタ 580"/>
        <xdr:cNvCxnSpPr/>
      </xdr:nvCxnSpPr>
      <xdr:spPr>
        <a:xfrm flipV="1">
          <a:off x="13703300" y="9284706"/>
          <a:ext cx="889000" cy="38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3" name="テキスト ボックス 582"/>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68422</xdr:rowOff>
    </xdr:from>
    <xdr:to>
      <xdr:col>71</xdr:col>
      <xdr:colOff>177800</xdr:colOff>
      <xdr:row>57</xdr:row>
      <xdr:rowOff>14839</xdr:rowOff>
    </xdr:to>
    <xdr:cxnSp macro="">
      <xdr:nvCxnSpPr>
        <xdr:cNvPr id="584" name="直線コネクタ 583"/>
        <xdr:cNvCxnSpPr/>
      </xdr:nvCxnSpPr>
      <xdr:spPr>
        <a:xfrm flipV="1">
          <a:off x="12814300" y="9669622"/>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8" name="テキスト ボックス 587"/>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42106</xdr:rowOff>
    </xdr:from>
    <xdr:to>
      <xdr:col>85</xdr:col>
      <xdr:colOff>177800</xdr:colOff>
      <xdr:row>53</xdr:row>
      <xdr:rowOff>143706</xdr:rowOff>
    </xdr:to>
    <xdr:sp macro="" textlink="">
      <xdr:nvSpPr>
        <xdr:cNvPr id="594" name="楕円 593"/>
        <xdr:cNvSpPr/>
      </xdr:nvSpPr>
      <xdr:spPr>
        <a:xfrm>
          <a:off x="16268700" y="91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64983</xdr:rowOff>
    </xdr:from>
    <xdr:ext cx="534377" cy="259045"/>
    <xdr:sp macro="" textlink="">
      <xdr:nvSpPr>
        <xdr:cNvPr id="595" name="教育費該当値テキスト"/>
        <xdr:cNvSpPr txBox="1"/>
      </xdr:nvSpPr>
      <xdr:spPr>
        <a:xfrm>
          <a:off x="16370300" y="89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32184</xdr:rowOff>
    </xdr:from>
    <xdr:to>
      <xdr:col>81</xdr:col>
      <xdr:colOff>101600</xdr:colOff>
      <xdr:row>56</xdr:row>
      <xdr:rowOff>133784</xdr:rowOff>
    </xdr:to>
    <xdr:sp macro="" textlink="">
      <xdr:nvSpPr>
        <xdr:cNvPr id="596" name="楕円 595"/>
        <xdr:cNvSpPr/>
      </xdr:nvSpPr>
      <xdr:spPr>
        <a:xfrm>
          <a:off x="15430500" y="96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124911</xdr:rowOff>
    </xdr:from>
    <xdr:ext cx="534377" cy="259045"/>
    <xdr:sp macro="" textlink="">
      <xdr:nvSpPr>
        <xdr:cNvPr id="597" name="テキスト ボックス 596"/>
        <xdr:cNvSpPr txBox="1"/>
      </xdr:nvSpPr>
      <xdr:spPr>
        <a:xfrm>
          <a:off x="15214111" y="9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147056</xdr:rowOff>
    </xdr:from>
    <xdr:to>
      <xdr:col>76</xdr:col>
      <xdr:colOff>165100</xdr:colOff>
      <xdr:row>54</xdr:row>
      <xdr:rowOff>77206</xdr:rowOff>
    </xdr:to>
    <xdr:sp macro="" textlink="">
      <xdr:nvSpPr>
        <xdr:cNvPr id="598" name="楕円 597"/>
        <xdr:cNvSpPr/>
      </xdr:nvSpPr>
      <xdr:spPr>
        <a:xfrm>
          <a:off x="14541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93733</xdr:rowOff>
    </xdr:from>
    <xdr:ext cx="534377" cy="259045"/>
    <xdr:sp macro="" textlink="">
      <xdr:nvSpPr>
        <xdr:cNvPr id="599" name="テキスト ボックス 598"/>
        <xdr:cNvSpPr txBox="1"/>
      </xdr:nvSpPr>
      <xdr:spPr>
        <a:xfrm>
          <a:off x="14325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17622</xdr:rowOff>
    </xdr:from>
    <xdr:to>
      <xdr:col>72</xdr:col>
      <xdr:colOff>38100</xdr:colOff>
      <xdr:row>56</xdr:row>
      <xdr:rowOff>119222</xdr:rowOff>
    </xdr:to>
    <xdr:sp macro="" textlink="">
      <xdr:nvSpPr>
        <xdr:cNvPr id="600" name="楕円 599"/>
        <xdr:cNvSpPr/>
      </xdr:nvSpPr>
      <xdr:spPr>
        <a:xfrm>
          <a:off x="13652500" y="96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110349</xdr:rowOff>
    </xdr:from>
    <xdr:ext cx="534377" cy="259045"/>
    <xdr:sp macro="" textlink="">
      <xdr:nvSpPr>
        <xdr:cNvPr id="601" name="テキスト ボックス 600"/>
        <xdr:cNvSpPr txBox="1"/>
      </xdr:nvSpPr>
      <xdr:spPr>
        <a:xfrm>
          <a:off x="13436111" y="97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135489</xdr:rowOff>
    </xdr:from>
    <xdr:to>
      <xdr:col>67</xdr:col>
      <xdr:colOff>101600</xdr:colOff>
      <xdr:row>57</xdr:row>
      <xdr:rowOff>65639</xdr:rowOff>
    </xdr:to>
    <xdr:sp macro="" textlink="">
      <xdr:nvSpPr>
        <xdr:cNvPr id="602" name="楕円 601"/>
        <xdr:cNvSpPr/>
      </xdr:nvSpPr>
      <xdr:spPr>
        <a:xfrm>
          <a:off x="12763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56766</xdr:rowOff>
    </xdr:from>
    <xdr:ext cx="534377" cy="259045"/>
    <xdr:sp macro="" textlink="">
      <xdr:nvSpPr>
        <xdr:cNvPr id="603" name="テキスト ボックス 602"/>
        <xdr:cNvSpPr txBox="1"/>
      </xdr:nvSpPr>
      <xdr:spPr>
        <a:xfrm>
          <a:off x="12547111" y="98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42163</xdr:rowOff>
    </xdr:from>
    <xdr:to>
      <xdr:col>85</xdr:col>
      <xdr:colOff>127000</xdr:colOff>
      <xdr:row>96</xdr:row>
      <xdr:rowOff>90208</xdr:rowOff>
    </xdr:to>
    <xdr:cxnSp macro="">
      <xdr:nvCxnSpPr>
        <xdr:cNvPr id="687" name="直線コネクタ 686"/>
        <xdr:cNvCxnSpPr/>
      </xdr:nvCxnSpPr>
      <xdr:spPr>
        <a:xfrm>
          <a:off x="15481300" y="16501363"/>
          <a:ext cx="8382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2406</xdr:rowOff>
    </xdr:from>
    <xdr:to>
      <xdr:col>81</xdr:col>
      <xdr:colOff>50800</xdr:colOff>
      <xdr:row>96</xdr:row>
      <xdr:rowOff>42163</xdr:rowOff>
    </xdr:to>
    <xdr:cxnSp macro="">
      <xdr:nvCxnSpPr>
        <xdr:cNvPr id="690" name="直線コネクタ 689"/>
        <xdr:cNvCxnSpPr/>
      </xdr:nvCxnSpPr>
      <xdr:spPr>
        <a:xfrm>
          <a:off x="14592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165933</xdr:rowOff>
    </xdr:from>
    <xdr:to>
      <xdr:col>76</xdr:col>
      <xdr:colOff>114300</xdr:colOff>
      <xdr:row>96</xdr:row>
      <xdr:rowOff>2406</xdr:rowOff>
    </xdr:to>
    <xdr:cxnSp macro="">
      <xdr:nvCxnSpPr>
        <xdr:cNvPr id="693" name="直線コネクタ 692"/>
        <xdr:cNvCxnSpPr/>
      </xdr:nvCxnSpPr>
      <xdr:spPr>
        <a:xfrm>
          <a:off x="13703300" y="16453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5" name="テキスト ボックス 694"/>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112954</xdr:rowOff>
    </xdr:from>
    <xdr:to>
      <xdr:col>71</xdr:col>
      <xdr:colOff>177800</xdr:colOff>
      <xdr:row>95</xdr:row>
      <xdr:rowOff>165933</xdr:rowOff>
    </xdr:to>
    <xdr:cxnSp macro="">
      <xdr:nvCxnSpPr>
        <xdr:cNvPr id="696" name="直線コネクタ 695"/>
        <xdr:cNvCxnSpPr/>
      </xdr:nvCxnSpPr>
      <xdr:spPr>
        <a:xfrm>
          <a:off x="12814300" y="16400704"/>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8" name="テキスト ボックス 697"/>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700" name="テキスト ボックス 699"/>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39408</xdr:rowOff>
    </xdr:from>
    <xdr:to>
      <xdr:col>85</xdr:col>
      <xdr:colOff>177800</xdr:colOff>
      <xdr:row>96</xdr:row>
      <xdr:rowOff>141008</xdr:rowOff>
    </xdr:to>
    <xdr:sp macro="" textlink="">
      <xdr:nvSpPr>
        <xdr:cNvPr id="706" name="楕円 705"/>
        <xdr:cNvSpPr/>
      </xdr:nvSpPr>
      <xdr:spPr>
        <a:xfrm>
          <a:off x="162687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17835</xdr:rowOff>
    </xdr:from>
    <xdr:ext cx="534377" cy="259045"/>
    <xdr:sp macro="" textlink="">
      <xdr:nvSpPr>
        <xdr:cNvPr id="707" name="公債費該当値テキスト"/>
        <xdr:cNvSpPr txBox="1"/>
      </xdr:nvSpPr>
      <xdr:spPr>
        <a:xfrm>
          <a:off x="16370300" y="164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162813</xdr:rowOff>
    </xdr:from>
    <xdr:to>
      <xdr:col>81</xdr:col>
      <xdr:colOff>101600</xdr:colOff>
      <xdr:row>96</xdr:row>
      <xdr:rowOff>92963</xdr:rowOff>
    </xdr:to>
    <xdr:sp macro="" textlink="">
      <xdr:nvSpPr>
        <xdr:cNvPr id="708" name="楕円 707"/>
        <xdr:cNvSpPr/>
      </xdr:nvSpPr>
      <xdr:spPr>
        <a:xfrm>
          <a:off x="15430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84090</xdr:rowOff>
    </xdr:from>
    <xdr:ext cx="534377" cy="259045"/>
    <xdr:sp macro="" textlink="">
      <xdr:nvSpPr>
        <xdr:cNvPr id="709" name="テキスト ボックス 708"/>
        <xdr:cNvSpPr txBox="1"/>
      </xdr:nvSpPr>
      <xdr:spPr>
        <a:xfrm>
          <a:off x="15214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123056</xdr:rowOff>
    </xdr:from>
    <xdr:to>
      <xdr:col>76</xdr:col>
      <xdr:colOff>165100</xdr:colOff>
      <xdr:row>96</xdr:row>
      <xdr:rowOff>53206</xdr:rowOff>
    </xdr:to>
    <xdr:sp macro="" textlink="">
      <xdr:nvSpPr>
        <xdr:cNvPr id="710" name="楕円 709"/>
        <xdr:cNvSpPr/>
      </xdr:nvSpPr>
      <xdr:spPr>
        <a:xfrm>
          <a:off x="14541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69733</xdr:rowOff>
    </xdr:from>
    <xdr:ext cx="534377" cy="259045"/>
    <xdr:sp macro="" textlink="">
      <xdr:nvSpPr>
        <xdr:cNvPr id="711" name="テキスト ボックス 710"/>
        <xdr:cNvSpPr txBox="1"/>
      </xdr:nvSpPr>
      <xdr:spPr>
        <a:xfrm>
          <a:off x="14325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115133</xdr:rowOff>
    </xdr:from>
    <xdr:to>
      <xdr:col>72</xdr:col>
      <xdr:colOff>38100</xdr:colOff>
      <xdr:row>96</xdr:row>
      <xdr:rowOff>45283</xdr:rowOff>
    </xdr:to>
    <xdr:sp macro="" textlink="">
      <xdr:nvSpPr>
        <xdr:cNvPr id="712" name="楕円 711"/>
        <xdr:cNvSpPr/>
      </xdr:nvSpPr>
      <xdr:spPr>
        <a:xfrm>
          <a:off x="13652500" y="164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61810</xdr:rowOff>
    </xdr:from>
    <xdr:ext cx="534377" cy="259045"/>
    <xdr:sp macro="" textlink="">
      <xdr:nvSpPr>
        <xdr:cNvPr id="713" name="テキスト ボックス 712"/>
        <xdr:cNvSpPr txBox="1"/>
      </xdr:nvSpPr>
      <xdr:spPr>
        <a:xfrm>
          <a:off x="13436111" y="1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62154</xdr:rowOff>
    </xdr:from>
    <xdr:to>
      <xdr:col>67</xdr:col>
      <xdr:colOff>101600</xdr:colOff>
      <xdr:row>95</xdr:row>
      <xdr:rowOff>163754</xdr:rowOff>
    </xdr:to>
    <xdr:sp macro="" textlink="">
      <xdr:nvSpPr>
        <xdr:cNvPr id="714" name="楕円 713"/>
        <xdr:cNvSpPr/>
      </xdr:nvSpPr>
      <xdr:spPr>
        <a:xfrm>
          <a:off x="12763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8831</xdr:rowOff>
    </xdr:from>
    <xdr:ext cx="534377" cy="259045"/>
    <xdr:sp macro="" textlink="">
      <xdr:nvSpPr>
        <xdr:cNvPr id="715" name="テキスト ボックス 714"/>
        <xdr:cNvSpPr txBox="1"/>
      </xdr:nvSpPr>
      <xdr:spPr>
        <a:xfrm>
          <a:off x="12547111" y="161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3" name="テキスト ボックス 752"/>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2"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483,358</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192,837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のうち、子育て環境の充実のための待機児童対策の推進に伴う児童福祉費の増や、介護保険特別会計や後期高齢者医療特別会計への繰出金の増による社会福祉費の増などにより、引き続き増加している。総務費は、国の特別定額給付金給付事業の実施により、大幅に増加している。土木費は、都市計画事業基金積立金の増や、都市計画道路３・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号線整備事業の増などにより、大幅に増加となっている。教育費は、中原小学校の校舎建替事業の実施などにより、大幅に増加となっている。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財政調整基金については、積立額が増加し取崩額の抑制も行ったため、財政調整基金残高の標準財政規模比が</a:t>
          </a:r>
          <a:r>
            <a:rPr kumimoji="1" lang="en-US" altLang="ja-JP" sz="1000">
              <a:latin typeface="ＭＳ ゴシック" pitchFamily="49" charset="-128"/>
              <a:ea typeface="ＭＳ ゴシック" pitchFamily="49" charset="-128"/>
            </a:rPr>
            <a:t>8.47</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0.65</a:t>
          </a:r>
          <a:r>
            <a:rPr kumimoji="1" lang="ja-JP" altLang="en-US" sz="1000">
              <a:latin typeface="ＭＳ ゴシック" pitchFamily="49" charset="-128"/>
              <a:ea typeface="ＭＳ ゴシック" pitchFamily="49" charset="-128"/>
            </a:rPr>
            <a:t>ポイントの増となったが、第４次行財政改革大綱の評価指標として設定する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％を下回らない範囲を達成できなかった。</a:t>
          </a:r>
        </a:p>
        <a:p>
          <a:r>
            <a:rPr kumimoji="1" lang="ja-JP" altLang="en-US" sz="1000">
              <a:latin typeface="ＭＳ ゴシック" pitchFamily="49" charset="-128"/>
              <a:ea typeface="ＭＳ ゴシック" pitchFamily="49" charset="-128"/>
            </a:rPr>
            <a:t>　令和３年度決算に向けては、予算の執行管理を今まで以上に徹底し、基金残高の早期回復を図るとともに、評価指標の達成を目指す。</a:t>
          </a:r>
        </a:p>
        <a:p>
          <a:r>
            <a:rPr kumimoji="1" lang="ja-JP" altLang="en-US" sz="1000">
              <a:latin typeface="ＭＳ ゴシック" pitchFamily="49" charset="-128"/>
              <a:ea typeface="ＭＳ ゴシック" pitchFamily="49" charset="-128"/>
            </a:rPr>
            <a:t>　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3.65</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1.03</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4.68</a:t>
          </a:r>
          <a:r>
            <a:rPr kumimoji="1" lang="ja-JP" altLang="en-US" sz="1000">
              <a:latin typeface="ＭＳ ゴシック" pitchFamily="49" charset="-128"/>
              <a:ea typeface="ＭＳ ゴシック" pitchFamily="49" charset="-128"/>
            </a:rPr>
            <a:t>％となったため、おおむね適正な水準内で推移している。</a:t>
          </a:r>
        </a:p>
        <a:p>
          <a:r>
            <a:rPr kumimoji="1" lang="ja-JP" altLang="en-US" sz="1000">
              <a:latin typeface="ＭＳ ゴシック" pitchFamily="49" charset="-128"/>
              <a:ea typeface="ＭＳ ゴシック" pitchFamily="49" charset="-128"/>
            </a:rPr>
            <a:t>　単年度収支の標準財政規模比</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0.41</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0.59</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％となり、２年連続でプラスに転じた。これは、実質収支が前年度を上回ったことや、財政調整基金の積立が取崩を上回ったことが要因となっている。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102230680</v>
      </c>
      <c r="BO4" s="395"/>
      <c r="BP4" s="395"/>
      <c r="BQ4" s="395"/>
      <c r="BR4" s="395"/>
      <c r="BS4" s="395"/>
      <c r="BT4" s="395"/>
      <c r="BU4" s="396"/>
      <c r="BV4" s="394">
        <v>72192986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4.7</v>
      </c>
      <c r="CU4" s="401"/>
      <c r="CV4" s="401"/>
      <c r="CW4" s="401"/>
      <c r="CX4" s="401"/>
      <c r="CY4" s="401"/>
      <c r="CZ4" s="401"/>
      <c r="DA4" s="402"/>
      <c r="DB4" s="400">
        <v>3.6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99594471</v>
      </c>
      <c r="BO5" s="432"/>
      <c r="BP5" s="432"/>
      <c r="BQ5" s="432"/>
      <c r="BR5" s="432"/>
      <c r="BS5" s="432"/>
      <c r="BT5" s="432"/>
      <c r="BU5" s="433"/>
      <c r="BV5" s="431">
        <v>70780699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2636209</v>
      </c>
      <c r="BO6" s="432"/>
      <c r="BP6" s="432"/>
      <c r="BQ6" s="432"/>
      <c r="BR6" s="432"/>
      <c r="BS6" s="432"/>
      <c r="BT6" s="432"/>
      <c r="BU6" s="433"/>
      <c r="BV6" s="431">
        <v>1412287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99</v>
      </c>
      <c r="CU6" s="469"/>
      <c r="CV6" s="469"/>
      <c r="CW6" s="469"/>
      <c r="CX6" s="469"/>
      <c r="CY6" s="469"/>
      <c r="CZ6" s="469"/>
      <c r="DA6" s="470"/>
      <c r="DB6" s="468">
        <v>100.5</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770380</v>
      </c>
      <c r="BO7" s="432"/>
      <c r="BP7" s="432"/>
      <c r="BQ7" s="432"/>
      <c r="BR7" s="432"/>
      <c r="BS7" s="432"/>
      <c r="BT7" s="432"/>
      <c r="BU7" s="433"/>
      <c r="BV7" s="431">
        <v>100</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39829725</v>
      </c>
      <c r="CU7" s="432"/>
      <c r="CV7" s="432"/>
      <c r="CW7" s="432"/>
      <c r="CX7" s="432"/>
      <c r="CY7" s="432"/>
      <c r="CZ7" s="432"/>
      <c r="DA7" s="433"/>
      <c r="DB7" s="431">
        <v>38730287</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1865829</v>
      </c>
      <c r="BO8" s="432"/>
      <c r="BP8" s="432"/>
      <c r="BQ8" s="432"/>
      <c r="BR8" s="432"/>
      <c r="BS8" s="432"/>
      <c r="BT8" s="432"/>
      <c r="BU8" s="433"/>
      <c r="BV8" s="431">
        <v>1412187</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0.9</v>
      </c>
      <c r="CU8" s="472"/>
      <c r="CV8" s="472"/>
      <c r="CW8" s="472"/>
      <c r="CX8" s="472"/>
      <c r="CY8" s="472"/>
      <c r="CZ8" s="472"/>
      <c r="DA8" s="473"/>
      <c r="DB8" s="471">
        <v>0.9</v>
      </c>
      <c r="DC8" s="472"/>
      <c r="DD8" s="472"/>
      <c r="DE8" s="472"/>
      <c r="DF8" s="472"/>
      <c r="DG8" s="472"/>
      <c r="DH8" s="472"/>
      <c r="DI8" s="473"/>
      <c r="DJ8" s="186"/>
      <c r="DK8" s="186"/>
      <c r="DL8" s="186"/>
      <c r="DM8" s="186"/>
      <c r="DN8" s="186"/>
      <c r="DO8" s="186"/>
    </row>
    <row r="9" spans="1:119" ht="18.75" customHeight="1" thickBot="1">
      <c r="A9" s="187"/>
      <c r="B9" s="425" t="s">
        <v>113</v>
      </c>
      <c r="C9" s="426"/>
      <c r="D9" s="426"/>
      <c r="E9" s="426"/>
      <c r="F9" s="426"/>
      <c r="G9" s="426"/>
      <c r="H9" s="426"/>
      <c r="I9" s="426"/>
      <c r="J9" s="426"/>
      <c r="K9" s="474"/>
      <c r="L9" s="475" t="s">
        <v>114</v>
      </c>
      <c r="M9" s="476"/>
      <c r="N9" s="476"/>
      <c r="O9" s="476"/>
      <c r="P9" s="476"/>
      <c r="Q9" s="477"/>
      <c r="R9" s="478">
        <v>207388</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453642</v>
      </c>
      <c r="BO9" s="432"/>
      <c r="BP9" s="432"/>
      <c r="BQ9" s="432"/>
      <c r="BR9" s="432"/>
      <c r="BS9" s="432"/>
      <c r="BT9" s="432"/>
      <c r="BU9" s="433"/>
      <c r="BV9" s="431">
        <v>139544</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10.3</v>
      </c>
      <c r="CU9" s="429"/>
      <c r="CV9" s="429"/>
      <c r="CW9" s="429"/>
      <c r="CX9" s="429"/>
      <c r="CY9" s="429"/>
      <c r="CZ9" s="429"/>
      <c r="DA9" s="430"/>
      <c r="DB9" s="428">
        <v>11.9</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200012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944653</v>
      </c>
      <c r="BO10" s="432"/>
      <c r="BP10" s="432"/>
      <c r="BQ10" s="432"/>
      <c r="BR10" s="432"/>
      <c r="BS10" s="432"/>
      <c r="BT10" s="432"/>
      <c r="BU10" s="433"/>
      <c r="BV10" s="431">
        <v>819269</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94</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206047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110</v>
      </c>
      <c r="AV12" s="464"/>
      <c r="AW12" s="464"/>
      <c r="AX12" s="464"/>
      <c r="AY12" s="465" t="s">
        <v>136</v>
      </c>
      <c r="AZ12" s="466"/>
      <c r="BA12" s="466"/>
      <c r="BB12" s="466"/>
      <c r="BC12" s="466"/>
      <c r="BD12" s="466"/>
      <c r="BE12" s="466"/>
      <c r="BF12" s="466"/>
      <c r="BG12" s="466"/>
      <c r="BH12" s="466"/>
      <c r="BI12" s="466"/>
      <c r="BJ12" s="466"/>
      <c r="BK12" s="466"/>
      <c r="BL12" s="466"/>
      <c r="BM12" s="467"/>
      <c r="BN12" s="431">
        <v>600000</v>
      </c>
      <c r="BO12" s="432"/>
      <c r="BP12" s="432"/>
      <c r="BQ12" s="432"/>
      <c r="BR12" s="432"/>
      <c r="BS12" s="432"/>
      <c r="BT12" s="432"/>
      <c r="BU12" s="433"/>
      <c r="BV12" s="431">
        <v>800000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200997</v>
      </c>
      <c r="S13" s="516"/>
      <c r="T13" s="516"/>
      <c r="U13" s="516"/>
      <c r="V13" s="517"/>
      <c r="W13" s="447" t="s">
        <v>139</v>
      </c>
      <c r="X13" s="448"/>
      <c r="Y13" s="448"/>
      <c r="Z13" s="448"/>
      <c r="AA13" s="448"/>
      <c r="AB13" s="438"/>
      <c r="AC13" s="482">
        <v>615</v>
      </c>
      <c r="AD13" s="483"/>
      <c r="AE13" s="483"/>
      <c r="AF13" s="483"/>
      <c r="AG13" s="525"/>
      <c r="AH13" s="482">
        <v>558</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798295</v>
      </c>
      <c r="BO13" s="432"/>
      <c r="BP13" s="432"/>
      <c r="BQ13" s="432"/>
      <c r="BR13" s="432"/>
      <c r="BS13" s="432"/>
      <c r="BT13" s="432"/>
      <c r="BU13" s="433"/>
      <c r="BV13" s="431">
        <v>158813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2.1</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205125</v>
      </c>
      <c r="S14" s="516"/>
      <c r="T14" s="516"/>
      <c r="U14" s="516"/>
      <c r="V14" s="517"/>
      <c r="W14" s="421"/>
      <c r="X14" s="422"/>
      <c r="Y14" s="422"/>
      <c r="Z14" s="422"/>
      <c r="AA14" s="422"/>
      <c r="AB14" s="411"/>
      <c r="AC14" s="518">
        <v>0.7</v>
      </c>
      <c r="AD14" s="519"/>
      <c r="AE14" s="519"/>
      <c r="AF14" s="519"/>
      <c r="AG14" s="520"/>
      <c r="AH14" s="518">
        <v>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19.5</v>
      </c>
      <c r="CU14" s="530"/>
      <c r="CV14" s="530"/>
      <c r="CW14" s="530"/>
      <c r="CX14" s="530"/>
      <c r="CY14" s="530"/>
      <c r="CZ14" s="530"/>
      <c r="DA14" s="531"/>
      <c r="DB14" s="529">
        <v>21.7</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199741</v>
      </c>
      <c r="S15" s="516"/>
      <c r="T15" s="516"/>
      <c r="U15" s="516"/>
      <c r="V15" s="517"/>
      <c r="W15" s="447" t="s">
        <v>147</v>
      </c>
      <c r="X15" s="448"/>
      <c r="Y15" s="448"/>
      <c r="Z15" s="448"/>
      <c r="AA15" s="448"/>
      <c r="AB15" s="438"/>
      <c r="AC15" s="482">
        <v>12981</v>
      </c>
      <c r="AD15" s="483"/>
      <c r="AE15" s="483"/>
      <c r="AF15" s="483"/>
      <c r="AG15" s="525"/>
      <c r="AH15" s="482">
        <v>12346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27538480</v>
      </c>
      <c r="BO15" s="395"/>
      <c r="BP15" s="395"/>
      <c r="BQ15" s="395"/>
      <c r="BR15" s="395"/>
      <c r="BS15" s="395"/>
      <c r="BT15" s="395"/>
      <c r="BU15" s="396"/>
      <c r="BV15" s="394">
        <v>26200518</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15.6</v>
      </c>
      <c r="AD16" s="519"/>
      <c r="AE16" s="519"/>
      <c r="AF16" s="519"/>
      <c r="AG16" s="520"/>
      <c r="AH16" s="518">
        <v>15.9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30138455</v>
      </c>
      <c r="BO16" s="432"/>
      <c r="BP16" s="432"/>
      <c r="BQ16" s="432"/>
      <c r="BR16" s="432"/>
      <c r="BS16" s="432"/>
      <c r="BT16" s="432"/>
      <c r="BU16" s="433"/>
      <c r="BV16" s="431">
        <v>28980802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69372</v>
      </c>
      <c r="AD17" s="483"/>
      <c r="AE17" s="483"/>
      <c r="AF17" s="483"/>
      <c r="AG17" s="525"/>
      <c r="AH17" s="482">
        <v>64638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35332966</v>
      </c>
      <c r="BO17" s="432"/>
      <c r="BP17" s="432"/>
      <c r="BQ17" s="432"/>
      <c r="BR17" s="432"/>
      <c r="BS17" s="432"/>
      <c r="BT17" s="432"/>
      <c r="BU17" s="433"/>
      <c r="BV17" s="431">
        <v>33886947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15.75</v>
      </c>
      <c r="M18" s="547"/>
      <c r="N18" s="547"/>
      <c r="O18" s="547"/>
      <c r="P18" s="547"/>
      <c r="Q18" s="547"/>
      <c r="R18" s="548"/>
      <c r="S18" s="548"/>
      <c r="T18" s="548"/>
      <c r="U18" s="548"/>
      <c r="V18" s="549"/>
      <c r="W18" s="449"/>
      <c r="X18" s="450"/>
      <c r="Y18" s="450"/>
      <c r="Z18" s="450"/>
      <c r="AA18" s="450"/>
      <c r="AB18" s="441"/>
      <c r="AC18" s="550">
        <v>83.6</v>
      </c>
      <c r="AD18" s="551"/>
      <c r="AE18" s="551"/>
      <c r="AF18" s="551"/>
      <c r="AG18" s="552"/>
      <c r="AH18" s="550">
        <v>83.4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37852385</v>
      </c>
      <c r="BO18" s="432"/>
      <c r="BP18" s="432"/>
      <c r="BQ18" s="432"/>
      <c r="BR18" s="432"/>
      <c r="BS18" s="432"/>
      <c r="BT18" s="432"/>
      <c r="BU18" s="433"/>
      <c r="BV18" s="431">
        <v>37957645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13167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48129111</v>
      </c>
      <c r="BO19" s="432"/>
      <c r="BP19" s="432"/>
      <c r="BQ19" s="432"/>
      <c r="BR19" s="432"/>
      <c r="BS19" s="432"/>
      <c r="BT19" s="432"/>
      <c r="BU19" s="433"/>
      <c r="BV19" s="431">
        <v>45840127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97018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55268088</v>
      </c>
      <c r="BO23" s="432"/>
      <c r="BP23" s="432"/>
      <c r="BQ23" s="432"/>
      <c r="BR23" s="432"/>
      <c r="BS23" s="432"/>
      <c r="BT23" s="432"/>
      <c r="BU23" s="433"/>
      <c r="BV23" s="431">
        <v>54806055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9900</v>
      </c>
      <c r="R24" s="483"/>
      <c r="S24" s="483"/>
      <c r="T24" s="483"/>
      <c r="U24" s="483"/>
      <c r="V24" s="525"/>
      <c r="W24" s="584"/>
      <c r="X24" s="572"/>
      <c r="Y24" s="573"/>
      <c r="Z24" s="481" t="s">
        <v>171</v>
      </c>
      <c r="AA24" s="461"/>
      <c r="AB24" s="461"/>
      <c r="AC24" s="461"/>
      <c r="AD24" s="461"/>
      <c r="AE24" s="461"/>
      <c r="AF24" s="461"/>
      <c r="AG24" s="462"/>
      <c r="AH24" s="482">
        <v>952</v>
      </c>
      <c r="AI24" s="483"/>
      <c r="AJ24" s="483"/>
      <c r="AK24" s="483"/>
      <c r="AL24" s="525"/>
      <c r="AM24" s="482">
        <v>2915024</v>
      </c>
      <c r="AN24" s="483"/>
      <c r="AO24" s="483"/>
      <c r="AP24" s="483"/>
      <c r="AQ24" s="483"/>
      <c r="AR24" s="525"/>
      <c r="AS24" s="482">
        <v>3062</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42645031</v>
      </c>
      <c r="BO24" s="432"/>
      <c r="BP24" s="432"/>
      <c r="BQ24" s="432"/>
      <c r="BR24" s="432"/>
      <c r="BS24" s="432"/>
      <c r="BT24" s="432"/>
      <c r="BU24" s="433"/>
      <c r="BV24" s="431">
        <v>42330057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2</v>
      </c>
      <c r="M25" s="483"/>
      <c r="N25" s="483"/>
      <c r="O25" s="483"/>
      <c r="P25" s="525"/>
      <c r="Q25" s="482">
        <v>8770</v>
      </c>
      <c r="R25" s="483"/>
      <c r="S25" s="483"/>
      <c r="T25" s="483"/>
      <c r="U25" s="483"/>
      <c r="V25" s="525"/>
      <c r="W25" s="584"/>
      <c r="X25" s="572"/>
      <c r="Y25" s="573"/>
      <c r="Z25" s="481" t="s">
        <v>174</v>
      </c>
      <c r="AA25" s="461"/>
      <c r="AB25" s="461"/>
      <c r="AC25" s="461"/>
      <c r="AD25" s="461"/>
      <c r="AE25" s="461"/>
      <c r="AF25" s="461"/>
      <c r="AG25" s="462"/>
      <c r="AH25" s="482" t="s">
        <v>129</v>
      </c>
      <c r="AI25" s="483"/>
      <c r="AJ25" s="483"/>
      <c r="AK25" s="483"/>
      <c r="AL25" s="525"/>
      <c r="AM25" s="482" t="s">
        <v>129</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6514478</v>
      </c>
      <c r="BO25" s="395"/>
      <c r="BP25" s="395"/>
      <c r="BQ25" s="395"/>
      <c r="BR25" s="395"/>
      <c r="BS25" s="395"/>
      <c r="BT25" s="395"/>
      <c r="BU25" s="396"/>
      <c r="BV25" s="394">
        <v>9165960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7780</v>
      </c>
      <c r="R26" s="483"/>
      <c r="S26" s="483"/>
      <c r="T26" s="483"/>
      <c r="U26" s="483"/>
      <c r="V26" s="525"/>
      <c r="W26" s="584"/>
      <c r="X26" s="572"/>
      <c r="Y26" s="573"/>
      <c r="Z26" s="481" t="s">
        <v>178</v>
      </c>
      <c r="AA26" s="594"/>
      <c r="AB26" s="594"/>
      <c r="AC26" s="594"/>
      <c r="AD26" s="594"/>
      <c r="AE26" s="594"/>
      <c r="AF26" s="594"/>
      <c r="AG26" s="595"/>
      <c r="AH26" s="482">
        <v>50</v>
      </c>
      <c r="AI26" s="483"/>
      <c r="AJ26" s="483"/>
      <c r="AK26" s="483"/>
      <c r="AL26" s="525"/>
      <c r="AM26" s="482">
        <v>151150</v>
      </c>
      <c r="AN26" s="483"/>
      <c r="AO26" s="483"/>
      <c r="AP26" s="483"/>
      <c r="AQ26" s="483"/>
      <c r="AR26" s="525"/>
      <c r="AS26" s="482">
        <v>3023</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6270</v>
      </c>
      <c r="R27" s="483"/>
      <c r="S27" s="483"/>
      <c r="T27" s="483"/>
      <c r="U27" s="483"/>
      <c r="V27" s="525"/>
      <c r="W27" s="584"/>
      <c r="X27" s="572"/>
      <c r="Y27" s="573"/>
      <c r="Z27" s="481" t="s">
        <v>181</v>
      </c>
      <c r="AA27" s="461"/>
      <c r="AB27" s="461"/>
      <c r="AC27" s="461"/>
      <c r="AD27" s="461"/>
      <c r="AE27" s="461"/>
      <c r="AF27" s="461"/>
      <c r="AG27" s="462"/>
      <c r="AH27" s="482">
        <v>2</v>
      </c>
      <c r="AI27" s="483"/>
      <c r="AJ27" s="483"/>
      <c r="AK27" s="483"/>
      <c r="AL27" s="525"/>
      <c r="AM27" s="482" t="s">
        <v>182</v>
      </c>
      <c r="AN27" s="483"/>
      <c r="AO27" s="483"/>
      <c r="AP27" s="483"/>
      <c r="AQ27" s="483"/>
      <c r="AR27" s="525"/>
      <c r="AS27" s="482" t="s">
        <v>183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430616</v>
      </c>
      <c r="BO27" s="608"/>
      <c r="BP27" s="608"/>
      <c r="BQ27" s="608"/>
      <c r="BR27" s="608"/>
      <c r="BS27" s="608"/>
      <c r="BT27" s="608"/>
      <c r="BU27" s="609"/>
      <c r="BV27" s="607">
        <v>430613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185</v>
      </c>
      <c r="F28" s="461"/>
      <c r="G28" s="461"/>
      <c r="H28" s="461"/>
      <c r="I28" s="461"/>
      <c r="J28" s="461"/>
      <c r="K28" s="462"/>
      <c r="L28" s="482">
        <v>1</v>
      </c>
      <c r="M28" s="483"/>
      <c r="N28" s="483"/>
      <c r="O28" s="483"/>
      <c r="P28" s="525"/>
      <c r="Q28" s="482">
        <v>5610</v>
      </c>
      <c r="R28" s="483"/>
      <c r="S28" s="483"/>
      <c r="T28" s="483"/>
      <c r="U28" s="483"/>
      <c r="V28" s="525"/>
      <c r="W28" s="584"/>
      <c r="X28" s="572"/>
      <c r="Y28" s="573"/>
      <c r="Z28" s="481" t="s">
        <v>186</v>
      </c>
      <c r="AA28" s="461"/>
      <c r="AB28" s="461"/>
      <c r="AC28" s="461"/>
      <c r="AD28" s="461"/>
      <c r="AE28" s="461"/>
      <c r="AF28" s="461"/>
      <c r="AG28" s="462"/>
      <c r="AH28" s="482" t="s">
        <v>175</v>
      </c>
      <c r="AI28" s="483"/>
      <c r="AJ28" s="483"/>
      <c r="AK28" s="483"/>
      <c r="AL28" s="525"/>
      <c r="AM28" s="482" t="s">
        <v>175</v>
      </c>
      <c r="AN28" s="483"/>
      <c r="AO28" s="483"/>
      <c r="AP28" s="483"/>
      <c r="AQ28" s="483"/>
      <c r="AR28" s="525"/>
      <c r="AS28" s="482" t="s">
        <v>175</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3372300</v>
      </c>
      <c r="BO28" s="395"/>
      <c r="BP28" s="395"/>
      <c r="BQ28" s="395"/>
      <c r="BR28" s="395"/>
      <c r="BS28" s="395"/>
      <c r="BT28" s="395"/>
      <c r="BU28" s="396"/>
      <c r="BV28" s="394">
        <v>3027647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26</v>
      </c>
      <c r="M29" s="483"/>
      <c r="N29" s="483"/>
      <c r="O29" s="483"/>
      <c r="P29" s="525"/>
      <c r="Q29" s="482">
        <v>5280</v>
      </c>
      <c r="R29" s="483"/>
      <c r="S29" s="483"/>
      <c r="T29" s="483"/>
      <c r="U29" s="483"/>
      <c r="V29" s="525"/>
      <c r="W29" s="585"/>
      <c r="X29" s="586"/>
      <c r="Y29" s="587"/>
      <c r="Z29" s="481" t="s">
        <v>189</v>
      </c>
      <c r="AA29" s="461"/>
      <c r="AB29" s="461"/>
      <c r="AC29" s="461"/>
      <c r="AD29" s="461"/>
      <c r="AE29" s="461"/>
      <c r="AF29" s="461"/>
      <c r="AG29" s="462"/>
      <c r="AH29" s="482">
        <v>954</v>
      </c>
      <c r="AI29" s="483"/>
      <c r="AJ29" s="483"/>
      <c r="AK29" s="483"/>
      <c r="AL29" s="525"/>
      <c r="AM29" s="482">
        <v>2924612</v>
      </c>
      <c r="AN29" s="483"/>
      <c r="AO29" s="483"/>
      <c r="AP29" s="483"/>
      <c r="AQ29" s="483"/>
      <c r="AR29" s="525"/>
      <c r="AS29" s="482">
        <v>3066</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t="s">
        <v>175</v>
      </c>
      <c r="BO29" s="432"/>
      <c r="BP29" s="432"/>
      <c r="BQ29" s="432"/>
      <c r="BR29" s="432"/>
      <c r="BS29" s="432"/>
      <c r="BT29" s="432"/>
      <c r="BU29" s="433"/>
      <c r="BV29" s="431" t="s">
        <v>175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6400953</v>
      </c>
      <c r="BO30" s="608"/>
      <c r="BP30" s="608"/>
      <c r="BQ30" s="608"/>
      <c r="BR30" s="608"/>
      <c r="BS30" s="608"/>
      <c r="BT30" s="608"/>
      <c r="BU30" s="609"/>
      <c r="BV30" s="607">
        <v>5154606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198</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柳泉園組合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西東京市土地開発公社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駐車場事業特別会計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東京たま広域資源循環組合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東京市町村総合事務組合（一般会計）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東京市町村総合事務組合（東京都市町村民交通災害共済事業特別会計）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多摩六都科学館組合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昭和病院企業団</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東京都後期高齢者医療広域連合（一般会計）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東京都後期高齢者医療広域連合（後期高齢者医療特別会計）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YU+iT4p22I5Rf4QJbvKeGJ48l/DB6QS0npcYvAx7sZgFVr/RK6LAhUsCT1/qZ9QYZHO7/hesq6ImdE58EbTaHg==" saltValue="lKN/uGOUFmK4bpBFmqgI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12" t="s">
        <v>561</v>
      </c>
      <c r="D34" s="1212"/>
      <c r="E34" s="1213"/>
      <c r="F34" s="32">
        <v>3.7</v>
      </c>
      <c r="G34" s="33">
        <v>3.92</v>
      </c>
      <c r="H34" s="33">
        <v>3.26</v>
      </c>
      <c r="I34" s="33">
        <v>3.64</v>
      </c>
      <c r="J34" s="34">
        <v>4.68</v>
      </c>
      <c r="K34" s="22"/>
      <c r="L34" s="22"/>
      <c r="M34" s="22"/>
      <c r="N34" s="22"/>
      <c r="O34" s="22"/>
      <c r="P34" s="22"/>
    </row>
    <row r="35" spans="1:16" ht="39" customHeight="1">
      <c r="A35" s="22"/>
      <c r="B35" s="35"/>
      <c r="C35" s="1206" t="s">
        <v>562</v>
      </c>
      <c r="D35" s="1207"/>
      <c r="E35" s="1208"/>
      <c r="F35" s="36">
        <v>0.75</v>
      </c>
      <c r="G35" s="37">
        <v>0.55000000000000004</v>
      </c>
      <c r="H35" s="37">
        <v>0.74</v>
      </c>
      <c r="I35" s="37">
        <v>1.1200000000000001</v>
      </c>
      <c r="J35" s="38">
        <v>1.61</v>
      </c>
      <c r="K35" s="22"/>
      <c r="L35" s="22"/>
      <c r="M35" s="22"/>
      <c r="N35" s="22"/>
      <c r="O35" s="22"/>
      <c r="P35" s="22"/>
    </row>
    <row r="36" spans="1:16" ht="39" customHeight="1">
      <c r="A36" s="22"/>
      <c r="B36" s="35"/>
      <c r="C36" s="1206" t="s">
        <v>563</v>
      </c>
      <c r="D36" s="1207"/>
      <c r="E36" s="1208"/>
      <c r="F36" s="36" t="s">
        <v>512</v>
      </c>
      <c r="G36" s="37" t="s">
        <v>512</v>
      </c>
      <c r="H36" s="37" t="s">
        <v>512</v>
      </c>
      <c r="I36" s="37">
        <v>0.68</v>
      </c>
      <c r="J36" s="38">
        <v>1.21</v>
      </c>
      <c r="K36" s="22"/>
      <c r="L36" s="22"/>
      <c r="M36" s="22"/>
      <c r="N36" s="22"/>
      <c r="O36" s="22"/>
      <c r="P36" s="22"/>
    </row>
    <row r="37" spans="1:16" ht="39" customHeight="1">
      <c r="A37" s="22"/>
      <c r="B37" s="35"/>
      <c r="C37" s="1206" t="s">
        <v>564</v>
      </c>
      <c r="D37" s="1207"/>
      <c r="E37" s="1208"/>
      <c r="F37" s="36">
        <v>1.23</v>
      </c>
      <c r="G37" s="37">
        <v>1.72</v>
      </c>
      <c r="H37" s="37">
        <v>0.73</v>
      </c>
      <c r="I37" s="37">
        <v>0.93</v>
      </c>
      <c r="J37" s="38">
        <v>0.69</v>
      </c>
      <c r="K37" s="22"/>
      <c r="L37" s="22"/>
      <c r="M37" s="22"/>
      <c r="N37" s="22"/>
      <c r="O37" s="22"/>
      <c r="P37" s="22"/>
    </row>
    <row r="38" spans="1:16" ht="39" customHeight="1">
      <c r="A38" s="22"/>
      <c r="B38" s="35"/>
      <c r="C38" s="1206" t="s">
        <v>565</v>
      </c>
      <c r="D38" s="1207"/>
      <c r="E38" s="1208"/>
      <c r="F38" s="36">
        <v>7.0000000000000007E-2</v>
      </c>
      <c r="G38" s="37">
        <v>0.05</v>
      </c>
      <c r="H38" s="37">
        <v>0.09</v>
      </c>
      <c r="I38" s="37">
        <v>0.08</v>
      </c>
      <c r="J38" s="38">
        <v>0.05</v>
      </c>
      <c r="K38" s="22"/>
      <c r="L38" s="22"/>
      <c r="M38" s="22"/>
      <c r="N38" s="22"/>
      <c r="O38" s="22"/>
      <c r="P38" s="22"/>
    </row>
    <row r="39" spans="1:16" ht="39" customHeight="1">
      <c r="A39" s="22"/>
      <c r="B39" s="35"/>
      <c r="C39" s="1206" t="s">
        <v>566</v>
      </c>
      <c r="D39" s="1207"/>
      <c r="E39" s="1208"/>
      <c r="F39" s="36">
        <v>0.04</v>
      </c>
      <c r="G39" s="37">
        <v>0.06</v>
      </c>
      <c r="H39" s="37">
        <v>0.03</v>
      </c>
      <c r="I39" s="37">
        <v>0.02</v>
      </c>
      <c r="J39" s="38">
        <v>0.04</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567</v>
      </c>
      <c r="D42" s="1207"/>
      <c r="E42" s="1208"/>
      <c r="F42" s="36" t="s">
        <v>512</v>
      </c>
      <c r="G42" s="37" t="s">
        <v>512</v>
      </c>
      <c r="H42" s="37" t="s">
        <v>512</v>
      </c>
      <c r="I42" s="37" t="s">
        <v>512</v>
      </c>
      <c r="J42" s="38" t="s">
        <v>512</v>
      </c>
      <c r="K42" s="22"/>
      <c r="L42" s="22"/>
      <c r="M42" s="22"/>
      <c r="N42" s="22"/>
      <c r="O42" s="22"/>
      <c r="P42" s="22"/>
    </row>
    <row r="43" spans="1:16" ht="39" customHeight="1" thickBot="1">
      <c r="A43" s="22"/>
      <c r="B43" s="40"/>
      <c r="C43" s="1209" t="s">
        <v>568</v>
      </c>
      <c r="D43" s="1210"/>
      <c r="E43" s="1211"/>
      <c r="F43" s="41">
        <v>0.11</v>
      </c>
      <c r="G43" s="42">
        <v>0</v>
      </c>
      <c r="H43" s="42">
        <v>0.31</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oNCSIZUTMdTzN6hHTqOZcmziZafk2X+a+5sVZhiNPgbUjrWMlU80TppVJcVive61jgMJmNI9q5LNT0nZVYfMQ==" saltValue="D0htMrLZUa217JCti85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14" t="s">
        <v>11</v>
      </c>
      <c r="C45" s="1215"/>
      <c r="D45" s="58"/>
      <c r="E45" s="1220" t="s">
        <v>12</v>
      </c>
      <c r="F45" s="1220"/>
      <c r="G45" s="1220"/>
      <c r="H45" s="1220"/>
      <c r="I45" s="1220"/>
      <c r="J45" s="1221"/>
      <c r="K45" s="59">
        <v>6485</v>
      </c>
      <c r="L45" s="60">
        <v>5967</v>
      </c>
      <c r="M45" s="60">
        <v>5934</v>
      </c>
      <c r="N45" s="60">
        <v>5571</v>
      </c>
      <c r="O45" s="61">
        <v>5068</v>
      </c>
      <c r="P45" s="48"/>
      <c r="Q45" s="48"/>
      <c r="R45" s="48"/>
      <c r="S45" s="48"/>
      <c r="T45" s="48"/>
      <c r="U45" s="48"/>
    </row>
    <row r="46" spans="1:21" ht="30.75" customHeight="1">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c r="A48" s="48"/>
      <c r="B48" s="1216"/>
      <c r="C48" s="1217"/>
      <c r="D48" s="62"/>
      <c r="E48" s="1222" t="s">
        <v>15</v>
      </c>
      <c r="F48" s="1222"/>
      <c r="G48" s="1222"/>
      <c r="H48" s="1222"/>
      <c r="I48" s="1222"/>
      <c r="J48" s="1223"/>
      <c r="K48" s="63">
        <v>342</v>
      </c>
      <c r="L48" s="64">
        <v>210</v>
      </c>
      <c r="M48" s="64">
        <v>163</v>
      </c>
      <c r="N48" s="64">
        <v>57</v>
      </c>
      <c r="O48" s="65">
        <v>95</v>
      </c>
      <c r="P48" s="48"/>
      <c r="Q48" s="48"/>
      <c r="R48" s="48"/>
      <c r="S48" s="48"/>
      <c r="T48" s="48"/>
      <c r="U48" s="48"/>
    </row>
    <row r="49" spans="1:21" ht="30.75" customHeight="1">
      <c r="A49" s="48"/>
      <c r="B49" s="1216"/>
      <c r="C49" s="1217"/>
      <c r="D49" s="62"/>
      <c r="E49" s="1222" t="s">
        <v>16</v>
      </c>
      <c r="F49" s="1222"/>
      <c r="G49" s="1222"/>
      <c r="H49" s="1222"/>
      <c r="I49" s="1222"/>
      <c r="J49" s="1223"/>
      <c r="K49" s="63">
        <v>127</v>
      </c>
      <c r="L49" s="64">
        <v>118</v>
      </c>
      <c r="M49" s="64">
        <v>109</v>
      </c>
      <c r="N49" s="64">
        <v>107</v>
      </c>
      <c r="O49" s="65">
        <v>74</v>
      </c>
      <c r="P49" s="48"/>
      <c r="Q49" s="48"/>
      <c r="R49" s="48"/>
      <c r="S49" s="48"/>
      <c r="T49" s="48"/>
      <c r="U49" s="48"/>
    </row>
    <row r="50" spans="1:21" ht="30.75" customHeight="1">
      <c r="A50" s="48"/>
      <c r="B50" s="1216"/>
      <c r="C50" s="1217"/>
      <c r="D50" s="62"/>
      <c r="E50" s="1222" t="s">
        <v>17</v>
      </c>
      <c r="F50" s="1222"/>
      <c r="G50" s="1222"/>
      <c r="H50" s="1222"/>
      <c r="I50" s="1222"/>
      <c r="J50" s="1223"/>
      <c r="K50" s="63" t="s">
        <v>512</v>
      </c>
      <c r="L50" s="64" t="s">
        <v>512</v>
      </c>
      <c r="M50" s="64" t="s">
        <v>512</v>
      </c>
      <c r="N50" s="64" t="s">
        <v>512</v>
      </c>
      <c r="O50" s="65" t="s">
        <v>512</v>
      </c>
      <c r="P50" s="48"/>
      <c r="Q50" s="48"/>
      <c r="R50" s="48"/>
      <c r="S50" s="48"/>
      <c r="T50" s="48"/>
      <c r="U50" s="48"/>
    </row>
    <row r="51" spans="1:21" ht="30.75" customHeight="1">
      <c r="A51" s="48"/>
      <c r="B51" s="1218"/>
      <c r="C51" s="1219"/>
      <c r="D51" s="66"/>
      <c r="E51" s="1222" t="s">
        <v>18</v>
      </c>
      <c r="F51" s="1222"/>
      <c r="G51" s="1222"/>
      <c r="H51" s="1222"/>
      <c r="I51" s="1222"/>
      <c r="J51" s="1223"/>
      <c r="K51" s="63" t="s">
        <v>512</v>
      </c>
      <c r="L51" s="64" t="s">
        <v>512</v>
      </c>
      <c r="M51" s="64" t="s">
        <v>512</v>
      </c>
      <c r="N51" s="64" t="s">
        <v>512</v>
      </c>
      <c r="O51" s="65" t="s">
        <v>512</v>
      </c>
      <c r="P51" s="48"/>
      <c r="Q51" s="48"/>
      <c r="R51" s="48"/>
      <c r="S51" s="48"/>
      <c r="T51" s="48"/>
      <c r="U51" s="48"/>
    </row>
    <row r="52" spans="1:21" ht="30.75" customHeight="1">
      <c r="A52" s="48"/>
      <c r="B52" s="1224" t="s">
        <v>19</v>
      </c>
      <c r="C52" s="1225"/>
      <c r="D52" s="66"/>
      <c r="E52" s="1222" t="s">
        <v>20</v>
      </c>
      <c r="F52" s="1222"/>
      <c r="G52" s="1222"/>
      <c r="H52" s="1222"/>
      <c r="I52" s="1222"/>
      <c r="J52" s="1223"/>
      <c r="K52" s="63">
        <v>6978</v>
      </c>
      <c r="L52" s="64">
        <v>5992</v>
      </c>
      <c r="M52" s="64">
        <v>5569</v>
      </c>
      <c r="N52" s="64">
        <v>4898</v>
      </c>
      <c r="O52" s="65">
        <v>4433</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-24</v>
      </c>
      <c r="L53" s="69">
        <v>303</v>
      </c>
      <c r="M53" s="69">
        <v>637</v>
      </c>
      <c r="N53" s="69">
        <v>837</v>
      </c>
      <c r="O53" s="70">
        <v>804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FqrtM36+VL/7Ybc3vAZpYQUuGSFUa1WALG1RAaMerK8eKjc/cbgaflJK7ICJXxhyNZEOxbfbu0rvLlEloGNw==" saltValue="8vL0SIuKGoTkd3UN3nPV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40" t="s">
        <v>30</v>
      </c>
      <c r="C41" s="1241"/>
      <c r="D41" s="102"/>
      <c r="E41" s="1246" t="s">
        <v>31</v>
      </c>
      <c r="F41" s="1246"/>
      <c r="G41" s="1246"/>
      <c r="H41" s="1247"/>
      <c r="I41" s="103">
        <v>55438</v>
      </c>
      <c r="J41" s="104">
        <v>54282</v>
      </c>
      <c r="K41" s="104">
        <v>56437</v>
      </c>
      <c r="L41" s="104">
        <v>54806</v>
      </c>
      <c r="M41" s="105">
        <v>55268</v>
      </c>
    </row>
    <row r="42" spans="2:13" ht="27.75" customHeight="1">
      <c r="B42" s="1242"/>
      <c r="C42" s="1243"/>
      <c r="D42" s="106"/>
      <c r="E42" s="1248" t="s">
        <v>32</v>
      </c>
      <c r="F42" s="1248"/>
      <c r="G42" s="1248"/>
      <c r="H42" s="1249"/>
      <c r="I42" s="107">
        <v>88</v>
      </c>
      <c r="J42" s="108" t="s">
        <v>512</v>
      </c>
      <c r="K42" s="108" t="s">
        <v>512</v>
      </c>
      <c r="L42" s="108">
        <v>245</v>
      </c>
      <c r="M42" s="109" t="s">
        <v>512</v>
      </c>
    </row>
    <row r="43" spans="2:13" ht="27.75" customHeight="1">
      <c r="B43" s="1242"/>
      <c r="C43" s="1243"/>
      <c r="D43" s="106"/>
      <c r="E43" s="1248" t="s">
        <v>33</v>
      </c>
      <c r="F43" s="1248"/>
      <c r="G43" s="1248"/>
      <c r="H43" s="1249"/>
      <c r="I43" s="107">
        <v>2394</v>
      </c>
      <c r="J43" s="108">
        <v>1929</v>
      </c>
      <c r="K43" s="108">
        <v>1593</v>
      </c>
      <c r="L43" s="108">
        <v>1070</v>
      </c>
      <c r="M43" s="109">
        <v>881</v>
      </c>
    </row>
    <row r="44" spans="2:13" ht="27.75" customHeight="1">
      <c r="B44" s="1242"/>
      <c r="C44" s="1243"/>
      <c r="D44" s="106"/>
      <c r="E44" s="1248" t="s">
        <v>34</v>
      </c>
      <c r="F44" s="1248"/>
      <c r="G44" s="1248"/>
      <c r="H44" s="1249"/>
      <c r="I44" s="107">
        <v>879</v>
      </c>
      <c r="J44" s="108">
        <v>717</v>
      </c>
      <c r="K44" s="108">
        <v>557</v>
      </c>
      <c r="L44" s="108">
        <v>414</v>
      </c>
      <c r="M44" s="109">
        <v>318</v>
      </c>
    </row>
    <row r="45" spans="2:13" ht="27.75" customHeight="1">
      <c r="B45" s="1242"/>
      <c r="C45" s="1243"/>
      <c r="D45" s="106"/>
      <c r="E45" s="1248" t="s">
        <v>35</v>
      </c>
      <c r="F45" s="1248"/>
      <c r="G45" s="1248"/>
      <c r="H45" s="1249"/>
      <c r="I45" s="107">
        <v>7805</v>
      </c>
      <c r="J45" s="108">
        <v>7622</v>
      </c>
      <c r="K45" s="108">
        <v>6949</v>
      </c>
      <c r="L45" s="108">
        <v>6733</v>
      </c>
      <c r="M45" s="109">
        <v>6644</v>
      </c>
    </row>
    <row r="46" spans="2:13" ht="27.75" customHeight="1">
      <c r="B46" s="1242"/>
      <c r="C46" s="1243"/>
      <c r="D46" s="110"/>
      <c r="E46" s="1248" t="s">
        <v>36</v>
      </c>
      <c r="F46" s="1248"/>
      <c r="G46" s="1248"/>
      <c r="H46" s="1249"/>
      <c r="I46" s="107" t="s">
        <v>512</v>
      </c>
      <c r="J46" s="108" t="s">
        <v>512</v>
      </c>
      <c r="K46" s="108" t="s">
        <v>512</v>
      </c>
      <c r="L46" s="108" t="s">
        <v>512</v>
      </c>
      <c r="M46" s="109" t="s">
        <v>512</v>
      </c>
    </row>
    <row r="47" spans="2:13" ht="27.75" customHeight="1">
      <c r="B47" s="1242"/>
      <c r="C47" s="1243"/>
      <c r="D47" s="111"/>
      <c r="E47" s="1250" t="s">
        <v>37</v>
      </c>
      <c r="F47" s="1251"/>
      <c r="G47" s="1251"/>
      <c r="H47" s="1252"/>
      <c r="I47" s="107" t="s">
        <v>512</v>
      </c>
      <c r="J47" s="108" t="s">
        <v>512</v>
      </c>
      <c r="K47" s="108" t="s">
        <v>512</v>
      </c>
      <c r="L47" s="108" t="s">
        <v>512</v>
      </c>
      <c r="M47" s="109" t="s">
        <v>512</v>
      </c>
    </row>
    <row r="48" spans="2:13" ht="27.75" customHeight="1">
      <c r="B48" s="1242"/>
      <c r="C48" s="1243"/>
      <c r="D48" s="106"/>
      <c r="E48" s="1248" t="s">
        <v>38</v>
      </c>
      <c r="F48" s="1248"/>
      <c r="G48" s="1248"/>
      <c r="H48" s="1249"/>
      <c r="I48" s="107" t="s">
        <v>512</v>
      </c>
      <c r="J48" s="108" t="s">
        <v>512</v>
      </c>
      <c r="K48" s="108" t="s">
        <v>512</v>
      </c>
      <c r="L48" s="108" t="s">
        <v>512</v>
      </c>
      <c r="M48" s="109" t="s">
        <v>512</v>
      </c>
    </row>
    <row r="49" spans="2:13" ht="27.75" customHeight="1">
      <c r="B49" s="1244"/>
      <c r="C49" s="1245"/>
      <c r="D49" s="106"/>
      <c r="E49" s="1248" t="s">
        <v>39</v>
      </c>
      <c r="F49" s="1248"/>
      <c r="G49" s="1248"/>
      <c r="H49" s="1249"/>
      <c r="I49" s="107" t="s">
        <v>512</v>
      </c>
      <c r="J49" s="108" t="s">
        <v>512</v>
      </c>
      <c r="K49" s="108" t="s">
        <v>512</v>
      </c>
      <c r="L49" s="108" t="s">
        <v>512</v>
      </c>
      <c r="M49" s="109" t="s">
        <v>512</v>
      </c>
    </row>
    <row r="50" spans="2:13" ht="27.75" customHeight="1">
      <c r="B50" s="1253" t="s">
        <v>40</v>
      </c>
      <c r="C50" s="1254"/>
      <c r="D50" s="112"/>
      <c r="E50" s="1248" t="s">
        <v>41</v>
      </c>
      <c r="F50" s="1248"/>
      <c r="G50" s="1248"/>
      <c r="H50" s="1249"/>
      <c r="I50" s="107">
        <v>7497</v>
      </c>
      <c r="J50" s="108">
        <v>7191</v>
      </c>
      <c r="K50" s="108">
        <v>8438</v>
      </c>
      <c r="L50" s="108">
        <v>9625</v>
      </c>
      <c r="M50" s="109">
        <v>11416</v>
      </c>
    </row>
    <row r="51" spans="2:13" ht="27.75" customHeight="1">
      <c r="B51" s="1242"/>
      <c r="C51" s="1243"/>
      <c r="D51" s="106"/>
      <c r="E51" s="1248" t="s">
        <v>42</v>
      </c>
      <c r="F51" s="1248"/>
      <c r="G51" s="1248"/>
      <c r="H51" s="1249"/>
      <c r="I51" s="107">
        <v>10813</v>
      </c>
      <c r="J51" s="108">
        <v>9715</v>
      </c>
      <c r="K51" s="108">
        <v>8584</v>
      </c>
      <c r="L51" s="108">
        <v>7437</v>
      </c>
      <c r="M51" s="109">
        <v>6574</v>
      </c>
    </row>
    <row r="52" spans="2:13" ht="27.75" customHeight="1">
      <c r="B52" s="1244"/>
      <c r="C52" s="1245"/>
      <c r="D52" s="106"/>
      <c r="E52" s="1248" t="s">
        <v>43</v>
      </c>
      <c r="F52" s="1248"/>
      <c r="G52" s="1248"/>
      <c r="H52" s="1249"/>
      <c r="I52" s="107">
        <v>42138</v>
      </c>
      <c r="J52" s="108">
        <v>40988</v>
      </c>
      <c r="K52" s="108">
        <v>39763</v>
      </c>
      <c r="L52" s="108">
        <v>38637</v>
      </c>
      <c r="M52" s="109">
        <v>38052</v>
      </c>
    </row>
    <row r="53" spans="2:13" ht="27.75" customHeight="1" thickBot="1">
      <c r="B53" s="1255" t="s">
        <v>44</v>
      </c>
      <c r="C53" s="1256"/>
      <c r="D53" s="113"/>
      <c r="E53" s="1257" t="s">
        <v>45</v>
      </c>
      <c r="F53" s="1257"/>
      <c r="G53" s="1257"/>
      <c r="H53" s="1258"/>
      <c r="I53" s="114">
        <v>6157</v>
      </c>
      <c r="J53" s="115">
        <v>6655</v>
      </c>
      <c r="K53" s="115">
        <v>8749</v>
      </c>
      <c r="L53" s="115">
        <v>7571</v>
      </c>
      <c r="M53" s="116">
        <v>7069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xOF2u3OUQ0851bmXlKT4Y3fbeTRVCAo3eFa474Ab+fEATUMqkBh73WvWxo+1mjbRQ3Isq6HKfEKdTCDdSjDLQ==" saltValue="LqfGsuMu0Z4pkx+mdfXG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9" sqref="G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267" t="s">
        <v>48</v>
      </c>
      <c r="D55" s="1267"/>
      <c r="E55" s="1268"/>
      <c r="F55" s="128">
        <v>3008</v>
      </c>
      <c r="G55" s="128">
        <v>3028</v>
      </c>
      <c r="H55" s="129">
        <v>3372</v>
      </c>
    </row>
    <row r="56" spans="2:8" ht="52.5" customHeight="1">
      <c r="B56" s="130"/>
      <c r="C56" s="1269" t="s">
        <v>49</v>
      </c>
      <c r="D56" s="1269"/>
      <c r="E56" s="1270"/>
      <c r="F56" s="131" t="s">
        <v>512</v>
      </c>
      <c r="G56" s="131" t="s">
        <v>512</v>
      </c>
      <c r="H56" s="132" t="s">
        <v>512</v>
      </c>
    </row>
    <row r="57" spans="2:8" ht="53.25" customHeight="1">
      <c r="B57" s="130"/>
      <c r="C57" s="1271" t="s">
        <v>50</v>
      </c>
      <c r="D57" s="1271"/>
      <c r="E57" s="1272"/>
      <c r="F57" s="133">
        <v>4060</v>
      </c>
      <c r="G57" s="133">
        <v>5155</v>
      </c>
      <c r="H57" s="134">
        <v>6401</v>
      </c>
    </row>
    <row r="58" spans="2:8" ht="45.75" customHeight="1">
      <c r="B58" s="135"/>
      <c r="C58" s="1259" t="s">
        <v>575</v>
      </c>
      <c r="D58" s="1260"/>
      <c r="E58" s="1261"/>
      <c r="F58" s="136" t="s">
        <v>512</v>
      </c>
      <c r="G58" s="136" t="s">
        <v>512</v>
      </c>
      <c r="H58" s="137">
        <v>3402</v>
      </c>
    </row>
    <row r="59" spans="2:8" ht="45.75" customHeight="1">
      <c r="B59" s="135"/>
      <c r="C59" s="1259" t="s">
        <v>576</v>
      </c>
      <c r="D59" s="1260"/>
      <c r="E59" s="1261"/>
      <c r="F59" s="136">
        <v>2234</v>
      </c>
      <c r="G59" s="136">
        <v>3345</v>
      </c>
      <c r="H59" s="137">
        <v>1168</v>
      </c>
    </row>
    <row r="60" spans="2:8" ht="45.75" customHeight="1">
      <c r="B60" s="135"/>
      <c r="C60" s="1259" t="s">
        <v>577</v>
      </c>
      <c r="D60" s="1260"/>
      <c r="E60" s="1261"/>
      <c r="F60" s="136">
        <v>610</v>
      </c>
      <c r="G60" s="136">
        <v>707</v>
      </c>
      <c r="H60" s="137">
        <v>768</v>
      </c>
    </row>
    <row r="61" spans="2:8" ht="45.75" customHeight="1">
      <c r="B61" s="135"/>
      <c r="C61" s="1259" t="s">
        <v>578</v>
      </c>
      <c r="D61" s="1260"/>
      <c r="E61" s="1261"/>
      <c r="F61" s="136">
        <v>577</v>
      </c>
      <c r="G61" s="136">
        <v>485</v>
      </c>
      <c r="H61" s="137">
        <v>437</v>
      </c>
    </row>
    <row r="62" spans="2:8" ht="45.75" customHeight="1" thickBot="1">
      <c r="B62" s="138"/>
      <c r="C62" s="1262" t="s">
        <v>579</v>
      </c>
      <c r="D62" s="1263"/>
      <c r="E62" s="1264"/>
      <c r="F62" s="139">
        <v>300</v>
      </c>
      <c r="G62" s="139">
        <v>383</v>
      </c>
      <c r="H62" s="140">
        <v>368</v>
      </c>
    </row>
    <row r="63" spans="2:8" ht="52.5" customHeight="1" thickBot="1">
      <c r="B63" s="141"/>
      <c r="C63" s="1265" t="s">
        <v>51</v>
      </c>
      <c r="D63" s="1265"/>
      <c r="E63" s="1266"/>
      <c r="F63" s="142">
        <v>7068</v>
      </c>
      <c r="G63" s="142">
        <v>8182</v>
      </c>
      <c r="H63" s="143">
        <v>9773</v>
      </c>
    </row>
    <row r="64" spans="2:8" ht="15" customHeight="1"/>
  </sheetData>
  <sheetProtection algorithmName="SHA-512" hashValue="3OVwA6SGHxY15F+bkN1sRLIeR6ONrDQst4DjfX8klTLd3K80erw1ZNtkoT1vTXSfzynXHXw4obNJ1BZPniX6rw==" saltValue="TSlGOah1QEEWyl4FtVU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G16" sqref="BG16"/>
    </sheetView>
  </sheetViews>
  <sheetFormatPr defaultColWidth="0" defaultRowHeight="0" customHeight="1" zeroHeight="1"/>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332"/>
      <c r="B1" s="1331"/>
      <c r="DD1" s="1273"/>
      <c r="DE1" s="1273"/>
    </row>
    <row r="2" spans="1:143" ht="25.5" customHeight="1">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c r="DD19" s="1273"/>
      <c r="DE19" s="1273"/>
    </row>
    <row r="20" spans="1:351" ht="13.5">
      <c r="DD20" s="1273"/>
      <c r="DE20" s="1273"/>
    </row>
    <row r="21" spans="1:351" ht="17.2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c r="B22" s="1274"/>
      <c r="MM22" s="1327"/>
    </row>
    <row r="23" spans="1:351" ht="13.5">
      <c r="B23" s="1274"/>
    </row>
    <row r="24" spans="1:351" ht="13.5">
      <c r="B24" s="1274"/>
    </row>
    <row r="25" spans="1:351" ht="13.5">
      <c r="B25" s="1274"/>
    </row>
    <row r="26" spans="1:351" ht="13.5">
      <c r="B26" s="1274"/>
    </row>
    <row r="27" spans="1:351" ht="13.5">
      <c r="B27" s="1274"/>
    </row>
    <row r="28" spans="1:351" ht="13.5">
      <c r="B28" s="1274"/>
    </row>
    <row r="29" spans="1:351" ht="13.5">
      <c r="B29" s="1274"/>
    </row>
    <row r="30" spans="1:351" ht="13.5">
      <c r="B30" s="1274"/>
    </row>
    <row r="31" spans="1:351" ht="13.5">
      <c r="B31" s="1274"/>
    </row>
    <row r="32" spans="1:351" ht="13.5">
      <c r="B32" s="1274"/>
    </row>
    <row r="33" spans="2:109" ht="13.5">
      <c r="B33" s="1274"/>
    </row>
    <row r="34" spans="2:109" ht="13.5">
      <c r="B34" s="1274"/>
    </row>
    <row r="35" spans="2:109" ht="13.5">
      <c r="B35" s="1274"/>
    </row>
    <row r="36" spans="2:109" ht="13.5">
      <c r="B36" s="1274"/>
    </row>
    <row r="37" spans="2:109" ht="13.5">
      <c r="B37" s="1274"/>
    </row>
    <row r="38" spans="2:109" ht="13.5">
      <c r="B38" s="1274"/>
    </row>
    <row r="39" spans="2:109" ht="13.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c r="B40" s="1315"/>
      <c r="DD40" s="1315"/>
      <c r="DE40" s="1273"/>
    </row>
    <row r="41" spans="2:109" ht="17.25">
      <c r="B41" s="1326" t="s">
        <v>601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c r="B42" s="1274"/>
      <c r="G42" s="1311"/>
      <c r="I42" s="1310"/>
      <c r="J42" s="1310"/>
      <c r="K42" s="1310"/>
      <c r="AM42" s="1311"/>
      <c r="AN42" s="1311" t="s">
        <v>597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c r="B43" s="1274"/>
      <c r="AN43" s="1309" t="s">
        <v>600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c r="B49" s="1274"/>
      <c r="AN49" s="1273" t="s">
        <v>595</v>
      </c>
    </row>
    <row r="50" spans="1:109" ht="13.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553</v>
      </c>
      <c r="BQ50" s="1283"/>
      <c r="BR50" s="1283"/>
      <c r="BS50" s="1283"/>
      <c r="BT50" s="1283"/>
      <c r="BU50" s="1283"/>
      <c r="BV50" s="1283"/>
      <c r="BW50" s="1283"/>
      <c r="BX50" s="1283" t="s">
        <v>554</v>
      </c>
      <c r="BY50" s="1283"/>
      <c r="BZ50" s="1283"/>
      <c r="CA50" s="1283"/>
      <c r="CB50" s="1283"/>
      <c r="CC50" s="1283"/>
      <c r="CD50" s="1283"/>
      <c r="CE50" s="1283"/>
      <c r="CF50" s="1283" t="s">
        <v>555</v>
      </c>
      <c r="CG50" s="1283"/>
      <c r="CH50" s="1283"/>
      <c r="CI50" s="1283"/>
      <c r="CJ50" s="1283"/>
      <c r="CK50" s="1283"/>
      <c r="CL50" s="1283"/>
      <c r="CM50" s="1283"/>
      <c r="CN50" s="1283" t="s">
        <v>556</v>
      </c>
      <c r="CO50" s="1283"/>
      <c r="CP50" s="1283"/>
      <c r="CQ50" s="1283"/>
      <c r="CR50" s="1283"/>
      <c r="CS50" s="1283"/>
      <c r="CT50" s="1283"/>
      <c r="CU50" s="1283"/>
      <c r="CV50" s="1283" t="s">
        <v>557</v>
      </c>
      <c r="CW50" s="1283"/>
      <c r="CX50" s="1283"/>
      <c r="CY50" s="1283"/>
      <c r="CZ50" s="1283"/>
      <c r="DA50" s="1283"/>
      <c r="DB50" s="1283"/>
      <c r="DC50" s="1283"/>
    </row>
    <row r="51" spans="1:109" ht="13.5" customHeight="1">
      <c r="B51" s="1274"/>
      <c r="G51" s="1290"/>
      <c r="H51" s="1290"/>
      <c r="I51" s="1323"/>
      <c r="J51" s="1323"/>
      <c r="K51" s="1289"/>
      <c r="L51" s="1289"/>
      <c r="M51" s="1289"/>
      <c r="N51" s="1289"/>
      <c r="AM51" s="1288"/>
      <c r="AN51" s="1282" t="s">
        <v>594</v>
      </c>
      <c r="AO51" s="1282"/>
      <c r="AP51" s="1282"/>
      <c r="AQ51" s="1282"/>
      <c r="AR51" s="1282"/>
      <c r="AS51" s="1282"/>
      <c r="AT51" s="1282"/>
      <c r="AU51" s="1282"/>
      <c r="AV51" s="1282"/>
      <c r="AW51" s="1282"/>
      <c r="AX51" s="1282"/>
      <c r="AY51" s="1282"/>
      <c r="AZ51" s="1282"/>
      <c r="BA51" s="1282"/>
      <c r="BB51" s="1282" t="s">
        <v>593</v>
      </c>
      <c r="BC51" s="1282"/>
      <c r="BD51" s="1282"/>
      <c r="BE51" s="1282"/>
      <c r="BF51" s="1282"/>
      <c r="BG51" s="1282"/>
      <c r="BH51" s="1282"/>
      <c r="BI51" s="1282"/>
      <c r="BJ51" s="1282"/>
      <c r="BK51" s="1282"/>
      <c r="BL51" s="1282"/>
      <c r="BM51" s="1282"/>
      <c r="BN51" s="1282"/>
      <c r="BO51" s="1282"/>
      <c r="BP51" s="1281">
        <v>18.100000000000001</v>
      </c>
      <c r="BQ51" s="1281"/>
      <c r="BR51" s="1281"/>
      <c r="BS51" s="1281"/>
      <c r="BT51" s="1281"/>
      <c r="BU51" s="1281"/>
      <c r="BV51" s="1281"/>
      <c r="BW51" s="1281"/>
      <c r="BX51" s="1281">
        <v>19.2</v>
      </c>
      <c r="BY51" s="1281"/>
      <c r="BZ51" s="1281"/>
      <c r="CA51" s="1281"/>
      <c r="CB51" s="1281"/>
      <c r="CC51" s="1281"/>
      <c r="CD51" s="1281"/>
      <c r="CE51" s="1281"/>
      <c r="CF51" s="1281">
        <v>25.2</v>
      </c>
      <c r="CG51" s="1281"/>
      <c r="CH51" s="1281"/>
      <c r="CI51" s="1281"/>
      <c r="CJ51" s="1281"/>
      <c r="CK51" s="1281"/>
      <c r="CL51" s="1281"/>
      <c r="CM51" s="1281"/>
      <c r="CN51" s="1281">
        <v>21.7</v>
      </c>
      <c r="CO51" s="1281"/>
      <c r="CP51" s="1281"/>
      <c r="CQ51" s="1281"/>
      <c r="CR51" s="1281"/>
      <c r="CS51" s="1281"/>
      <c r="CT51" s="1281"/>
      <c r="CU51" s="1281"/>
      <c r="CV51" s="1281">
        <v>19.5</v>
      </c>
      <c r="CW51" s="1281"/>
      <c r="CX51" s="1281"/>
      <c r="CY51" s="1281"/>
      <c r="CZ51" s="1281"/>
      <c r="DA51" s="1281"/>
      <c r="DB51" s="1281"/>
      <c r="DC51" s="1281"/>
    </row>
    <row r="52" spans="1:109" ht="13.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599</v>
      </c>
      <c r="BC53" s="1282"/>
      <c r="BD53" s="1282"/>
      <c r="BE53" s="1282"/>
      <c r="BF53" s="1282"/>
      <c r="BG53" s="1282"/>
      <c r="BH53" s="1282"/>
      <c r="BI53" s="1282"/>
      <c r="BJ53" s="1282"/>
      <c r="BK53" s="1282"/>
      <c r="BL53" s="1282"/>
      <c r="BM53" s="1282"/>
      <c r="BN53" s="1282"/>
      <c r="BO53" s="1282"/>
      <c r="BP53" s="1281">
        <v>51.3</v>
      </c>
      <c r="BQ53" s="1281"/>
      <c r="BR53" s="1281"/>
      <c r="BS53" s="1281"/>
      <c r="BT53" s="1281"/>
      <c r="BU53" s="1281"/>
      <c r="BV53" s="1281"/>
      <c r="BW53" s="1281"/>
      <c r="BX53" s="1281">
        <v>51.7</v>
      </c>
      <c r="BY53" s="1281"/>
      <c r="BZ53" s="1281"/>
      <c r="CA53" s="1281"/>
      <c r="CB53" s="1281"/>
      <c r="CC53" s="1281"/>
      <c r="CD53" s="1281"/>
      <c r="CE53" s="1281"/>
      <c r="CF53" s="1281">
        <v>50.6</v>
      </c>
      <c r="CG53" s="1281"/>
      <c r="CH53" s="1281"/>
      <c r="CI53" s="1281"/>
      <c r="CJ53" s="1281"/>
      <c r="CK53" s="1281"/>
      <c r="CL53" s="1281"/>
      <c r="CM53" s="1281"/>
      <c r="CN53" s="1281">
        <v>52.9</v>
      </c>
      <c r="CO53" s="1281"/>
      <c r="CP53" s="1281"/>
      <c r="CQ53" s="1281"/>
      <c r="CR53" s="1281"/>
      <c r="CS53" s="1281"/>
      <c r="CT53" s="1281"/>
      <c r="CU53" s="1281"/>
      <c r="CV53" s="1281">
        <v>52.3</v>
      </c>
      <c r="CW53" s="1281"/>
      <c r="CX53" s="1281"/>
      <c r="CY53" s="1281"/>
      <c r="CZ53" s="1281"/>
      <c r="DA53" s="1281"/>
      <c r="DB53" s="1281"/>
      <c r="DC53" s="1281"/>
    </row>
    <row r="54" spans="1:109" ht="13.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c r="A55" s="1310"/>
      <c r="B55" s="1274"/>
      <c r="G55" s="1286"/>
      <c r="H55" s="1286"/>
      <c r="I55" s="1286"/>
      <c r="J55" s="1286"/>
      <c r="K55" s="1289"/>
      <c r="L55" s="1289"/>
      <c r="M55" s="1289"/>
      <c r="N55" s="1289"/>
      <c r="AN55" s="1283" t="s">
        <v>592</v>
      </c>
      <c r="AO55" s="1283"/>
      <c r="AP55" s="1283"/>
      <c r="AQ55" s="1283"/>
      <c r="AR55" s="1283"/>
      <c r="AS55" s="1283"/>
      <c r="AT55" s="1283"/>
      <c r="AU55" s="1283"/>
      <c r="AV55" s="1283"/>
      <c r="AW55" s="1283"/>
      <c r="AX55" s="1283"/>
      <c r="AY55" s="1283"/>
      <c r="AZ55" s="1283"/>
      <c r="BA55" s="1283"/>
      <c r="BB55" s="1282" t="s">
        <v>593</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599</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c r="B63" s="1314" t="s">
        <v>598</v>
      </c>
    </row>
    <row r="64" spans="1:109" ht="13.5">
      <c r="B64" s="1274"/>
      <c r="G64" s="1311"/>
      <c r="I64" s="1313"/>
      <c r="J64" s="1313"/>
      <c r="K64" s="1313"/>
      <c r="L64" s="1313"/>
      <c r="M64" s="1313"/>
      <c r="N64" s="1312"/>
      <c r="AM64" s="1311"/>
      <c r="AN64" s="1311" t="s">
        <v>597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 r="B65" s="1274"/>
      <c r="AN65" s="1309" t="s">
        <v>596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c r="B71" s="1274"/>
      <c r="G71" s="1296"/>
      <c r="I71" s="1299"/>
      <c r="J71" s="1298"/>
      <c r="K71" s="1298"/>
      <c r="L71" s="1297"/>
      <c r="M71" s="1298"/>
      <c r="N71" s="1297"/>
      <c r="AM71" s="1296"/>
      <c r="AN71" s="1273" t="s">
        <v>595</v>
      </c>
    </row>
    <row r="72" spans="2:107" ht="13.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553</v>
      </c>
      <c r="BQ72" s="1283"/>
      <c r="BR72" s="1283"/>
      <c r="BS72" s="1283"/>
      <c r="BT72" s="1283"/>
      <c r="BU72" s="1283"/>
      <c r="BV72" s="1283"/>
      <c r="BW72" s="1283"/>
      <c r="BX72" s="1283" t="s">
        <v>554</v>
      </c>
      <c r="BY72" s="1283"/>
      <c r="BZ72" s="1283"/>
      <c r="CA72" s="1283"/>
      <c r="CB72" s="1283"/>
      <c r="CC72" s="1283"/>
      <c r="CD72" s="1283"/>
      <c r="CE72" s="1283"/>
      <c r="CF72" s="1283" t="s">
        <v>555</v>
      </c>
      <c r="CG72" s="1283"/>
      <c r="CH72" s="1283"/>
      <c r="CI72" s="1283"/>
      <c r="CJ72" s="1283"/>
      <c r="CK72" s="1283"/>
      <c r="CL72" s="1283"/>
      <c r="CM72" s="1283"/>
      <c r="CN72" s="1283" t="s">
        <v>556</v>
      </c>
      <c r="CO72" s="1283"/>
      <c r="CP72" s="1283"/>
      <c r="CQ72" s="1283"/>
      <c r="CR72" s="1283"/>
      <c r="CS72" s="1283"/>
      <c r="CT72" s="1283"/>
      <c r="CU72" s="1283"/>
      <c r="CV72" s="1283" t="s">
        <v>557</v>
      </c>
      <c r="CW72" s="1283"/>
      <c r="CX72" s="1283"/>
      <c r="CY72" s="1283"/>
      <c r="CZ72" s="1283"/>
      <c r="DA72" s="1283"/>
      <c r="DB72" s="1283"/>
      <c r="DC72" s="1283"/>
    </row>
    <row r="73" spans="2:107" ht="13.5">
      <c r="B73" s="1274"/>
      <c r="G73" s="1290"/>
      <c r="H73" s="1290"/>
      <c r="I73" s="1290"/>
      <c r="J73" s="1290"/>
      <c r="K73" s="1287"/>
      <c r="L73" s="1287"/>
      <c r="M73" s="1287"/>
      <c r="N73" s="1287"/>
      <c r="AM73" s="1288"/>
      <c r="AN73" s="1282" t="s">
        <v>594</v>
      </c>
      <c r="AO73" s="1282"/>
      <c r="AP73" s="1282"/>
      <c r="AQ73" s="1282"/>
      <c r="AR73" s="1282"/>
      <c r="AS73" s="1282"/>
      <c r="AT73" s="1282"/>
      <c r="AU73" s="1282"/>
      <c r="AV73" s="1282"/>
      <c r="AW73" s="1282"/>
      <c r="AX73" s="1282"/>
      <c r="AY73" s="1282"/>
      <c r="AZ73" s="1282"/>
      <c r="BA73" s="1282"/>
      <c r="BB73" s="1282" t="s">
        <v>593</v>
      </c>
      <c r="BC73" s="1282"/>
      <c r="BD73" s="1282"/>
      <c r="BE73" s="1282"/>
      <c r="BF73" s="1282"/>
      <c r="BG73" s="1282"/>
      <c r="BH73" s="1282"/>
      <c r="BI73" s="1282"/>
      <c r="BJ73" s="1282"/>
      <c r="BK73" s="1282"/>
      <c r="BL73" s="1282"/>
      <c r="BM73" s="1282"/>
      <c r="BN73" s="1282"/>
      <c r="BO73" s="1282"/>
      <c r="BP73" s="1281">
        <v>18.100000000000001</v>
      </c>
      <c r="BQ73" s="1281"/>
      <c r="BR73" s="1281"/>
      <c r="BS73" s="1281"/>
      <c r="BT73" s="1281"/>
      <c r="BU73" s="1281"/>
      <c r="BV73" s="1281"/>
      <c r="BW73" s="1281"/>
      <c r="BX73" s="1281">
        <v>19.2</v>
      </c>
      <c r="BY73" s="1281"/>
      <c r="BZ73" s="1281"/>
      <c r="CA73" s="1281"/>
      <c r="CB73" s="1281"/>
      <c r="CC73" s="1281"/>
      <c r="CD73" s="1281"/>
      <c r="CE73" s="1281"/>
      <c r="CF73" s="1281">
        <v>25.2</v>
      </c>
      <c r="CG73" s="1281"/>
      <c r="CH73" s="1281"/>
      <c r="CI73" s="1281"/>
      <c r="CJ73" s="1281"/>
      <c r="CK73" s="1281"/>
      <c r="CL73" s="1281"/>
      <c r="CM73" s="1281"/>
      <c r="CN73" s="1281">
        <v>21.7</v>
      </c>
      <c r="CO73" s="1281"/>
      <c r="CP73" s="1281"/>
      <c r="CQ73" s="1281"/>
      <c r="CR73" s="1281"/>
      <c r="CS73" s="1281"/>
      <c r="CT73" s="1281"/>
      <c r="CU73" s="1281"/>
      <c r="CV73" s="1281">
        <v>19.5</v>
      </c>
      <c r="CW73" s="1281"/>
      <c r="CX73" s="1281"/>
      <c r="CY73" s="1281"/>
      <c r="CZ73" s="1281"/>
      <c r="DA73" s="1281"/>
      <c r="DB73" s="1281"/>
      <c r="DC73" s="1281"/>
    </row>
    <row r="74" spans="2:107" ht="13.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590</v>
      </c>
      <c r="BC75" s="1282"/>
      <c r="BD75" s="1282"/>
      <c r="BE75" s="1282"/>
      <c r="BF75" s="1282"/>
      <c r="BG75" s="1282"/>
      <c r="BH75" s="1282"/>
      <c r="BI75" s="1282"/>
      <c r="BJ75" s="1282"/>
      <c r="BK75" s="1282"/>
      <c r="BL75" s="1282"/>
      <c r="BM75" s="1282"/>
      <c r="BN75" s="1282"/>
      <c r="BO75" s="1282"/>
      <c r="BP75" s="1281">
        <v>-0.2</v>
      </c>
      <c r="BQ75" s="1281"/>
      <c r="BR75" s="1281"/>
      <c r="BS75" s="1281"/>
      <c r="BT75" s="1281"/>
      <c r="BU75" s="1281"/>
      <c r="BV75" s="1281"/>
      <c r="BW75" s="1281"/>
      <c r="BX75" s="1281">
        <v>0.1</v>
      </c>
      <c r="BY75" s="1281"/>
      <c r="BZ75" s="1281"/>
      <c r="CA75" s="1281"/>
      <c r="CB75" s="1281"/>
      <c r="CC75" s="1281"/>
      <c r="CD75" s="1281"/>
      <c r="CE75" s="1281"/>
      <c r="CF75" s="1281">
        <v>0.8</v>
      </c>
      <c r="CG75" s="1281"/>
      <c r="CH75" s="1281"/>
      <c r="CI75" s="1281"/>
      <c r="CJ75" s="1281"/>
      <c r="CK75" s="1281"/>
      <c r="CL75" s="1281"/>
      <c r="CM75" s="1281"/>
      <c r="CN75" s="1281">
        <v>1.7</v>
      </c>
      <c r="CO75" s="1281"/>
      <c r="CP75" s="1281"/>
      <c r="CQ75" s="1281"/>
      <c r="CR75" s="1281"/>
      <c r="CS75" s="1281"/>
      <c r="CT75" s="1281"/>
      <c r="CU75" s="1281"/>
      <c r="CV75" s="1281">
        <v>2.1</v>
      </c>
      <c r="CW75" s="1281"/>
      <c r="CX75" s="1281"/>
      <c r="CY75" s="1281"/>
      <c r="CZ75" s="1281"/>
      <c r="DA75" s="1281"/>
      <c r="DB75" s="1281"/>
      <c r="DC75" s="1281"/>
    </row>
    <row r="76" spans="2:107" ht="13.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c r="B77" s="1274"/>
      <c r="G77" s="1286"/>
      <c r="H77" s="1286"/>
      <c r="I77" s="1286"/>
      <c r="J77" s="1286"/>
      <c r="K77" s="1287"/>
      <c r="L77" s="1287"/>
      <c r="M77" s="1287"/>
      <c r="N77" s="1287"/>
      <c r="AN77" s="1283" t="s">
        <v>592</v>
      </c>
      <c r="AO77" s="1283"/>
      <c r="AP77" s="1283"/>
      <c r="AQ77" s="1283"/>
      <c r="AR77" s="1283"/>
      <c r="AS77" s="1283"/>
      <c r="AT77" s="1283"/>
      <c r="AU77" s="1283"/>
      <c r="AV77" s="1283"/>
      <c r="AW77" s="1283"/>
      <c r="AX77" s="1283"/>
      <c r="AY77" s="1283"/>
      <c r="AZ77" s="1283"/>
      <c r="BA77" s="1283"/>
      <c r="BB77" s="1282" t="s">
        <v>591</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590</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c r="B81" s="1274"/>
    </row>
    <row r="82" spans="2:109" ht="17.2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c r="DD84" s="1273"/>
      <c r="DE84" s="1273"/>
    </row>
    <row r="85" spans="2:109" ht="13.5">
      <c r="DD85" s="1273"/>
      <c r="DE85" s="1273"/>
    </row>
    <row r="86" spans="2:109" ht="13.5" hidden="1">
      <c r="DD86" s="1273"/>
      <c r="DE86" s="1273"/>
    </row>
    <row r="87" spans="2:109" ht="13.5" hidden="1">
      <c r="K87" s="1276"/>
      <c r="AQ87" s="1276"/>
      <c r="BC87" s="1276"/>
      <c r="BO87" s="1276"/>
      <c r="CA87" s="1276"/>
      <c r="CM87" s="1276"/>
      <c r="CY87" s="1276"/>
      <c r="DD87" s="1273"/>
      <c r="DE87" s="1273"/>
    </row>
    <row r="88" spans="2:109" ht="13.5" hidden="1">
      <c r="DD88" s="1273"/>
      <c r="DE88" s="1273"/>
    </row>
    <row r="89" spans="2:109" ht="13.5" hidden="1">
      <c r="DD89" s="1273"/>
      <c r="DE89" s="1273"/>
    </row>
    <row r="90" spans="2:109" ht="13.5" hidden="1">
      <c r="DD90" s="1273"/>
      <c r="DE90" s="1273"/>
    </row>
    <row r="91" spans="2:109" ht="13.5"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ftRpkaraYBnc25KpyjbD54sxCHCNk2vcDVFSvZespdjufYUFpoPfT21Ww5ioqalR+J79pC+IDAd/wb3DfPmZFg==" saltValue="qfb2ZI65hCs7dXbJ+eG5V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G16" sqref="BG16"/>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uvguzkSMXuUtXsy2IEe5FFk6Qg2Wa3PTOjExpRVDrxbefYA+ab+HMFuMu2kTxKga5w5CzhH47Ja2zgPlUKGk8Q==" saltValue="ka5RI3a4QUPzkDaIe0BU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98" zoomScaleNormal="98" zoomScaleSheetLayoutView="55" workbookViewId="0">
      <selection activeCell="BG16" sqref="BG16"/>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603</v>
      </c>
    </row>
  </sheetData>
  <sheetProtection algorithmName="SHA-512" hashValue="utzAtR9vv6GWnaMumnAE0OBHkc1nG+yNE4nZmZR3JsjLSjMTqerbWB6y1JnWbWpZD39E4sIQS4yapVRIrY3AWA==" saltValue="5RpItMT18ULnsYaxXsBC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23481</v>
      </c>
      <c r="E3" s="162"/>
      <c r="F3" s="163">
        <v>39893</v>
      </c>
      <c r="G3" s="164"/>
      <c r="H3" s="165"/>
    </row>
    <row r="4" spans="1:8">
      <c r="A4" s="166"/>
      <c r="B4" s="167"/>
      <c r="C4" s="168"/>
      <c r="D4" s="169">
        <v>19822</v>
      </c>
      <c r="E4" s="170"/>
      <c r="F4" s="171">
        <v>26170</v>
      </c>
      <c r="G4" s="172"/>
      <c r="H4" s="173"/>
    </row>
    <row r="5" spans="1:8">
      <c r="A5" s="154" t="s">
        <v>545</v>
      </c>
      <c r="B5" s="159"/>
      <c r="C5" s="160"/>
      <c r="D5" s="161">
        <v>27441</v>
      </c>
      <c r="E5" s="162"/>
      <c r="F5" s="163">
        <v>41080</v>
      </c>
      <c r="G5" s="164"/>
      <c r="H5" s="165"/>
    </row>
    <row r="6" spans="1:8">
      <c r="A6" s="166"/>
      <c r="B6" s="167"/>
      <c r="C6" s="168"/>
      <c r="D6" s="169">
        <v>17772</v>
      </c>
      <c r="E6" s="170"/>
      <c r="F6" s="171">
        <v>27265</v>
      </c>
      <c r="G6" s="172"/>
      <c r="H6" s="173"/>
    </row>
    <row r="7" spans="1:8">
      <c r="A7" s="154" t="s">
        <v>546</v>
      </c>
      <c r="B7" s="159"/>
      <c r="C7" s="160"/>
      <c r="D7" s="161">
        <v>37546</v>
      </c>
      <c r="E7" s="162"/>
      <c r="F7" s="163">
        <v>33173</v>
      </c>
      <c r="G7" s="164"/>
      <c r="H7" s="165"/>
    </row>
    <row r="8" spans="1:8">
      <c r="A8" s="166"/>
      <c r="B8" s="167"/>
      <c r="C8" s="168"/>
      <c r="D8" s="169">
        <v>16782</v>
      </c>
      <c r="E8" s="170"/>
      <c r="F8" s="171">
        <v>20353</v>
      </c>
      <c r="G8" s="172"/>
      <c r="H8" s="173"/>
    </row>
    <row r="9" spans="1:8">
      <c r="A9" s="154" t="s">
        <v>547</v>
      </c>
      <c r="B9" s="159"/>
      <c r="C9" s="160"/>
      <c r="D9" s="161">
        <v>18434</v>
      </c>
      <c r="E9" s="162"/>
      <c r="F9" s="163">
        <v>37644</v>
      </c>
      <c r="G9" s="164"/>
      <c r="H9" s="165"/>
    </row>
    <row r="10" spans="1:8">
      <c r="A10" s="166"/>
      <c r="B10" s="167"/>
      <c r="C10" s="168"/>
      <c r="D10" s="169">
        <v>9539</v>
      </c>
      <c r="E10" s="170"/>
      <c r="F10" s="171">
        <v>24939</v>
      </c>
      <c r="G10" s="172"/>
      <c r="H10" s="173"/>
    </row>
    <row r="11" spans="1:8">
      <c r="A11" s="154" t="s">
        <v>548</v>
      </c>
      <c r="B11" s="159"/>
      <c r="C11" s="160"/>
      <c r="D11" s="161">
        <v>32384</v>
      </c>
      <c r="E11" s="162"/>
      <c r="F11" s="163">
        <v>39221</v>
      </c>
      <c r="G11" s="164"/>
      <c r="H11" s="165"/>
    </row>
    <row r="12" spans="1:8">
      <c r="A12" s="166"/>
      <c r="B12" s="167"/>
      <c r="C12" s="174"/>
      <c r="D12" s="169">
        <v>21890</v>
      </c>
      <c r="E12" s="170"/>
      <c r="F12" s="171">
        <v>24821</v>
      </c>
      <c r="G12" s="172"/>
      <c r="H12" s="173"/>
    </row>
    <row r="13" spans="1:8">
      <c r="A13" s="154"/>
      <c r="B13" s="159"/>
      <c r="C13" s="175"/>
      <c r="D13" s="176">
        <v>27857</v>
      </c>
      <c r="E13" s="177"/>
      <c r="F13" s="178">
        <v>38202</v>
      </c>
      <c r="G13" s="179"/>
      <c r="H13" s="165"/>
    </row>
    <row r="14" spans="1:8">
      <c r="A14" s="166"/>
      <c r="B14" s="167"/>
      <c r="C14" s="168"/>
      <c r="D14" s="169">
        <v>17161</v>
      </c>
      <c r="E14" s="170"/>
      <c r="F14" s="171">
        <v>24710</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3.7</v>
      </c>
      <c r="C19" s="180">
        <f>ROUND(VALUE(SUBSTITUTE(実質収支比率等に係る経年分析!G$48,"▲","-")),2)</f>
        <v>3.92</v>
      </c>
      <c r="D19" s="180">
        <f>ROUND(VALUE(SUBSTITUTE(実質収支比率等に係る経年分析!H$48,"▲","-")),2)</f>
        <v>3.26</v>
      </c>
      <c r="E19" s="180">
        <f>ROUND(VALUE(SUBSTITUTE(実質収支比率等に係る経年分析!I$48,"▲","-")),2)</f>
        <v>3.65</v>
      </c>
      <c r="F19" s="180">
        <f>ROUND(VALUE(SUBSTITUTE(実質収支比率等に係る経年分析!J$48,"▲","-")),2)</f>
        <v>4.68</v>
      </c>
    </row>
    <row r="20" spans="1:11">
      <c r="A20" s="180" t="s">
        <v>55</v>
      </c>
      <c r="B20" s="180">
        <f>ROUND(VALUE(SUBSTITUTE(実質収支比率等に係る経年分析!F$47,"▲","-")),2)</f>
        <v>8.3699999999999992</v>
      </c>
      <c r="C20" s="180">
        <f>ROUND(VALUE(SUBSTITUTE(実質収支比率等に係る経年分析!G$47,"▲","-")),2)</f>
        <v>7.67</v>
      </c>
      <c r="D20" s="180">
        <f>ROUND(VALUE(SUBSTITUTE(実質収支比率等に係る経年分析!H$47,"▲","-")),2)</f>
        <v>7.71</v>
      </c>
      <c r="E20" s="180">
        <f>ROUND(VALUE(SUBSTITUTE(実質収支比率等に係る経年分析!I$47,"▲","-")),2)</f>
        <v>7.82</v>
      </c>
      <c r="F20" s="180">
        <f>ROUND(VALUE(SUBSTITUTE(実質収支比率等に係る経年分析!J$47,"▲","-")),2)</f>
        <v>8.4700000000000006</v>
      </c>
    </row>
    <row r="21" spans="1:11">
      <c r="A21" s="180" t="s">
        <v>56</v>
      </c>
      <c r="B21" s="180">
        <f>IF(ISNUMBER(VALUE(SUBSTITUTE(実質収支比率等に係る経年分析!F$49,"▲","-"))),ROUND(VALUE(SUBSTITUTE(実質収支比率等に係る経年分析!F$49,"▲","-")),2),NA())</f>
        <v>-1.9</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6978</v>
      </c>
      <c r="E42" s="182"/>
      <c r="F42" s="182"/>
      <c r="G42" s="182">
        <f>'実質公債費比率（分子）の構造'!L$52</f>
        <v>5992</v>
      </c>
      <c r="H42" s="182"/>
      <c r="I42" s="182"/>
      <c r="J42" s="182">
        <f>'実質公債費比率（分子）の構造'!M$52</f>
        <v>5569</v>
      </c>
      <c r="K42" s="182"/>
      <c r="L42" s="182"/>
      <c r="M42" s="182">
        <f>'実質公債費比率（分子）の構造'!N$52</f>
        <v>4898</v>
      </c>
      <c r="N42" s="182"/>
      <c r="O42" s="182"/>
      <c r="P42" s="182">
        <f>'実質公債費比率（分子）の構造'!O$52</f>
        <v>4433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127</v>
      </c>
      <c r="C45" s="182"/>
      <c r="D45" s="182"/>
      <c r="E45" s="182">
        <f>'実質公債費比率（分子）の構造'!L$49</f>
        <v>118</v>
      </c>
      <c r="F45" s="182"/>
      <c r="G45" s="182"/>
      <c r="H45" s="182">
        <f>'実質公債費比率（分子）の構造'!M$49</f>
        <v>109</v>
      </c>
      <c r="I45" s="182"/>
      <c r="J45" s="182"/>
      <c r="K45" s="182">
        <f>'実質公債費比率（分子）の構造'!N$49</f>
        <v>107</v>
      </c>
      <c r="L45" s="182"/>
      <c r="M45" s="182"/>
      <c r="N45" s="182">
        <f>'実質公債費比率（分子）の構造'!O$49</f>
        <v>74</v>
      </c>
      <c r="O45" s="182"/>
      <c r="P45" s="182"/>
    </row>
    <row r="46" spans="1:16">
      <c r="A46" s="182" t="s">
        <v>67</v>
      </c>
      <c r="B46" s="182">
        <f>'実質公債費比率（分子）の構造'!K$48</f>
        <v>342</v>
      </c>
      <c r="C46" s="182"/>
      <c r="D46" s="182"/>
      <c r="E46" s="182">
        <f>'実質公債費比率（分子）の構造'!L$48</f>
        <v>210</v>
      </c>
      <c r="F46" s="182"/>
      <c r="G46" s="182"/>
      <c r="H46" s="182">
        <f>'実質公債費比率（分子）の構造'!M$48</f>
        <v>163</v>
      </c>
      <c r="I46" s="182"/>
      <c r="J46" s="182"/>
      <c r="K46" s="182">
        <f>'実質公債費比率（分子）の構造'!N$48</f>
        <v>57</v>
      </c>
      <c r="L46" s="182"/>
      <c r="M46" s="182"/>
      <c r="N46" s="182">
        <f>'実質公債費比率（分子）の構造'!O$48</f>
        <v>95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6485</v>
      </c>
      <c r="C49" s="182"/>
      <c r="D49" s="182"/>
      <c r="E49" s="182">
        <f>'実質公債費比率（分子）の構造'!L$45</f>
        <v>5967</v>
      </c>
      <c r="F49" s="182"/>
      <c r="G49" s="182"/>
      <c r="H49" s="182">
        <f>'実質公債費比率（分子）の構造'!M$45</f>
        <v>5934</v>
      </c>
      <c r="I49" s="182"/>
      <c r="J49" s="182"/>
      <c r="K49" s="182">
        <f>'実質公債費比率（分子）の構造'!N$45</f>
        <v>5571</v>
      </c>
      <c r="L49" s="182"/>
      <c r="M49" s="182"/>
      <c r="N49" s="182">
        <f>'実質公債費比率（分子）の構造'!O$45</f>
        <v>5068</v>
      </c>
      <c r="O49" s="182"/>
      <c r="P49" s="182"/>
    </row>
    <row r="50" spans="1:16">
      <c r="A50" s="182" t="s">
        <v>71</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303</v>
      </c>
      <c r="G50" s="182" t="e">
        <f>NA()</f>
        <v>#N/A</v>
      </c>
      <c r="H50" s="182" t="e">
        <f>NA()</f>
        <v>#N/A</v>
      </c>
      <c r="I50" s="182">
        <f>IF(ISNUMBER('実質公債費比率（分子）の構造'!M$53),'実質公債費比率（分子）の構造'!M$53,NA())</f>
        <v>637</v>
      </c>
      <c r="J50" s="182" t="e">
        <f>NA()</f>
        <v>#N/A</v>
      </c>
      <c r="K50" s="182" t="e">
        <f>NA()</f>
        <v>#N/A</v>
      </c>
      <c r="L50" s="182">
        <f>IF(ISNUMBER('実質公債費比率（分子）の構造'!N$53),'実質公債費比率（分子）の構造'!N$53,NA())</f>
        <v>837</v>
      </c>
      <c r="M50" s="182" t="e">
        <f>NA()</f>
        <v>#N/A</v>
      </c>
      <c r="N50" s="182" t="e">
        <f>NA()</f>
        <v>#N/A</v>
      </c>
      <c r="O50" s="182">
        <f>IF(ISNUMBER('実質公債費比率（分子）の構造'!O$53),'実質公債費比率（分子）の構造'!O$53,NA())</f>
        <v>804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42138</v>
      </c>
      <c r="E56" s="181"/>
      <c r="F56" s="181"/>
      <c r="G56" s="181">
        <f>'将来負担比率（分子）の構造'!J$52</f>
        <v>40988</v>
      </c>
      <c r="H56" s="181"/>
      <c r="I56" s="181"/>
      <c r="J56" s="181">
        <f>'将来負担比率（分子）の構造'!K$52</f>
        <v>39763</v>
      </c>
      <c r="K56" s="181"/>
      <c r="L56" s="181"/>
      <c r="M56" s="181">
        <f>'将来負担比率（分子）の構造'!L$52</f>
        <v>38637</v>
      </c>
      <c r="N56" s="181"/>
      <c r="O56" s="181"/>
      <c r="P56" s="181">
        <f>'将来負担比率（分子）の構造'!M$52</f>
        <v>38052</v>
      </c>
    </row>
    <row r="57" spans="1:16">
      <c r="A57" s="181" t="s">
        <v>42</v>
      </c>
      <c r="B57" s="181"/>
      <c r="C57" s="181"/>
      <c r="D57" s="181">
        <f>'将来負担比率（分子）の構造'!I$51</f>
        <v>10813</v>
      </c>
      <c r="E57" s="181"/>
      <c r="F57" s="181"/>
      <c r="G57" s="181">
        <f>'将来負担比率（分子）の構造'!J$51</f>
        <v>9715</v>
      </c>
      <c r="H57" s="181"/>
      <c r="I57" s="181"/>
      <c r="J57" s="181">
        <f>'将来負担比率（分子）の構造'!K$51</f>
        <v>8584</v>
      </c>
      <c r="K57" s="181"/>
      <c r="L57" s="181"/>
      <c r="M57" s="181">
        <f>'将来負担比率（分子）の構造'!L$51</f>
        <v>7437</v>
      </c>
      <c r="N57" s="181"/>
      <c r="O57" s="181"/>
      <c r="P57" s="181">
        <f>'将来負担比率（分子）の構造'!M$51</f>
        <v>6574</v>
      </c>
    </row>
    <row r="58" spans="1:16">
      <c r="A58" s="181" t="s">
        <v>41</v>
      </c>
      <c r="B58" s="181"/>
      <c r="C58" s="181"/>
      <c r="D58" s="181">
        <f>'将来負担比率（分子）の構造'!I$50</f>
        <v>7497</v>
      </c>
      <c r="E58" s="181"/>
      <c r="F58" s="181"/>
      <c r="G58" s="181">
        <f>'将来負担比率（分子）の構造'!J$50</f>
        <v>7191</v>
      </c>
      <c r="H58" s="181"/>
      <c r="I58" s="181"/>
      <c r="J58" s="181">
        <f>'将来負担比率（分子）の構造'!K$50</f>
        <v>8438</v>
      </c>
      <c r="K58" s="181"/>
      <c r="L58" s="181"/>
      <c r="M58" s="181">
        <f>'将来負担比率（分子）の構造'!L$50</f>
        <v>9625</v>
      </c>
      <c r="N58" s="181"/>
      <c r="O58" s="181"/>
      <c r="P58" s="181">
        <f>'将来負担比率（分子）の構造'!M$50</f>
        <v>11416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7805</v>
      </c>
      <c r="C62" s="181"/>
      <c r="D62" s="181"/>
      <c r="E62" s="181">
        <f>'将来負担比率（分子）の構造'!J$45</f>
        <v>7622</v>
      </c>
      <c r="F62" s="181"/>
      <c r="G62" s="181"/>
      <c r="H62" s="181">
        <f>'将来負担比率（分子）の構造'!K$45</f>
        <v>6949</v>
      </c>
      <c r="I62" s="181"/>
      <c r="J62" s="181"/>
      <c r="K62" s="181">
        <f>'将来負担比率（分子）の構造'!L$45</f>
        <v>6733</v>
      </c>
      <c r="L62" s="181"/>
      <c r="M62" s="181"/>
      <c r="N62" s="181">
        <f>'将来負担比率（分子）の構造'!M$45</f>
        <v>6644</v>
      </c>
      <c r="O62" s="181"/>
      <c r="P62" s="181"/>
    </row>
    <row r="63" spans="1:16">
      <c r="A63" s="181" t="s">
        <v>34</v>
      </c>
      <c r="B63" s="181">
        <f>'将来負担比率（分子）の構造'!I$44</f>
        <v>879</v>
      </c>
      <c r="C63" s="181"/>
      <c r="D63" s="181"/>
      <c r="E63" s="181">
        <f>'将来負担比率（分子）の構造'!J$44</f>
        <v>717</v>
      </c>
      <c r="F63" s="181"/>
      <c r="G63" s="181"/>
      <c r="H63" s="181">
        <f>'将来負担比率（分子）の構造'!K$44</f>
        <v>557</v>
      </c>
      <c r="I63" s="181"/>
      <c r="J63" s="181"/>
      <c r="K63" s="181">
        <f>'将来負担比率（分子）の構造'!L$44</f>
        <v>414</v>
      </c>
      <c r="L63" s="181"/>
      <c r="M63" s="181"/>
      <c r="N63" s="181">
        <f>'将来負担比率（分子）の構造'!M$44</f>
        <v>318</v>
      </c>
      <c r="O63" s="181"/>
      <c r="P63" s="181"/>
    </row>
    <row r="64" spans="1:16">
      <c r="A64" s="181" t="s">
        <v>33</v>
      </c>
      <c r="B64" s="181">
        <f>'将来負担比率（分子）の構造'!I$43</f>
        <v>2394</v>
      </c>
      <c r="C64" s="181"/>
      <c r="D64" s="181"/>
      <c r="E64" s="181">
        <f>'将来負担比率（分子）の構造'!J$43</f>
        <v>1929</v>
      </c>
      <c r="F64" s="181"/>
      <c r="G64" s="181"/>
      <c r="H64" s="181">
        <f>'将来負担比率（分子）の構造'!K$43</f>
        <v>1593</v>
      </c>
      <c r="I64" s="181"/>
      <c r="J64" s="181"/>
      <c r="K64" s="181">
        <f>'将来負担比率（分子）の構造'!L$43</f>
        <v>1070</v>
      </c>
      <c r="L64" s="181"/>
      <c r="M64" s="181"/>
      <c r="N64" s="181">
        <f>'将来負担比率（分子）の構造'!M$43</f>
        <v>881</v>
      </c>
      <c r="O64" s="181"/>
      <c r="P64" s="181"/>
    </row>
    <row r="65" spans="1:16">
      <c r="A65" s="181" t="s">
        <v>32</v>
      </c>
      <c r="B65" s="181">
        <f>'将来負担比率（分子）の構造'!I$42</f>
        <v>88</v>
      </c>
      <c r="C65" s="181"/>
      <c r="D65" s="181"/>
      <c r="E65" s="181" t="str">
        <f>'将来負担比率（分子）の構造'!J$42</f>
        <v>-</v>
      </c>
      <c r="F65" s="181"/>
      <c r="G65" s="181"/>
      <c r="H65" s="181" t="str">
        <f>'将来負担比率（分子）の構造'!K$42</f>
        <v>-</v>
      </c>
      <c r="I65" s="181"/>
      <c r="J65" s="181"/>
      <c r="K65" s="181">
        <f>'将来負担比率（分子）の構造'!L$42</f>
        <v>245</v>
      </c>
      <c r="L65" s="181"/>
      <c r="M65" s="181"/>
      <c r="N65" s="181" t="str">
        <f>'将来負担比率（分子）の構造'!M$42</f>
        <v>-</v>
      </c>
      <c r="O65" s="181"/>
      <c r="P65" s="181"/>
    </row>
    <row r="66" spans="1:16">
      <c r="A66" s="181" t="s">
        <v>31</v>
      </c>
      <c r="B66" s="181">
        <f>'将来負担比率（分子）の構造'!I$41</f>
        <v>55438</v>
      </c>
      <c r="C66" s="181"/>
      <c r="D66" s="181"/>
      <c r="E66" s="181">
        <f>'将来負担比率（分子）の構造'!J$41</f>
        <v>54282</v>
      </c>
      <c r="F66" s="181"/>
      <c r="G66" s="181"/>
      <c r="H66" s="181">
        <f>'将来負担比率（分子）の構造'!K$41</f>
        <v>56437</v>
      </c>
      <c r="I66" s="181"/>
      <c r="J66" s="181"/>
      <c r="K66" s="181">
        <f>'将来負担比率（分子）の構造'!L$41</f>
        <v>54806</v>
      </c>
      <c r="L66" s="181"/>
      <c r="M66" s="181"/>
      <c r="N66" s="181">
        <f>'将来負担比率（分子）の構造'!M$41</f>
        <v>55268</v>
      </c>
      <c r="O66" s="181"/>
      <c r="P66" s="181"/>
    </row>
    <row r="67" spans="1:16">
      <c r="A67" s="181" t="s">
        <v>75</v>
      </c>
      <c r="B67" s="181" t="e">
        <f>NA()</f>
        <v>#N/A</v>
      </c>
      <c r="C67" s="181">
        <f>IF(ISNUMBER('将来負担比率（分子）の構造'!I$53), IF('将来負担比率（分子）の構造'!I$53 &lt; 0, 0, '将来負担比率（分子）の構造'!I$53), NA())</f>
        <v>6157</v>
      </c>
      <c r="D67" s="181" t="e">
        <f>NA()</f>
        <v>#N/A</v>
      </c>
      <c r="E67" s="181" t="e">
        <f>NA()</f>
        <v>#N/A</v>
      </c>
      <c r="F67" s="181">
        <f>IF(ISNUMBER('将来負担比率（分子）の構造'!J$53), IF('将来負担比率（分子）の構造'!J$53 &lt; 0, 0, '将来負担比率（分子）の構造'!J$53), NA())</f>
        <v>6655</v>
      </c>
      <c r="G67" s="181" t="e">
        <f>NA()</f>
        <v>#N/A</v>
      </c>
      <c r="H67" s="181" t="e">
        <f>NA()</f>
        <v>#N/A</v>
      </c>
      <c r="I67" s="181">
        <f>IF(ISNUMBER('将来負担比率（分子）の構造'!K$53), IF('将来負担比率（分子）の構造'!K$53 &lt; 0, 0, '将来負担比率（分子）の構造'!K$53), NA())</f>
        <v>8749</v>
      </c>
      <c r="J67" s="181" t="e">
        <f>NA()</f>
        <v>#N/A</v>
      </c>
      <c r="K67" s="181" t="e">
        <f>NA()</f>
        <v>#N/A</v>
      </c>
      <c r="L67" s="181">
        <f>IF(ISNUMBER('将来負担比率（分子）の構造'!L$53), IF('将来負担比率（分子）の構造'!L$53 &lt; 0, 0, '将来負担比率（分子）の構造'!L$53), NA())</f>
        <v>7571</v>
      </c>
      <c r="M67" s="181" t="e">
        <f>NA()</f>
        <v>#N/A</v>
      </c>
      <c r="N67" s="181" t="e">
        <f>NA()</f>
        <v>#N/A</v>
      </c>
      <c r="O67" s="181">
        <f>IF(ISNUMBER('将来負担比率（分子）の構造'!M$53), IF('将来負担比率（分子）の構造'!M$53 &lt; 0, 0, '将来負担比率（分子）の構造'!M$53), NA())</f>
        <v>7069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3008</v>
      </c>
      <c r="C72" s="185">
        <f>基金残高に係る経年分析!G55</f>
        <v>3028</v>
      </c>
      <c r="D72" s="185">
        <f>基金残高に係る経年分析!H55</f>
        <v>3372</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4060</v>
      </c>
      <c r="C74" s="185">
        <f>基金残高に係る経年分析!G57</f>
        <v>5155</v>
      </c>
      <c r="D74" s="185">
        <f>基金残高に係る経年分析!H57</f>
        <v>6401</v>
      </c>
    </row>
  </sheetData>
  <sheetProtection algorithmName="SHA-512" hashValue="3N9W0l+MtudMlDQt6QBLHVZi5za33tMKaiK8+Dp/GrEx/jfN3k1d4lrdGqq5P3VXjKEdattxwIC2FbBBUTVPmA==" saltValue="8ERSOtV/i35REc9cdP/G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227</v>
      </c>
      <c r="C5" s="634"/>
      <c r="D5" s="634"/>
      <c r="E5" s="634"/>
      <c r="F5" s="634"/>
      <c r="G5" s="634"/>
      <c r="H5" s="634"/>
      <c r="I5" s="634"/>
      <c r="J5" s="634"/>
      <c r="K5" s="634"/>
      <c r="L5" s="634"/>
      <c r="M5" s="634"/>
      <c r="N5" s="634"/>
      <c r="O5" s="634"/>
      <c r="P5" s="634"/>
      <c r="Q5" s="635"/>
      <c r="R5" s="636">
        <v>32632113</v>
      </c>
      <c r="S5" s="637"/>
      <c r="T5" s="637"/>
      <c r="U5" s="637"/>
      <c r="V5" s="637"/>
      <c r="W5" s="637"/>
      <c r="X5" s="637"/>
      <c r="Y5" s="638"/>
      <c r="Z5" s="639">
        <v>31.9</v>
      </c>
      <c r="AA5" s="639"/>
      <c r="AB5" s="639"/>
      <c r="AC5" s="639"/>
      <c r="AD5" s="640">
        <v>30096356</v>
      </c>
      <c r="AE5" s="640"/>
      <c r="AF5" s="640"/>
      <c r="AG5" s="640"/>
      <c r="AH5" s="640"/>
      <c r="AI5" s="640"/>
      <c r="AJ5" s="640"/>
      <c r="AK5" s="640"/>
      <c r="AL5" s="641">
        <v>78.7</v>
      </c>
      <c r="AM5" s="642"/>
      <c r="AN5" s="642"/>
      <c r="AO5" s="643"/>
      <c r="AP5" s="633" t="s">
        <v>228</v>
      </c>
      <c r="AQ5" s="634"/>
      <c r="AR5" s="634"/>
      <c r="AS5" s="634"/>
      <c r="AT5" s="634"/>
      <c r="AU5" s="634"/>
      <c r="AV5" s="634"/>
      <c r="AW5" s="634"/>
      <c r="AX5" s="634"/>
      <c r="AY5" s="634"/>
      <c r="AZ5" s="634"/>
      <c r="BA5" s="634"/>
      <c r="BB5" s="634"/>
      <c r="BC5" s="634"/>
      <c r="BD5" s="634"/>
      <c r="BE5" s="634"/>
      <c r="BF5" s="635"/>
      <c r="BG5" s="647">
        <v>30096356</v>
      </c>
      <c r="BH5" s="648"/>
      <c r="BI5" s="648"/>
      <c r="BJ5" s="648"/>
      <c r="BK5" s="648"/>
      <c r="BL5" s="648"/>
      <c r="BM5" s="648"/>
      <c r="BN5" s="649"/>
      <c r="BO5" s="650">
        <v>92.2</v>
      </c>
      <c r="BP5" s="650"/>
      <c r="BQ5" s="650"/>
      <c r="BR5" s="650"/>
      <c r="BS5" s="651">
        <v>105445</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c r="B6" s="644" t="s">
        <v>232</v>
      </c>
      <c r="C6" s="645"/>
      <c r="D6" s="645"/>
      <c r="E6" s="645"/>
      <c r="F6" s="645"/>
      <c r="G6" s="645"/>
      <c r="H6" s="645"/>
      <c r="I6" s="645"/>
      <c r="J6" s="645"/>
      <c r="K6" s="645"/>
      <c r="L6" s="645"/>
      <c r="M6" s="645"/>
      <c r="N6" s="645"/>
      <c r="O6" s="645"/>
      <c r="P6" s="645"/>
      <c r="Q6" s="646"/>
      <c r="R6" s="647">
        <v>275137</v>
      </c>
      <c r="S6" s="648"/>
      <c r="T6" s="648"/>
      <c r="U6" s="648"/>
      <c r="V6" s="648"/>
      <c r="W6" s="648"/>
      <c r="X6" s="648"/>
      <c r="Y6" s="649"/>
      <c r="Z6" s="650">
        <v>0.3</v>
      </c>
      <c r="AA6" s="650"/>
      <c r="AB6" s="650"/>
      <c r="AC6" s="650"/>
      <c r="AD6" s="651">
        <v>275137</v>
      </c>
      <c r="AE6" s="651"/>
      <c r="AF6" s="651"/>
      <c r="AG6" s="651"/>
      <c r="AH6" s="651"/>
      <c r="AI6" s="651"/>
      <c r="AJ6" s="651"/>
      <c r="AK6" s="651"/>
      <c r="AL6" s="652">
        <v>0.7</v>
      </c>
      <c r="AM6" s="653"/>
      <c r="AN6" s="653"/>
      <c r="AO6" s="654"/>
      <c r="AP6" s="644" t="s">
        <v>233</v>
      </c>
      <c r="AQ6" s="645"/>
      <c r="AR6" s="645"/>
      <c r="AS6" s="645"/>
      <c r="AT6" s="645"/>
      <c r="AU6" s="645"/>
      <c r="AV6" s="645"/>
      <c r="AW6" s="645"/>
      <c r="AX6" s="645"/>
      <c r="AY6" s="645"/>
      <c r="AZ6" s="645"/>
      <c r="BA6" s="645"/>
      <c r="BB6" s="645"/>
      <c r="BC6" s="645"/>
      <c r="BD6" s="645"/>
      <c r="BE6" s="645"/>
      <c r="BF6" s="646"/>
      <c r="BG6" s="647">
        <v>30096356</v>
      </c>
      <c r="BH6" s="648"/>
      <c r="BI6" s="648"/>
      <c r="BJ6" s="648"/>
      <c r="BK6" s="648"/>
      <c r="BL6" s="648"/>
      <c r="BM6" s="648"/>
      <c r="BN6" s="649"/>
      <c r="BO6" s="650">
        <v>92.2</v>
      </c>
      <c r="BP6" s="650"/>
      <c r="BQ6" s="650"/>
      <c r="BR6" s="650"/>
      <c r="BS6" s="651">
        <v>105445</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443208</v>
      </c>
      <c r="CS6" s="648"/>
      <c r="CT6" s="648"/>
      <c r="CU6" s="648"/>
      <c r="CV6" s="648"/>
      <c r="CW6" s="648"/>
      <c r="CX6" s="648"/>
      <c r="CY6" s="649"/>
      <c r="CZ6" s="641">
        <v>0.4</v>
      </c>
      <c r="DA6" s="642"/>
      <c r="DB6" s="642"/>
      <c r="DC6" s="661"/>
      <c r="DD6" s="656" t="s">
        <v>235</v>
      </c>
      <c r="DE6" s="648"/>
      <c r="DF6" s="648"/>
      <c r="DG6" s="648"/>
      <c r="DH6" s="648"/>
      <c r="DI6" s="648"/>
      <c r="DJ6" s="648"/>
      <c r="DK6" s="648"/>
      <c r="DL6" s="648"/>
      <c r="DM6" s="648"/>
      <c r="DN6" s="648"/>
      <c r="DO6" s="648"/>
      <c r="DP6" s="649"/>
      <c r="DQ6" s="656">
        <v>443133</v>
      </c>
      <c r="DR6" s="648"/>
      <c r="DS6" s="648"/>
      <c r="DT6" s="648"/>
      <c r="DU6" s="648"/>
      <c r="DV6" s="648"/>
      <c r="DW6" s="648"/>
      <c r="DX6" s="648"/>
      <c r="DY6" s="648"/>
      <c r="DZ6" s="648"/>
      <c r="EA6" s="648"/>
      <c r="EB6" s="648"/>
      <c r="EC6" s="657"/>
    </row>
    <row r="7" spans="2:143" ht="11.25" customHeight="1">
      <c r="B7" s="644" t="s">
        <v>236</v>
      </c>
      <c r="C7" s="645"/>
      <c r="D7" s="645"/>
      <c r="E7" s="645"/>
      <c r="F7" s="645"/>
      <c r="G7" s="645"/>
      <c r="H7" s="645"/>
      <c r="I7" s="645"/>
      <c r="J7" s="645"/>
      <c r="K7" s="645"/>
      <c r="L7" s="645"/>
      <c r="M7" s="645"/>
      <c r="N7" s="645"/>
      <c r="O7" s="645"/>
      <c r="P7" s="645"/>
      <c r="Q7" s="646"/>
      <c r="R7" s="647">
        <v>47193</v>
      </c>
      <c r="S7" s="648"/>
      <c r="T7" s="648"/>
      <c r="U7" s="648"/>
      <c r="V7" s="648"/>
      <c r="W7" s="648"/>
      <c r="X7" s="648"/>
      <c r="Y7" s="649"/>
      <c r="Z7" s="650">
        <v>0</v>
      </c>
      <c r="AA7" s="650"/>
      <c r="AB7" s="650"/>
      <c r="AC7" s="650"/>
      <c r="AD7" s="651">
        <v>47193</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16786246</v>
      </c>
      <c r="BH7" s="648"/>
      <c r="BI7" s="648"/>
      <c r="BJ7" s="648"/>
      <c r="BK7" s="648"/>
      <c r="BL7" s="648"/>
      <c r="BM7" s="648"/>
      <c r="BN7" s="649"/>
      <c r="BO7" s="650">
        <v>51.4</v>
      </c>
      <c r="BP7" s="650"/>
      <c r="BQ7" s="650"/>
      <c r="BR7" s="650"/>
      <c r="BS7" s="651">
        <v>105445</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26976619</v>
      </c>
      <c r="CS7" s="648"/>
      <c r="CT7" s="648"/>
      <c r="CU7" s="648"/>
      <c r="CV7" s="648"/>
      <c r="CW7" s="648"/>
      <c r="CX7" s="648"/>
      <c r="CY7" s="649"/>
      <c r="CZ7" s="650">
        <v>27.1</v>
      </c>
      <c r="DA7" s="650"/>
      <c r="DB7" s="650"/>
      <c r="DC7" s="650"/>
      <c r="DD7" s="656">
        <v>141798</v>
      </c>
      <c r="DE7" s="648"/>
      <c r="DF7" s="648"/>
      <c r="DG7" s="648"/>
      <c r="DH7" s="648"/>
      <c r="DI7" s="648"/>
      <c r="DJ7" s="648"/>
      <c r="DK7" s="648"/>
      <c r="DL7" s="648"/>
      <c r="DM7" s="648"/>
      <c r="DN7" s="648"/>
      <c r="DO7" s="648"/>
      <c r="DP7" s="649"/>
      <c r="DQ7" s="656">
        <v>5384403</v>
      </c>
      <c r="DR7" s="648"/>
      <c r="DS7" s="648"/>
      <c r="DT7" s="648"/>
      <c r="DU7" s="648"/>
      <c r="DV7" s="648"/>
      <c r="DW7" s="648"/>
      <c r="DX7" s="648"/>
      <c r="DY7" s="648"/>
      <c r="DZ7" s="648"/>
      <c r="EA7" s="648"/>
      <c r="EB7" s="648"/>
      <c r="EC7" s="657"/>
    </row>
    <row r="8" spans="2:143" ht="11.25" customHeight="1">
      <c r="B8" s="644" t="s">
        <v>239</v>
      </c>
      <c r="C8" s="645"/>
      <c r="D8" s="645"/>
      <c r="E8" s="645"/>
      <c r="F8" s="645"/>
      <c r="G8" s="645"/>
      <c r="H8" s="645"/>
      <c r="I8" s="645"/>
      <c r="J8" s="645"/>
      <c r="K8" s="645"/>
      <c r="L8" s="645"/>
      <c r="M8" s="645"/>
      <c r="N8" s="645"/>
      <c r="O8" s="645"/>
      <c r="P8" s="645"/>
      <c r="Q8" s="646"/>
      <c r="R8" s="647">
        <v>228283</v>
      </c>
      <c r="S8" s="648"/>
      <c r="T8" s="648"/>
      <c r="U8" s="648"/>
      <c r="V8" s="648"/>
      <c r="W8" s="648"/>
      <c r="X8" s="648"/>
      <c r="Y8" s="649"/>
      <c r="Z8" s="650">
        <v>0.2</v>
      </c>
      <c r="AA8" s="650"/>
      <c r="AB8" s="650"/>
      <c r="AC8" s="650"/>
      <c r="AD8" s="651">
        <v>228283</v>
      </c>
      <c r="AE8" s="651"/>
      <c r="AF8" s="651"/>
      <c r="AG8" s="651"/>
      <c r="AH8" s="651"/>
      <c r="AI8" s="651"/>
      <c r="AJ8" s="651"/>
      <c r="AK8" s="651"/>
      <c r="AL8" s="652">
        <v>0.6</v>
      </c>
      <c r="AM8" s="653"/>
      <c r="AN8" s="653"/>
      <c r="AO8" s="654"/>
      <c r="AP8" s="644" t="s">
        <v>240</v>
      </c>
      <c r="AQ8" s="645"/>
      <c r="AR8" s="645"/>
      <c r="AS8" s="645"/>
      <c r="AT8" s="645"/>
      <c r="AU8" s="645"/>
      <c r="AV8" s="645"/>
      <c r="AW8" s="645"/>
      <c r="AX8" s="645"/>
      <c r="AY8" s="645"/>
      <c r="AZ8" s="645"/>
      <c r="BA8" s="645"/>
      <c r="BB8" s="645"/>
      <c r="BC8" s="645"/>
      <c r="BD8" s="645"/>
      <c r="BE8" s="645"/>
      <c r="BF8" s="646"/>
      <c r="BG8" s="647">
        <v>374083</v>
      </c>
      <c r="BH8" s="648"/>
      <c r="BI8" s="648"/>
      <c r="BJ8" s="648"/>
      <c r="BK8" s="648"/>
      <c r="BL8" s="648"/>
      <c r="BM8" s="648"/>
      <c r="BN8" s="649"/>
      <c r="BO8" s="650">
        <v>1.1000000000000001</v>
      </c>
      <c r="BP8" s="650"/>
      <c r="BQ8" s="650"/>
      <c r="BR8" s="650"/>
      <c r="BS8" s="656" t="s">
        <v>175</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39733383</v>
      </c>
      <c r="CS8" s="648"/>
      <c r="CT8" s="648"/>
      <c r="CU8" s="648"/>
      <c r="CV8" s="648"/>
      <c r="CW8" s="648"/>
      <c r="CX8" s="648"/>
      <c r="CY8" s="649"/>
      <c r="CZ8" s="650">
        <v>39.9</v>
      </c>
      <c r="DA8" s="650"/>
      <c r="DB8" s="650"/>
      <c r="DC8" s="650"/>
      <c r="DD8" s="656">
        <v>372434</v>
      </c>
      <c r="DE8" s="648"/>
      <c r="DF8" s="648"/>
      <c r="DG8" s="648"/>
      <c r="DH8" s="648"/>
      <c r="DI8" s="648"/>
      <c r="DJ8" s="648"/>
      <c r="DK8" s="648"/>
      <c r="DL8" s="648"/>
      <c r="DM8" s="648"/>
      <c r="DN8" s="648"/>
      <c r="DO8" s="648"/>
      <c r="DP8" s="649"/>
      <c r="DQ8" s="656">
        <v>19315738</v>
      </c>
      <c r="DR8" s="648"/>
      <c r="DS8" s="648"/>
      <c r="DT8" s="648"/>
      <c r="DU8" s="648"/>
      <c r="DV8" s="648"/>
      <c r="DW8" s="648"/>
      <c r="DX8" s="648"/>
      <c r="DY8" s="648"/>
      <c r="DZ8" s="648"/>
      <c r="EA8" s="648"/>
      <c r="EB8" s="648"/>
      <c r="EC8" s="657"/>
    </row>
    <row r="9" spans="2:143" ht="11.25" customHeight="1">
      <c r="B9" s="644" t="s">
        <v>242</v>
      </c>
      <c r="C9" s="645"/>
      <c r="D9" s="645"/>
      <c r="E9" s="645"/>
      <c r="F9" s="645"/>
      <c r="G9" s="645"/>
      <c r="H9" s="645"/>
      <c r="I9" s="645"/>
      <c r="J9" s="645"/>
      <c r="K9" s="645"/>
      <c r="L9" s="645"/>
      <c r="M9" s="645"/>
      <c r="N9" s="645"/>
      <c r="O9" s="645"/>
      <c r="P9" s="645"/>
      <c r="Q9" s="646"/>
      <c r="R9" s="647">
        <v>265936</v>
      </c>
      <c r="S9" s="648"/>
      <c r="T9" s="648"/>
      <c r="U9" s="648"/>
      <c r="V9" s="648"/>
      <c r="W9" s="648"/>
      <c r="X9" s="648"/>
      <c r="Y9" s="649"/>
      <c r="Z9" s="650">
        <v>0.3</v>
      </c>
      <c r="AA9" s="650"/>
      <c r="AB9" s="650"/>
      <c r="AC9" s="650"/>
      <c r="AD9" s="651">
        <v>265936</v>
      </c>
      <c r="AE9" s="651"/>
      <c r="AF9" s="651"/>
      <c r="AG9" s="651"/>
      <c r="AH9" s="651"/>
      <c r="AI9" s="651"/>
      <c r="AJ9" s="651"/>
      <c r="AK9" s="651"/>
      <c r="AL9" s="652">
        <v>0.7</v>
      </c>
      <c r="AM9" s="653"/>
      <c r="AN9" s="653"/>
      <c r="AO9" s="654"/>
      <c r="AP9" s="644" t="s">
        <v>243</v>
      </c>
      <c r="AQ9" s="645"/>
      <c r="AR9" s="645"/>
      <c r="AS9" s="645"/>
      <c r="AT9" s="645"/>
      <c r="AU9" s="645"/>
      <c r="AV9" s="645"/>
      <c r="AW9" s="645"/>
      <c r="AX9" s="645"/>
      <c r="AY9" s="645"/>
      <c r="AZ9" s="645"/>
      <c r="BA9" s="645"/>
      <c r="BB9" s="645"/>
      <c r="BC9" s="645"/>
      <c r="BD9" s="645"/>
      <c r="BE9" s="645"/>
      <c r="BF9" s="646"/>
      <c r="BG9" s="647">
        <v>15224159</v>
      </c>
      <c r="BH9" s="648"/>
      <c r="BI9" s="648"/>
      <c r="BJ9" s="648"/>
      <c r="BK9" s="648"/>
      <c r="BL9" s="648"/>
      <c r="BM9" s="648"/>
      <c r="BN9" s="649"/>
      <c r="BO9" s="650">
        <v>46.7</v>
      </c>
      <c r="BP9" s="650"/>
      <c r="BQ9" s="650"/>
      <c r="BR9" s="650"/>
      <c r="BS9" s="656" t="s">
        <v>175</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5256058</v>
      </c>
      <c r="CS9" s="648"/>
      <c r="CT9" s="648"/>
      <c r="CU9" s="648"/>
      <c r="CV9" s="648"/>
      <c r="CW9" s="648"/>
      <c r="CX9" s="648"/>
      <c r="CY9" s="649"/>
      <c r="CZ9" s="650">
        <v>5.3</v>
      </c>
      <c r="DA9" s="650"/>
      <c r="DB9" s="650"/>
      <c r="DC9" s="650"/>
      <c r="DD9" s="656">
        <v>6468</v>
      </c>
      <c r="DE9" s="648"/>
      <c r="DF9" s="648"/>
      <c r="DG9" s="648"/>
      <c r="DH9" s="648"/>
      <c r="DI9" s="648"/>
      <c r="DJ9" s="648"/>
      <c r="DK9" s="648"/>
      <c r="DL9" s="648"/>
      <c r="DM9" s="648"/>
      <c r="DN9" s="648"/>
      <c r="DO9" s="648"/>
      <c r="DP9" s="649"/>
      <c r="DQ9" s="656">
        <v>3639903</v>
      </c>
      <c r="DR9" s="648"/>
      <c r="DS9" s="648"/>
      <c r="DT9" s="648"/>
      <c r="DU9" s="648"/>
      <c r="DV9" s="648"/>
      <c r="DW9" s="648"/>
      <c r="DX9" s="648"/>
      <c r="DY9" s="648"/>
      <c r="DZ9" s="648"/>
      <c r="EA9" s="648"/>
      <c r="EB9" s="648"/>
      <c r="EC9" s="657"/>
    </row>
    <row r="10" spans="2:143" ht="11.25" customHeight="1">
      <c r="B10" s="644" t="s">
        <v>245</v>
      </c>
      <c r="C10" s="645"/>
      <c r="D10" s="645"/>
      <c r="E10" s="645"/>
      <c r="F10" s="645"/>
      <c r="G10" s="645"/>
      <c r="H10" s="645"/>
      <c r="I10" s="645"/>
      <c r="J10" s="645"/>
      <c r="K10" s="645"/>
      <c r="L10" s="645"/>
      <c r="M10" s="645"/>
      <c r="N10" s="645"/>
      <c r="O10" s="645"/>
      <c r="P10" s="645"/>
      <c r="Q10" s="646"/>
      <c r="R10" s="647" t="s">
        <v>235</v>
      </c>
      <c r="S10" s="648"/>
      <c r="T10" s="648"/>
      <c r="U10" s="648"/>
      <c r="V10" s="648"/>
      <c r="W10" s="648"/>
      <c r="X10" s="648"/>
      <c r="Y10" s="649"/>
      <c r="Z10" s="650" t="s">
        <v>246</v>
      </c>
      <c r="AA10" s="650"/>
      <c r="AB10" s="650"/>
      <c r="AC10" s="650"/>
      <c r="AD10" s="651" t="s">
        <v>175</v>
      </c>
      <c r="AE10" s="651"/>
      <c r="AF10" s="651"/>
      <c r="AG10" s="651"/>
      <c r="AH10" s="651"/>
      <c r="AI10" s="651"/>
      <c r="AJ10" s="651"/>
      <c r="AK10" s="651"/>
      <c r="AL10" s="652" t="s">
        <v>235</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416477</v>
      </c>
      <c r="BH10" s="648"/>
      <c r="BI10" s="648"/>
      <c r="BJ10" s="648"/>
      <c r="BK10" s="648"/>
      <c r="BL10" s="648"/>
      <c r="BM10" s="648"/>
      <c r="BN10" s="649"/>
      <c r="BO10" s="650">
        <v>1.3</v>
      </c>
      <c r="BP10" s="650"/>
      <c r="BQ10" s="650"/>
      <c r="BR10" s="650"/>
      <c r="BS10" s="656" t="s">
        <v>246</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361963</v>
      </c>
      <c r="CS10" s="648"/>
      <c r="CT10" s="648"/>
      <c r="CU10" s="648"/>
      <c r="CV10" s="648"/>
      <c r="CW10" s="648"/>
      <c r="CX10" s="648"/>
      <c r="CY10" s="649"/>
      <c r="CZ10" s="650">
        <v>0.4</v>
      </c>
      <c r="DA10" s="650"/>
      <c r="DB10" s="650"/>
      <c r="DC10" s="650"/>
      <c r="DD10" s="656" t="s">
        <v>246</v>
      </c>
      <c r="DE10" s="648"/>
      <c r="DF10" s="648"/>
      <c r="DG10" s="648"/>
      <c r="DH10" s="648"/>
      <c r="DI10" s="648"/>
      <c r="DJ10" s="648"/>
      <c r="DK10" s="648"/>
      <c r="DL10" s="648"/>
      <c r="DM10" s="648"/>
      <c r="DN10" s="648"/>
      <c r="DO10" s="648"/>
      <c r="DP10" s="649"/>
      <c r="DQ10" s="656">
        <v>337295</v>
      </c>
      <c r="DR10" s="648"/>
      <c r="DS10" s="648"/>
      <c r="DT10" s="648"/>
      <c r="DU10" s="648"/>
      <c r="DV10" s="648"/>
      <c r="DW10" s="648"/>
      <c r="DX10" s="648"/>
      <c r="DY10" s="648"/>
      <c r="DZ10" s="648"/>
      <c r="EA10" s="648"/>
      <c r="EB10" s="648"/>
      <c r="EC10" s="657"/>
    </row>
    <row r="11" spans="2:143" ht="11.25" customHeight="1">
      <c r="B11" s="644" t="s">
        <v>249</v>
      </c>
      <c r="C11" s="645"/>
      <c r="D11" s="645"/>
      <c r="E11" s="645"/>
      <c r="F11" s="645"/>
      <c r="G11" s="645"/>
      <c r="H11" s="645"/>
      <c r="I11" s="645"/>
      <c r="J11" s="645"/>
      <c r="K11" s="645"/>
      <c r="L11" s="645"/>
      <c r="M11" s="645"/>
      <c r="N11" s="645"/>
      <c r="O11" s="645"/>
      <c r="P11" s="645"/>
      <c r="Q11" s="646"/>
      <c r="R11" s="647">
        <v>4048986</v>
      </c>
      <c r="S11" s="648"/>
      <c r="T11" s="648"/>
      <c r="U11" s="648"/>
      <c r="V11" s="648"/>
      <c r="W11" s="648"/>
      <c r="X11" s="648"/>
      <c r="Y11" s="649"/>
      <c r="Z11" s="652">
        <v>4</v>
      </c>
      <c r="AA11" s="653"/>
      <c r="AB11" s="653"/>
      <c r="AC11" s="665"/>
      <c r="AD11" s="656">
        <v>4048986</v>
      </c>
      <c r="AE11" s="648"/>
      <c r="AF11" s="648"/>
      <c r="AG11" s="648"/>
      <c r="AH11" s="648"/>
      <c r="AI11" s="648"/>
      <c r="AJ11" s="648"/>
      <c r="AK11" s="649"/>
      <c r="AL11" s="652">
        <v>10.6</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771527</v>
      </c>
      <c r="BH11" s="648"/>
      <c r="BI11" s="648"/>
      <c r="BJ11" s="648"/>
      <c r="BK11" s="648"/>
      <c r="BL11" s="648"/>
      <c r="BM11" s="648"/>
      <c r="BN11" s="649"/>
      <c r="BO11" s="650">
        <v>2.4</v>
      </c>
      <c r="BP11" s="650"/>
      <c r="BQ11" s="650"/>
      <c r="BR11" s="650"/>
      <c r="BS11" s="656">
        <v>105445</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82583</v>
      </c>
      <c r="CS11" s="648"/>
      <c r="CT11" s="648"/>
      <c r="CU11" s="648"/>
      <c r="CV11" s="648"/>
      <c r="CW11" s="648"/>
      <c r="CX11" s="648"/>
      <c r="CY11" s="649"/>
      <c r="CZ11" s="650">
        <v>0.1</v>
      </c>
      <c r="DA11" s="650"/>
      <c r="DB11" s="650"/>
      <c r="DC11" s="650"/>
      <c r="DD11" s="656">
        <v>17280</v>
      </c>
      <c r="DE11" s="648"/>
      <c r="DF11" s="648"/>
      <c r="DG11" s="648"/>
      <c r="DH11" s="648"/>
      <c r="DI11" s="648"/>
      <c r="DJ11" s="648"/>
      <c r="DK11" s="648"/>
      <c r="DL11" s="648"/>
      <c r="DM11" s="648"/>
      <c r="DN11" s="648"/>
      <c r="DO11" s="648"/>
      <c r="DP11" s="649"/>
      <c r="DQ11" s="656">
        <v>63970</v>
      </c>
      <c r="DR11" s="648"/>
      <c r="DS11" s="648"/>
      <c r="DT11" s="648"/>
      <c r="DU11" s="648"/>
      <c r="DV11" s="648"/>
      <c r="DW11" s="648"/>
      <c r="DX11" s="648"/>
      <c r="DY11" s="648"/>
      <c r="DZ11" s="648"/>
      <c r="EA11" s="648"/>
      <c r="EB11" s="648"/>
      <c r="EC11" s="657"/>
    </row>
    <row r="12" spans="2:143" ht="11.25" customHeight="1">
      <c r="B12" s="644" t="s">
        <v>252</v>
      </c>
      <c r="C12" s="645"/>
      <c r="D12" s="645"/>
      <c r="E12" s="645"/>
      <c r="F12" s="645"/>
      <c r="G12" s="645"/>
      <c r="H12" s="645"/>
      <c r="I12" s="645"/>
      <c r="J12" s="645"/>
      <c r="K12" s="645"/>
      <c r="L12" s="645"/>
      <c r="M12" s="645"/>
      <c r="N12" s="645"/>
      <c r="O12" s="645"/>
      <c r="P12" s="645"/>
      <c r="Q12" s="646"/>
      <c r="R12" s="647" t="s">
        <v>235</v>
      </c>
      <c r="S12" s="648"/>
      <c r="T12" s="648"/>
      <c r="U12" s="648"/>
      <c r="V12" s="648"/>
      <c r="W12" s="648"/>
      <c r="X12" s="648"/>
      <c r="Y12" s="649"/>
      <c r="Z12" s="650" t="s">
        <v>246</v>
      </c>
      <c r="AA12" s="650"/>
      <c r="AB12" s="650"/>
      <c r="AC12" s="650"/>
      <c r="AD12" s="651" t="s">
        <v>246</v>
      </c>
      <c r="AE12" s="651"/>
      <c r="AF12" s="651"/>
      <c r="AG12" s="651"/>
      <c r="AH12" s="651"/>
      <c r="AI12" s="651"/>
      <c r="AJ12" s="651"/>
      <c r="AK12" s="651"/>
      <c r="AL12" s="652" t="s">
        <v>235</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12216683</v>
      </c>
      <c r="BH12" s="648"/>
      <c r="BI12" s="648"/>
      <c r="BJ12" s="648"/>
      <c r="BK12" s="648"/>
      <c r="BL12" s="648"/>
      <c r="BM12" s="648"/>
      <c r="BN12" s="649"/>
      <c r="BO12" s="650">
        <v>37.4</v>
      </c>
      <c r="BP12" s="650"/>
      <c r="BQ12" s="650"/>
      <c r="BR12" s="650"/>
      <c r="BS12" s="656" t="s">
        <v>235</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647908</v>
      </c>
      <c r="CS12" s="648"/>
      <c r="CT12" s="648"/>
      <c r="CU12" s="648"/>
      <c r="CV12" s="648"/>
      <c r="CW12" s="648"/>
      <c r="CX12" s="648"/>
      <c r="CY12" s="649"/>
      <c r="CZ12" s="650">
        <v>0.7</v>
      </c>
      <c r="DA12" s="650"/>
      <c r="DB12" s="650"/>
      <c r="DC12" s="650"/>
      <c r="DD12" s="656" t="s">
        <v>175</v>
      </c>
      <c r="DE12" s="648"/>
      <c r="DF12" s="648"/>
      <c r="DG12" s="648"/>
      <c r="DH12" s="648"/>
      <c r="DI12" s="648"/>
      <c r="DJ12" s="648"/>
      <c r="DK12" s="648"/>
      <c r="DL12" s="648"/>
      <c r="DM12" s="648"/>
      <c r="DN12" s="648"/>
      <c r="DO12" s="648"/>
      <c r="DP12" s="649"/>
      <c r="DQ12" s="656">
        <v>631808</v>
      </c>
      <c r="DR12" s="648"/>
      <c r="DS12" s="648"/>
      <c r="DT12" s="648"/>
      <c r="DU12" s="648"/>
      <c r="DV12" s="648"/>
      <c r="DW12" s="648"/>
      <c r="DX12" s="648"/>
      <c r="DY12" s="648"/>
      <c r="DZ12" s="648"/>
      <c r="EA12" s="648"/>
      <c r="EB12" s="648"/>
      <c r="EC12" s="657"/>
    </row>
    <row r="13" spans="2:143" ht="11.25" customHeight="1">
      <c r="B13" s="644" t="s">
        <v>255</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235</v>
      </c>
      <c r="AA13" s="650"/>
      <c r="AB13" s="650"/>
      <c r="AC13" s="650"/>
      <c r="AD13" s="651" t="s">
        <v>246</v>
      </c>
      <c r="AE13" s="651"/>
      <c r="AF13" s="651"/>
      <c r="AG13" s="651"/>
      <c r="AH13" s="651"/>
      <c r="AI13" s="651"/>
      <c r="AJ13" s="651"/>
      <c r="AK13" s="651"/>
      <c r="AL13" s="652" t="s">
        <v>246</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11808621</v>
      </c>
      <c r="BH13" s="648"/>
      <c r="BI13" s="648"/>
      <c r="BJ13" s="648"/>
      <c r="BK13" s="648"/>
      <c r="BL13" s="648"/>
      <c r="BM13" s="648"/>
      <c r="BN13" s="649"/>
      <c r="BO13" s="650">
        <v>36.200000000000003</v>
      </c>
      <c r="BP13" s="650"/>
      <c r="BQ13" s="650"/>
      <c r="BR13" s="650"/>
      <c r="BS13" s="656" t="s">
        <v>235</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6317259</v>
      </c>
      <c r="CS13" s="648"/>
      <c r="CT13" s="648"/>
      <c r="CU13" s="648"/>
      <c r="CV13" s="648"/>
      <c r="CW13" s="648"/>
      <c r="CX13" s="648"/>
      <c r="CY13" s="649"/>
      <c r="CZ13" s="650">
        <v>6.3</v>
      </c>
      <c r="DA13" s="650"/>
      <c r="DB13" s="650"/>
      <c r="DC13" s="650"/>
      <c r="DD13" s="656">
        <v>1386166</v>
      </c>
      <c r="DE13" s="648"/>
      <c r="DF13" s="648"/>
      <c r="DG13" s="648"/>
      <c r="DH13" s="648"/>
      <c r="DI13" s="648"/>
      <c r="DJ13" s="648"/>
      <c r="DK13" s="648"/>
      <c r="DL13" s="648"/>
      <c r="DM13" s="648"/>
      <c r="DN13" s="648"/>
      <c r="DO13" s="648"/>
      <c r="DP13" s="649"/>
      <c r="DQ13" s="656">
        <v>3021742</v>
      </c>
      <c r="DR13" s="648"/>
      <c r="DS13" s="648"/>
      <c r="DT13" s="648"/>
      <c r="DU13" s="648"/>
      <c r="DV13" s="648"/>
      <c r="DW13" s="648"/>
      <c r="DX13" s="648"/>
      <c r="DY13" s="648"/>
      <c r="DZ13" s="648"/>
      <c r="EA13" s="648"/>
      <c r="EB13" s="648"/>
      <c r="EC13" s="657"/>
    </row>
    <row r="14" spans="2:143" ht="11.25" customHeight="1">
      <c r="B14" s="644" t="s">
        <v>258</v>
      </c>
      <c r="C14" s="645"/>
      <c r="D14" s="645"/>
      <c r="E14" s="645"/>
      <c r="F14" s="645"/>
      <c r="G14" s="645"/>
      <c r="H14" s="645"/>
      <c r="I14" s="645"/>
      <c r="J14" s="645"/>
      <c r="K14" s="645"/>
      <c r="L14" s="645"/>
      <c r="M14" s="645"/>
      <c r="N14" s="645"/>
      <c r="O14" s="645"/>
      <c r="P14" s="645"/>
      <c r="Q14" s="646"/>
      <c r="R14" s="647">
        <v>23</v>
      </c>
      <c r="S14" s="648"/>
      <c r="T14" s="648"/>
      <c r="U14" s="648"/>
      <c r="V14" s="648"/>
      <c r="W14" s="648"/>
      <c r="X14" s="648"/>
      <c r="Y14" s="649"/>
      <c r="Z14" s="650">
        <v>0</v>
      </c>
      <c r="AA14" s="650"/>
      <c r="AB14" s="650"/>
      <c r="AC14" s="650"/>
      <c r="AD14" s="651">
        <v>23</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130207</v>
      </c>
      <c r="BH14" s="648"/>
      <c r="BI14" s="648"/>
      <c r="BJ14" s="648"/>
      <c r="BK14" s="648"/>
      <c r="BL14" s="648"/>
      <c r="BM14" s="648"/>
      <c r="BN14" s="649"/>
      <c r="BO14" s="650">
        <v>0.4</v>
      </c>
      <c r="BP14" s="650"/>
      <c r="BQ14" s="650"/>
      <c r="BR14" s="650"/>
      <c r="BS14" s="656" t="s">
        <v>246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2437768</v>
      </c>
      <c r="CS14" s="648"/>
      <c r="CT14" s="648"/>
      <c r="CU14" s="648"/>
      <c r="CV14" s="648"/>
      <c r="CW14" s="648"/>
      <c r="CX14" s="648"/>
      <c r="CY14" s="649"/>
      <c r="CZ14" s="650">
        <v>2.4</v>
      </c>
      <c r="DA14" s="650"/>
      <c r="DB14" s="650"/>
      <c r="DC14" s="650"/>
      <c r="DD14" s="656">
        <v>174871</v>
      </c>
      <c r="DE14" s="648"/>
      <c r="DF14" s="648"/>
      <c r="DG14" s="648"/>
      <c r="DH14" s="648"/>
      <c r="DI14" s="648"/>
      <c r="DJ14" s="648"/>
      <c r="DK14" s="648"/>
      <c r="DL14" s="648"/>
      <c r="DM14" s="648"/>
      <c r="DN14" s="648"/>
      <c r="DO14" s="648"/>
      <c r="DP14" s="649"/>
      <c r="DQ14" s="656">
        <v>1895965</v>
      </c>
      <c r="DR14" s="648"/>
      <c r="DS14" s="648"/>
      <c r="DT14" s="648"/>
      <c r="DU14" s="648"/>
      <c r="DV14" s="648"/>
      <c r="DW14" s="648"/>
      <c r="DX14" s="648"/>
      <c r="DY14" s="648"/>
      <c r="DZ14" s="648"/>
      <c r="EA14" s="648"/>
      <c r="EB14" s="648"/>
      <c r="EC14" s="657"/>
    </row>
    <row r="15" spans="2:143" ht="11.25" customHeight="1">
      <c r="B15" s="644" t="s">
        <v>261</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175</v>
      </c>
      <c r="AA15" s="650"/>
      <c r="AB15" s="650"/>
      <c r="AC15" s="650"/>
      <c r="AD15" s="651" t="s">
        <v>175</v>
      </c>
      <c r="AE15" s="651"/>
      <c r="AF15" s="651"/>
      <c r="AG15" s="651"/>
      <c r="AH15" s="651"/>
      <c r="AI15" s="651"/>
      <c r="AJ15" s="651"/>
      <c r="AK15" s="651"/>
      <c r="AL15" s="652" t="s">
        <v>175</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963220</v>
      </c>
      <c r="BH15" s="648"/>
      <c r="BI15" s="648"/>
      <c r="BJ15" s="648"/>
      <c r="BK15" s="648"/>
      <c r="BL15" s="648"/>
      <c r="BM15" s="648"/>
      <c r="BN15" s="649"/>
      <c r="BO15" s="650">
        <v>3</v>
      </c>
      <c r="BP15" s="650"/>
      <c r="BQ15" s="650"/>
      <c r="BR15" s="650"/>
      <c r="BS15" s="656" t="s">
        <v>246</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12269460</v>
      </c>
      <c r="CS15" s="648"/>
      <c r="CT15" s="648"/>
      <c r="CU15" s="648"/>
      <c r="CV15" s="648"/>
      <c r="CW15" s="648"/>
      <c r="CX15" s="648"/>
      <c r="CY15" s="649"/>
      <c r="CZ15" s="650">
        <v>12.3</v>
      </c>
      <c r="DA15" s="650"/>
      <c r="DB15" s="650"/>
      <c r="DC15" s="650"/>
      <c r="DD15" s="656">
        <v>4573657</v>
      </c>
      <c r="DE15" s="648"/>
      <c r="DF15" s="648"/>
      <c r="DG15" s="648"/>
      <c r="DH15" s="648"/>
      <c r="DI15" s="648"/>
      <c r="DJ15" s="648"/>
      <c r="DK15" s="648"/>
      <c r="DL15" s="648"/>
      <c r="DM15" s="648"/>
      <c r="DN15" s="648"/>
      <c r="DO15" s="648"/>
      <c r="DP15" s="649"/>
      <c r="DQ15" s="656">
        <v>5813225</v>
      </c>
      <c r="DR15" s="648"/>
      <c r="DS15" s="648"/>
      <c r="DT15" s="648"/>
      <c r="DU15" s="648"/>
      <c r="DV15" s="648"/>
      <c r="DW15" s="648"/>
      <c r="DX15" s="648"/>
      <c r="DY15" s="648"/>
      <c r="DZ15" s="648"/>
      <c r="EA15" s="648"/>
      <c r="EB15" s="648"/>
      <c r="EC15" s="657"/>
    </row>
    <row r="16" spans="2:143" ht="11.25" customHeight="1">
      <c r="B16" s="644" t="s">
        <v>264</v>
      </c>
      <c r="C16" s="645"/>
      <c r="D16" s="645"/>
      <c r="E16" s="645"/>
      <c r="F16" s="645"/>
      <c r="G16" s="645"/>
      <c r="H16" s="645"/>
      <c r="I16" s="645"/>
      <c r="J16" s="645"/>
      <c r="K16" s="645"/>
      <c r="L16" s="645"/>
      <c r="M16" s="645"/>
      <c r="N16" s="645"/>
      <c r="O16" s="645"/>
      <c r="P16" s="645"/>
      <c r="Q16" s="646"/>
      <c r="R16" s="647">
        <v>47824</v>
      </c>
      <c r="S16" s="648"/>
      <c r="T16" s="648"/>
      <c r="U16" s="648"/>
      <c r="V16" s="648"/>
      <c r="W16" s="648"/>
      <c r="X16" s="648"/>
      <c r="Y16" s="649"/>
      <c r="Z16" s="650">
        <v>0</v>
      </c>
      <c r="AA16" s="650"/>
      <c r="AB16" s="650"/>
      <c r="AC16" s="650"/>
      <c r="AD16" s="651">
        <v>47824</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246</v>
      </c>
      <c r="BH16" s="648"/>
      <c r="BI16" s="648"/>
      <c r="BJ16" s="648"/>
      <c r="BK16" s="648"/>
      <c r="BL16" s="648"/>
      <c r="BM16" s="648"/>
      <c r="BN16" s="649"/>
      <c r="BO16" s="650" t="s">
        <v>235</v>
      </c>
      <c r="BP16" s="650"/>
      <c r="BQ16" s="650"/>
      <c r="BR16" s="650"/>
      <c r="BS16" s="656" t="s">
        <v>246</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246</v>
      </c>
      <c r="CS16" s="648"/>
      <c r="CT16" s="648"/>
      <c r="CU16" s="648"/>
      <c r="CV16" s="648"/>
      <c r="CW16" s="648"/>
      <c r="CX16" s="648"/>
      <c r="CY16" s="649"/>
      <c r="CZ16" s="650" t="s">
        <v>246</v>
      </c>
      <c r="DA16" s="650"/>
      <c r="DB16" s="650"/>
      <c r="DC16" s="650"/>
      <c r="DD16" s="656" t="s">
        <v>235</v>
      </c>
      <c r="DE16" s="648"/>
      <c r="DF16" s="648"/>
      <c r="DG16" s="648"/>
      <c r="DH16" s="648"/>
      <c r="DI16" s="648"/>
      <c r="DJ16" s="648"/>
      <c r="DK16" s="648"/>
      <c r="DL16" s="648"/>
      <c r="DM16" s="648"/>
      <c r="DN16" s="648"/>
      <c r="DO16" s="648"/>
      <c r="DP16" s="649"/>
      <c r="DQ16" s="656" t="s">
        <v>175</v>
      </c>
      <c r="DR16" s="648"/>
      <c r="DS16" s="648"/>
      <c r="DT16" s="648"/>
      <c r="DU16" s="648"/>
      <c r="DV16" s="648"/>
      <c r="DW16" s="648"/>
      <c r="DX16" s="648"/>
      <c r="DY16" s="648"/>
      <c r="DZ16" s="648"/>
      <c r="EA16" s="648"/>
      <c r="EB16" s="648"/>
      <c r="EC16" s="657"/>
    </row>
    <row r="17" spans="2:133" ht="11.25" customHeight="1">
      <c r="B17" s="644" t="s">
        <v>267</v>
      </c>
      <c r="C17" s="645"/>
      <c r="D17" s="645"/>
      <c r="E17" s="645"/>
      <c r="F17" s="645"/>
      <c r="G17" s="645"/>
      <c r="H17" s="645"/>
      <c r="I17" s="645"/>
      <c r="J17" s="645"/>
      <c r="K17" s="645"/>
      <c r="L17" s="645"/>
      <c r="M17" s="645"/>
      <c r="N17" s="645"/>
      <c r="O17" s="645"/>
      <c r="P17" s="645"/>
      <c r="Q17" s="646"/>
      <c r="R17" s="647">
        <v>90544</v>
      </c>
      <c r="S17" s="648"/>
      <c r="T17" s="648"/>
      <c r="U17" s="648"/>
      <c r="V17" s="648"/>
      <c r="W17" s="648"/>
      <c r="X17" s="648"/>
      <c r="Y17" s="649"/>
      <c r="Z17" s="650">
        <v>0.1</v>
      </c>
      <c r="AA17" s="650"/>
      <c r="AB17" s="650"/>
      <c r="AC17" s="650"/>
      <c r="AD17" s="651">
        <v>90544</v>
      </c>
      <c r="AE17" s="651"/>
      <c r="AF17" s="651"/>
      <c r="AG17" s="651"/>
      <c r="AH17" s="651"/>
      <c r="AI17" s="651"/>
      <c r="AJ17" s="651"/>
      <c r="AK17" s="651"/>
      <c r="AL17" s="652">
        <v>0.2</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246</v>
      </c>
      <c r="BH17" s="648"/>
      <c r="BI17" s="648"/>
      <c r="BJ17" s="648"/>
      <c r="BK17" s="648"/>
      <c r="BL17" s="648"/>
      <c r="BM17" s="648"/>
      <c r="BN17" s="649"/>
      <c r="BO17" s="650" t="s">
        <v>235</v>
      </c>
      <c r="BP17" s="650"/>
      <c r="BQ17" s="650"/>
      <c r="BR17" s="650"/>
      <c r="BS17" s="656" t="s">
        <v>235</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5068262</v>
      </c>
      <c r="CS17" s="648"/>
      <c r="CT17" s="648"/>
      <c r="CU17" s="648"/>
      <c r="CV17" s="648"/>
      <c r="CW17" s="648"/>
      <c r="CX17" s="648"/>
      <c r="CY17" s="649"/>
      <c r="CZ17" s="650">
        <v>5.0999999999999996</v>
      </c>
      <c r="DA17" s="650"/>
      <c r="DB17" s="650"/>
      <c r="DC17" s="650"/>
      <c r="DD17" s="656" t="s">
        <v>235</v>
      </c>
      <c r="DE17" s="648"/>
      <c r="DF17" s="648"/>
      <c r="DG17" s="648"/>
      <c r="DH17" s="648"/>
      <c r="DI17" s="648"/>
      <c r="DJ17" s="648"/>
      <c r="DK17" s="648"/>
      <c r="DL17" s="648"/>
      <c r="DM17" s="648"/>
      <c r="DN17" s="648"/>
      <c r="DO17" s="648"/>
      <c r="DP17" s="649"/>
      <c r="DQ17" s="656">
        <v>4945720</v>
      </c>
      <c r="DR17" s="648"/>
      <c r="DS17" s="648"/>
      <c r="DT17" s="648"/>
      <c r="DU17" s="648"/>
      <c r="DV17" s="648"/>
      <c r="DW17" s="648"/>
      <c r="DX17" s="648"/>
      <c r="DY17" s="648"/>
      <c r="DZ17" s="648"/>
      <c r="EA17" s="648"/>
      <c r="EB17" s="648"/>
      <c r="EC17" s="657"/>
    </row>
    <row r="18" spans="2:133" ht="11.25" customHeight="1">
      <c r="B18" s="644" t="s">
        <v>270</v>
      </c>
      <c r="C18" s="645"/>
      <c r="D18" s="645"/>
      <c r="E18" s="645"/>
      <c r="F18" s="645"/>
      <c r="G18" s="645"/>
      <c r="H18" s="645"/>
      <c r="I18" s="645"/>
      <c r="J18" s="645"/>
      <c r="K18" s="645"/>
      <c r="L18" s="645"/>
      <c r="M18" s="645"/>
      <c r="N18" s="645"/>
      <c r="O18" s="645"/>
      <c r="P18" s="645"/>
      <c r="Q18" s="646"/>
      <c r="R18" s="647">
        <v>255727</v>
      </c>
      <c r="S18" s="648"/>
      <c r="T18" s="648"/>
      <c r="U18" s="648"/>
      <c r="V18" s="648"/>
      <c r="W18" s="648"/>
      <c r="X18" s="648"/>
      <c r="Y18" s="649"/>
      <c r="Z18" s="650">
        <v>0.3</v>
      </c>
      <c r="AA18" s="650"/>
      <c r="AB18" s="650"/>
      <c r="AC18" s="650"/>
      <c r="AD18" s="651">
        <v>255727</v>
      </c>
      <c r="AE18" s="651"/>
      <c r="AF18" s="651"/>
      <c r="AG18" s="651"/>
      <c r="AH18" s="651"/>
      <c r="AI18" s="651"/>
      <c r="AJ18" s="651"/>
      <c r="AK18" s="651"/>
      <c r="AL18" s="652">
        <v>0.7</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246</v>
      </c>
      <c r="BH18" s="648"/>
      <c r="BI18" s="648"/>
      <c r="BJ18" s="648"/>
      <c r="BK18" s="648"/>
      <c r="BL18" s="648"/>
      <c r="BM18" s="648"/>
      <c r="BN18" s="649"/>
      <c r="BO18" s="650" t="s">
        <v>175</v>
      </c>
      <c r="BP18" s="650"/>
      <c r="BQ18" s="650"/>
      <c r="BR18" s="650"/>
      <c r="BS18" s="656" t="s">
        <v>175</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235</v>
      </c>
      <c r="DA18" s="650"/>
      <c r="DB18" s="650"/>
      <c r="DC18" s="650"/>
      <c r="DD18" s="656" t="s">
        <v>175</v>
      </c>
      <c r="DE18" s="648"/>
      <c r="DF18" s="648"/>
      <c r="DG18" s="648"/>
      <c r="DH18" s="648"/>
      <c r="DI18" s="648"/>
      <c r="DJ18" s="648"/>
      <c r="DK18" s="648"/>
      <c r="DL18" s="648"/>
      <c r="DM18" s="648"/>
      <c r="DN18" s="648"/>
      <c r="DO18" s="648"/>
      <c r="DP18" s="649"/>
      <c r="DQ18" s="656" t="s">
        <v>246</v>
      </c>
      <c r="DR18" s="648"/>
      <c r="DS18" s="648"/>
      <c r="DT18" s="648"/>
      <c r="DU18" s="648"/>
      <c r="DV18" s="648"/>
      <c r="DW18" s="648"/>
      <c r="DX18" s="648"/>
      <c r="DY18" s="648"/>
      <c r="DZ18" s="648"/>
      <c r="EA18" s="648"/>
      <c r="EB18" s="648"/>
      <c r="EC18" s="657"/>
    </row>
    <row r="19" spans="2:133" ht="11.25" customHeight="1">
      <c r="B19" s="644" t="s">
        <v>273</v>
      </c>
      <c r="C19" s="645"/>
      <c r="D19" s="645"/>
      <c r="E19" s="645"/>
      <c r="F19" s="645"/>
      <c r="G19" s="645"/>
      <c r="H19" s="645"/>
      <c r="I19" s="645"/>
      <c r="J19" s="645"/>
      <c r="K19" s="645"/>
      <c r="L19" s="645"/>
      <c r="M19" s="645"/>
      <c r="N19" s="645"/>
      <c r="O19" s="645"/>
      <c r="P19" s="645"/>
      <c r="Q19" s="646"/>
      <c r="R19" s="647">
        <v>224606</v>
      </c>
      <c r="S19" s="648"/>
      <c r="T19" s="648"/>
      <c r="U19" s="648"/>
      <c r="V19" s="648"/>
      <c r="W19" s="648"/>
      <c r="X19" s="648"/>
      <c r="Y19" s="649"/>
      <c r="Z19" s="650">
        <v>0.2</v>
      </c>
      <c r="AA19" s="650"/>
      <c r="AB19" s="650"/>
      <c r="AC19" s="650"/>
      <c r="AD19" s="651">
        <v>224606</v>
      </c>
      <c r="AE19" s="651"/>
      <c r="AF19" s="651"/>
      <c r="AG19" s="651"/>
      <c r="AH19" s="651"/>
      <c r="AI19" s="651"/>
      <c r="AJ19" s="651"/>
      <c r="AK19" s="651"/>
      <c r="AL19" s="652">
        <v>0.6</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2535757</v>
      </c>
      <c r="BH19" s="648"/>
      <c r="BI19" s="648"/>
      <c r="BJ19" s="648"/>
      <c r="BK19" s="648"/>
      <c r="BL19" s="648"/>
      <c r="BM19" s="648"/>
      <c r="BN19" s="649"/>
      <c r="BO19" s="650">
        <v>7.8</v>
      </c>
      <c r="BP19" s="650"/>
      <c r="BQ19" s="650"/>
      <c r="BR19" s="650"/>
      <c r="BS19" s="656" t="s">
        <v>246</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235</v>
      </c>
      <c r="CS19" s="648"/>
      <c r="CT19" s="648"/>
      <c r="CU19" s="648"/>
      <c r="CV19" s="648"/>
      <c r="CW19" s="648"/>
      <c r="CX19" s="648"/>
      <c r="CY19" s="649"/>
      <c r="CZ19" s="650" t="s">
        <v>246</v>
      </c>
      <c r="DA19" s="650"/>
      <c r="DB19" s="650"/>
      <c r="DC19" s="650"/>
      <c r="DD19" s="656" t="s">
        <v>175</v>
      </c>
      <c r="DE19" s="648"/>
      <c r="DF19" s="648"/>
      <c r="DG19" s="648"/>
      <c r="DH19" s="648"/>
      <c r="DI19" s="648"/>
      <c r="DJ19" s="648"/>
      <c r="DK19" s="648"/>
      <c r="DL19" s="648"/>
      <c r="DM19" s="648"/>
      <c r="DN19" s="648"/>
      <c r="DO19" s="648"/>
      <c r="DP19" s="649"/>
      <c r="DQ19" s="656" t="s">
        <v>175</v>
      </c>
      <c r="DR19" s="648"/>
      <c r="DS19" s="648"/>
      <c r="DT19" s="648"/>
      <c r="DU19" s="648"/>
      <c r="DV19" s="648"/>
      <c r="DW19" s="648"/>
      <c r="DX19" s="648"/>
      <c r="DY19" s="648"/>
      <c r="DZ19" s="648"/>
      <c r="EA19" s="648"/>
      <c r="EB19" s="648"/>
      <c r="EC19" s="657"/>
    </row>
    <row r="20" spans="2:133" ht="11.25" customHeight="1">
      <c r="B20" s="644" t="s">
        <v>276</v>
      </c>
      <c r="C20" s="645"/>
      <c r="D20" s="645"/>
      <c r="E20" s="645"/>
      <c r="F20" s="645"/>
      <c r="G20" s="645"/>
      <c r="H20" s="645"/>
      <c r="I20" s="645"/>
      <c r="J20" s="645"/>
      <c r="K20" s="645"/>
      <c r="L20" s="645"/>
      <c r="M20" s="645"/>
      <c r="N20" s="645"/>
      <c r="O20" s="645"/>
      <c r="P20" s="645"/>
      <c r="Q20" s="646"/>
      <c r="R20" s="647">
        <v>27167</v>
      </c>
      <c r="S20" s="648"/>
      <c r="T20" s="648"/>
      <c r="U20" s="648"/>
      <c r="V20" s="648"/>
      <c r="W20" s="648"/>
      <c r="X20" s="648"/>
      <c r="Y20" s="649"/>
      <c r="Z20" s="650">
        <v>0</v>
      </c>
      <c r="AA20" s="650"/>
      <c r="AB20" s="650"/>
      <c r="AC20" s="650"/>
      <c r="AD20" s="651">
        <v>27167</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2535757</v>
      </c>
      <c r="BH20" s="648"/>
      <c r="BI20" s="648"/>
      <c r="BJ20" s="648"/>
      <c r="BK20" s="648"/>
      <c r="BL20" s="648"/>
      <c r="BM20" s="648"/>
      <c r="BN20" s="649"/>
      <c r="BO20" s="650">
        <v>7.8</v>
      </c>
      <c r="BP20" s="650"/>
      <c r="BQ20" s="650"/>
      <c r="BR20" s="650"/>
      <c r="BS20" s="656" t="s">
        <v>235</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99594471</v>
      </c>
      <c r="CS20" s="648"/>
      <c r="CT20" s="648"/>
      <c r="CU20" s="648"/>
      <c r="CV20" s="648"/>
      <c r="CW20" s="648"/>
      <c r="CX20" s="648"/>
      <c r="CY20" s="649"/>
      <c r="CZ20" s="650">
        <v>100</v>
      </c>
      <c r="DA20" s="650"/>
      <c r="DB20" s="650"/>
      <c r="DC20" s="650"/>
      <c r="DD20" s="656">
        <v>6672674</v>
      </c>
      <c r="DE20" s="648"/>
      <c r="DF20" s="648"/>
      <c r="DG20" s="648"/>
      <c r="DH20" s="648"/>
      <c r="DI20" s="648"/>
      <c r="DJ20" s="648"/>
      <c r="DK20" s="648"/>
      <c r="DL20" s="648"/>
      <c r="DM20" s="648"/>
      <c r="DN20" s="648"/>
      <c r="DO20" s="648"/>
      <c r="DP20" s="649"/>
      <c r="DQ20" s="656">
        <v>45492902</v>
      </c>
      <c r="DR20" s="648"/>
      <c r="DS20" s="648"/>
      <c r="DT20" s="648"/>
      <c r="DU20" s="648"/>
      <c r="DV20" s="648"/>
      <c r="DW20" s="648"/>
      <c r="DX20" s="648"/>
      <c r="DY20" s="648"/>
      <c r="DZ20" s="648"/>
      <c r="EA20" s="648"/>
      <c r="EB20" s="648"/>
      <c r="EC20" s="657"/>
    </row>
    <row r="21" spans="2:133" ht="11.25" customHeight="1">
      <c r="B21" s="644" t="s">
        <v>279</v>
      </c>
      <c r="C21" s="645"/>
      <c r="D21" s="645"/>
      <c r="E21" s="645"/>
      <c r="F21" s="645"/>
      <c r="G21" s="645"/>
      <c r="H21" s="645"/>
      <c r="I21" s="645"/>
      <c r="J21" s="645"/>
      <c r="K21" s="645"/>
      <c r="L21" s="645"/>
      <c r="M21" s="645"/>
      <c r="N21" s="645"/>
      <c r="O21" s="645"/>
      <c r="P21" s="645"/>
      <c r="Q21" s="646"/>
      <c r="R21" s="647">
        <v>3954</v>
      </c>
      <c r="S21" s="648"/>
      <c r="T21" s="648"/>
      <c r="U21" s="648"/>
      <c r="V21" s="648"/>
      <c r="W21" s="648"/>
      <c r="X21" s="648"/>
      <c r="Y21" s="649"/>
      <c r="Z21" s="650">
        <v>0</v>
      </c>
      <c r="AA21" s="650"/>
      <c r="AB21" s="650"/>
      <c r="AC21" s="650"/>
      <c r="AD21" s="651">
        <v>3954</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246</v>
      </c>
      <c r="BH21" s="648"/>
      <c r="BI21" s="648"/>
      <c r="BJ21" s="648"/>
      <c r="BK21" s="648"/>
      <c r="BL21" s="648"/>
      <c r="BM21" s="648"/>
      <c r="BN21" s="649"/>
      <c r="BO21" s="650" t="s">
        <v>235</v>
      </c>
      <c r="BP21" s="650"/>
      <c r="BQ21" s="650"/>
      <c r="BR21" s="650"/>
      <c r="BS21" s="656" t="s">
        <v>246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281</v>
      </c>
      <c r="C22" s="645"/>
      <c r="D22" s="645"/>
      <c r="E22" s="645"/>
      <c r="F22" s="645"/>
      <c r="G22" s="645"/>
      <c r="H22" s="645"/>
      <c r="I22" s="645"/>
      <c r="J22" s="645"/>
      <c r="K22" s="645"/>
      <c r="L22" s="645"/>
      <c r="M22" s="645"/>
      <c r="N22" s="645"/>
      <c r="O22" s="645"/>
      <c r="P22" s="645"/>
      <c r="Q22" s="646"/>
      <c r="R22" s="647">
        <v>2947669</v>
      </c>
      <c r="S22" s="648"/>
      <c r="T22" s="648"/>
      <c r="U22" s="648"/>
      <c r="V22" s="648"/>
      <c r="W22" s="648"/>
      <c r="X22" s="648"/>
      <c r="Y22" s="649"/>
      <c r="Z22" s="650">
        <v>2.9</v>
      </c>
      <c r="AA22" s="650"/>
      <c r="AB22" s="650"/>
      <c r="AC22" s="650"/>
      <c r="AD22" s="651">
        <v>2613476</v>
      </c>
      <c r="AE22" s="651"/>
      <c r="AF22" s="651"/>
      <c r="AG22" s="651"/>
      <c r="AH22" s="651"/>
      <c r="AI22" s="651"/>
      <c r="AJ22" s="651"/>
      <c r="AK22" s="651"/>
      <c r="AL22" s="652">
        <v>6.8</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235</v>
      </c>
      <c r="BH22" s="648"/>
      <c r="BI22" s="648"/>
      <c r="BJ22" s="648"/>
      <c r="BK22" s="648"/>
      <c r="BL22" s="648"/>
      <c r="BM22" s="648"/>
      <c r="BN22" s="649"/>
      <c r="BO22" s="650" t="s">
        <v>246</v>
      </c>
      <c r="BP22" s="650"/>
      <c r="BQ22" s="650"/>
      <c r="BR22" s="650"/>
      <c r="BS22" s="656" t="s">
        <v>246</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284</v>
      </c>
      <c r="C23" s="645"/>
      <c r="D23" s="645"/>
      <c r="E23" s="645"/>
      <c r="F23" s="645"/>
      <c r="G23" s="645"/>
      <c r="H23" s="645"/>
      <c r="I23" s="645"/>
      <c r="J23" s="645"/>
      <c r="K23" s="645"/>
      <c r="L23" s="645"/>
      <c r="M23" s="645"/>
      <c r="N23" s="645"/>
      <c r="O23" s="645"/>
      <c r="P23" s="645"/>
      <c r="Q23" s="646"/>
      <c r="R23" s="647">
        <v>2613476</v>
      </c>
      <c r="S23" s="648"/>
      <c r="T23" s="648"/>
      <c r="U23" s="648"/>
      <c r="V23" s="648"/>
      <c r="W23" s="648"/>
      <c r="X23" s="648"/>
      <c r="Y23" s="649"/>
      <c r="Z23" s="650">
        <v>2.6</v>
      </c>
      <c r="AA23" s="650"/>
      <c r="AB23" s="650"/>
      <c r="AC23" s="650"/>
      <c r="AD23" s="651">
        <v>2613476</v>
      </c>
      <c r="AE23" s="651"/>
      <c r="AF23" s="651"/>
      <c r="AG23" s="651"/>
      <c r="AH23" s="651"/>
      <c r="AI23" s="651"/>
      <c r="AJ23" s="651"/>
      <c r="AK23" s="651"/>
      <c r="AL23" s="652">
        <v>6.8</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v>2535757</v>
      </c>
      <c r="BH23" s="648"/>
      <c r="BI23" s="648"/>
      <c r="BJ23" s="648"/>
      <c r="BK23" s="648"/>
      <c r="BL23" s="648"/>
      <c r="BM23" s="648"/>
      <c r="BN23" s="649"/>
      <c r="BO23" s="650">
        <v>7.8</v>
      </c>
      <c r="BP23" s="650"/>
      <c r="BQ23" s="650"/>
      <c r="BR23" s="650"/>
      <c r="BS23" s="656" t="s">
        <v>235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c r="B24" s="644" t="s">
        <v>291</v>
      </c>
      <c r="C24" s="645"/>
      <c r="D24" s="645"/>
      <c r="E24" s="645"/>
      <c r="F24" s="645"/>
      <c r="G24" s="645"/>
      <c r="H24" s="645"/>
      <c r="I24" s="645"/>
      <c r="J24" s="645"/>
      <c r="K24" s="645"/>
      <c r="L24" s="645"/>
      <c r="M24" s="645"/>
      <c r="N24" s="645"/>
      <c r="O24" s="645"/>
      <c r="P24" s="645"/>
      <c r="Q24" s="646"/>
      <c r="R24" s="647">
        <v>334028</v>
      </c>
      <c r="S24" s="648"/>
      <c r="T24" s="648"/>
      <c r="U24" s="648"/>
      <c r="V24" s="648"/>
      <c r="W24" s="648"/>
      <c r="X24" s="648"/>
      <c r="Y24" s="649"/>
      <c r="Z24" s="650">
        <v>0.3</v>
      </c>
      <c r="AA24" s="650"/>
      <c r="AB24" s="650"/>
      <c r="AC24" s="650"/>
      <c r="AD24" s="651" t="s">
        <v>246</v>
      </c>
      <c r="AE24" s="651"/>
      <c r="AF24" s="651"/>
      <c r="AG24" s="651"/>
      <c r="AH24" s="651"/>
      <c r="AI24" s="651"/>
      <c r="AJ24" s="651"/>
      <c r="AK24" s="651"/>
      <c r="AL24" s="652" t="s">
        <v>246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235</v>
      </c>
      <c r="BP24" s="650"/>
      <c r="BQ24" s="650"/>
      <c r="BR24" s="650"/>
      <c r="BS24" s="656" t="s">
        <v>235</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38103883</v>
      </c>
      <c r="CS24" s="637"/>
      <c r="CT24" s="637"/>
      <c r="CU24" s="637"/>
      <c r="CV24" s="637"/>
      <c r="CW24" s="637"/>
      <c r="CX24" s="637"/>
      <c r="CY24" s="638"/>
      <c r="CZ24" s="641">
        <v>38.299999999999997</v>
      </c>
      <c r="DA24" s="642"/>
      <c r="DB24" s="642"/>
      <c r="DC24" s="661"/>
      <c r="DD24" s="686">
        <v>20206370</v>
      </c>
      <c r="DE24" s="637"/>
      <c r="DF24" s="637"/>
      <c r="DG24" s="637"/>
      <c r="DH24" s="637"/>
      <c r="DI24" s="637"/>
      <c r="DJ24" s="637"/>
      <c r="DK24" s="638"/>
      <c r="DL24" s="686">
        <v>19953161</v>
      </c>
      <c r="DM24" s="637"/>
      <c r="DN24" s="637"/>
      <c r="DO24" s="637"/>
      <c r="DP24" s="637"/>
      <c r="DQ24" s="637"/>
      <c r="DR24" s="637"/>
      <c r="DS24" s="637"/>
      <c r="DT24" s="637"/>
      <c r="DU24" s="637"/>
      <c r="DV24" s="638"/>
      <c r="DW24" s="641">
        <v>49.5</v>
      </c>
      <c r="DX24" s="642"/>
      <c r="DY24" s="642"/>
      <c r="DZ24" s="642"/>
      <c r="EA24" s="642"/>
      <c r="EB24" s="642"/>
      <c r="EC24" s="643"/>
    </row>
    <row r="25" spans="2:133" ht="11.25" customHeight="1">
      <c r="B25" s="644" t="s">
        <v>294</v>
      </c>
      <c r="C25" s="645"/>
      <c r="D25" s="645"/>
      <c r="E25" s="645"/>
      <c r="F25" s="645"/>
      <c r="G25" s="645"/>
      <c r="H25" s="645"/>
      <c r="I25" s="645"/>
      <c r="J25" s="645"/>
      <c r="K25" s="645"/>
      <c r="L25" s="645"/>
      <c r="M25" s="645"/>
      <c r="N25" s="645"/>
      <c r="O25" s="645"/>
      <c r="P25" s="645"/>
      <c r="Q25" s="646"/>
      <c r="R25" s="647">
        <v>165</v>
      </c>
      <c r="S25" s="648"/>
      <c r="T25" s="648"/>
      <c r="U25" s="648"/>
      <c r="V25" s="648"/>
      <c r="W25" s="648"/>
      <c r="X25" s="648"/>
      <c r="Y25" s="649"/>
      <c r="Z25" s="650">
        <v>0</v>
      </c>
      <c r="AA25" s="650"/>
      <c r="AB25" s="650"/>
      <c r="AC25" s="650"/>
      <c r="AD25" s="651" t="s">
        <v>235</v>
      </c>
      <c r="AE25" s="651"/>
      <c r="AF25" s="651"/>
      <c r="AG25" s="651"/>
      <c r="AH25" s="651"/>
      <c r="AI25" s="651"/>
      <c r="AJ25" s="651"/>
      <c r="AK25" s="651"/>
      <c r="AL25" s="652" t="s">
        <v>246</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235</v>
      </c>
      <c r="BH25" s="648"/>
      <c r="BI25" s="648"/>
      <c r="BJ25" s="648"/>
      <c r="BK25" s="648"/>
      <c r="BL25" s="648"/>
      <c r="BM25" s="648"/>
      <c r="BN25" s="649"/>
      <c r="BO25" s="650" t="s">
        <v>235</v>
      </c>
      <c r="BP25" s="650"/>
      <c r="BQ25" s="650"/>
      <c r="BR25" s="650"/>
      <c r="BS25" s="656" t="s">
        <v>246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10625449</v>
      </c>
      <c r="CS25" s="683"/>
      <c r="CT25" s="683"/>
      <c r="CU25" s="683"/>
      <c r="CV25" s="683"/>
      <c r="CW25" s="683"/>
      <c r="CX25" s="683"/>
      <c r="CY25" s="684"/>
      <c r="CZ25" s="652">
        <v>10.7</v>
      </c>
      <c r="DA25" s="681"/>
      <c r="DB25" s="681"/>
      <c r="DC25" s="685"/>
      <c r="DD25" s="656">
        <v>9663365</v>
      </c>
      <c r="DE25" s="683"/>
      <c r="DF25" s="683"/>
      <c r="DG25" s="683"/>
      <c r="DH25" s="683"/>
      <c r="DI25" s="683"/>
      <c r="DJ25" s="683"/>
      <c r="DK25" s="684"/>
      <c r="DL25" s="656">
        <v>9410212</v>
      </c>
      <c r="DM25" s="683"/>
      <c r="DN25" s="683"/>
      <c r="DO25" s="683"/>
      <c r="DP25" s="683"/>
      <c r="DQ25" s="683"/>
      <c r="DR25" s="683"/>
      <c r="DS25" s="683"/>
      <c r="DT25" s="683"/>
      <c r="DU25" s="683"/>
      <c r="DV25" s="684"/>
      <c r="DW25" s="652">
        <v>23.4</v>
      </c>
      <c r="DX25" s="681"/>
      <c r="DY25" s="681"/>
      <c r="DZ25" s="681"/>
      <c r="EA25" s="681"/>
      <c r="EB25" s="681"/>
      <c r="EC25" s="682"/>
    </row>
    <row r="26" spans="2:133" ht="11.25" customHeight="1">
      <c r="B26" s="644" t="s">
        <v>297</v>
      </c>
      <c r="C26" s="645"/>
      <c r="D26" s="645"/>
      <c r="E26" s="645"/>
      <c r="F26" s="645"/>
      <c r="G26" s="645"/>
      <c r="H26" s="645"/>
      <c r="I26" s="645"/>
      <c r="J26" s="645"/>
      <c r="K26" s="645"/>
      <c r="L26" s="645"/>
      <c r="M26" s="645"/>
      <c r="N26" s="645"/>
      <c r="O26" s="645"/>
      <c r="P26" s="645"/>
      <c r="Q26" s="646"/>
      <c r="R26" s="647">
        <v>40839435</v>
      </c>
      <c r="S26" s="648"/>
      <c r="T26" s="648"/>
      <c r="U26" s="648"/>
      <c r="V26" s="648"/>
      <c r="W26" s="648"/>
      <c r="X26" s="648"/>
      <c r="Y26" s="649"/>
      <c r="Z26" s="650">
        <v>39.9</v>
      </c>
      <c r="AA26" s="650"/>
      <c r="AB26" s="650"/>
      <c r="AC26" s="650"/>
      <c r="AD26" s="651">
        <v>37969485</v>
      </c>
      <c r="AE26" s="651"/>
      <c r="AF26" s="651"/>
      <c r="AG26" s="651"/>
      <c r="AH26" s="651"/>
      <c r="AI26" s="651"/>
      <c r="AJ26" s="651"/>
      <c r="AK26" s="651"/>
      <c r="AL26" s="652">
        <v>99.3</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235</v>
      </c>
      <c r="BH26" s="648"/>
      <c r="BI26" s="648"/>
      <c r="BJ26" s="648"/>
      <c r="BK26" s="648"/>
      <c r="BL26" s="648"/>
      <c r="BM26" s="648"/>
      <c r="BN26" s="649"/>
      <c r="BO26" s="650" t="s">
        <v>246</v>
      </c>
      <c r="BP26" s="650"/>
      <c r="BQ26" s="650"/>
      <c r="BR26" s="650"/>
      <c r="BS26" s="656" t="s">
        <v>235</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6127422</v>
      </c>
      <c r="CS26" s="648"/>
      <c r="CT26" s="648"/>
      <c r="CU26" s="648"/>
      <c r="CV26" s="648"/>
      <c r="CW26" s="648"/>
      <c r="CX26" s="648"/>
      <c r="CY26" s="649"/>
      <c r="CZ26" s="652">
        <v>6.2</v>
      </c>
      <c r="DA26" s="681"/>
      <c r="DB26" s="681"/>
      <c r="DC26" s="685"/>
      <c r="DD26" s="656">
        <v>5670360</v>
      </c>
      <c r="DE26" s="648"/>
      <c r="DF26" s="648"/>
      <c r="DG26" s="648"/>
      <c r="DH26" s="648"/>
      <c r="DI26" s="648"/>
      <c r="DJ26" s="648"/>
      <c r="DK26" s="649"/>
      <c r="DL26" s="656" t="s">
        <v>235</v>
      </c>
      <c r="DM26" s="648"/>
      <c r="DN26" s="648"/>
      <c r="DO26" s="648"/>
      <c r="DP26" s="648"/>
      <c r="DQ26" s="648"/>
      <c r="DR26" s="648"/>
      <c r="DS26" s="648"/>
      <c r="DT26" s="648"/>
      <c r="DU26" s="648"/>
      <c r="DV26" s="649"/>
      <c r="DW26" s="652" t="s">
        <v>235</v>
      </c>
      <c r="DX26" s="681"/>
      <c r="DY26" s="681"/>
      <c r="DZ26" s="681"/>
      <c r="EA26" s="681"/>
      <c r="EB26" s="681"/>
      <c r="EC26" s="682"/>
    </row>
    <row r="27" spans="2:133" ht="11.25" customHeight="1">
      <c r="B27" s="644" t="s">
        <v>300</v>
      </c>
      <c r="C27" s="645"/>
      <c r="D27" s="645"/>
      <c r="E27" s="645"/>
      <c r="F27" s="645"/>
      <c r="G27" s="645"/>
      <c r="H27" s="645"/>
      <c r="I27" s="645"/>
      <c r="J27" s="645"/>
      <c r="K27" s="645"/>
      <c r="L27" s="645"/>
      <c r="M27" s="645"/>
      <c r="N27" s="645"/>
      <c r="O27" s="645"/>
      <c r="P27" s="645"/>
      <c r="Q27" s="646"/>
      <c r="R27" s="647">
        <v>17894</v>
      </c>
      <c r="S27" s="648"/>
      <c r="T27" s="648"/>
      <c r="U27" s="648"/>
      <c r="V27" s="648"/>
      <c r="W27" s="648"/>
      <c r="X27" s="648"/>
      <c r="Y27" s="649"/>
      <c r="Z27" s="650">
        <v>0</v>
      </c>
      <c r="AA27" s="650"/>
      <c r="AB27" s="650"/>
      <c r="AC27" s="650"/>
      <c r="AD27" s="651">
        <v>17894</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32632113</v>
      </c>
      <c r="BH27" s="648"/>
      <c r="BI27" s="648"/>
      <c r="BJ27" s="648"/>
      <c r="BK27" s="648"/>
      <c r="BL27" s="648"/>
      <c r="BM27" s="648"/>
      <c r="BN27" s="649"/>
      <c r="BO27" s="650">
        <v>100</v>
      </c>
      <c r="BP27" s="650"/>
      <c r="BQ27" s="650"/>
      <c r="BR27" s="650"/>
      <c r="BS27" s="656">
        <v>105445</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22410172</v>
      </c>
      <c r="CS27" s="683"/>
      <c r="CT27" s="683"/>
      <c r="CU27" s="683"/>
      <c r="CV27" s="683"/>
      <c r="CW27" s="683"/>
      <c r="CX27" s="683"/>
      <c r="CY27" s="684"/>
      <c r="CZ27" s="652">
        <v>22.5</v>
      </c>
      <c r="DA27" s="681"/>
      <c r="DB27" s="681"/>
      <c r="DC27" s="685"/>
      <c r="DD27" s="656">
        <v>5597285</v>
      </c>
      <c r="DE27" s="683"/>
      <c r="DF27" s="683"/>
      <c r="DG27" s="683"/>
      <c r="DH27" s="683"/>
      <c r="DI27" s="683"/>
      <c r="DJ27" s="683"/>
      <c r="DK27" s="684"/>
      <c r="DL27" s="656">
        <v>5597229</v>
      </c>
      <c r="DM27" s="683"/>
      <c r="DN27" s="683"/>
      <c r="DO27" s="683"/>
      <c r="DP27" s="683"/>
      <c r="DQ27" s="683"/>
      <c r="DR27" s="683"/>
      <c r="DS27" s="683"/>
      <c r="DT27" s="683"/>
      <c r="DU27" s="683"/>
      <c r="DV27" s="684"/>
      <c r="DW27" s="652">
        <v>13.9</v>
      </c>
      <c r="DX27" s="681"/>
      <c r="DY27" s="681"/>
      <c r="DZ27" s="681"/>
      <c r="EA27" s="681"/>
      <c r="EB27" s="681"/>
      <c r="EC27" s="682"/>
    </row>
    <row r="28" spans="2:133" ht="11.25" customHeight="1">
      <c r="B28" s="644" t="s">
        <v>303</v>
      </c>
      <c r="C28" s="645"/>
      <c r="D28" s="645"/>
      <c r="E28" s="645"/>
      <c r="F28" s="645"/>
      <c r="G28" s="645"/>
      <c r="H28" s="645"/>
      <c r="I28" s="645"/>
      <c r="J28" s="645"/>
      <c r="K28" s="645"/>
      <c r="L28" s="645"/>
      <c r="M28" s="645"/>
      <c r="N28" s="645"/>
      <c r="O28" s="645"/>
      <c r="P28" s="645"/>
      <c r="Q28" s="646"/>
      <c r="R28" s="647">
        <v>361335</v>
      </c>
      <c r="S28" s="648"/>
      <c r="T28" s="648"/>
      <c r="U28" s="648"/>
      <c r="V28" s="648"/>
      <c r="W28" s="648"/>
      <c r="X28" s="648"/>
      <c r="Y28" s="649"/>
      <c r="Z28" s="650">
        <v>0.4</v>
      </c>
      <c r="AA28" s="650"/>
      <c r="AB28" s="650"/>
      <c r="AC28" s="650"/>
      <c r="AD28" s="651" t="s">
        <v>235</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5068262</v>
      </c>
      <c r="CS28" s="648"/>
      <c r="CT28" s="648"/>
      <c r="CU28" s="648"/>
      <c r="CV28" s="648"/>
      <c r="CW28" s="648"/>
      <c r="CX28" s="648"/>
      <c r="CY28" s="649"/>
      <c r="CZ28" s="652">
        <v>5.0999999999999996</v>
      </c>
      <c r="DA28" s="681"/>
      <c r="DB28" s="681"/>
      <c r="DC28" s="685"/>
      <c r="DD28" s="656">
        <v>4945720</v>
      </c>
      <c r="DE28" s="648"/>
      <c r="DF28" s="648"/>
      <c r="DG28" s="648"/>
      <c r="DH28" s="648"/>
      <c r="DI28" s="648"/>
      <c r="DJ28" s="648"/>
      <c r="DK28" s="649"/>
      <c r="DL28" s="656">
        <v>4945720</v>
      </c>
      <c r="DM28" s="648"/>
      <c r="DN28" s="648"/>
      <c r="DO28" s="648"/>
      <c r="DP28" s="648"/>
      <c r="DQ28" s="648"/>
      <c r="DR28" s="648"/>
      <c r="DS28" s="648"/>
      <c r="DT28" s="648"/>
      <c r="DU28" s="648"/>
      <c r="DV28" s="649"/>
      <c r="DW28" s="652">
        <v>12.3</v>
      </c>
      <c r="DX28" s="681"/>
      <c r="DY28" s="681"/>
      <c r="DZ28" s="681"/>
      <c r="EA28" s="681"/>
      <c r="EB28" s="681"/>
      <c r="EC28" s="682"/>
    </row>
    <row r="29" spans="2:133" ht="11.25" customHeight="1">
      <c r="B29" s="644" t="s">
        <v>305</v>
      </c>
      <c r="C29" s="645"/>
      <c r="D29" s="645"/>
      <c r="E29" s="645"/>
      <c r="F29" s="645"/>
      <c r="G29" s="645"/>
      <c r="H29" s="645"/>
      <c r="I29" s="645"/>
      <c r="J29" s="645"/>
      <c r="K29" s="645"/>
      <c r="L29" s="645"/>
      <c r="M29" s="645"/>
      <c r="N29" s="645"/>
      <c r="O29" s="645"/>
      <c r="P29" s="645"/>
      <c r="Q29" s="646"/>
      <c r="R29" s="647">
        <v>366979</v>
      </c>
      <c r="S29" s="648"/>
      <c r="T29" s="648"/>
      <c r="U29" s="648"/>
      <c r="V29" s="648"/>
      <c r="W29" s="648"/>
      <c r="X29" s="648"/>
      <c r="Y29" s="649"/>
      <c r="Z29" s="650">
        <v>0.4</v>
      </c>
      <c r="AA29" s="650"/>
      <c r="AB29" s="650"/>
      <c r="AC29" s="650"/>
      <c r="AD29" s="651">
        <v>193421</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307</v>
      </c>
      <c r="CG29" s="663"/>
      <c r="CH29" s="663"/>
      <c r="CI29" s="663"/>
      <c r="CJ29" s="663"/>
      <c r="CK29" s="663"/>
      <c r="CL29" s="663"/>
      <c r="CM29" s="663"/>
      <c r="CN29" s="663"/>
      <c r="CO29" s="663"/>
      <c r="CP29" s="663"/>
      <c r="CQ29" s="664"/>
      <c r="CR29" s="647">
        <v>5068251</v>
      </c>
      <c r="CS29" s="683"/>
      <c r="CT29" s="683"/>
      <c r="CU29" s="683"/>
      <c r="CV29" s="683"/>
      <c r="CW29" s="683"/>
      <c r="CX29" s="683"/>
      <c r="CY29" s="684"/>
      <c r="CZ29" s="652">
        <v>5.0999999999999996</v>
      </c>
      <c r="DA29" s="681"/>
      <c r="DB29" s="681"/>
      <c r="DC29" s="685"/>
      <c r="DD29" s="656">
        <v>4945709</v>
      </c>
      <c r="DE29" s="683"/>
      <c r="DF29" s="683"/>
      <c r="DG29" s="683"/>
      <c r="DH29" s="683"/>
      <c r="DI29" s="683"/>
      <c r="DJ29" s="683"/>
      <c r="DK29" s="684"/>
      <c r="DL29" s="656">
        <v>4945709</v>
      </c>
      <c r="DM29" s="683"/>
      <c r="DN29" s="683"/>
      <c r="DO29" s="683"/>
      <c r="DP29" s="683"/>
      <c r="DQ29" s="683"/>
      <c r="DR29" s="683"/>
      <c r="DS29" s="683"/>
      <c r="DT29" s="683"/>
      <c r="DU29" s="683"/>
      <c r="DV29" s="684"/>
      <c r="DW29" s="652">
        <v>12.3</v>
      </c>
      <c r="DX29" s="681"/>
      <c r="DY29" s="681"/>
      <c r="DZ29" s="681"/>
      <c r="EA29" s="681"/>
      <c r="EB29" s="681"/>
      <c r="EC29" s="682"/>
    </row>
    <row r="30" spans="2:133" ht="11.25" customHeight="1">
      <c r="B30" s="644" t="s">
        <v>308</v>
      </c>
      <c r="C30" s="645"/>
      <c r="D30" s="645"/>
      <c r="E30" s="645"/>
      <c r="F30" s="645"/>
      <c r="G30" s="645"/>
      <c r="H30" s="645"/>
      <c r="I30" s="645"/>
      <c r="J30" s="645"/>
      <c r="K30" s="645"/>
      <c r="L30" s="645"/>
      <c r="M30" s="645"/>
      <c r="N30" s="645"/>
      <c r="O30" s="645"/>
      <c r="P30" s="645"/>
      <c r="Q30" s="646"/>
      <c r="R30" s="647">
        <v>465534</v>
      </c>
      <c r="S30" s="648"/>
      <c r="T30" s="648"/>
      <c r="U30" s="648"/>
      <c r="V30" s="648"/>
      <c r="W30" s="648"/>
      <c r="X30" s="648"/>
      <c r="Y30" s="649"/>
      <c r="Z30" s="650">
        <v>0.5</v>
      </c>
      <c r="AA30" s="650"/>
      <c r="AB30" s="650"/>
      <c r="AC30" s="650"/>
      <c r="AD30" s="651" t="s">
        <v>235</v>
      </c>
      <c r="AE30" s="651"/>
      <c r="AF30" s="651"/>
      <c r="AG30" s="651"/>
      <c r="AH30" s="651"/>
      <c r="AI30" s="651"/>
      <c r="AJ30" s="651"/>
      <c r="AK30" s="651"/>
      <c r="AL30" s="652" t="s">
        <v>175</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4850984</v>
      </c>
      <c r="CS30" s="648"/>
      <c r="CT30" s="648"/>
      <c r="CU30" s="648"/>
      <c r="CV30" s="648"/>
      <c r="CW30" s="648"/>
      <c r="CX30" s="648"/>
      <c r="CY30" s="649"/>
      <c r="CZ30" s="652">
        <v>4.9000000000000004</v>
      </c>
      <c r="DA30" s="681"/>
      <c r="DB30" s="681"/>
      <c r="DC30" s="685"/>
      <c r="DD30" s="656">
        <v>4728933</v>
      </c>
      <c r="DE30" s="648"/>
      <c r="DF30" s="648"/>
      <c r="DG30" s="648"/>
      <c r="DH30" s="648"/>
      <c r="DI30" s="648"/>
      <c r="DJ30" s="648"/>
      <c r="DK30" s="649"/>
      <c r="DL30" s="656">
        <v>4728933</v>
      </c>
      <c r="DM30" s="648"/>
      <c r="DN30" s="648"/>
      <c r="DO30" s="648"/>
      <c r="DP30" s="648"/>
      <c r="DQ30" s="648"/>
      <c r="DR30" s="648"/>
      <c r="DS30" s="648"/>
      <c r="DT30" s="648"/>
      <c r="DU30" s="648"/>
      <c r="DV30" s="649"/>
      <c r="DW30" s="652">
        <v>11.7</v>
      </c>
      <c r="DX30" s="681"/>
      <c r="DY30" s="681"/>
      <c r="DZ30" s="681"/>
      <c r="EA30" s="681"/>
      <c r="EB30" s="681"/>
      <c r="EC30" s="682"/>
    </row>
    <row r="31" spans="2:133" ht="11.25" customHeight="1">
      <c r="B31" s="644" t="s">
        <v>312</v>
      </c>
      <c r="C31" s="645"/>
      <c r="D31" s="645"/>
      <c r="E31" s="645"/>
      <c r="F31" s="645"/>
      <c r="G31" s="645"/>
      <c r="H31" s="645"/>
      <c r="I31" s="645"/>
      <c r="J31" s="645"/>
      <c r="K31" s="645"/>
      <c r="L31" s="645"/>
      <c r="M31" s="645"/>
      <c r="N31" s="645"/>
      <c r="O31" s="645"/>
      <c r="P31" s="645"/>
      <c r="Q31" s="646"/>
      <c r="R31" s="647">
        <v>37675353</v>
      </c>
      <c r="S31" s="648"/>
      <c r="T31" s="648"/>
      <c r="U31" s="648"/>
      <c r="V31" s="648"/>
      <c r="W31" s="648"/>
      <c r="X31" s="648"/>
      <c r="Y31" s="649"/>
      <c r="Z31" s="650">
        <v>36.9</v>
      </c>
      <c r="AA31" s="650"/>
      <c r="AB31" s="650"/>
      <c r="AC31" s="650"/>
      <c r="AD31" s="651" t="s">
        <v>235</v>
      </c>
      <c r="AE31" s="651"/>
      <c r="AF31" s="651"/>
      <c r="AG31" s="651"/>
      <c r="AH31" s="651"/>
      <c r="AI31" s="651"/>
      <c r="AJ31" s="651"/>
      <c r="AK31" s="651"/>
      <c r="AL31" s="652" t="s">
        <v>175</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15">
        <v>99.2</v>
      </c>
      <c r="BH31" s="702"/>
      <c r="BI31" s="702"/>
      <c r="BJ31" s="702"/>
      <c r="BK31" s="702"/>
      <c r="BL31" s="702"/>
      <c r="BM31" s="642">
        <v>98.5</v>
      </c>
      <c r="BN31" s="702"/>
      <c r="BO31" s="702"/>
      <c r="BP31" s="702"/>
      <c r="BQ31" s="703"/>
      <c r="BR31" s="715">
        <v>99.3</v>
      </c>
      <c r="BS31" s="702"/>
      <c r="BT31" s="702"/>
      <c r="BU31" s="702"/>
      <c r="BV31" s="702"/>
      <c r="BW31" s="702"/>
      <c r="BX31" s="642">
        <v>98.7</v>
      </c>
      <c r="BY31" s="702"/>
      <c r="BZ31" s="702"/>
      <c r="CA31" s="702"/>
      <c r="CB31" s="703"/>
      <c r="CD31" s="689"/>
      <c r="CE31" s="690"/>
      <c r="CF31" s="662" t="s">
        <v>315</v>
      </c>
      <c r="CG31" s="663"/>
      <c r="CH31" s="663"/>
      <c r="CI31" s="663"/>
      <c r="CJ31" s="663"/>
      <c r="CK31" s="663"/>
      <c r="CL31" s="663"/>
      <c r="CM31" s="663"/>
      <c r="CN31" s="663"/>
      <c r="CO31" s="663"/>
      <c r="CP31" s="663"/>
      <c r="CQ31" s="664"/>
      <c r="CR31" s="647">
        <v>217267</v>
      </c>
      <c r="CS31" s="683"/>
      <c r="CT31" s="683"/>
      <c r="CU31" s="683"/>
      <c r="CV31" s="683"/>
      <c r="CW31" s="683"/>
      <c r="CX31" s="683"/>
      <c r="CY31" s="684"/>
      <c r="CZ31" s="652">
        <v>0.2</v>
      </c>
      <c r="DA31" s="681"/>
      <c r="DB31" s="681"/>
      <c r="DC31" s="685"/>
      <c r="DD31" s="656">
        <v>216776</v>
      </c>
      <c r="DE31" s="683"/>
      <c r="DF31" s="683"/>
      <c r="DG31" s="683"/>
      <c r="DH31" s="683"/>
      <c r="DI31" s="683"/>
      <c r="DJ31" s="683"/>
      <c r="DK31" s="684"/>
      <c r="DL31" s="656">
        <v>216776</v>
      </c>
      <c r="DM31" s="683"/>
      <c r="DN31" s="683"/>
      <c r="DO31" s="683"/>
      <c r="DP31" s="683"/>
      <c r="DQ31" s="683"/>
      <c r="DR31" s="683"/>
      <c r="DS31" s="683"/>
      <c r="DT31" s="683"/>
      <c r="DU31" s="683"/>
      <c r="DV31" s="684"/>
      <c r="DW31" s="652">
        <v>0.5</v>
      </c>
      <c r="DX31" s="681"/>
      <c r="DY31" s="681"/>
      <c r="DZ31" s="681"/>
      <c r="EA31" s="681"/>
      <c r="EB31" s="681"/>
      <c r="EC31" s="682"/>
    </row>
    <row r="32" spans="2:133" ht="11.25" customHeight="1">
      <c r="B32" s="693" t="s">
        <v>316</v>
      </c>
      <c r="C32" s="694"/>
      <c r="D32" s="694"/>
      <c r="E32" s="694"/>
      <c r="F32" s="694"/>
      <c r="G32" s="694"/>
      <c r="H32" s="694"/>
      <c r="I32" s="694"/>
      <c r="J32" s="694"/>
      <c r="K32" s="694"/>
      <c r="L32" s="694"/>
      <c r="M32" s="694"/>
      <c r="N32" s="694"/>
      <c r="O32" s="694"/>
      <c r="P32" s="694"/>
      <c r="Q32" s="695"/>
      <c r="R32" s="647" t="s">
        <v>235</v>
      </c>
      <c r="S32" s="648"/>
      <c r="T32" s="648"/>
      <c r="U32" s="648"/>
      <c r="V32" s="648"/>
      <c r="W32" s="648"/>
      <c r="X32" s="648"/>
      <c r="Y32" s="649"/>
      <c r="Z32" s="650" t="s">
        <v>235</v>
      </c>
      <c r="AA32" s="650"/>
      <c r="AB32" s="650"/>
      <c r="AC32" s="650"/>
      <c r="AD32" s="651" t="s">
        <v>246</v>
      </c>
      <c r="AE32" s="651"/>
      <c r="AF32" s="651"/>
      <c r="AG32" s="651"/>
      <c r="AH32" s="651"/>
      <c r="AI32" s="651"/>
      <c r="AJ32" s="651"/>
      <c r="AK32" s="651"/>
      <c r="AL32" s="652" t="s">
        <v>235</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99</v>
      </c>
      <c r="BH32" s="683"/>
      <c r="BI32" s="683"/>
      <c r="BJ32" s="683"/>
      <c r="BK32" s="683"/>
      <c r="BL32" s="683"/>
      <c r="BM32" s="653">
        <v>98</v>
      </c>
      <c r="BN32" s="713"/>
      <c r="BO32" s="713"/>
      <c r="BP32" s="713"/>
      <c r="BQ32" s="714"/>
      <c r="BR32" s="716">
        <v>99.1</v>
      </c>
      <c r="BS32" s="683"/>
      <c r="BT32" s="683"/>
      <c r="BU32" s="683"/>
      <c r="BV32" s="683"/>
      <c r="BW32" s="683"/>
      <c r="BX32" s="653">
        <v>98.1</v>
      </c>
      <c r="BY32" s="713"/>
      <c r="BZ32" s="713"/>
      <c r="CA32" s="713"/>
      <c r="CB32" s="714"/>
      <c r="CD32" s="691"/>
      <c r="CE32" s="692"/>
      <c r="CF32" s="662" t="s">
        <v>319</v>
      </c>
      <c r="CG32" s="663"/>
      <c r="CH32" s="663"/>
      <c r="CI32" s="663"/>
      <c r="CJ32" s="663"/>
      <c r="CK32" s="663"/>
      <c r="CL32" s="663"/>
      <c r="CM32" s="663"/>
      <c r="CN32" s="663"/>
      <c r="CO32" s="663"/>
      <c r="CP32" s="663"/>
      <c r="CQ32" s="664"/>
      <c r="CR32" s="647">
        <v>11</v>
      </c>
      <c r="CS32" s="648"/>
      <c r="CT32" s="648"/>
      <c r="CU32" s="648"/>
      <c r="CV32" s="648"/>
      <c r="CW32" s="648"/>
      <c r="CX32" s="648"/>
      <c r="CY32" s="649"/>
      <c r="CZ32" s="652">
        <v>0</v>
      </c>
      <c r="DA32" s="681"/>
      <c r="DB32" s="681"/>
      <c r="DC32" s="685"/>
      <c r="DD32" s="656">
        <v>11</v>
      </c>
      <c r="DE32" s="648"/>
      <c r="DF32" s="648"/>
      <c r="DG32" s="648"/>
      <c r="DH32" s="648"/>
      <c r="DI32" s="648"/>
      <c r="DJ32" s="648"/>
      <c r="DK32" s="649"/>
      <c r="DL32" s="656">
        <v>11</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320</v>
      </c>
      <c r="C33" s="645"/>
      <c r="D33" s="645"/>
      <c r="E33" s="645"/>
      <c r="F33" s="645"/>
      <c r="G33" s="645"/>
      <c r="H33" s="645"/>
      <c r="I33" s="645"/>
      <c r="J33" s="645"/>
      <c r="K33" s="645"/>
      <c r="L33" s="645"/>
      <c r="M33" s="645"/>
      <c r="N33" s="645"/>
      <c r="O33" s="645"/>
      <c r="P33" s="645"/>
      <c r="Q33" s="646"/>
      <c r="R33" s="647">
        <v>11709798</v>
      </c>
      <c r="S33" s="648"/>
      <c r="T33" s="648"/>
      <c r="U33" s="648"/>
      <c r="V33" s="648"/>
      <c r="W33" s="648"/>
      <c r="X33" s="648"/>
      <c r="Y33" s="649"/>
      <c r="Z33" s="650">
        <v>11.5</v>
      </c>
      <c r="AA33" s="650"/>
      <c r="AB33" s="650"/>
      <c r="AC33" s="650"/>
      <c r="AD33" s="651" t="s">
        <v>235</v>
      </c>
      <c r="AE33" s="651"/>
      <c r="AF33" s="651"/>
      <c r="AG33" s="651"/>
      <c r="AH33" s="651"/>
      <c r="AI33" s="651"/>
      <c r="AJ33" s="651"/>
      <c r="AK33" s="651"/>
      <c r="AL33" s="652" t="s">
        <v>175</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99.4</v>
      </c>
      <c r="BH33" s="718"/>
      <c r="BI33" s="718"/>
      <c r="BJ33" s="718"/>
      <c r="BK33" s="718"/>
      <c r="BL33" s="718"/>
      <c r="BM33" s="719">
        <v>99.1</v>
      </c>
      <c r="BN33" s="718"/>
      <c r="BO33" s="718"/>
      <c r="BP33" s="718"/>
      <c r="BQ33" s="720"/>
      <c r="BR33" s="717">
        <v>99.5</v>
      </c>
      <c r="BS33" s="718"/>
      <c r="BT33" s="718"/>
      <c r="BU33" s="718"/>
      <c r="BV33" s="718"/>
      <c r="BW33" s="718"/>
      <c r="BX33" s="719">
        <v>99.2</v>
      </c>
      <c r="BY33" s="718"/>
      <c r="BZ33" s="718"/>
      <c r="CA33" s="718"/>
      <c r="CB33" s="720"/>
      <c r="CD33" s="662" t="s">
        <v>322</v>
      </c>
      <c r="CE33" s="663"/>
      <c r="CF33" s="663"/>
      <c r="CG33" s="663"/>
      <c r="CH33" s="663"/>
      <c r="CI33" s="663"/>
      <c r="CJ33" s="663"/>
      <c r="CK33" s="663"/>
      <c r="CL33" s="663"/>
      <c r="CM33" s="663"/>
      <c r="CN33" s="663"/>
      <c r="CO33" s="663"/>
      <c r="CP33" s="663"/>
      <c r="CQ33" s="664"/>
      <c r="CR33" s="647">
        <v>54817914</v>
      </c>
      <c r="CS33" s="683"/>
      <c r="CT33" s="683"/>
      <c r="CU33" s="683"/>
      <c r="CV33" s="683"/>
      <c r="CW33" s="683"/>
      <c r="CX33" s="683"/>
      <c r="CY33" s="684"/>
      <c r="CZ33" s="652">
        <v>55</v>
      </c>
      <c r="DA33" s="681"/>
      <c r="DB33" s="681"/>
      <c r="DC33" s="685"/>
      <c r="DD33" s="656">
        <v>24706264</v>
      </c>
      <c r="DE33" s="683"/>
      <c r="DF33" s="683"/>
      <c r="DG33" s="683"/>
      <c r="DH33" s="683"/>
      <c r="DI33" s="683"/>
      <c r="DJ33" s="683"/>
      <c r="DK33" s="684"/>
      <c r="DL33" s="656">
        <v>17899224</v>
      </c>
      <c r="DM33" s="683"/>
      <c r="DN33" s="683"/>
      <c r="DO33" s="683"/>
      <c r="DP33" s="683"/>
      <c r="DQ33" s="683"/>
      <c r="DR33" s="683"/>
      <c r="DS33" s="683"/>
      <c r="DT33" s="683"/>
      <c r="DU33" s="683"/>
      <c r="DV33" s="684"/>
      <c r="DW33" s="652">
        <v>44.4</v>
      </c>
      <c r="DX33" s="681"/>
      <c r="DY33" s="681"/>
      <c r="DZ33" s="681"/>
      <c r="EA33" s="681"/>
      <c r="EB33" s="681"/>
      <c r="EC33" s="682"/>
    </row>
    <row r="34" spans="2:133" ht="11.25" customHeight="1">
      <c r="B34" s="644" t="s">
        <v>323</v>
      </c>
      <c r="C34" s="645"/>
      <c r="D34" s="645"/>
      <c r="E34" s="645"/>
      <c r="F34" s="645"/>
      <c r="G34" s="645"/>
      <c r="H34" s="645"/>
      <c r="I34" s="645"/>
      <c r="J34" s="645"/>
      <c r="K34" s="645"/>
      <c r="L34" s="645"/>
      <c r="M34" s="645"/>
      <c r="N34" s="645"/>
      <c r="O34" s="645"/>
      <c r="P34" s="645"/>
      <c r="Q34" s="646"/>
      <c r="R34" s="647">
        <v>199006</v>
      </c>
      <c r="S34" s="648"/>
      <c r="T34" s="648"/>
      <c r="U34" s="648"/>
      <c r="V34" s="648"/>
      <c r="W34" s="648"/>
      <c r="X34" s="648"/>
      <c r="Y34" s="649"/>
      <c r="Z34" s="650">
        <v>0.2</v>
      </c>
      <c r="AA34" s="650"/>
      <c r="AB34" s="650"/>
      <c r="AC34" s="650"/>
      <c r="AD34" s="651">
        <v>52798</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12386311</v>
      </c>
      <c r="CS34" s="648"/>
      <c r="CT34" s="648"/>
      <c r="CU34" s="648"/>
      <c r="CV34" s="648"/>
      <c r="CW34" s="648"/>
      <c r="CX34" s="648"/>
      <c r="CY34" s="649"/>
      <c r="CZ34" s="652">
        <v>12.4</v>
      </c>
      <c r="DA34" s="681"/>
      <c r="DB34" s="681"/>
      <c r="DC34" s="685"/>
      <c r="DD34" s="656">
        <v>8949954</v>
      </c>
      <c r="DE34" s="648"/>
      <c r="DF34" s="648"/>
      <c r="DG34" s="648"/>
      <c r="DH34" s="648"/>
      <c r="DI34" s="648"/>
      <c r="DJ34" s="648"/>
      <c r="DK34" s="649"/>
      <c r="DL34" s="656">
        <v>7893577</v>
      </c>
      <c r="DM34" s="648"/>
      <c r="DN34" s="648"/>
      <c r="DO34" s="648"/>
      <c r="DP34" s="648"/>
      <c r="DQ34" s="648"/>
      <c r="DR34" s="648"/>
      <c r="DS34" s="648"/>
      <c r="DT34" s="648"/>
      <c r="DU34" s="648"/>
      <c r="DV34" s="649"/>
      <c r="DW34" s="652">
        <v>19.600000000000001</v>
      </c>
      <c r="DX34" s="681"/>
      <c r="DY34" s="681"/>
      <c r="DZ34" s="681"/>
      <c r="EA34" s="681"/>
      <c r="EB34" s="681"/>
      <c r="EC34" s="682"/>
    </row>
    <row r="35" spans="2:133" ht="11.25" customHeight="1">
      <c r="B35" s="644" t="s">
        <v>325</v>
      </c>
      <c r="C35" s="645"/>
      <c r="D35" s="645"/>
      <c r="E35" s="645"/>
      <c r="F35" s="645"/>
      <c r="G35" s="645"/>
      <c r="H35" s="645"/>
      <c r="I35" s="645"/>
      <c r="J35" s="645"/>
      <c r="K35" s="645"/>
      <c r="L35" s="645"/>
      <c r="M35" s="645"/>
      <c r="N35" s="645"/>
      <c r="O35" s="645"/>
      <c r="P35" s="645"/>
      <c r="Q35" s="646"/>
      <c r="R35" s="647">
        <v>89448</v>
      </c>
      <c r="S35" s="648"/>
      <c r="T35" s="648"/>
      <c r="U35" s="648"/>
      <c r="V35" s="648"/>
      <c r="W35" s="648"/>
      <c r="X35" s="648"/>
      <c r="Y35" s="649"/>
      <c r="Z35" s="650">
        <v>0.1</v>
      </c>
      <c r="AA35" s="650"/>
      <c r="AB35" s="650"/>
      <c r="AC35" s="650"/>
      <c r="AD35" s="651" t="s">
        <v>235</v>
      </c>
      <c r="AE35" s="651"/>
      <c r="AF35" s="651"/>
      <c r="AG35" s="651"/>
      <c r="AH35" s="651"/>
      <c r="AI35" s="651"/>
      <c r="AJ35" s="651"/>
      <c r="AK35" s="651"/>
      <c r="AL35" s="652" t="s">
        <v>235</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205241</v>
      </c>
      <c r="CS35" s="683"/>
      <c r="CT35" s="683"/>
      <c r="CU35" s="683"/>
      <c r="CV35" s="683"/>
      <c r="CW35" s="683"/>
      <c r="CX35" s="683"/>
      <c r="CY35" s="684"/>
      <c r="CZ35" s="652">
        <v>0.2</v>
      </c>
      <c r="DA35" s="681"/>
      <c r="DB35" s="681"/>
      <c r="DC35" s="685"/>
      <c r="DD35" s="656">
        <v>200236</v>
      </c>
      <c r="DE35" s="683"/>
      <c r="DF35" s="683"/>
      <c r="DG35" s="683"/>
      <c r="DH35" s="683"/>
      <c r="DI35" s="683"/>
      <c r="DJ35" s="683"/>
      <c r="DK35" s="684"/>
      <c r="DL35" s="656">
        <v>200236</v>
      </c>
      <c r="DM35" s="683"/>
      <c r="DN35" s="683"/>
      <c r="DO35" s="683"/>
      <c r="DP35" s="683"/>
      <c r="DQ35" s="683"/>
      <c r="DR35" s="683"/>
      <c r="DS35" s="683"/>
      <c r="DT35" s="683"/>
      <c r="DU35" s="683"/>
      <c r="DV35" s="684"/>
      <c r="DW35" s="652">
        <v>0.5</v>
      </c>
      <c r="DX35" s="681"/>
      <c r="DY35" s="681"/>
      <c r="DZ35" s="681"/>
      <c r="EA35" s="681"/>
      <c r="EB35" s="681"/>
      <c r="EC35" s="682"/>
    </row>
    <row r="36" spans="2:133" ht="11.25" customHeight="1">
      <c r="B36" s="644" t="s">
        <v>329</v>
      </c>
      <c r="C36" s="645"/>
      <c r="D36" s="645"/>
      <c r="E36" s="645"/>
      <c r="F36" s="645"/>
      <c r="G36" s="645"/>
      <c r="H36" s="645"/>
      <c r="I36" s="645"/>
      <c r="J36" s="645"/>
      <c r="K36" s="645"/>
      <c r="L36" s="645"/>
      <c r="M36" s="645"/>
      <c r="N36" s="645"/>
      <c r="O36" s="645"/>
      <c r="P36" s="645"/>
      <c r="Q36" s="646"/>
      <c r="R36" s="647">
        <v>3389703</v>
      </c>
      <c r="S36" s="648"/>
      <c r="T36" s="648"/>
      <c r="U36" s="648"/>
      <c r="V36" s="648"/>
      <c r="W36" s="648"/>
      <c r="X36" s="648"/>
      <c r="Y36" s="649"/>
      <c r="Z36" s="650">
        <v>3.3</v>
      </c>
      <c r="AA36" s="650"/>
      <c r="AB36" s="650"/>
      <c r="AC36" s="650"/>
      <c r="AD36" s="651" t="s">
        <v>235</v>
      </c>
      <c r="AE36" s="651"/>
      <c r="AF36" s="651"/>
      <c r="AG36" s="651"/>
      <c r="AH36" s="651"/>
      <c r="AI36" s="651"/>
      <c r="AJ36" s="651"/>
      <c r="AK36" s="651"/>
      <c r="AL36" s="652" t="s">
        <v>246</v>
      </c>
      <c r="AM36" s="653"/>
      <c r="AN36" s="653"/>
      <c r="AO36" s="654"/>
      <c r="AP36" s="235"/>
      <c r="AQ36" s="721" t="s">
        <v>330</v>
      </c>
      <c r="AR36" s="722"/>
      <c r="AS36" s="722"/>
      <c r="AT36" s="722"/>
      <c r="AU36" s="722"/>
      <c r="AV36" s="722"/>
      <c r="AW36" s="722"/>
      <c r="AX36" s="722"/>
      <c r="AY36" s="723"/>
      <c r="AZ36" s="636">
        <v>8075478</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275581</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29870084</v>
      </c>
      <c r="CS36" s="648"/>
      <c r="CT36" s="648"/>
      <c r="CU36" s="648"/>
      <c r="CV36" s="648"/>
      <c r="CW36" s="648"/>
      <c r="CX36" s="648"/>
      <c r="CY36" s="649"/>
      <c r="CZ36" s="652">
        <v>30</v>
      </c>
      <c r="DA36" s="681"/>
      <c r="DB36" s="681"/>
      <c r="DC36" s="685"/>
      <c r="DD36" s="656">
        <v>6312244</v>
      </c>
      <c r="DE36" s="648"/>
      <c r="DF36" s="648"/>
      <c r="DG36" s="648"/>
      <c r="DH36" s="648"/>
      <c r="DI36" s="648"/>
      <c r="DJ36" s="648"/>
      <c r="DK36" s="649"/>
      <c r="DL36" s="656">
        <v>4841408</v>
      </c>
      <c r="DM36" s="648"/>
      <c r="DN36" s="648"/>
      <c r="DO36" s="648"/>
      <c r="DP36" s="648"/>
      <c r="DQ36" s="648"/>
      <c r="DR36" s="648"/>
      <c r="DS36" s="648"/>
      <c r="DT36" s="648"/>
      <c r="DU36" s="648"/>
      <c r="DV36" s="649"/>
      <c r="DW36" s="652">
        <v>12</v>
      </c>
      <c r="DX36" s="681"/>
      <c r="DY36" s="681"/>
      <c r="DZ36" s="681"/>
      <c r="EA36" s="681"/>
      <c r="EB36" s="681"/>
      <c r="EC36" s="682"/>
    </row>
    <row r="37" spans="2:133" ht="11.25" customHeight="1">
      <c r="B37" s="644" t="s">
        <v>333</v>
      </c>
      <c r="C37" s="645"/>
      <c r="D37" s="645"/>
      <c r="E37" s="645"/>
      <c r="F37" s="645"/>
      <c r="G37" s="645"/>
      <c r="H37" s="645"/>
      <c r="I37" s="645"/>
      <c r="J37" s="645"/>
      <c r="K37" s="645"/>
      <c r="L37" s="645"/>
      <c r="M37" s="645"/>
      <c r="N37" s="645"/>
      <c r="O37" s="645"/>
      <c r="P37" s="645"/>
      <c r="Q37" s="646"/>
      <c r="R37" s="647">
        <v>1412187</v>
      </c>
      <c r="S37" s="648"/>
      <c r="T37" s="648"/>
      <c r="U37" s="648"/>
      <c r="V37" s="648"/>
      <c r="W37" s="648"/>
      <c r="X37" s="648"/>
      <c r="Y37" s="649"/>
      <c r="Z37" s="650">
        <v>1.4</v>
      </c>
      <c r="AA37" s="650"/>
      <c r="AB37" s="650"/>
      <c r="AC37" s="650"/>
      <c r="AD37" s="651" t="s">
        <v>235</v>
      </c>
      <c r="AE37" s="651"/>
      <c r="AF37" s="651"/>
      <c r="AG37" s="651"/>
      <c r="AH37" s="651"/>
      <c r="AI37" s="651"/>
      <c r="AJ37" s="651"/>
      <c r="AK37" s="651"/>
      <c r="AL37" s="652" t="s">
        <v>235</v>
      </c>
      <c r="AM37" s="653"/>
      <c r="AN37" s="653"/>
      <c r="AO37" s="654"/>
      <c r="AQ37" s="725" t="s">
        <v>334</v>
      </c>
      <c r="AR37" s="726"/>
      <c r="AS37" s="726"/>
      <c r="AT37" s="726"/>
      <c r="AU37" s="726"/>
      <c r="AV37" s="726"/>
      <c r="AW37" s="726"/>
      <c r="AX37" s="726"/>
      <c r="AY37" s="727"/>
      <c r="AZ37" s="647">
        <v>268517</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-1224419</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1292439</v>
      </c>
      <c r="CS37" s="683"/>
      <c r="CT37" s="683"/>
      <c r="CU37" s="683"/>
      <c r="CV37" s="683"/>
      <c r="CW37" s="683"/>
      <c r="CX37" s="683"/>
      <c r="CY37" s="684"/>
      <c r="CZ37" s="652">
        <v>1.3</v>
      </c>
      <c r="DA37" s="681"/>
      <c r="DB37" s="681"/>
      <c r="DC37" s="685"/>
      <c r="DD37" s="656">
        <v>1050576</v>
      </c>
      <c r="DE37" s="683"/>
      <c r="DF37" s="683"/>
      <c r="DG37" s="683"/>
      <c r="DH37" s="683"/>
      <c r="DI37" s="683"/>
      <c r="DJ37" s="683"/>
      <c r="DK37" s="684"/>
      <c r="DL37" s="656">
        <v>868986</v>
      </c>
      <c r="DM37" s="683"/>
      <c r="DN37" s="683"/>
      <c r="DO37" s="683"/>
      <c r="DP37" s="683"/>
      <c r="DQ37" s="683"/>
      <c r="DR37" s="683"/>
      <c r="DS37" s="683"/>
      <c r="DT37" s="683"/>
      <c r="DU37" s="683"/>
      <c r="DV37" s="684"/>
      <c r="DW37" s="652">
        <v>2.2000000000000002</v>
      </c>
      <c r="DX37" s="681"/>
      <c r="DY37" s="681"/>
      <c r="DZ37" s="681"/>
      <c r="EA37" s="681"/>
      <c r="EB37" s="681"/>
      <c r="EC37" s="682"/>
    </row>
    <row r="38" spans="2:133" ht="11.25" customHeight="1">
      <c r="B38" s="644" t="s">
        <v>337</v>
      </c>
      <c r="C38" s="645"/>
      <c r="D38" s="645"/>
      <c r="E38" s="645"/>
      <c r="F38" s="645"/>
      <c r="G38" s="645"/>
      <c r="H38" s="645"/>
      <c r="I38" s="645"/>
      <c r="J38" s="645"/>
      <c r="K38" s="645"/>
      <c r="L38" s="645"/>
      <c r="M38" s="645"/>
      <c r="N38" s="645"/>
      <c r="O38" s="645"/>
      <c r="P38" s="645"/>
      <c r="Q38" s="646"/>
      <c r="R38" s="647">
        <v>390991</v>
      </c>
      <c r="S38" s="648"/>
      <c r="T38" s="648"/>
      <c r="U38" s="648"/>
      <c r="V38" s="648"/>
      <c r="W38" s="648"/>
      <c r="X38" s="648"/>
      <c r="Y38" s="649"/>
      <c r="Z38" s="650">
        <v>0.4</v>
      </c>
      <c r="AA38" s="650"/>
      <c r="AB38" s="650"/>
      <c r="AC38" s="650"/>
      <c r="AD38" s="651">
        <v>155</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162543</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28545</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7638452</v>
      </c>
      <c r="CS38" s="648"/>
      <c r="CT38" s="648"/>
      <c r="CU38" s="648"/>
      <c r="CV38" s="648"/>
      <c r="CW38" s="648"/>
      <c r="CX38" s="648"/>
      <c r="CY38" s="649"/>
      <c r="CZ38" s="652">
        <v>7.7</v>
      </c>
      <c r="DA38" s="681"/>
      <c r="DB38" s="681"/>
      <c r="DC38" s="685"/>
      <c r="DD38" s="656">
        <v>6682689</v>
      </c>
      <c r="DE38" s="648"/>
      <c r="DF38" s="648"/>
      <c r="DG38" s="648"/>
      <c r="DH38" s="648"/>
      <c r="DI38" s="648"/>
      <c r="DJ38" s="648"/>
      <c r="DK38" s="649"/>
      <c r="DL38" s="656">
        <v>4926330</v>
      </c>
      <c r="DM38" s="648"/>
      <c r="DN38" s="648"/>
      <c r="DO38" s="648"/>
      <c r="DP38" s="648"/>
      <c r="DQ38" s="648"/>
      <c r="DR38" s="648"/>
      <c r="DS38" s="648"/>
      <c r="DT38" s="648"/>
      <c r="DU38" s="648"/>
      <c r="DV38" s="649"/>
      <c r="DW38" s="652">
        <v>12.2</v>
      </c>
      <c r="DX38" s="681"/>
      <c r="DY38" s="681"/>
      <c r="DZ38" s="681"/>
      <c r="EA38" s="681"/>
      <c r="EB38" s="681"/>
      <c r="EC38" s="682"/>
    </row>
    <row r="39" spans="2:133" ht="11.25" customHeight="1">
      <c r="B39" s="644" t="s">
        <v>341</v>
      </c>
      <c r="C39" s="645"/>
      <c r="D39" s="645"/>
      <c r="E39" s="645"/>
      <c r="F39" s="645"/>
      <c r="G39" s="645"/>
      <c r="H39" s="645"/>
      <c r="I39" s="645"/>
      <c r="J39" s="645"/>
      <c r="K39" s="645"/>
      <c r="L39" s="645"/>
      <c r="M39" s="645"/>
      <c r="N39" s="645"/>
      <c r="O39" s="645"/>
      <c r="P39" s="645"/>
      <c r="Q39" s="646"/>
      <c r="R39" s="647">
        <v>5313017</v>
      </c>
      <c r="S39" s="648"/>
      <c r="T39" s="648"/>
      <c r="U39" s="648"/>
      <c r="V39" s="648"/>
      <c r="W39" s="648"/>
      <c r="X39" s="648"/>
      <c r="Y39" s="649"/>
      <c r="Z39" s="650">
        <v>5.2</v>
      </c>
      <c r="AA39" s="650"/>
      <c r="AB39" s="650"/>
      <c r="AC39" s="650"/>
      <c r="AD39" s="651" t="s">
        <v>235</v>
      </c>
      <c r="AE39" s="651"/>
      <c r="AF39" s="651"/>
      <c r="AG39" s="651"/>
      <c r="AH39" s="651"/>
      <c r="AI39" s="651"/>
      <c r="AJ39" s="651"/>
      <c r="AK39" s="651"/>
      <c r="AL39" s="652" t="s">
        <v>246</v>
      </c>
      <c r="AM39" s="653"/>
      <c r="AN39" s="653"/>
      <c r="AO39" s="654"/>
      <c r="AQ39" s="725" t="s">
        <v>342</v>
      </c>
      <c r="AR39" s="726"/>
      <c r="AS39" s="726"/>
      <c r="AT39" s="726"/>
      <c r="AU39" s="726"/>
      <c r="AV39" s="726"/>
      <c r="AW39" s="726"/>
      <c r="AX39" s="726"/>
      <c r="AY39" s="727"/>
      <c r="AZ39" s="647">
        <v>103816</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41156</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4678989</v>
      </c>
      <c r="CS39" s="683"/>
      <c r="CT39" s="683"/>
      <c r="CU39" s="683"/>
      <c r="CV39" s="683"/>
      <c r="CW39" s="683"/>
      <c r="CX39" s="683"/>
      <c r="CY39" s="684"/>
      <c r="CZ39" s="652">
        <v>4.7</v>
      </c>
      <c r="DA39" s="681"/>
      <c r="DB39" s="681"/>
      <c r="DC39" s="685"/>
      <c r="DD39" s="656">
        <v>2523468</v>
      </c>
      <c r="DE39" s="683"/>
      <c r="DF39" s="683"/>
      <c r="DG39" s="683"/>
      <c r="DH39" s="683"/>
      <c r="DI39" s="683"/>
      <c r="DJ39" s="683"/>
      <c r="DK39" s="684"/>
      <c r="DL39" s="656" t="s">
        <v>235</v>
      </c>
      <c r="DM39" s="683"/>
      <c r="DN39" s="683"/>
      <c r="DO39" s="683"/>
      <c r="DP39" s="683"/>
      <c r="DQ39" s="683"/>
      <c r="DR39" s="683"/>
      <c r="DS39" s="683"/>
      <c r="DT39" s="683"/>
      <c r="DU39" s="683"/>
      <c r="DV39" s="684"/>
      <c r="DW39" s="652" t="s">
        <v>246</v>
      </c>
      <c r="DX39" s="681"/>
      <c r="DY39" s="681"/>
      <c r="DZ39" s="681"/>
      <c r="EA39" s="681"/>
      <c r="EB39" s="681"/>
      <c r="EC39" s="682"/>
    </row>
    <row r="40" spans="2:133" ht="11.25" customHeight="1">
      <c r="B40" s="644" t="s">
        <v>345</v>
      </c>
      <c r="C40" s="645"/>
      <c r="D40" s="645"/>
      <c r="E40" s="645"/>
      <c r="F40" s="645"/>
      <c r="G40" s="645"/>
      <c r="H40" s="645"/>
      <c r="I40" s="645"/>
      <c r="J40" s="645"/>
      <c r="K40" s="645"/>
      <c r="L40" s="645"/>
      <c r="M40" s="645"/>
      <c r="N40" s="645"/>
      <c r="O40" s="645"/>
      <c r="P40" s="645"/>
      <c r="Q40" s="646"/>
      <c r="R40" s="647">
        <v>161599</v>
      </c>
      <c r="S40" s="648"/>
      <c r="T40" s="648"/>
      <c r="U40" s="648"/>
      <c r="V40" s="648"/>
      <c r="W40" s="648"/>
      <c r="X40" s="648"/>
      <c r="Y40" s="649"/>
      <c r="Z40" s="650">
        <v>0.2</v>
      </c>
      <c r="AA40" s="650"/>
      <c r="AB40" s="650"/>
      <c r="AC40" s="650"/>
      <c r="AD40" s="651" t="s">
        <v>235</v>
      </c>
      <c r="AE40" s="651"/>
      <c r="AF40" s="651"/>
      <c r="AG40" s="651"/>
      <c r="AH40" s="651"/>
      <c r="AI40" s="651"/>
      <c r="AJ40" s="651"/>
      <c r="AK40" s="651"/>
      <c r="AL40" s="652" t="s">
        <v>235</v>
      </c>
      <c r="AM40" s="653"/>
      <c r="AN40" s="653"/>
      <c r="AO40" s="654"/>
      <c r="AQ40" s="725" t="s">
        <v>346</v>
      </c>
      <c r="AR40" s="726"/>
      <c r="AS40" s="726"/>
      <c r="AT40" s="726"/>
      <c r="AU40" s="726"/>
      <c r="AV40" s="726"/>
      <c r="AW40" s="726"/>
      <c r="AX40" s="726"/>
      <c r="AY40" s="727"/>
      <c r="AZ40" s="647">
        <v>5966</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93</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38837</v>
      </c>
      <c r="CS40" s="648"/>
      <c r="CT40" s="648"/>
      <c r="CU40" s="648"/>
      <c r="CV40" s="648"/>
      <c r="CW40" s="648"/>
      <c r="CX40" s="648"/>
      <c r="CY40" s="649"/>
      <c r="CZ40" s="652">
        <v>0</v>
      </c>
      <c r="DA40" s="681"/>
      <c r="DB40" s="681"/>
      <c r="DC40" s="685"/>
      <c r="DD40" s="656">
        <v>37673</v>
      </c>
      <c r="DE40" s="648"/>
      <c r="DF40" s="648"/>
      <c r="DG40" s="648"/>
      <c r="DH40" s="648"/>
      <c r="DI40" s="648"/>
      <c r="DJ40" s="648"/>
      <c r="DK40" s="649"/>
      <c r="DL40" s="656">
        <v>37673</v>
      </c>
      <c r="DM40" s="648"/>
      <c r="DN40" s="648"/>
      <c r="DO40" s="648"/>
      <c r="DP40" s="648"/>
      <c r="DQ40" s="648"/>
      <c r="DR40" s="648"/>
      <c r="DS40" s="648"/>
      <c r="DT40" s="648"/>
      <c r="DU40" s="648"/>
      <c r="DV40" s="649"/>
      <c r="DW40" s="652">
        <v>0.1</v>
      </c>
      <c r="DX40" s="681"/>
      <c r="DY40" s="681"/>
      <c r="DZ40" s="681"/>
      <c r="EA40" s="681"/>
      <c r="EB40" s="681"/>
      <c r="EC40" s="682"/>
    </row>
    <row r="41" spans="2:133" ht="11.25" customHeight="1">
      <c r="B41" s="644" t="s">
        <v>350</v>
      </c>
      <c r="C41" s="645"/>
      <c r="D41" s="645"/>
      <c r="E41" s="645"/>
      <c r="F41" s="645"/>
      <c r="G41" s="645"/>
      <c r="H41" s="645"/>
      <c r="I41" s="645"/>
      <c r="J41" s="645"/>
      <c r="K41" s="645"/>
      <c r="L41" s="645"/>
      <c r="M41" s="645"/>
      <c r="N41" s="645"/>
      <c r="O41" s="645"/>
      <c r="P41" s="645"/>
      <c r="Q41" s="646"/>
      <c r="R41" s="647" t="s">
        <v>246</v>
      </c>
      <c r="S41" s="648"/>
      <c r="T41" s="648"/>
      <c r="U41" s="648"/>
      <c r="V41" s="648"/>
      <c r="W41" s="648"/>
      <c r="X41" s="648"/>
      <c r="Y41" s="649"/>
      <c r="Z41" s="650" t="s">
        <v>235</v>
      </c>
      <c r="AA41" s="650"/>
      <c r="AB41" s="650"/>
      <c r="AC41" s="650"/>
      <c r="AD41" s="651" t="s">
        <v>235</v>
      </c>
      <c r="AE41" s="651"/>
      <c r="AF41" s="651"/>
      <c r="AG41" s="651"/>
      <c r="AH41" s="651"/>
      <c r="AI41" s="651"/>
      <c r="AJ41" s="651"/>
      <c r="AK41" s="651"/>
      <c r="AL41" s="652" t="s">
        <v>235</v>
      </c>
      <c r="AM41" s="653"/>
      <c r="AN41" s="653"/>
      <c r="AO41" s="654"/>
      <c r="AQ41" s="725" t="s">
        <v>351</v>
      </c>
      <c r="AR41" s="726"/>
      <c r="AS41" s="726"/>
      <c r="AT41" s="726"/>
      <c r="AU41" s="726"/>
      <c r="AV41" s="726"/>
      <c r="AW41" s="726"/>
      <c r="AX41" s="726"/>
      <c r="AY41" s="727"/>
      <c r="AZ41" s="647">
        <v>2481642</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246</v>
      </c>
      <c r="DA41" s="681"/>
      <c r="DB41" s="681"/>
      <c r="DC41" s="685"/>
      <c r="DD41" s="656" t="s">
        <v>246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354</v>
      </c>
      <c r="C42" s="645"/>
      <c r="D42" s="645"/>
      <c r="E42" s="645"/>
      <c r="F42" s="645"/>
      <c r="G42" s="645"/>
      <c r="H42" s="645"/>
      <c r="I42" s="645"/>
      <c r="J42" s="645"/>
      <c r="K42" s="645"/>
      <c r="L42" s="645"/>
      <c r="M42" s="645"/>
      <c r="N42" s="645"/>
      <c r="O42" s="645"/>
      <c r="P42" s="645"/>
      <c r="Q42" s="646"/>
      <c r="R42" s="647">
        <v>1883283</v>
      </c>
      <c r="S42" s="648"/>
      <c r="T42" s="648"/>
      <c r="U42" s="648"/>
      <c r="V42" s="648"/>
      <c r="W42" s="648"/>
      <c r="X42" s="648"/>
      <c r="Y42" s="649"/>
      <c r="Z42" s="650">
        <v>1.8</v>
      </c>
      <c r="AA42" s="650"/>
      <c r="AB42" s="650"/>
      <c r="AC42" s="650"/>
      <c r="AD42" s="651" t="s">
        <v>246</v>
      </c>
      <c r="AE42" s="651"/>
      <c r="AF42" s="651"/>
      <c r="AG42" s="651"/>
      <c r="AH42" s="651"/>
      <c r="AI42" s="651"/>
      <c r="AJ42" s="651"/>
      <c r="AK42" s="651"/>
      <c r="AL42" s="652" t="s">
        <v>235</v>
      </c>
      <c r="AM42" s="653"/>
      <c r="AN42" s="653"/>
      <c r="AO42" s="654"/>
      <c r="AQ42" s="746" t="s">
        <v>355</v>
      </c>
      <c r="AR42" s="747"/>
      <c r="AS42" s="747"/>
      <c r="AT42" s="747"/>
      <c r="AU42" s="747"/>
      <c r="AV42" s="747"/>
      <c r="AW42" s="747"/>
      <c r="AX42" s="747"/>
      <c r="AY42" s="748"/>
      <c r="AZ42" s="738">
        <v>5052994</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279</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6672674</v>
      </c>
      <c r="CS42" s="648"/>
      <c r="CT42" s="648"/>
      <c r="CU42" s="648"/>
      <c r="CV42" s="648"/>
      <c r="CW42" s="648"/>
      <c r="CX42" s="648"/>
      <c r="CY42" s="649"/>
      <c r="CZ42" s="652">
        <v>6.7</v>
      </c>
      <c r="DA42" s="653"/>
      <c r="DB42" s="653"/>
      <c r="DC42" s="665"/>
      <c r="DD42" s="656">
        <v>580268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358</v>
      </c>
      <c r="C43" s="698"/>
      <c r="D43" s="698"/>
      <c r="E43" s="698"/>
      <c r="F43" s="698"/>
      <c r="G43" s="698"/>
      <c r="H43" s="698"/>
      <c r="I43" s="698"/>
      <c r="J43" s="698"/>
      <c r="K43" s="698"/>
      <c r="L43" s="698"/>
      <c r="M43" s="698"/>
      <c r="N43" s="698"/>
      <c r="O43" s="698"/>
      <c r="P43" s="698"/>
      <c r="Q43" s="699"/>
      <c r="R43" s="738">
        <v>102230680</v>
      </c>
      <c r="S43" s="739"/>
      <c r="T43" s="739"/>
      <c r="U43" s="739"/>
      <c r="V43" s="739"/>
      <c r="W43" s="739"/>
      <c r="X43" s="739"/>
      <c r="Y43" s="740"/>
      <c r="Z43" s="741">
        <v>100</v>
      </c>
      <c r="AA43" s="741"/>
      <c r="AB43" s="741"/>
      <c r="AC43" s="741"/>
      <c r="AD43" s="742">
        <v>38233753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114128</v>
      </c>
      <c r="CS43" s="683"/>
      <c r="CT43" s="683"/>
      <c r="CU43" s="683"/>
      <c r="CV43" s="683"/>
      <c r="CW43" s="683"/>
      <c r="CX43" s="683"/>
      <c r="CY43" s="684"/>
      <c r="CZ43" s="652">
        <v>0.1</v>
      </c>
      <c r="DA43" s="681"/>
      <c r="DB43" s="681"/>
      <c r="DC43" s="685"/>
      <c r="DD43" s="656">
        <v>114128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6672674</v>
      </c>
      <c r="CS44" s="648"/>
      <c r="CT44" s="648"/>
      <c r="CU44" s="648"/>
      <c r="CV44" s="648"/>
      <c r="CW44" s="648"/>
      <c r="CX44" s="648"/>
      <c r="CY44" s="649"/>
      <c r="CZ44" s="652">
        <v>6.7</v>
      </c>
      <c r="DA44" s="653"/>
      <c r="DB44" s="653"/>
      <c r="DC44" s="665"/>
      <c r="DD44" s="656">
        <v>580268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2162241</v>
      </c>
      <c r="CS45" s="683"/>
      <c r="CT45" s="683"/>
      <c r="CU45" s="683"/>
      <c r="CV45" s="683"/>
      <c r="CW45" s="683"/>
      <c r="CX45" s="683"/>
      <c r="CY45" s="684"/>
      <c r="CZ45" s="652">
        <v>2.2000000000000002</v>
      </c>
      <c r="DA45" s="681"/>
      <c r="DB45" s="681"/>
      <c r="DC45" s="685"/>
      <c r="DD45" s="656">
        <v>58674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4510433</v>
      </c>
      <c r="CS46" s="648"/>
      <c r="CT46" s="648"/>
      <c r="CU46" s="648"/>
      <c r="CV46" s="648"/>
      <c r="CW46" s="648"/>
      <c r="CX46" s="648"/>
      <c r="CY46" s="649"/>
      <c r="CZ46" s="652">
        <v>4.5</v>
      </c>
      <c r="DA46" s="653"/>
      <c r="DB46" s="653"/>
      <c r="DC46" s="665"/>
      <c r="DD46" s="656">
        <v>521594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246</v>
      </c>
      <c r="CS47" s="683"/>
      <c r="CT47" s="683"/>
      <c r="CU47" s="683"/>
      <c r="CV47" s="683"/>
      <c r="CW47" s="683"/>
      <c r="CX47" s="683"/>
      <c r="CY47" s="684"/>
      <c r="CZ47" s="652" t="s">
        <v>235</v>
      </c>
      <c r="DA47" s="681"/>
      <c r="DB47" s="681"/>
      <c r="DC47" s="685"/>
      <c r="DD47" s="656" t="s">
        <v>235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235</v>
      </c>
      <c r="CS48" s="648"/>
      <c r="CT48" s="648"/>
      <c r="CU48" s="648"/>
      <c r="CV48" s="648"/>
      <c r="CW48" s="648"/>
      <c r="CX48" s="648"/>
      <c r="CY48" s="649"/>
      <c r="CZ48" s="652" t="s">
        <v>246</v>
      </c>
      <c r="DA48" s="653"/>
      <c r="DB48" s="653"/>
      <c r="DC48" s="665"/>
      <c r="DD48" s="656" t="s">
        <v>235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99594471</v>
      </c>
      <c r="CS49" s="718"/>
      <c r="CT49" s="718"/>
      <c r="CU49" s="718"/>
      <c r="CV49" s="718"/>
      <c r="CW49" s="718"/>
      <c r="CX49" s="718"/>
      <c r="CY49" s="749"/>
      <c r="CZ49" s="743">
        <v>100</v>
      </c>
      <c r="DA49" s="750"/>
      <c r="DB49" s="750"/>
      <c r="DC49" s="751"/>
      <c r="DD49" s="752">
        <v>45492902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7ZH1tO3iC+w9M2oacmvMi6WJxN307idRm7vIzkcqBN1q95J/3EaPA2NdDZBC07Q7fr889Ya4nbMFCRdgURgaHA==" saltValue="AfExuIeux0mSL+yNVEx5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55" zoomScaleNormal="55" zoomScaleSheetLayoutView="70" workbookViewId="0">
      <selection activeCell="AK30" sqref="AK30:AO3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391</v>
      </c>
      <c r="C7" s="780"/>
      <c r="D7" s="780"/>
      <c r="E7" s="780"/>
      <c r="F7" s="780"/>
      <c r="G7" s="780"/>
      <c r="H7" s="780"/>
      <c r="I7" s="780"/>
      <c r="J7" s="780"/>
      <c r="K7" s="780"/>
      <c r="L7" s="780"/>
      <c r="M7" s="780"/>
      <c r="N7" s="780"/>
      <c r="O7" s="780"/>
      <c r="P7" s="781"/>
      <c r="Q7" s="782">
        <v>102375</v>
      </c>
      <c r="R7" s="783"/>
      <c r="S7" s="783"/>
      <c r="T7" s="783"/>
      <c r="U7" s="783"/>
      <c r="V7" s="783">
        <v>99739</v>
      </c>
      <c r="W7" s="783"/>
      <c r="X7" s="783"/>
      <c r="Y7" s="783"/>
      <c r="Z7" s="783"/>
      <c r="AA7" s="783">
        <v>2636</v>
      </c>
      <c r="AB7" s="783"/>
      <c r="AC7" s="783"/>
      <c r="AD7" s="783"/>
      <c r="AE7" s="784"/>
      <c r="AF7" s="785">
        <v>1866</v>
      </c>
      <c r="AG7" s="786"/>
      <c r="AH7" s="786"/>
      <c r="AI7" s="786"/>
      <c r="AJ7" s="787"/>
      <c r="AK7" s="822">
        <v>3390</v>
      </c>
      <c r="AL7" s="823"/>
      <c r="AM7" s="823"/>
      <c r="AN7" s="823"/>
      <c r="AO7" s="823"/>
      <c r="AP7" s="823">
        <v>55268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588</v>
      </c>
      <c r="BS7" s="826" t="s">
        <v>589</v>
      </c>
      <c r="BT7" s="827"/>
      <c r="BU7" s="827"/>
      <c r="BV7" s="827"/>
      <c r="BW7" s="827"/>
      <c r="BX7" s="827"/>
      <c r="BY7" s="827"/>
      <c r="BZ7" s="827"/>
      <c r="CA7" s="827"/>
      <c r="CB7" s="827"/>
      <c r="CC7" s="827"/>
      <c r="CD7" s="827"/>
      <c r="CE7" s="827"/>
      <c r="CF7" s="827"/>
      <c r="CG7" s="828"/>
      <c r="CH7" s="819">
        <v>0</v>
      </c>
      <c r="CI7" s="820"/>
      <c r="CJ7" s="820"/>
      <c r="CK7" s="820"/>
      <c r="CL7" s="821"/>
      <c r="CM7" s="819">
        <v>15</v>
      </c>
      <c r="CN7" s="820"/>
      <c r="CO7" s="820"/>
      <c r="CP7" s="820"/>
      <c r="CQ7" s="821"/>
      <c r="CR7" s="819">
        <v>5</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393</v>
      </c>
      <c r="B23" s="838" t="s">
        <v>394</v>
      </c>
      <c r="C23" s="839"/>
      <c r="D23" s="839"/>
      <c r="E23" s="839"/>
      <c r="F23" s="839"/>
      <c r="G23" s="839"/>
      <c r="H23" s="839"/>
      <c r="I23" s="839"/>
      <c r="J23" s="839"/>
      <c r="K23" s="839"/>
      <c r="L23" s="839"/>
      <c r="M23" s="839"/>
      <c r="N23" s="839"/>
      <c r="O23" s="839"/>
      <c r="P23" s="840"/>
      <c r="Q23" s="841">
        <v>102320</v>
      </c>
      <c r="R23" s="842"/>
      <c r="S23" s="842"/>
      <c r="T23" s="842"/>
      <c r="U23" s="842"/>
      <c r="V23" s="842">
        <v>99684</v>
      </c>
      <c r="W23" s="842"/>
      <c r="X23" s="842"/>
      <c r="Y23" s="842"/>
      <c r="Z23" s="842"/>
      <c r="AA23" s="842">
        <v>2636</v>
      </c>
      <c r="AB23" s="842"/>
      <c r="AC23" s="842"/>
      <c r="AD23" s="842"/>
      <c r="AE23" s="843"/>
      <c r="AF23" s="844">
        <v>1866</v>
      </c>
      <c r="AG23" s="842"/>
      <c r="AH23" s="842"/>
      <c r="AI23" s="842"/>
      <c r="AJ23" s="845"/>
      <c r="AK23" s="846"/>
      <c r="AL23" s="847"/>
      <c r="AM23" s="847"/>
      <c r="AN23" s="847"/>
      <c r="AO23" s="847"/>
      <c r="AP23" s="842">
        <v>55268</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406</v>
      </c>
      <c r="C28" s="780"/>
      <c r="D28" s="780"/>
      <c r="E28" s="780"/>
      <c r="F28" s="780"/>
      <c r="G28" s="780"/>
      <c r="H28" s="780"/>
      <c r="I28" s="780"/>
      <c r="J28" s="780"/>
      <c r="K28" s="780"/>
      <c r="L28" s="780"/>
      <c r="M28" s="780"/>
      <c r="N28" s="780"/>
      <c r="O28" s="780"/>
      <c r="P28" s="781"/>
      <c r="Q28" s="870">
        <v>18596</v>
      </c>
      <c r="R28" s="871"/>
      <c r="S28" s="871"/>
      <c r="T28" s="871"/>
      <c r="U28" s="871"/>
      <c r="V28" s="871">
        <v>18320</v>
      </c>
      <c r="W28" s="871"/>
      <c r="X28" s="871"/>
      <c r="Y28" s="871"/>
      <c r="Z28" s="871"/>
      <c r="AA28" s="871">
        <v>276</v>
      </c>
      <c r="AB28" s="871"/>
      <c r="AC28" s="871"/>
      <c r="AD28" s="871"/>
      <c r="AE28" s="872"/>
      <c r="AF28" s="873">
        <v>276</v>
      </c>
      <c r="AG28" s="871"/>
      <c r="AH28" s="871"/>
      <c r="AI28" s="871"/>
      <c r="AJ28" s="874"/>
      <c r="AK28" s="875">
        <v>2482</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407</v>
      </c>
      <c r="C29" s="804"/>
      <c r="D29" s="804"/>
      <c r="E29" s="804"/>
      <c r="F29" s="804"/>
      <c r="G29" s="804"/>
      <c r="H29" s="804"/>
      <c r="I29" s="804"/>
      <c r="J29" s="804"/>
      <c r="K29" s="804"/>
      <c r="L29" s="804"/>
      <c r="M29" s="804"/>
      <c r="N29" s="804"/>
      <c r="O29" s="804"/>
      <c r="P29" s="805"/>
      <c r="Q29" s="806">
        <v>119</v>
      </c>
      <c r="R29" s="807"/>
      <c r="S29" s="807"/>
      <c r="T29" s="807"/>
      <c r="U29" s="807"/>
      <c r="V29" s="807">
        <v>101</v>
      </c>
      <c r="W29" s="807"/>
      <c r="X29" s="807"/>
      <c r="Y29" s="807"/>
      <c r="Z29" s="807"/>
      <c r="AA29" s="807">
        <v>18</v>
      </c>
      <c r="AB29" s="807"/>
      <c r="AC29" s="807"/>
      <c r="AD29" s="807"/>
      <c r="AE29" s="808"/>
      <c r="AF29" s="809">
        <v>18</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408</v>
      </c>
      <c r="C30" s="804"/>
      <c r="D30" s="804"/>
      <c r="E30" s="804"/>
      <c r="F30" s="804"/>
      <c r="G30" s="804"/>
      <c r="H30" s="804"/>
      <c r="I30" s="804"/>
      <c r="J30" s="804"/>
      <c r="K30" s="804"/>
      <c r="L30" s="804"/>
      <c r="M30" s="804"/>
      <c r="N30" s="804"/>
      <c r="O30" s="804"/>
      <c r="P30" s="805"/>
      <c r="Q30" s="806">
        <v>17965</v>
      </c>
      <c r="R30" s="807"/>
      <c r="S30" s="807"/>
      <c r="T30" s="807"/>
      <c r="U30" s="807"/>
      <c r="V30" s="807">
        <v>17320</v>
      </c>
      <c r="W30" s="807"/>
      <c r="X30" s="807"/>
      <c r="Y30" s="807"/>
      <c r="Z30" s="807"/>
      <c r="AA30" s="807">
        <v>645</v>
      </c>
      <c r="AB30" s="807"/>
      <c r="AC30" s="807"/>
      <c r="AD30" s="807"/>
      <c r="AE30" s="808"/>
      <c r="AF30" s="809">
        <v>645</v>
      </c>
      <c r="AG30" s="810"/>
      <c r="AH30" s="810"/>
      <c r="AI30" s="810"/>
      <c r="AJ30" s="811"/>
      <c r="AK30" s="878">
        <v>2899</v>
      </c>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409</v>
      </c>
      <c r="C31" s="804"/>
      <c r="D31" s="804"/>
      <c r="E31" s="804"/>
      <c r="F31" s="804"/>
      <c r="G31" s="804"/>
      <c r="H31" s="804"/>
      <c r="I31" s="804"/>
      <c r="J31" s="804"/>
      <c r="K31" s="804"/>
      <c r="L31" s="804"/>
      <c r="M31" s="804"/>
      <c r="N31" s="804"/>
      <c r="O31" s="804"/>
      <c r="P31" s="805"/>
      <c r="Q31" s="806">
        <v>4788</v>
      </c>
      <c r="R31" s="807"/>
      <c r="S31" s="807"/>
      <c r="T31" s="807"/>
      <c r="U31" s="807"/>
      <c r="V31" s="807">
        <v>4765</v>
      </c>
      <c r="W31" s="807"/>
      <c r="X31" s="807"/>
      <c r="Y31" s="807"/>
      <c r="Z31" s="807"/>
      <c r="AA31" s="807">
        <v>23</v>
      </c>
      <c r="AB31" s="807"/>
      <c r="AC31" s="807"/>
      <c r="AD31" s="807"/>
      <c r="AE31" s="808"/>
      <c r="AF31" s="809">
        <v>23</v>
      </c>
      <c r="AG31" s="810"/>
      <c r="AH31" s="810"/>
      <c r="AI31" s="810"/>
      <c r="AJ31" s="811"/>
      <c r="AK31" s="878">
        <v>2221</v>
      </c>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410</v>
      </c>
      <c r="C32" s="804"/>
      <c r="D32" s="804"/>
      <c r="E32" s="804"/>
      <c r="F32" s="804"/>
      <c r="G32" s="804"/>
      <c r="H32" s="804"/>
      <c r="I32" s="804"/>
      <c r="J32" s="804"/>
      <c r="K32" s="804"/>
      <c r="L32" s="804"/>
      <c r="M32" s="804"/>
      <c r="N32" s="804"/>
      <c r="O32" s="804"/>
      <c r="P32" s="805"/>
      <c r="Q32" s="806">
        <v>3172</v>
      </c>
      <c r="R32" s="807"/>
      <c r="S32" s="807"/>
      <c r="T32" s="807"/>
      <c r="U32" s="807"/>
      <c r="V32" s="807">
        <v>2953</v>
      </c>
      <c r="W32" s="807"/>
      <c r="X32" s="807"/>
      <c r="Y32" s="807"/>
      <c r="Z32" s="807"/>
      <c r="AA32" s="807">
        <v>219</v>
      </c>
      <c r="AB32" s="807"/>
      <c r="AC32" s="807"/>
      <c r="AD32" s="807"/>
      <c r="AE32" s="808"/>
      <c r="AF32" s="809">
        <v>483</v>
      </c>
      <c r="AG32" s="810"/>
      <c r="AH32" s="810"/>
      <c r="AI32" s="810"/>
      <c r="AJ32" s="811"/>
      <c r="AK32" s="878">
        <v>163</v>
      </c>
      <c r="AL32" s="879"/>
      <c r="AM32" s="879"/>
      <c r="AN32" s="879"/>
      <c r="AO32" s="879"/>
      <c r="AP32" s="879">
        <v>6293</v>
      </c>
      <c r="AQ32" s="879"/>
      <c r="AR32" s="879"/>
      <c r="AS32" s="879"/>
      <c r="AT32" s="879"/>
      <c r="AU32" s="879">
        <v>881</v>
      </c>
      <c r="AV32" s="879"/>
      <c r="AW32" s="879"/>
      <c r="AX32" s="879"/>
      <c r="AY32" s="879"/>
      <c r="AZ32" s="880"/>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1444</v>
      </c>
      <c r="AG63" s="890"/>
      <c r="AH63" s="890"/>
      <c r="AI63" s="890"/>
      <c r="AJ63" s="891"/>
      <c r="AK63" s="892"/>
      <c r="AL63" s="887"/>
      <c r="AM63" s="887"/>
      <c r="AN63" s="887"/>
      <c r="AO63" s="887"/>
      <c r="AP63" s="890">
        <v>6293</v>
      </c>
      <c r="AQ63" s="890"/>
      <c r="AR63" s="890"/>
      <c r="AS63" s="890"/>
      <c r="AT63" s="890"/>
      <c r="AU63" s="890">
        <v>881</v>
      </c>
      <c r="AV63" s="890"/>
      <c r="AW63" s="890"/>
      <c r="AX63" s="890"/>
      <c r="AY63" s="890"/>
      <c r="AZ63" s="894"/>
      <c r="BA63" s="894"/>
      <c r="BB63" s="894"/>
      <c r="BC63" s="894"/>
      <c r="BD63" s="894"/>
      <c r="BE63" s="895"/>
      <c r="BF63" s="895"/>
      <c r="BG63" s="895"/>
      <c r="BH63" s="895"/>
      <c r="BI63" s="896"/>
      <c r="BJ63" s="897" t="s">
        <v>395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415</v>
      </c>
      <c r="B66" s="789"/>
      <c r="C66" s="789"/>
      <c r="D66" s="789"/>
      <c r="E66" s="789"/>
      <c r="F66" s="789"/>
      <c r="G66" s="789"/>
      <c r="H66" s="789"/>
      <c r="I66" s="789"/>
      <c r="J66" s="789"/>
      <c r="K66" s="789"/>
      <c r="L66" s="789"/>
      <c r="M66" s="789"/>
      <c r="N66" s="789"/>
      <c r="O66" s="789"/>
      <c r="P66" s="790"/>
      <c r="Q66" s="765" t="s">
        <v>398</v>
      </c>
      <c r="R66" s="766"/>
      <c r="S66" s="766"/>
      <c r="T66" s="766"/>
      <c r="U66" s="767"/>
      <c r="V66" s="765" t="s">
        <v>399</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403</v>
      </c>
      <c r="AQ66" s="766"/>
      <c r="AR66" s="766"/>
      <c r="AS66" s="766"/>
      <c r="AT66" s="767"/>
      <c r="AU66" s="765" t="s">
        <v>419</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580</v>
      </c>
      <c r="C68" s="918"/>
      <c r="D68" s="918"/>
      <c r="E68" s="918"/>
      <c r="F68" s="918"/>
      <c r="G68" s="918"/>
      <c r="H68" s="918"/>
      <c r="I68" s="918"/>
      <c r="J68" s="918"/>
      <c r="K68" s="918"/>
      <c r="L68" s="918"/>
      <c r="M68" s="918"/>
      <c r="N68" s="918"/>
      <c r="O68" s="918"/>
      <c r="P68" s="919"/>
      <c r="Q68" s="920">
        <v>2702</v>
      </c>
      <c r="R68" s="914"/>
      <c r="S68" s="914"/>
      <c r="T68" s="914"/>
      <c r="U68" s="914"/>
      <c r="V68" s="914">
        <v>2367</v>
      </c>
      <c r="W68" s="914"/>
      <c r="X68" s="914"/>
      <c r="Y68" s="914"/>
      <c r="Z68" s="914"/>
      <c r="AA68" s="914">
        <v>334</v>
      </c>
      <c r="AB68" s="914"/>
      <c r="AC68" s="914"/>
      <c r="AD68" s="914"/>
      <c r="AE68" s="914"/>
      <c r="AF68" s="914">
        <v>334</v>
      </c>
      <c r="AG68" s="914"/>
      <c r="AH68" s="914"/>
      <c r="AI68" s="914"/>
      <c r="AJ68" s="914"/>
      <c r="AK68" s="914">
        <v>95</v>
      </c>
      <c r="AL68" s="914"/>
      <c r="AM68" s="914"/>
      <c r="AN68" s="914"/>
      <c r="AO68" s="914"/>
      <c r="AP68" s="914">
        <v>64</v>
      </c>
      <c r="AQ68" s="914"/>
      <c r="AR68" s="914"/>
      <c r="AS68" s="914"/>
      <c r="AT68" s="914"/>
      <c r="AU68" s="914">
        <v>32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581</v>
      </c>
      <c r="C69" s="922"/>
      <c r="D69" s="922"/>
      <c r="E69" s="922"/>
      <c r="F69" s="922"/>
      <c r="G69" s="922"/>
      <c r="H69" s="922"/>
      <c r="I69" s="922"/>
      <c r="J69" s="922"/>
      <c r="K69" s="922"/>
      <c r="L69" s="922"/>
      <c r="M69" s="922"/>
      <c r="N69" s="922"/>
      <c r="O69" s="922"/>
      <c r="P69" s="923"/>
      <c r="Q69" s="924">
        <v>10042</v>
      </c>
      <c r="R69" s="879"/>
      <c r="S69" s="879"/>
      <c r="T69" s="879"/>
      <c r="U69" s="879"/>
      <c r="V69" s="879">
        <v>9586</v>
      </c>
      <c r="W69" s="879"/>
      <c r="X69" s="879"/>
      <c r="Y69" s="879"/>
      <c r="Z69" s="879"/>
      <c r="AA69" s="879">
        <v>456</v>
      </c>
      <c r="AB69" s="879"/>
      <c r="AC69" s="879"/>
      <c r="AD69" s="879"/>
      <c r="AE69" s="879"/>
      <c r="AF69" s="879">
        <v>456</v>
      </c>
      <c r="AG69" s="879"/>
      <c r="AH69" s="879"/>
      <c r="AI69" s="879"/>
      <c r="AJ69" s="879"/>
      <c r="AK69" s="879"/>
      <c r="AL69" s="879"/>
      <c r="AM69" s="879"/>
      <c r="AN69" s="879"/>
      <c r="AO69" s="879"/>
      <c r="AP69" s="879">
        <v>253</v>
      </c>
      <c r="AQ69" s="879"/>
      <c r="AR69" s="879"/>
      <c r="AS69" s="879"/>
      <c r="AT69" s="879"/>
      <c r="AU69" s="879">
        <v>14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582</v>
      </c>
      <c r="C70" s="922"/>
      <c r="D70" s="922"/>
      <c r="E70" s="922"/>
      <c r="F70" s="922"/>
      <c r="G70" s="922"/>
      <c r="H70" s="922"/>
      <c r="I70" s="922"/>
      <c r="J70" s="922"/>
      <c r="K70" s="922"/>
      <c r="L70" s="922"/>
      <c r="M70" s="922"/>
      <c r="N70" s="922"/>
      <c r="O70" s="922"/>
      <c r="P70" s="923"/>
      <c r="Q70" s="924">
        <v>1950</v>
      </c>
      <c r="R70" s="879"/>
      <c r="S70" s="879"/>
      <c r="T70" s="879"/>
      <c r="U70" s="879"/>
      <c r="V70" s="879">
        <v>1930</v>
      </c>
      <c r="W70" s="879"/>
      <c r="X70" s="879"/>
      <c r="Y70" s="879"/>
      <c r="Z70" s="879"/>
      <c r="AA70" s="879">
        <v>20</v>
      </c>
      <c r="AB70" s="879"/>
      <c r="AC70" s="879"/>
      <c r="AD70" s="879"/>
      <c r="AE70" s="879"/>
      <c r="AF70" s="879">
        <v>20</v>
      </c>
      <c r="AG70" s="879"/>
      <c r="AH70" s="879"/>
      <c r="AI70" s="879"/>
      <c r="AJ70" s="879"/>
      <c r="AK70" s="879">
        <v>53</v>
      </c>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583</v>
      </c>
      <c r="C71" s="922"/>
      <c r="D71" s="922"/>
      <c r="E71" s="922"/>
      <c r="F71" s="922"/>
      <c r="G71" s="922"/>
      <c r="H71" s="922"/>
      <c r="I71" s="922"/>
      <c r="J71" s="922"/>
      <c r="K71" s="922"/>
      <c r="L71" s="922"/>
      <c r="M71" s="922"/>
      <c r="N71" s="922"/>
      <c r="O71" s="922"/>
      <c r="P71" s="923"/>
      <c r="Q71" s="924">
        <v>312</v>
      </c>
      <c r="R71" s="879"/>
      <c r="S71" s="879"/>
      <c r="T71" s="879"/>
      <c r="U71" s="879"/>
      <c r="V71" s="879">
        <v>191</v>
      </c>
      <c r="W71" s="879"/>
      <c r="X71" s="879"/>
      <c r="Y71" s="879"/>
      <c r="Z71" s="879"/>
      <c r="AA71" s="879">
        <v>121</v>
      </c>
      <c r="AB71" s="879"/>
      <c r="AC71" s="879"/>
      <c r="AD71" s="879"/>
      <c r="AE71" s="879"/>
      <c r="AF71" s="879">
        <v>121</v>
      </c>
      <c r="AG71" s="879"/>
      <c r="AH71" s="879"/>
      <c r="AI71" s="879"/>
      <c r="AJ71" s="879"/>
      <c r="AK71" s="879">
        <v>57</v>
      </c>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584</v>
      </c>
      <c r="C72" s="922"/>
      <c r="D72" s="922"/>
      <c r="E72" s="922"/>
      <c r="F72" s="922"/>
      <c r="G72" s="922"/>
      <c r="H72" s="922"/>
      <c r="I72" s="922"/>
      <c r="J72" s="922"/>
      <c r="K72" s="922"/>
      <c r="L72" s="922"/>
      <c r="M72" s="922"/>
      <c r="N72" s="922"/>
      <c r="O72" s="922"/>
      <c r="P72" s="923"/>
      <c r="Q72" s="924">
        <v>511</v>
      </c>
      <c r="R72" s="879"/>
      <c r="S72" s="879"/>
      <c r="T72" s="879"/>
      <c r="U72" s="879"/>
      <c r="V72" s="879">
        <v>506</v>
      </c>
      <c r="W72" s="879"/>
      <c r="X72" s="879"/>
      <c r="Y72" s="879"/>
      <c r="Z72" s="879"/>
      <c r="AA72" s="879">
        <v>5</v>
      </c>
      <c r="AB72" s="879"/>
      <c r="AC72" s="879"/>
      <c r="AD72" s="879"/>
      <c r="AE72" s="879"/>
      <c r="AF72" s="879">
        <v>5</v>
      </c>
      <c r="AG72" s="879"/>
      <c r="AH72" s="879"/>
      <c r="AI72" s="879"/>
      <c r="AJ72" s="879"/>
      <c r="AK72" s="879">
        <v>25</v>
      </c>
      <c r="AL72" s="879"/>
      <c r="AM72" s="879"/>
      <c r="AN72" s="879"/>
      <c r="AO72" s="879"/>
      <c r="AP72" s="879">
        <v>395</v>
      </c>
      <c r="AQ72" s="879"/>
      <c r="AR72" s="879"/>
      <c r="AS72" s="879"/>
      <c r="AT72" s="879"/>
      <c r="AU72" s="879">
        <v>106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585</v>
      </c>
      <c r="C73" s="922"/>
      <c r="D73" s="922"/>
      <c r="E73" s="922"/>
      <c r="F73" s="922"/>
      <c r="G73" s="922"/>
      <c r="H73" s="922"/>
      <c r="I73" s="922"/>
      <c r="J73" s="922"/>
      <c r="K73" s="922"/>
      <c r="L73" s="922"/>
      <c r="M73" s="922"/>
      <c r="N73" s="922"/>
      <c r="O73" s="922"/>
      <c r="P73" s="923"/>
      <c r="Q73" s="924">
        <v>20538</v>
      </c>
      <c r="R73" s="879"/>
      <c r="S73" s="879"/>
      <c r="T73" s="879"/>
      <c r="U73" s="879"/>
      <c r="V73" s="879">
        <v>19596</v>
      </c>
      <c r="W73" s="879"/>
      <c r="X73" s="879"/>
      <c r="Y73" s="879"/>
      <c r="Z73" s="879"/>
      <c r="AA73" s="879">
        <v>943</v>
      </c>
      <c r="AB73" s="879"/>
      <c r="AC73" s="879"/>
      <c r="AD73" s="879"/>
      <c r="AE73" s="879"/>
      <c r="AF73" s="879">
        <v>6902</v>
      </c>
      <c r="AG73" s="879"/>
      <c r="AH73" s="879"/>
      <c r="AI73" s="879"/>
      <c r="AJ73" s="879"/>
      <c r="AK73" s="879"/>
      <c r="AL73" s="879"/>
      <c r="AM73" s="879"/>
      <c r="AN73" s="879"/>
      <c r="AO73" s="879"/>
      <c r="AP73" s="879">
        <v>7511</v>
      </c>
      <c r="AQ73" s="879"/>
      <c r="AR73" s="879"/>
      <c r="AS73" s="879"/>
      <c r="AT73" s="879"/>
      <c r="AU73" s="879">
        <v>165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586</v>
      </c>
      <c r="C74" s="922"/>
      <c r="D74" s="922"/>
      <c r="E74" s="922"/>
      <c r="F74" s="922"/>
      <c r="G74" s="922"/>
      <c r="H74" s="922"/>
      <c r="I74" s="922"/>
      <c r="J74" s="922"/>
      <c r="K74" s="922"/>
      <c r="L74" s="922"/>
      <c r="M74" s="922"/>
      <c r="N74" s="922"/>
      <c r="O74" s="922"/>
      <c r="P74" s="923"/>
      <c r="Q74" s="924">
        <v>6959</v>
      </c>
      <c r="R74" s="879"/>
      <c r="S74" s="879"/>
      <c r="T74" s="879"/>
      <c r="U74" s="879"/>
      <c r="V74" s="879">
        <v>6856</v>
      </c>
      <c r="W74" s="879"/>
      <c r="X74" s="879"/>
      <c r="Y74" s="879"/>
      <c r="Z74" s="879"/>
      <c r="AA74" s="879">
        <v>103</v>
      </c>
      <c r="AB74" s="879"/>
      <c r="AC74" s="879"/>
      <c r="AD74" s="879"/>
      <c r="AE74" s="879"/>
      <c r="AF74" s="879">
        <v>103</v>
      </c>
      <c r="AG74" s="879"/>
      <c r="AH74" s="879"/>
      <c r="AI74" s="879"/>
      <c r="AJ74" s="879"/>
      <c r="AK74" s="879">
        <v>2441</v>
      </c>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587</v>
      </c>
      <c r="C75" s="922"/>
      <c r="D75" s="922"/>
      <c r="E75" s="922"/>
      <c r="F75" s="922"/>
      <c r="G75" s="922"/>
      <c r="H75" s="922"/>
      <c r="I75" s="922"/>
      <c r="J75" s="922"/>
      <c r="K75" s="922"/>
      <c r="L75" s="922"/>
      <c r="M75" s="922"/>
      <c r="N75" s="922"/>
      <c r="O75" s="922"/>
      <c r="P75" s="923"/>
      <c r="Q75" s="927">
        <v>1424517</v>
      </c>
      <c r="R75" s="928"/>
      <c r="S75" s="928"/>
      <c r="T75" s="928"/>
      <c r="U75" s="878"/>
      <c r="V75" s="929">
        <v>1354325</v>
      </c>
      <c r="W75" s="928"/>
      <c r="X75" s="928"/>
      <c r="Y75" s="928"/>
      <c r="Z75" s="878"/>
      <c r="AA75" s="929">
        <v>70191</v>
      </c>
      <c r="AB75" s="928"/>
      <c r="AC75" s="928"/>
      <c r="AD75" s="928"/>
      <c r="AE75" s="878"/>
      <c r="AF75" s="929">
        <v>70191</v>
      </c>
      <c r="AG75" s="928"/>
      <c r="AH75" s="928"/>
      <c r="AI75" s="928"/>
      <c r="AJ75" s="878"/>
      <c r="AK75" s="929">
        <v>20230</v>
      </c>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393</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78132</v>
      </c>
      <c r="AG88" s="890"/>
      <c r="AH88" s="890"/>
      <c r="AI88" s="890"/>
      <c r="AJ88" s="890"/>
      <c r="AK88" s="887"/>
      <c r="AL88" s="887"/>
      <c r="AM88" s="887"/>
      <c r="AN88" s="887"/>
      <c r="AO88" s="887"/>
      <c r="AP88" s="890">
        <v>8223</v>
      </c>
      <c r="AQ88" s="890"/>
      <c r="AR88" s="890"/>
      <c r="AS88" s="890"/>
      <c r="AT88" s="890"/>
      <c r="AU88" s="890">
        <v>317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309</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309</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309</v>
      </c>
      <c r="DR109" s="943"/>
      <c r="DS109" s="943"/>
      <c r="DT109" s="943"/>
      <c r="DU109" s="944"/>
      <c r="DV109" s="942" t="s">
        <v>431</v>
      </c>
      <c r="DW109" s="943"/>
      <c r="DX109" s="943"/>
      <c r="DY109" s="943"/>
      <c r="DZ109" s="945"/>
    </row>
    <row r="110" spans="1:131" s="248" customFormat="1" ht="26.25" customHeight="1">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5934463</v>
      </c>
      <c r="AB110" s="950"/>
      <c r="AC110" s="950"/>
      <c r="AD110" s="950"/>
      <c r="AE110" s="951"/>
      <c r="AF110" s="952">
        <v>5570732</v>
      </c>
      <c r="AG110" s="950"/>
      <c r="AH110" s="950"/>
      <c r="AI110" s="950"/>
      <c r="AJ110" s="951"/>
      <c r="AK110" s="952">
        <v>5068251</v>
      </c>
      <c r="AL110" s="950"/>
      <c r="AM110" s="950"/>
      <c r="AN110" s="950"/>
      <c r="AO110" s="951"/>
      <c r="AP110" s="953">
        <v>14</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56436995</v>
      </c>
      <c r="BR110" s="985"/>
      <c r="BS110" s="985"/>
      <c r="BT110" s="985"/>
      <c r="BU110" s="985"/>
      <c r="BV110" s="985">
        <v>54806055</v>
      </c>
      <c r="BW110" s="985"/>
      <c r="BX110" s="985"/>
      <c r="BY110" s="985"/>
      <c r="BZ110" s="985"/>
      <c r="CA110" s="985">
        <v>55268088</v>
      </c>
      <c r="CB110" s="985"/>
      <c r="CC110" s="985"/>
      <c r="CD110" s="985"/>
      <c r="CE110" s="985"/>
      <c r="CF110" s="999">
        <v>152.69999999999999</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395</v>
      </c>
      <c r="DH110" s="985"/>
      <c r="DI110" s="985"/>
      <c r="DJ110" s="985"/>
      <c r="DK110" s="985"/>
      <c r="DL110" s="985" t="s">
        <v>437</v>
      </c>
      <c r="DM110" s="985"/>
      <c r="DN110" s="985"/>
      <c r="DO110" s="985"/>
      <c r="DP110" s="985"/>
      <c r="DQ110" s="985" t="s">
        <v>395</v>
      </c>
      <c r="DR110" s="985"/>
      <c r="DS110" s="985"/>
      <c r="DT110" s="985"/>
      <c r="DU110" s="985"/>
      <c r="DV110" s="986" t="s">
        <v>437</v>
      </c>
      <c r="DW110" s="986"/>
      <c r="DX110" s="986"/>
      <c r="DY110" s="986"/>
      <c r="DZ110" s="987"/>
    </row>
    <row r="111" spans="1:131" s="248" customFormat="1" ht="26.25" customHeight="1">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395</v>
      </c>
      <c r="AG111" s="992"/>
      <c r="AH111" s="992"/>
      <c r="AI111" s="992"/>
      <c r="AJ111" s="993"/>
      <c r="AK111" s="994" t="s">
        <v>437</v>
      </c>
      <c r="AL111" s="992"/>
      <c r="AM111" s="992"/>
      <c r="AN111" s="992"/>
      <c r="AO111" s="993"/>
      <c r="AP111" s="995" t="s">
        <v>395</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437</v>
      </c>
      <c r="BR111" s="978"/>
      <c r="BS111" s="978"/>
      <c r="BT111" s="978"/>
      <c r="BU111" s="978"/>
      <c r="BV111" s="978">
        <v>244871</v>
      </c>
      <c r="BW111" s="978"/>
      <c r="BX111" s="978"/>
      <c r="BY111" s="978"/>
      <c r="BZ111" s="978"/>
      <c r="CA111" s="978" t="s">
        <v>437</v>
      </c>
      <c r="CB111" s="978"/>
      <c r="CC111" s="978"/>
      <c r="CD111" s="978"/>
      <c r="CE111" s="978"/>
      <c r="CF111" s="972" t="s">
        <v>437</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395</v>
      </c>
      <c r="DR111" s="978"/>
      <c r="DS111" s="978"/>
      <c r="DT111" s="978"/>
      <c r="DU111" s="978"/>
      <c r="DV111" s="979" t="s">
        <v>437</v>
      </c>
      <c r="DW111" s="979"/>
      <c r="DX111" s="979"/>
      <c r="DY111" s="979"/>
      <c r="DZ111" s="980"/>
    </row>
    <row r="112" spans="1:131" s="248" customFormat="1" ht="26.25" customHeight="1">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395</v>
      </c>
      <c r="AB112" s="1017"/>
      <c r="AC112" s="1017"/>
      <c r="AD112" s="1017"/>
      <c r="AE112" s="1018"/>
      <c r="AF112" s="1019" t="s">
        <v>395</v>
      </c>
      <c r="AG112" s="1017"/>
      <c r="AH112" s="1017"/>
      <c r="AI112" s="1017"/>
      <c r="AJ112" s="1018"/>
      <c r="AK112" s="1019" t="s">
        <v>437</v>
      </c>
      <c r="AL112" s="1017"/>
      <c r="AM112" s="1017"/>
      <c r="AN112" s="1017"/>
      <c r="AO112" s="1018"/>
      <c r="AP112" s="1020" t="s">
        <v>395</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1592745</v>
      </c>
      <c r="BR112" s="978"/>
      <c r="BS112" s="978"/>
      <c r="BT112" s="978"/>
      <c r="BU112" s="978"/>
      <c r="BV112" s="978">
        <v>1070397</v>
      </c>
      <c r="BW112" s="978"/>
      <c r="BX112" s="978"/>
      <c r="BY112" s="978"/>
      <c r="BZ112" s="978"/>
      <c r="CA112" s="978">
        <v>880986</v>
      </c>
      <c r="CB112" s="978"/>
      <c r="CC112" s="978"/>
      <c r="CD112" s="978"/>
      <c r="CE112" s="978"/>
      <c r="CF112" s="972">
        <v>2.4</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395</v>
      </c>
      <c r="DH112" s="978"/>
      <c r="DI112" s="978"/>
      <c r="DJ112" s="978"/>
      <c r="DK112" s="978"/>
      <c r="DL112" s="978" t="s">
        <v>395</v>
      </c>
      <c r="DM112" s="978"/>
      <c r="DN112" s="978"/>
      <c r="DO112" s="978"/>
      <c r="DP112" s="978"/>
      <c r="DQ112" s="978" t="s">
        <v>437</v>
      </c>
      <c r="DR112" s="978"/>
      <c r="DS112" s="978"/>
      <c r="DT112" s="978"/>
      <c r="DU112" s="978"/>
      <c r="DV112" s="979" t="s">
        <v>395</v>
      </c>
      <c r="DW112" s="979"/>
      <c r="DX112" s="979"/>
      <c r="DY112" s="979"/>
      <c r="DZ112" s="980"/>
    </row>
    <row r="113" spans="1:130" s="248" customFormat="1" ht="26.25" customHeight="1">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163146</v>
      </c>
      <c r="AB113" s="992"/>
      <c r="AC113" s="992"/>
      <c r="AD113" s="992"/>
      <c r="AE113" s="993"/>
      <c r="AF113" s="994">
        <v>56870</v>
      </c>
      <c r="AG113" s="992"/>
      <c r="AH113" s="992"/>
      <c r="AI113" s="992"/>
      <c r="AJ113" s="993"/>
      <c r="AK113" s="994">
        <v>94971</v>
      </c>
      <c r="AL113" s="992"/>
      <c r="AM113" s="992"/>
      <c r="AN113" s="992"/>
      <c r="AO113" s="993"/>
      <c r="AP113" s="995">
        <v>0.3</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556562</v>
      </c>
      <c r="BR113" s="978"/>
      <c r="BS113" s="978"/>
      <c r="BT113" s="978"/>
      <c r="BU113" s="978"/>
      <c r="BV113" s="978">
        <v>414456</v>
      </c>
      <c r="BW113" s="978"/>
      <c r="BX113" s="978"/>
      <c r="BY113" s="978"/>
      <c r="BZ113" s="978"/>
      <c r="CA113" s="978">
        <v>317672</v>
      </c>
      <c r="CB113" s="978"/>
      <c r="CC113" s="978"/>
      <c r="CD113" s="978"/>
      <c r="CE113" s="978"/>
      <c r="CF113" s="972">
        <v>0.9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395</v>
      </c>
      <c r="DH113" s="1017"/>
      <c r="DI113" s="1017"/>
      <c r="DJ113" s="1017"/>
      <c r="DK113" s="1018"/>
      <c r="DL113" s="1019" t="s">
        <v>437</v>
      </c>
      <c r="DM113" s="1017"/>
      <c r="DN113" s="1017"/>
      <c r="DO113" s="1017"/>
      <c r="DP113" s="1018"/>
      <c r="DQ113" s="1019" t="s">
        <v>437</v>
      </c>
      <c r="DR113" s="1017"/>
      <c r="DS113" s="1017"/>
      <c r="DT113" s="1017"/>
      <c r="DU113" s="1018"/>
      <c r="DV113" s="1020" t="s">
        <v>437</v>
      </c>
      <c r="DW113" s="1021"/>
      <c r="DX113" s="1021"/>
      <c r="DY113" s="1021"/>
      <c r="DZ113" s="1022"/>
    </row>
    <row r="114" spans="1:130" s="248" customFormat="1" ht="26.25" customHeight="1">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108984</v>
      </c>
      <c r="AB114" s="1017"/>
      <c r="AC114" s="1017"/>
      <c r="AD114" s="1017"/>
      <c r="AE114" s="1018"/>
      <c r="AF114" s="1019">
        <v>107250</v>
      </c>
      <c r="AG114" s="1017"/>
      <c r="AH114" s="1017"/>
      <c r="AI114" s="1017"/>
      <c r="AJ114" s="1018"/>
      <c r="AK114" s="1019">
        <v>73674</v>
      </c>
      <c r="AL114" s="1017"/>
      <c r="AM114" s="1017"/>
      <c r="AN114" s="1017"/>
      <c r="AO114" s="1018"/>
      <c r="AP114" s="1020">
        <v>0.2</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6949185</v>
      </c>
      <c r="BR114" s="978"/>
      <c r="BS114" s="978"/>
      <c r="BT114" s="978"/>
      <c r="BU114" s="978"/>
      <c r="BV114" s="978">
        <v>6733232</v>
      </c>
      <c r="BW114" s="978"/>
      <c r="BX114" s="978"/>
      <c r="BY114" s="978"/>
      <c r="BZ114" s="978"/>
      <c r="CA114" s="978">
        <v>6644012</v>
      </c>
      <c r="CB114" s="978"/>
      <c r="CC114" s="978"/>
      <c r="CD114" s="978"/>
      <c r="CE114" s="978"/>
      <c r="CF114" s="972">
        <v>18.399999999999999</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395</v>
      </c>
      <c r="DM114" s="1017"/>
      <c r="DN114" s="1017"/>
      <c r="DO114" s="1017"/>
      <c r="DP114" s="1018"/>
      <c r="DQ114" s="1019" t="s">
        <v>437</v>
      </c>
      <c r="DR114" s="1017"/>
      <c r="DS114" s="1017"/>
      <c r="DT114" s="1017"/>
      <c r="DU114" s="1018"/>
      <c r="DV114" s="1020" t="s">
        <v>395</v>
      </c>
      <c r="DW114" s="1021"/>
      <c r="DX114" s="1021"/>
      <c r="DY114" s="1021"/>
      <c r="DZ114" s="1022"/>
    </row>
    <row r="115" spans="1:130" s="248" customFormat="1" ht="26.25" customHeight="1">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395</v>
      </c>
      <c r="AB115" s="992"/>
      <c r="AC115" s="992"/>
      <c r="AD115" s="992"/>
      <c r="AE115" s="993"/>
      <c r="AF115" s="994" t="s">
        <v>437</v>
      </c>
      <c r="AG115" s="992"/>
      <c r="AH115" s="992"/>
      <c r="AI115" s="992"/>
      <c r="AJ115" s="993"/>
      <c r="AK115" s="994" t="s">
        <v>437</v>
      </c>
      <c r="AL115" s="992"/>
      <c r="AM115" s="992"/>
      <c r="AN115" s="992"/>
      <c r="AO115" s="993"/>
      <c r="AP115" s="995" t="s">
        <v>395</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395</v>
      </c>
      <c r="BR115" s="978"/>
      <c r="BS115" s="978"/>
      <c r="BT115" s="978"/>
      <c r="BU115" s="978"/>
      <c r="BV115" s="978" t="s">
        <v>437</v>
      </c>
      <c r="BW115" s="978"/>
      <c r="BX115" s="978"/>
      <c r="BY115" s="978"/>
      <c r="BZ115" s="978"/>
      <c r="CA115" s="978" t="s">
        <v>437</v>
      </c>
      <c r="CB115" s="978"/>
      <c r="CC115" s="978"/>
      <c r="CD115" s="978"/>
      <c r="CE115" s="978"/>
      <c r="CF115" s="972" t="s">
        <v>395</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v>244871</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437</v>
      </c>
      <c r="AB116" s="1017"/>
      <c r="AC116" s="1017"/>
      <c r="AD116" s="1017"/>
      <c r="AE116" s="1018"/>
      <c r="AF116" s="1019" t="s">
        <v>395</v>
      </c>
      <c r="AG116" s="1017"/>
      <c r="AH116" s="1017"/>
      <c r="AI116" s="1017"/>
      <c r="AJ116" s="1018"/>
      <c r="AK116" s="1019" t="s">
        <v>437</v>
      </c>
      <c r="AL116" s="1017"/>
      <c r="AM116" s="1017"/>
      <c r="AN116" s="1017"/>
      <c r="AO116" s="1018"/>
      <c r="AP116" s="1020" t="s">
        <v>437</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437</v>
      </c>
      <c r="BW116" s="978"/>
      <c r="BX116" s="978"/>
      <c r="BY116" s="978"/>
      <c r="BZ116" s="978"/>
      <c r="CA116" s="978" t="s">
        <v>437</v>
      </c>
      <c r="CB116" s="978"/>
      <c r="CC116" s="978"/>
      <c r="CD116" s="978"/>
      <c r="CE116" s="978"/>
      <c r="CF116" s="972" t="s">
        <v>395</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395</v>
      </c>
      <c r="DM116" s="1017"/>
      <c r="DN116" s="1017"/>
      <c r="DO116" s="1017"/>
      <c r="DP116" s="1018"/>
      <c r="DQ116" s="1019" t="s">
        <v>437</v>
      </c>
      <c r="DR116" s="1017"/>
      <c r="DS116" s="1017"/>
      <c r="DT116" s="1017"/>
      <c r="DU116" s="1018"/>
      <c r="DV116" s="1020" t="s">
        <v>395</v>
      </c>
      <c r="DW116" s="1021"/>
      <c r="DX116" s="1021"/>
      <c r="DY116" s="1021"/>
      <c r="DZ116" s="1022"/>
    </row>
    <row r="117" spans="1:130" s="248"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6206593</v>
      </c>
      <c r="AB117" s="1035"/>
      <c r="AC117" s="1035"/>
      <c r="AD117" s="1035"/>
      <c r="AE117" s="1036"/>
      <c r="AF117" s="1037">
        <v>5734852</v>
      </c>
      <c r="AG117" s="1035"/>
      <c r="AH117" s="1035"/>
      <c r="AI117" s="1035"/>
      <c r="AJ117" s="1036"/>
      <c r="AK117" s="1037">
        <v>5236896</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246</v>
      </c>
      <c r="BR117" s="978"/>
      <c r="BS117" s="978"/>
      <c r="BT117" s="978"/>
      <c r="BU117" s="978"/>
      <c r="BV117" s="978" t="s">
        <v>246</v>
      </c>
      <c r="BW117" s="978"/>
      <c r="BX117" s="978"/>
      <c r="BY117" s="978"/>
      <c r="BZ117" s="978"/>
      <c r="CA117" s="978" t="s">
        <v>246</v>
      </c>
      <c r="CB117" s="978"/>
      <c r="CC117" s="978"/>
      <c r="CD117" s="978"/>
      <c r="CE117" s="978"/>
      <c r="CF117" s="972" t="s">
        <v>246</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246</v>
      </c>
      <c r="DH117" s="1017"/>
      <c r="DI117" s="1017"/>
      <c r="DJ117" s="1017"/>
      <c r="DK117" s="1018"/>
      <c r="DL117" s="1019" t="s">
        <v>246</v>
      </c>
      <c r="DM117" s="1017"/>
      <c r="DN117" s="1017"/>
      <c r="DO117" s="1017"/>
      <c r="DP117" s="1018"/>
      <c r="DQ117" s="1019" t="s">
        <v>246</v>
      </c>
      <c r="DR117" s="1017"/>
      <c r="DS117" s="1017"/>
      <c r="DT117" s="1017"/>
      <c r="DU117" s="1018"/>
      <c r="DV117" s="1020" t="s">
        <v>246</v>
      </c>
      <c r="DW117" s="1021"/>
      <c r="DX117" s="1021"/>
      <c r="DY117" s="1021"/>
      <c r="DZ117" s="1022"/>
    </row>
    <row r="118" spans="1:130" s="248" customFormat="1" ht="26.25" customHeight="1">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309</v>
      </c>
      <c r="AL118" s="943"/>
      <c r="AM118" s="943"/>
      <c r="AN118" s="943"/>
      <c r="AO118" s="944"/>
      <c r="AP118" s="1029" t="s">
        <v>431</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246</v>
      </c>
      <c r="BR118" s="1056"/>
      <c r="BS118" s="1056"/>
      <c r="BT118" s="1056"/>
      <c r="BU118" s="1056"/>
      <c r="BV118" s="1056" t="s">
        <v>246</v>
      </c>
      <c r="BW118" s="1056"/>
      <c r="BX118" s="1056"/>
      <c r="BY118" s="1056"/>
      <c r="BZ118" s="1056"/>
      <c r="CA118" s="1056" t="s">
        <v>246</v>
      </c>
      <c r="CB118" s="1056"/>
      <c r="CC118" s="1056"/>
      <c r="CD118" s="1056"/>
      <c r="CE118" s="1056"/>
      <c r="CF118" s="972" t="s">
        <v>246</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395</v>
      </c>
      <c r="DH118" s="1017"/>
      <c r="DI118" s="1017"/>
      <c r="DJ118" s="1017"/>
      <c r="DK118" s="1018"/>
      <c r="DL118" s="1019" t="s">
        <v>246</v>
      </c>
      <c r="DM118" s="1017"/>
      <c r="DN118" s="1017"/>
      <c r="DO118" s="1017"/>
      <c r="DP118" s="1018"/>
      <c r="DQ118" s="1019" t="s">
        <v>246</v>
      </c>
      <c r="DR118" s="1017"/>
      <c r="DS118" s="1017"/>
      <c r="DT118" s="1017"/>
      <c r="DU118" s="1018"/>
      <c r="DV118" s="1020" t="s">
        <v>246</v>
      </c>
      <c r="DW118" s="1021"/>
      <c r="DX118" s="1021"/>
      <c r="DY118" s="1021"/>
      <c r="DZ118" s="1022"/>
    </row>
    <row r="119" spans="1:130" s="248" customFormat="1" ht="26.25" customHeight="1">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246</v>
      </c>
      <c r="AB119" s="950"/>
      <c r="AC119" s="950"/>
      <c r="AD119" s="950"/>
      <c r="AE119" s="951"/>
      <c r="AF119" s="952" t="s">
        <v>246</v>
      </c>
      <c r="AG119" s="950"/>
      <c r="AH119" s="950"/>
      <c r="AI119" s="950"/>
      <c r="AJ119" s="951"/>
      <c r="AK119" s="952" t="s">
        <v>246</v>
      </c>
      <c r="AL119" s="950"/>
      <c r="AM119" s="950"/>
      <c r="AN119" s="950"/>
      <c r="AO119" s="951"/>
      <c r="AP119" s="953" t="s">
        <v>246</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462</v>
      </c>
      <c r="BP119" s="1064"/>
      <c r="BQ119" s="1055">
        <v>65535487</v>
      </c>
      <c r="BR119" s="1056"/>
      <c r="BS119" s="1056"/>
      <c r="BT119" s="1056"/>
      <c r="BU119" s="1056"/>
      <c r="BV119" s="1056">
        <v>63269011</v>
      </c>
      <c r="BW119" s="1056"/>
      <c r="BX119" s="1056"/>
      <c r="BY119" s="1056"/>
      <c r="BZ119" s="1056"/>
      <c r="CA119" s="1056">
        <v>63110758</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395</v>
      </c>
      <c r="DH119" s="1042"/>
      <c r="DI119" s="1042"/>
      <c r="DJ119" s="1042"/>
      <c r="DK119" s="1043"/>
      <c r="DL119" s="1041" t="s">
        <v>246</v>
      </c>
      <c r="DM119" s="1042"/>
      <c r="DN119" s="1042"/>
      <c r="DO119" s="1042"/>
      <c r="DP119" s="1043"/>
      <c r="DQ119" s="1041" t="s">
        <v>246</v>
      </c>
      <c r="DR119" s="1042"/>
      <c r="DS119" s="1042"/>
      <c r="DT119" s="1042"/>
      <c r="DU119" s="1043"/>
      <c r="DV119" s="1044" t="s">
        <v>246</v>
      </c>
      <c r="DW119" s="1045"/>
      <c r="DX119" s="1045"/>
      <c r="DY119" s="1045"/>
      <c r="DZ119" s="1046"/>
    </row>
    <row r="120" spans="1:130" s="248" customFormat="1" ht="26.25" customHeight="1">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395</v>
      </c>
      <c r="AB120" s="1017"/>
      <c r="AC120" s="1017"/>
      <c r="AD120" s="1017"/>
      <c r="AE120" s="1018"/>
      <c r="AF120" s="1019" t="s">
        <v>246</v>
      </c>
      <c r="AG120" s="1017"/>
      <c r="AH120" s="1017"/>
      <c r="AI120" s="1017"/>
      <c r="AJ120" s="1018"/>
      <c r="AK120" s="1019" t="s">
        <v>246</v>
      </c>
      <c r="AL120" s="1017"/>
      <c r="AM120" s="1017"/>
      <c r="AN120" s="1017"/>
      <c r="AO120" s="1018"/>
      <c r="AP120" s="1020" t="s">
        <v>246</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8438413</v>
      </c>
      <c r="BR120" s="985"/>
      <c r="BS120" s="985"/>
      <c r="BT120" s="985"/>
      <c r="BU120" s="985"/>
      <c r="BV120" s="985">
        <v>9624645</v>
      </c>
      <c r="BW120" s="985"/>
      <c r="BX120" s="985"/>
      <c r="BY120" s="985"/>
      <c r="BZ120" s="985"/>
      <c r="CA120" s="985">
        <v>11415764</v>
      </c>
      <c r="CB120" s="985"/>
      <c r="CC120" s="985"/>
      <c r="CD120" s="985"/>
      <c r="CE120" s="985"/>
      <c r="CF120" s="999">
        <v>31.5</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t="s">
        <v>246</v>
      </c>
      <c r="DH120" s="985"/>
      <c r="DI120" s="985"/>
      <c r="DJ120" s="985"/>
      <c r="DK120" s="985"/>
      <c r="DL120" s="985">
        <v>1070397</v>
      </c>
      <c r="DM120" s="985"/>
      <c r="DN120" s="985"/>
      <c r="DO120" s="985"/>
      <c r="DP120" s="985"/>
      <c r="DQ120" s="985">
        <v>880986</v>
      </c>
      <c r="DR120" s="985"/>
      <c r="DS120" s="985"/>
      <c r="DT120" s="985"/>
      <c r="DU120" s="985"/>
      <c r="DV120" s="986">
        <v>2.4</v>
      </c>
      <c r="DW120" s="986"/>
      <c r="DX120" s="986"/>
      <c r="DY120" s="986"/>
      <c r="DZ120" s="987"/>
    </row>
    <row r="121" spans="1:130" s="248" customFormat="1" ht="26.25" customHeight="1">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246</v>
      </c>
      <c r="AB121" s="1017"/>
      <c r="AC121" s="1017"/>
      <c r="AD121" s="1017"/>
      <c r="AE121" s="1018"/>
      <c r="AF121" s="1019" t="s">
        <v>246</v>
      </c>
      <c r="AG121" s="1017"/>
      <c r="AH121" s="1017"/>
      <c r="AI121" s="1017"/>
      <c r="AJ121" s="1018"/>
      <c r="AK121" s="1019" t="s">
        <v>246</v>
      </c>
      <c r="AL121" s="1017"/>
      <c r="AM121" s="1017"/>
      <c r="AN121" s="1017"/>
      <c r="AO121" s="1018"/>
      <c r="AP121" s="1020" t="s">
        <v>246</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8584176</v>
      </c>
      <c r="BR121" s="978"/>
      <c r="BS121" s="978"/>
      <c r="BT121" s="978"/>
      <c r="BU121" s="978"/>
      <c r="BV121" s="978">
        <v>7436848</v>
      </c>
      <c r="BW121" s="978"/>
      <c r="BX121" s="978"/>
      <c r="BY121" s="978"/>
      <c r="BZ121" s="978"/>
      <c r="CA121" s="978">
        <v>6574032</v>
      </c>
      <c r="CB121" s="978"/>
      <c r="CC121" s="978"/>
      <c r="CD121" s="978"/>
      <c r="CE121" s="978"/>
      <c r="CF121" s="972">
        <v>18.2</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t="s">
        <v>246</v>
      </c>
      <c r="DH121" s="978"/>
      <c r="DI121" s="978"/>
      <c r="DJ121" s="978"/>
      <c r="DK121" s="978"/>
      <c r="DL121" s="978" t="s">
        <v>246</v>
      </c>
      <c r="DM121" s="978"/>
      <c r="DN121" s="978"/>
      <c r="DO121" s="978"/>
      <c r="DP121" s="978"/>
      <c r="DQ121" s="978" t="s">
        <v>246</v>
      </c>
      <c r="DR121" s="978"/>
      <c r="DS121" s="978"/>
      <c r="DT121" s="978"/>
      <c r="DU121" s="978"/>
      <c r="DV121" s="979" t="s">
        <v>246</v>
      </c>
      <c r="DW121" s="979"/>
      <c r="DX121" s="979"/>
      <c r="DY121" s="979"/>
      <c r="DZ121" s="980"/>
    </row>
    <row r="122" spans="1:130" s="248" customFormat="1" ht="26.25" customHeight="1">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246</v>
      </c>
      <c r="AB122" s="1017"/>
      <c r="AC122" s="1017"/>
      <c r="AD122" s="1017"/>
      <c r="AE122" s="1018"/>
      <c r="AF122" s="1019" t="s">
        <v>246</v>
      </c>
      <c r="AG122" s="1017"/>
      <c r="AH122" s="1017"/>
      <c r="AI122" s="1017"/>
      <c r="AJ122" s="1018"/>
      <c r="AK122" s="1019" t="s">
        <v>246</v>
      </c>
      <c r="AL122" s="1017"/>
      <c r="AM122" s="1017"/>
      <c r="AN122" s="1017"/>
      <c r="AO122" s="1018"/>
      <c r="AP122" s="1020" t="s">
        <v>246</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39763424</v>
      </c>
      <c r="BR122" s="1056"/>
      <c r="BS122" s="1056"/>
      <c r="BT122" s="1056"/>
      <c r="BU122" s="1056"/>
      <c r="BV122" s="1056">
        <v>38636648</v>
      </c>
      <c r="BW122" s="1056"/>
      <c r="BX122" s="1056"/>
      <c r="BY122" s="1056"/>
      <c r="BZ122" s="1056"/>
      <c r="CA122" s="1056">
        <v>38052316</v>
      </c>
      <c r="CB122" s="1056"/>
      <c r="CC122" s="1056"/>
      <c r="CD122" s="1056"/>
      <c r="CE122" s="1056"/>
      <c r="CF122" s="1076">
        <v>105.1</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t="s">
        <v>246</v>
      </c>
      <c r="DH122" s="978"/>
      <c r="DI122" s="978"/>
      <c r="DJ122" s="978"/>
      <c r="DK122" s="978"/>
      <c r="DL122" s="978" t="s">
        <v>246</v>
      </c>
      <c r="DM122" s="978"/>
      <c r="DN122" s="978"/>
      <c r="DO122" s="978"/>
      <c r="DP122" s="978"/>
      <c r="DQ122" s="978" t="s">
        <v>246</v>
      </c>
      <c r="DR122" s="978"/>
      <c r="DS122" s="978"/>
      <c r="DT122" s="978"/>
      <c r="DU122" s="978"/>
      <c r="DV122" s="979" t="s">
        <v>246</v>
      </c>
      <c r="DW122" s="979"/>
      <c r="DX122" s="979"/>
      <c r="DY122" s="979"/>
      <c r="DZ122" s="980"/>
    </row>
    <row r="123" spans="1:130" s="248" customFormat="1" ht="26.25" customHeight="1">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246</v>
      </c>
      <c r="AB123" s="1017"/>
      <c r="AC123" s="1017"/>
      <c r="AD123" s="1017"/>
      <c r="AE123" s="1018"/>
      <c r="AF123" s="1019" t="s">
        <v>246</v>
      </c>
      <c r="AG123" s="1017"/>
      <c r="AH123" s="1017"/>
      <c r="AI123" s="1017"/>
      <c r="AJ123" s="1018"/>
      <c r="AK123" s="1019" t="s">
        <v>246</v>
      </c>
      <c r="AL123" s="1017"/>
      <c r="AM123" s="1017"/>
      <c r="AN123" s="1017"/>
      <c r="AO123" s="1018"/>
      <c r="AP123" s="1020" t="s">
        <v>395</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473</v>
      </c>
      <c r="BP123" s="1064"/>
      <c r="BQ123" s="1123">
        <v>56786013</v>
      </c>
      <c r="BR123" s="1124"/>
      <c r="BS123" s="1124"/>
      <c r="BT123" s="1124"/>
      <c r="BU123" s="1124"/>
      <c r="BV123" s="1124">
        <v>55698141</v>
      </c>
      <c r="BW123" s="1124"/>
      <c r="BX123" s="1124"/>
      <c r="BY123" s="1124"/>
      <c r="BZ123" s="1124"/>
      <c r="CA123" s="1124">
        <v>56042112</v>
      </c>
      <c r="CB123" s="1124"/>
      <c r="CC123" s="1124"/>
      <c r="CD123" s="1124"/>
      <c r="CE123" s="1124"/>
      <c r="CF123" s="1057"/>
      <c r="CG123" s="1058"/>
      <c r="CH123" s="1058"/>
      <c r="CI123" s="1058"/>
      <c r="CJ123" s="1059"/>
      <c r="CK123" s="1068"/>
      <c r="CL123" s="1069"/>
      <c r="CM123" s="1069"/>
      <c r="CN123" s="1069"/>
      <c r="CO123" s="1070"/>
      <c r="CP123" s="1078" t="s">
        <v>474</v>
      </c>
      <c r="CQ123" s="1079"/>
      <c r="CR123" s="1079"/>
      <c r="CS123" s="1079"/>
      <c r="CT123" s="1079"/>
      <c r="CU123" s="1079"/>
      <c r="CV123" s="1079"/>
      <c r="CW123" s="1079"/>
      <c r="CX123" s="1079"/>
      <c r="CY123" s="1079"/>
      <c r="CZ123" s="1079"/>
      <c r="DA123" s="1079"/>
      <c r="DB123" s="1079"/>
      <c r="DC123" s="1079"/>
      <c r="DD123" s="1079"/>
      <c r="DE123" s="1079"/>
      <c r="DF123" s="1080"/>
      <c r="DG123" s="1016" t="s">
        <v>246</v>
      </c>
      <c r="DH123" s="1017"/>
      <c r="DI123" s="1017"/>
      <c r="DJ123" s="1017"/>
      <c r="DK123" s="1018"/>
      <c r="DL123" s="1019" t="s">
        <v>246</v>
      </c>
      <c r="DM123" s="1017"/>
      <c r="DN123" s="1017"/>
      <c r="DO123" s="1017"/>
      <c r="DP123" s="1018"/>
      <c r="DQ123" s="1019" t="s">
        <v>246</v>
      </c>
      <c r="DR123" s="1017"/>
      <c r="DS123" s="1017"/>
      <c r="DT123" s="1017"/>
      <c r="DU123" s="1018"/>
      <c r="DV123" s="1020" t="s">
        <v>395</v>
      </c>
      <c r="DW123" s="1021"/>
      <c r="DX123" s="1021"/>
      <c r="DY123" s="1021"/>
      <c r="DZ123" s="1022"/>
    </row>
    <row r="124" spans="1:130" s="248" customFormat="1" ht="26.25" customHeight="1" thickBot="1">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246</v>
      </c>
      <c r="AB124" s="1017"/>
      <c r="AC124" s="1017"/>
      <c r="AD124" s="1017"/>
      <c r="AE124" s="1018"/>
      <c r="AF124" s="1019" t="s">
        <v>246</v>
      </c>
      <c r="AG124" s="1017"/>
      <c r="AH124" s="1017"/>
      <c r="AI124" s="1017"/>
      <c r="AJ124" s="1018"/>
      <c r="AK124" s="1019" t="s">
        <v>246</v>
      </c>
      <c r="AL124" s="1017"/>
      <c r="AM124" s="1017"/>
      <c r="AN124" s="1017"/>
      <c r="AO124" s="1018"/>
      <c r="AP124" s="1020" t="s">
        <v>395</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25.2</v>
      </c>
      <c r="BR124" s="1086"/>
      <c r="BS124" s="1086"/>
      <c r="BT124" s="1086"/>
      <c r="BU124" s="1086"/>
      <c r="BV124" s="1086">
        <v>21.7</v>
      </c>
      <c r="BW124" s="1086"/>
      <c r="BX124" s="1086"/>
      <c r="BY124" s="1086"/>
      <c r="BZ124" s="1086"/>
      <c r="CA124" s="1086">
        <v>19.5</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v>1592745</v>
      </c>
      <c r="DH124" s="1042"/>
      <c r="DI124" s="1042"/>
      <c r="DJ124" s="1042"/>
      <c r="DK124" s="1043"/>
      <c r="DL124" s="1041" t="s">
        <v>246</v>
      </c>
      <c r="DM124" s="1042"/>
      <c r="DN124" s="1042"/>
      <c r="DO124" s="1042"/>
      <c r="DP124" s="1043"/>
      <c r="DQ124" s="1041" t="s">
        <v>246</v>
      </c>
      <c r="DR124" s="1042"/>
      <c r="DS124" s="1042"/>
      <c r="DT124" s="1042"/>
      <c r="DU124" s="1043"/>
      <c r="DV124" s="1044" t="s">
        <v>395</v>
      </c>
      <c r="DW124" s="1045"/>
      <c r="DX124" s="1045"/>
      <c r="DY124" s="1045"/>
      <c r="DZ124" s="1046"/>
    </row>
    <row r="125" spans="1:130" s="248" customFormat="1" ht="26.25" customHeight="1">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246</v>
      </c>
      <c r="AB125" s="1017"/>
      <c r="AC125" s="1017"/>
      <c r="AD125" s="1017"/>
      <c r="AE125" s="1018"/>
      <c r="AF125" s="1019" t="s">
        <v>395</v>
      </c>
      <c r="AG125" s="1017"/>
      <c r="AH125" s="1017"/>
      <c r="AI125" s="1017"/>
      <c r="AJ125" s="1018"/>
      <c r="AK125" s="1019" t="s">
        <v>246</v>
      </c>
      <c r="AL125" s="1017"/>
      <c r="AM125" s="1017"/>
      <c r="AN125" s="1017"/>
      <c r="AO125" s="1018"/>
      <c r="AP125" s="1020" t="s">
        <v>246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246</v>
      </c>
      <c r="DH125" s="985"/>
      <c r="DI125" s="985"/>
      <c r="DJ125" s="985"/>
      <c r="DK125" s="985"/>
      <c r="DL125" s="985" t="s">
        <v>246</v>
      </c>
      <c r="DM125" s="985"/>
      <c r="DN125" s="985"/>
      <c r="DO125" s="985"/>
      <c r="DP125" s="985"/>
      <c r="DQ125" s="985" t="s">
        <v>246</v>
      </c>
      <c r="DR125" s="985"/>
      <c r="DS125" s="985"/>
      <c r="DT125" s="985"/>
      <c r="DU125" s="985"/>
      <c r="DV125" s="986" t="s">
        <v>395</v>
      </c>
      <c r="DW125" s="986"/>
      <c r="DX125" s="986"/>
      <c r="DY125" s="986"/>
      <c r="DZ125" s="987"/>
    </row>
    <row r="126" spans="1:130" s="248" customFormat="1" ht="26.25" customHeight="1" thickBot="1">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246</v>
      </c>
      <c r="AB126" s="1017"/>
      <c r="AC126" s="1017"/>
      <c r="AD126" s="1017"/>
      <c r="AE126" s="1018"/>
      <c r="AF126" s="1019" t="s">
        <v>246</v>
      </c>
      <c r="AG126" s="1017"/>
      <c r="AH126" s="1017"/>
      <c r="AI126" s="1017"/>
      <c r="AJ126" s="1018"/>
      <c r="AK126" s="1019" t="s">
        <v>246</v>
      </c>
      <c r="AL126" s="1017"/>
      <c r="AM126" s="1017"/>
      <c r="AN126" s="1017"/>
      <c r="AO126" s="1018"/>
      <c r="AP126" s="1020" t="s">
        <v>246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246</v>
      </c>
      <c r="DH126" s="978"/>
      <c r="DI126" s="978"/>
      <c r="DJ126" s="978"/>
      <c r="DK126" s="978"/>
      <c r="DL126" s="978" t="s">
        <v>246</v>
      </c>
      <c r="DM126" s="978"/>
      <c r="DN126" s="978"/>
      <c r="DO126" s="978"/>
      <c r="DP126" s="978"/>
      <c r="DQ126" s="978" t="s">
        <v>246</v>
      </c>
      <c r="DR126" s="978"/>
      <c r="DS126" s="978"/>
      <c r="DT126" s="978"/>
      <c r="DU126" s="978"/>
      <c r="DV126" s="979" t="s">
        <v>246</v>
      </c>
      <c r="DW126" s="979"/>
      <c r="DX126" s="979"/>
      <c r="DY126" s="979"/>
      <c r="DZ126" s="980"/>
    </row>
    <row r="127" spans="1:130" s="248" customFormat="1" ht="26.25" customHeight="1">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246</v>
      </c>
      <c r="AB127" s="1017"/>
      <c r="AC127" s="1017"/>
      <c r="AD127" s="1017"/>
      <c r="AE127" s="1018"/>
      <c r="AF127" s="1019" t="s">
        <v>246</v>
      </c>
      <c r="AG127" s="1017"/>
      <c r="AH127" s="1017"/>
      <c r="AI127" s="1017"/>
      <c r="AJ127" s="1018"/>
      <c r="AK127" s="1019" t="s">
        <v>246</v>
      </c>
      <c r="AL127" s="1017"/>
      <c r="AM127" s="1017"/>
      <c r="AN127" s="1017"/>
      <c r="AO127" s="1018"/>
      <c r="AP127" s="1020" t="s">
        <v>246</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246</v>
      </c>
      <c r="DH127" s="978"/>
      <c r="DI127" s="978"/>
      <c r="DJ127" s="978"/>
      <c r="DK127" s="978"/>
      <c r="DL127" s="978" t="s">
        <v>246</v>
      </c>
      <c r="DM127" s="978"/>
      <c r="DN127" s="978"/>
      <c r="DO127" s="978"/>
      <c r="DP127" s="978"/>
      <c r="DQ127" s="978" t="s">
        <v>246</v>
      </c>
      <c r="DR127" s="978"/>
      <c r="DS127" s="978"/>
      <c r="DT127" s="978"/>
      <c r="DU127" s="978"/>
      <c r="DV127" s="979" t="s">
        <v>246</v>
      </c>
      <c r="DW127" s="979"/>
      <c r="DX127" s="979"/>
      <c r="DY127" s="979"/>
      <c r="DZ127" s="980"/>
    </row>
    <row r="128" spans="1:130" s="248" customFormat="1" ht="26.25" customHeight="1" thickBot="1">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1199802</v>
      </c>
      <c r="AB128" s="1106"/>
      <c r="AC128" s="1106"/>
      <c r="AD128" s="1106"/>
      <c r="AE128" s="1107"/>
      <c r="AF128" s="1108">
        <v>993848</v>
      </c>
      <c r="AG128" s="1106"/>
      <c r="AH128" s="1106"/>
      <c r="AI128" s="1106"/>
      <c r="AJ128" s="1107"/>
      <c r="AK128" s="1108">
        <v>808474</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246</v>
      </c>
      <c r="BG128" s="1113"/>
      <c r="BH128" s="1113"/>
      <c r="BI128" s="1113"/>
      <c r="BJ128" s="1113"/>
      <c r="BK128" s="1113"/>
      <c r="BL128" s="1114"/>
      <c r="BM128" s="1112">
        <v>11.46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395</v>
      </c>
      <c r="DH128" s="1098"/>
      <c r="DI128" s="1098"/>
      <c r="DJ128" s="1098"/>
      <c r="DK128" s="1098"/>
      <c r="DL128" s="1098" t="s">
        <v>246</v>
      </c>
      <c r="DM128" s="1098"/>
      <c r="DN128" s="1098"/>
      <c r="DO128" s="1098"/>
      <c r="DP128" s="1098"/>
      <c r="DQ128" s="1098" t="s">
        <v>395</v>
      </c>
      <c r="DR128" s="1098"/>
      <c r="DS128" s="1098"/>
      <c r="DT128" s="1098"/>
      <c r="DU128" s="1098"/>
      <c r="DV128" s="1099" t="s">
        <v>246</v>
      </c>
      <c r="DW128" s="1099"/>
      <c r="DX128" s="1099"/>
      <c r="DY128" s="1099"/>
      <c r="DZ128" s="1100"/>
    </row>
    <row r="129" spans="1:131" s="248"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38995248</v>
      </c>
      <c r="AB129" s="1017"/>
      <c r="AC129" s="1017"/>
      <c r="AD129" s="1017"/>
      <c r="AE129" s="1018"/>
      <c r="AF129" s="1019">
        <v>38730287</v>
      </c>
      <c r="AG129" s="1017"/>
      <c r="AH129" s="1017"/>
      <c r="AI129" s="1017"/>
      <c r="AJ129" s="1018"/>
      <c r="AK129" s="1019">
        <v>39829725</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246</v>
      </c>
      <c r="BG129" s="1127"/>
      <c r="BH129" s="1127"/>
      <c r="BI129" s="1127"/>
      <c r="BJ129" s="1127"/>
      <c r="BK129" s="1127"/>
      <c r="BL129" s="1128"/>
      <c r="BM129" s="1126">
        <v>16.46</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4369068</v>
      </c>
      <c r="AB130" s="1017"/>
      <c r="AC130" s="1017"/>
      <c r="AD130" s="1017"/>
      <c r="AE130" s="1018"/>
      <c r="AF130" s="1019">
        <v>3904212</v>
      </c>
      <c r="AG130" s="1017"/>
      <c r="AH130" s="1017"/>
      <c r="AI130" s="1017"/>
      <c r="AJ130" s="1018"/>
      <c r="AK130" s="1019">
        <v>3624838</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2.1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34626180</v>
      </c>
      <c r="AB131" s="1042"/>
      <c r="AC131" s="1042"/>
      <c r="AD131" s="1042"/>
      <c r="AE131" s="1043"/>
      <c r="AF131" s="1041">
        <v>34826075</v>
      </c>
      <c r="AG131" s="1042"/>
      <c r="AH131" s="1042"/>
      <c r="AI131" s="1042"/>
      <c r="AJ131" s="1043"/>
      <c r="AK131" s="1041">
        <v>36204887</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v>19.5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1.8417365130000001</v>
      </c>
      <c r="AB132" s="1158"/>
      <c r="AC132" s="1158"/>
      <c r="AD132" s="1158"/>
      <c r="AE132" s="1159"/>
      <c r="AF132" s="1160">
        <v>2.4027743579999998</v>
      </c>
      <c r="AG132" s="1158"/>
      <c r="AH132" s="1158"/>
      <c r="AI132" s="1158"/>
      <c r="AJ132" s="1159"/>
      <c r="AK132" s="1160">
        <v>2.2195456650000001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0.8</v>
      </c>
      <c r="AB133" s="1141"/>
      <c r="AC133" s="1141"/>
      <c r="AD133" s="1141"/>
      <c r="AE133" s="1142"/>
      <c r="AF133" s="1140">
        <v>1.7</v>
      </c>
      <c r="AG133" s="1141"/>
      <c r="AH133" s="1141"/>
      <c r="AI133" s="1141"/>
      <c r="AJ133" s="1142"/>
      <c r="AK133" s="1140">
        <v>2.1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FLXGbE23Cw4JiHgdIt0+AyhKskrULMSN1p6m7kcvi3dziLQLqYGH/6c+nq7zqbOQ+ojZXyZEv5tQibu4f8QEg==" saltValue="qBcIk9mYnByQOgMosxKt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55" zoomScaleNormal="85" zoomScaleSheetLayoutView="55" workbookViewId="0">
      <selection activeCell="AQ1" sqref="AQ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26XArg3wfqeJfgKyYHUQ4ThybEAnzWrNyf33H0asbUV39J3hwDvZ3WJHc2Ef9xTdLWGZhwv1rt7kdXln6xMNw==" saltValue="ldbeV3x3GzxYT98VBCmo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70" zoomScaleNormal="70" zoomScaleSheetLayoutView="55" workbookViewId="0">
      <selection activeCell="AR3" sqref="AR3"/>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Ke79KF1MW/+FnP39NIfL7EfRvyNieQALQ0Fcep9gIRQjMbIsmNpESo3gkMO5hzH805EYkZFYT2mQHWdzSInWQ==" saltValue="sswVu/CaAA4uqR+fs04v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10625449</v>
      </c>
      <c r="AP9" s="314">
        <v>51568</v>
      </c>
      <c r="AQ9" s="315">
        <v>60699</v>
      </c>
      <c r="AR9" s="316">
        <v>-15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195443</v>
      </c>
      <c r="AP10" s="317">
        <v>949</v>
      </c>
      <c r="AQ10" s="318">
        <v>1313</v>
      </c>
      <c r="AR10" s="319">
        <v>-27.7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146121</v>
      </c>
      <c r="AP11" s="317">
        <v>709</v>
      </c>
      <c r="AQ11" s="318">
        <v>1158</v>
      </c>
      <c r="AR11" s="319">
        <v>-38.799999999999997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t="s">
        <v>512</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454784</v>
      </c>
      <c r="AP13" s="317">
        <v>2207</v>
      </c>
      <c r="AQ13" s="318">
        <v>2240</v>
      </c>
      <c r="AR13" s="319">
        <v>-1.5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114128</v>
      </c>
      <c r="AP14" s="317">
        <v>554</v>
      </c>
      <c r="AQ14" s="318">
        <v>1314</v>
      </c>
      <c r="AR14" s="319">
        <v>-57.8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-647366</v>
      </c>
      <c r="AP15" s="317">
        <v>-3142</v>
      </c>
      <c r="AQ15" s="318">
        <v>-3730</v>
      </c>
      <c r="AR15" s="319">
        <v>-15.8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10888559</v>
      </c>
      <c r="AP16" s="317">
        <v>52845</v>
      </c>
      <c r="AQ16" s="318">
        <v>62995</v>
      </c>
      <c r="AR16" s="319">
        <v>-16.100000000000001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4.63</v>
      </c>
      <c r="AP21" s="331">
        <v>6.04</v>
      </c>
      <c r="AQ21" s="332">
        <v>-1.41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99.5</v>
      </c>
      <c r="AP22" s="336">
        <v>99.9</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5068251</v>
      </c>
      <c r="AP32" s="345">
        <v>24598</v>
      </c>
      <c r="AQ32" s="346">
        <v>26503</v>
      </c>
      <c r="AR32" s="347">
        <v>-7.2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v>25</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94971</v>
      </c>
      <c r="AP35" s="345">
        <v>461</v>
      </c>
      <c r="AQ35" s="346">
        <v>5830</v>
      </c>
      <c r="AR35" s="347">
        <v>-92.1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73674</v>
      </c>
      <c r="AP36" s="345">
        <v>358</v>
      </c>
      <c r="AQ36" s="346">
        <v>589</v>
      </c>
      <c r="AR36" s="347">
        <v>-39.200000000000003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512</v>
      </c>
      <c r="AP37" s="345" t="s">
        <v>512</v>
      </c>
      <c r="AQ37" s="346">
        <v>1271</v>
      </c>
      <c r="AR37" s="347" t="s">
        <v>512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512</v>
      </c>
      <c r="AP38" s="348" t="s">
        <v>512</v>
      </c>
      <c r="AQ38" s="349">
        <v>0</v>
      </c>
      <c r="AR38" s="337" t="s">
        <v>512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-808474</v>
      </c>
      <c r="AP39" s="345">
        <v>-3924</v>
      </c>
      <c r="AQ39" s="346">
        <v>-7632</v>
      </c>
      <c r="AR39" s="347">
        <v>-48.6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-3624838</v>
      </c>
      <c r="AP40" s="345">
        <v>-17592</v>
      </c>
      <c r="AQ40" s="346">
        <v>-20405</v>
      </c>
      <c r="AR40" s="347">
        <v>-13.8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803584</v>
      </c>
      <c r="AP41" s="345">
        <v>3900</v>
      </c>
      <c r="AQ41" s="346">
        <v>6181</v>
      </c>
      <c r="AR41" s="347">
        <v>-36.9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4691193</v>
      </c>
      <c r="AN51" s="367">
        <v>23481</v>
      </c>
      <c r="AO51" s="368">
        <v>-54.2</v>
      </c>
      <c r="AP51" s="369">
        <v>39893</v>
      </c>
      <c r="AQ51" s="370">
        <v>-8.4</v>
      </c>
      <c r="AR51" s="371">
        <v>-45.8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3960216</v>
      </c>
      <c r="AN52" s="375">
        <v>19822</v>
      </c>
      <c r="AO52" s="376">
        <v>-54.1</v>
      </c>
      <c r="AP52" s="377">
        <v>26170</v>
      </c>
      <c r="AQ52" s="378">
        <v>2.9</v>
      </c>
      <c r="AR52" s="379">
        <v>-57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5517172</v>
      </c>
      <c r="AN53" s="367">
        <v>27441</v>
      </c>
      <c r="AO53" s="368">
        <v>16.899999999999999</v>
      </c>
      <c r="AP53" s="369">
        <v>41080</v>
      </c>
      <c r="AQ53" s="370">
        <v>3</v>
      </c>
      <c r="AR53" s="371">
        <v>13.9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3573126</v>
      </c>
      <c r="AN54" s="375">
        <v>17772</v>
      </c>
      <c r="AO54" s="376">
        <v>-10.3</v>
      </c>
      <c r="AP54" s="377">
        <v>27265</v>
      </c>
      <c r="AQ54" s="378">
        <v>4.2</v>
      </c>
      <c r="AR54" s="379">
        <v>-14.5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7615041</v>
      </c>
      <c r="AN55" s="367">
        <v>37546</v>
      </c>
      <c r="AO55" s="368">
        <v>36.799999999999997</v>
      </c>
      <c r="AP55" s="369">
        <v>33173</v>
      </c>
      <c r="AQ55" s="370">
        <v>-19.2</v>
      </c>
      <c r="AR55" s="371">
        <v>56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3403696</v>
      </c>
      <c r="AN56" s="375">
        <v>16782</v>
      </c>
      <c r="AO56" s="376">
        <v>-5.6</v>
      </c>
      <c r="AP56" s="377">
        <v>20353</v>
      </c>
      <c r="AQ56" s="378">
        <v>-25.4</v>
      </c>
      <c r="AR56" s="379">
        <v>19.8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3781316</v>
      </c>
      <c r="AN57" s="367">
        <v>18434</v>
      </c>
      <c r="AO57" s="368">
        <v>-50.9</v>
      </c>
      <c r="AP57" s="369">
        <v>37644</v>
      </c>
      <c r="AQ57" s="370">
        <v>13.5</v>
      </c>
      <c r="AR57" s="371">
        <v>-64.400000000000006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1956672</v>
      </c>
      <c r="AN58" s="375">
        <v>9539</v>
      </c>
      <c r="AO58" s="376">
        <v>-43.2</v>
      </c>
      <c r="AP58" s="377">
        <v>24939</v>
      </c>
      <c r="AQ58" s="378">
        <v>22.5</v>
      </c>
      <c r="AR58" s="379">
        <v>-65.7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6672674</v>
      </c>
      <c r="AN59" s="367">
        <v>32384</v>
      </c>
      <c r="AO59" s="368">
        <v>75.7</v>
      </c>
      <c r="AP59" s="369">
        <v>39221</v>
      </c>
      <c r="AQ59" s="370">
        <v>4.2</v>
      </c>
      <c r="AR59" s="371">
        <v>71.5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4510433</v>
      </c>
      <c r="AN60" s="375">
        <v>21890</v>
      </c>
      <c r="AO60" s="376">
        <v>129.5</v>
      </c>
      <c r="AP60" s="377">
        <v>24821</v>
      </c>
      <c r="AQ60" s="378">
        <v>-0.5</v>
      </c>
      <c r="AR60" s="379">
        <v>130</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5655479</v>
      </c>
      <c r="AN61" s="382">
        <v>27857</v>
      </c>
      <c r="AO61" s="383">
        <v>4.9000000000000004</v>
      </c>
      <c r="AP61" s="384">
        <v>38202</v>
      </c>
      <c r="AQ61" s="385">
        <v>-1.4</v>
      </c>
      <c r="AR61" s="371">
        <v>6.3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3480829</v>
      </c>
      <c r="AN62" s="375">
        <v>17161</v>
      </c>
      <c r="AO62" s="376">
        <v>3.3</v>
      </c>
      <c r="AP62" s="377">
        <v>24710</v>
      </c>
      <c r="AQ62" s="378">
        <v>0.7</v>
      </c>
      <c r="AR62" s="379">
        <v>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w5NiEcokZ3woOu4sgk3FjTvpzuGt1W4ZfALBmPcyRL4EQH1K1XrfkucRcLwIJZ1IajizEW4HbtzHbofFHH8eXQ==" saltValue="RHC0egPIbFGUaG+vFoh4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gB2y5RrM0r6ndL/JrFXcr9FHBY9Oz4w36gkAMXjTCPrB1DiJ/10v4aelOSjG5wHHzdSeaWL2nTKWNgQP4QbPtQ==" saltValue="M6TYK9Fkq+Y85Ln9EQee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Jb+qDESmQTSvMWOp/kl1kLPFRINT/BD+XU3+XW8Mh3v9hAHamRG+84Tiqg4+qwiosJ/HQNSP/xhB7ia75YuOMg==" saltValue="kckAnznqviER4jOp/CI8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4"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00" t="s">
        <v>3</v>
      </c>
      <c r="D47" s="1200"/>
      <c r="E47" s="1201"/>
      <c r="F47" s="11">
        <v>8.3699999999999992</v>
      </c>
      <c r="G47" s="12">
        <v>7.67</v>
      </c>
      <c r="H47" s="12">
        <v>7.71</v>
      </c>
      <c r="I47" s="12">
        <v>7.82</v>
      </c>
      <c r="J47" s="13">
        <v>8.4700000000000006</v>
      </c>
    </row>
    <row r="48" spans="2:10" ht="57.75" customHeight="1">
      <c r="B48" s="14"/>
      <c r="C48" s="1202" t="s">
        <v>4</v>
      </c>
      <c r="D48" s="1202"/>
      <c r="E48" s="1203"/>
      <c r="F48" s="15">
        <v>3.7</v>
      </c>
      <c r="G48" s="16">
        <v>3.92</v>
      </c>
      <c r="H48" s="16">
        <v>3.26</v>
      </c>
      <c r="I48" s="16">
        <v>3.65</v>
      </c>
      <c r="J48" s="17">
        <v>4.68</v>
      </c>
    </row>
    <row r="49" spans="2:10" ht="57.75" customHeight="1" thickBot="1">
      <c r="B49" s="18"/>
      <c r="C49" s="1204" t="s">
        <v>5</v>
      </c>
      <c r="D49" s="1204"/>
      <c r="E49" s="1205"/>
      <c r="F49" s="19" t="s">
        <v>558</v>
      </c>
      <c r="G49" s="20" t="s">
        <v>559</v>
      </c>
      <c r="H49" s="20" t="s">
        <v>560</v>
      </c>
      <c r="I49" s="20">
        <v>0.41</v>
      </c>
      <c r="J49" s="21">
        <v>2</v>
      </c>
    </row>
    <row r="50" spans="2:10" ht="13.5" customHeight="1"/>
  </sheetData>
  <sheetProtection algorithmName="SHA-512" hashValue="LJMkVL2jOb2JIQuudpFKma6oq9JX1AOw66oZ14qoLWfGKKbzj5ejREklFft+lf9FqdlqBLTYUirSINJ+1f1NsA==" saltValue="wguoElkcFLtQzzNhND5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2022-03-07T10:40:54Z</cp:lastPrinted>
  <dcterms:created xsi:type="dcterms:W3CDTF">2022-02-02T04:36:04Z</dcterms:created>
  <dcterms:modified xsi:type="dcterms:W3CDTF">2022-09-21T08:15:09Z</dcterms:modified>
  <cp:category/>
</cp:coreProperties>
</file>