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kokubunji.sinnaibu.local\15政策部\財政課\作業用フォルダ\020庶務\001他団体との関係\004都の調査依頼及び回答\●財政状況資料集\令和２年度決算\R4.9.7_【東京都市町村課・916〆】令和２年度財政状況資料集の作成について（2回目）\02結合用資料\03結合後\"/>
    </mc:Choice>
  </mc:AlternateContent>
  <xr:revisionPtr revIDLastSave="0" documentId="13_ncr:1_{C5FD459C-98AF-455D-9D93-DD2D3A0C937F}" xr6:coauthVersionLast="36" xr6:coauthVersionMax="36" xr10:uidLastSave="{00000000-0000-0000-0000-000000000000}"/>
  <bookViews>
    <workbookView xWindow="0" yWindow="0" windowWidth="15360" windowHeight="7635"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BE34" i="10" l="1"/>
  <c r="BW34" i="10" s="1"/>
  <c r="BW35" i="10" s="1"/>
  <c r="BW36" i="10" s="1"/>
  <c r="BW37" i="10" s="1"/>
  <c r="BW38" i="10" s="1"/>
  <c r="BW39" i="10" s="1"/>
  <c r="BW40" i="10" s="1"/>
  <c r="BW41" i="10" s="1"/>
  <c r="CO34" i="10" l="1"/>
</calcChain>
</file>

<file path=xl/sharedStrings.xml><?xml version="1.0" encoding="utf-8"?>
<sst xmlns="http://schemas.openxmlformats.org/spreadsheetml/2006/main" count="1109" uniqueCount="629">
  <si>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</si>
  <si>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</si>
  <si>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</si>
  <si>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</si>
  <si>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</si>
  <si>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</si>
  <si>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</si>
  <si>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</si>
  <si>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</si>
  <si>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</si>
  <si>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</si>
  <si>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</si>
  <si>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</si>
  <si>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</si>
  <si>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</si>
  <si>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</si>
  <si>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</si>
  <si>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</si>
  <si>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</si>
  <si>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</si>
  <si>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</si>
  <si>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</si>
  <si>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</si>
  <si>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</si>
  <si>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</si>
  <si>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</si>
  <si>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</si>
  <si>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</si>
  <si>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</si>
  <si>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</si>
  <si>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</si>
  <si>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</si>
  <si>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</si>
  <si>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</si>
  <si>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</si>
  <si>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</si>
  <si>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</si>
  <si>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</si>
  <si>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</si>
  <si>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</si>
  <si>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</si>
  <si>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</si>
  <si>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</si>
  <si>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</si>
  <si>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</si>
  <si>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</si>
  <si>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</si>
  <si>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</si>
  <si>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</si>
  <si>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</si>
  <si>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</si>
  <si>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</si>
  <si>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</si>
  <si>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</si>
  <si>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</si>
  <si>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</si>
  <si>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</si>
  <si>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</si>
  <si>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</si>
  <si>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</si>
  <si>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</si>
  <si>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</si>
  <si>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</si>
  <si>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</si>
  <si>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</si>
  <si>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</si>
  <si>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</si>
  <si>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</si>
  <si>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</si>
  <si>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</si>
  <si>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</si>
  <si>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</si>
  <si>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</si>
  <si>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</si>
  <si>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</si>
  <si>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</si>
  <si>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</si>
  <si>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</si>
  <si>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</si>
  <si>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</si>
  <si>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</si>
  <si>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</si>
  <si>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</si>
  <si>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</si>
  <si>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Ⅲ－３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</si>
  <si>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</si>
  <si>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</si>
  <si>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</si>
  <si>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</si>
  <si>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</si>
  <si>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</si>
  <si>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</si>
  <si>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</si>
  <si>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</si>
  <si>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</si>
  <si>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</si>
  <si>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</si>
  <si>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国分寺市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</si>
  <si>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</si>
  <si>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</si>
  <si>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</si>
  <si>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</si>
  <si>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</si>
  <si>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</si>
  <si>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</si>
  <si>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</si>
  <si>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</si>
  <si>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</si>
  <si>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</si>
  <si>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</si>
  <si>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</si>
  <si>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</si>
  <si>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</si>
  <si>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</si>
  <si>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</si>
  <si>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</si>
  <si>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</si>
  <si>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</si>
  <si>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</si>
  <si>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</si>
  <si>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</si>
  <si>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</si>
  <si>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</si>
  <si>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</si>
  <si>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</si>
  <si>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</si>
  <si>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</si>
  <si>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</si>
  <si>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</si>
  <si>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</si>
  <si>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</si>
  <si>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</si>
  <si>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</si>
  <si>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</si>
  <si>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</si>
  <si>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</si>
  <si>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</si>
  <si>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</si>
  <si>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</si>
  <si>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</si>
  <si>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</si>
  <si>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</si>
  <si>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</si>
  <si>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</si>
  <si>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</si>
  <si>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</si>
  <si>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</si>
  <si>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</si>
  <si>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</si>
  <si>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</si>
  <si>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</si>
  <si>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</si>
  <si>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</si>
  <si>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</si>
  <si>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</si>
  <si>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</si>
  <si>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</si>
  <si>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</si>
  <si>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</si>
  <si>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</si>
  <si>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</si>
  <si>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</si>
  <si>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</si>
  <si>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</si>
  <si>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</si>
  <si>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</si>
  <si>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</si>
  <si>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</si>
  <si>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</si>
  <si>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</si>
  <si>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</si>
  <si>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</si>
  <si>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</si>
  <si>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</si>
  <si>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</si>
  <si>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</si>
  <si>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</si>
  <si>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</si>
  <si>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</si>
  <si>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</si>
  <si>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</si>
  <si>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</si>
  <si>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</si>
  <si>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</si>
  <si>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</si>
  <si>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</si>
  <si>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</si>
  <si>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</si>
  <si>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</si>
  <si>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</si>
  <si>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</si>
  <si>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</si>
  <si>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</si>
  <si>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</si>
  <si>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</si>
  <si>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</si>
  <si>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</si>
  <si>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</si>
  <si>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</si>
  <si>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</si>
  <si>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</si>
  <si>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</si>
  <si>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</si>
  <si>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</si>
  <si>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</si>
  <si>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</si>
  <si>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</si>
  <si>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</si>
  <si>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</si>
  <si>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</si>
  <si>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</si>
  <si>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</si>
  <si>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</si>
  <si>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</si>
  <si>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</si>
  <si>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</si>
  <si>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</si>
  <si>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</si>
  <si>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</si>
  <si>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</si>
  <si>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東京都国分寺市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</si>
  <si>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</si>
  <si>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</si>
  <si>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</si>
  <si>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</si>
  <si>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</si>
  <si>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</si>
  <si>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</si>
  <si>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</si>
  <si>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</si>
  <si>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</si>
  <si>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</si>
  <si>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</si>
  <si>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</si>
  <si>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</si>
  <si>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</si>
  <si>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</si>
  <si>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</si>
  <si>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</si>
  <si>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</si>
  <si>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</si>
  <si>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</si>
  <si>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</si>
  <si>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</si>
  <si>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</si>
  <si>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</si>
  <si>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</si>
  <si>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</si>
  <si>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</si>
  <si>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</si>
  <si>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</si>
  <si>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</si>
  <si>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</si>
  <si>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</si>
  <si>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</si>
  <si>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</si>
  <si>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</si>
  <si>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</si>
  <si>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</si>
  <si>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</si>
  <si>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</si>
  <si>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</si>
  <si>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</si>
  <si>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</si>
  <si>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</si>
  <si>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</si>
  <si>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</si>
  <si>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</si>
  <si>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</si>
  <si>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</si>
  <si>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</si>
  <si>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</si>
  <si>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</si>
  <si>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</si>
  <si>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</si>
  <si>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</si>
  <si>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</si>
  <si>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</si>
  <si>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</si>
  <si>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</si>
  <si>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</si>
  <si>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</si>
  <si>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</si>
  <si>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</si>
  <si>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</si>
  <si>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</si>
  <si>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</si>
  <si>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</si>
  <si>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</si>
  <si>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</si>
  <si>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</si>
  <si>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</si>
  <si>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</si>
  <si>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</si>
  <si>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</si>
  <si>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</si>
  <si>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</si>
  <si>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</si>
  <si>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</si>
  <si>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</si>
  <si>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</si>
  <si>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</si>
  <si>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</si>
  <si>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</si>
  <si>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</si>
  <si>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</si>
  <si>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</si>
  <si>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</si>
  <si>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</si>
  <si>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</si>
  <si>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</si>
  <si>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</si>
  <si>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</si>
  <si>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</si>
  <si>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</si>
  <si>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</si>
  <si>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</si>
  <si>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</si>
  <si>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</si>
  <si>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</si>
  <si>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</si>
  <si>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</si>
  <si>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</si>
  <si>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</si>
  <si>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</si>
  <si>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</si>
  <si>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</si>
  <si>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</si>
  <si>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</si>
  <si>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</si>
  <si>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</si>
  <si>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</si>
  <si>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</si>
  <si>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</si>
  <si>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</si>
  <si>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</si>
  <si>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</si>
  <si>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</si>
  <si>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</si>
  <si>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</si>
  <si>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</si>
  <si>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</si>
  <si>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</si>
  <si>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</si>
  <si>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</si>
  <si>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</si>
  <si>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</si>
  <si>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</si>
  <si>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</si>
  <si>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</si>
  <si>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</si>
  <si>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</si>
  <si>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</si>
  <si>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</si>
  <si>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</si>
  <si>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</si>
  <si>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</si>
  <si>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</si>
  <si>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</si>
  <si>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</si>
  <si>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</si>
  <si>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</si>
  <si>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</si>
  <si>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</si>
  <si>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</si>
  <si>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</si>
  <si>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</si>
  <si>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</si>
  <si>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</si>
  <si>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</si>
  <si>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</si>
  <si>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</si>
  <si>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</si>
  <si>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</si>
  <si>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</si>
  <si>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</si>
  <si>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</si>
  <si>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東京都国分寺市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</si>
  <si>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</si>
  <si>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</si>
  <si>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</si>
  <si>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</si>
  <si>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</si>
  <si>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</si>
  <si>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</si>
  <si>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</si>
  <si>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</si>
  <si>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</si>
  <si>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</si>
  <si>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</si>
  <si>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</si>
  <si>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</si>
  <si>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</si>
  <si>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</si>
  <si>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</si>
  <si>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</si>
  <si>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</si>
  <si>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</si>
  <si>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国分寺都市計画事業国分寺駅北口地区第一種市街地再開発事業特別会計（普通会計）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</si>
  <si>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</si>
  <si>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</si>
  <si>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</si>
  <si>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</si>
  <si>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</si>
  <si>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</si>
  <si>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</si>
  <si>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</si>
  <si>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</si>
  <si>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</si>
  <si>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</si>
  <si>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</si>
  <si>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</si>
  <si>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</si>
  <si>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</si>
  <si>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</si>
  <si>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介護保険(保険事業勘定)特別会計</t>
    <phoneticPr fontId="5"/>
  </si>
  <si>
    <t>後期高齢者医療特別会計</t>
    <phoneticPr fontId="5"/>
  </si>
  <si>
    <t>下水道事業会計</t>
    <phoneticPr fontId="5"/>
  </si>
  <si>
    <t>法適用企業</t>
    <phoneticPr fontId="5"/>
  </si>
  <si>
    <t>国分寺都市計画事業国分寺駅北口地区第一種市街地再開発事業特別会計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</si>
  <si>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</si>
  <si>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</si>
  <si>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</si>
  <si>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</si>
  <si>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</si>
  <si>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</si>
  <si>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</si>
  <si>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</si>
  <si>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</si>
  <si>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</si>
  <si>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</si>
  <si>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</si>
  <si>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</si>
  <si>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</si>
  <si>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</si>
  <si>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</si>
  <si>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</si>
  <si>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</si>
  <si>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</si>
  <si>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</si>
  <si>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</si>
  <si>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</si>
  <si>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</si>
  <si>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</si>
  <si>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</si>
  <si>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</si>
  <si>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</si>
  <si>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</si>
  <si>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</si>
  <si>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</si>
  <si>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</si>
  <si>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</si>
  <si>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</si>
  <si>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</si>
  <si>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</si>
  <si>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</si>
  <si>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</si>
  <si>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</si>
  <si>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</si>
  <si>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</si>
  <si>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</si>
  <si>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</si>
  <si>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</si>
  <si>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</si>
  <si>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</si>
  <si>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</si>
  <si>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</si>
  <si>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</si>
  <si>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</si>
  <si>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</si>
  <si>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</si>
  <si>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</si>
  <si>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</si>
  <si>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</si>
  <si>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</si>
  <si>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</si>
  <si>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</si>
  <si>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</si>
  <si>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</si>
  <si>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</si>
  <si>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</si>
  <si>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</si>
  <si>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</si>
  <si>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</si>
  <si>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</si>
  <si>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</si>
  <si>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</si>
  <si>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介護保険(保険事業勘定)特別会計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</si>
  <si>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</si>
  <si>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</si>
  <si>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</si>
  <si>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</si>
  <si>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</si>
  <si>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</si>
  <si>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</si>
  <si>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</si>
  <si>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</si>
  <si>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</si>
  <si>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</si>
  <si>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</si>
  <si>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</si>
  <si>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</si>
  <si>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</si>
  <si>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</si>
  <si>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</si>
  <si>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</si>
  <si>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</si>
  <si>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</si>
  <si>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</si>
  <si>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</si>
  <si>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</si>
  <si>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</si>
  <si>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</si>
  <si>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</si>
  <si>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</si>
  <si>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</si>
  <si>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</si>
  <si>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</si>
  <si>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</si>
  <si>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</si>
  <si>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</si>
  <si>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</si>
  <si>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</si>
  <si>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</si>
  <si>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</si>
  <si>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</si>
  <si>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</si>
  <si>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</si>
  <si>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</si>
  <si>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</si>
  <si>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</si>
  <si>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</si>
  <si>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</si>
  <si>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</si>
  <si>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</si>
  <si>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</si>
  <si>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</si>
  <si>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</si>
  <si>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</si>
  <si>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</si>
  <si>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</si>
  <si>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</si>
  <si>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</si>
  <si>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</si>
  <si>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</si>
  <si>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</si>
  <si>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</si>
  <si>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</si>
  <si>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</si>
  <si>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</si>
  <si>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</si>
  <si>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</si>
  <si>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</si>
  <si>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</si>
  <si>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</si>
  <si>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</si>
  <si>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</si>
  <si>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</si>
  <si>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</si>
  <si>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</si>
  <si>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</si>
  <si>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</si>
  <si>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</si>
  <si>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</si>
  <si>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</si>
  <si>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</si>
  <si>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</si>
  <si>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</si>
  <si>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</si>
  <si>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</si>
  <si>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</si>
  <si>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</si>
  <si>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</si>
  <si>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</si>
  <si>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</si>
  <si>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</si>
  <si>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</si>
  <si>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</si>
  <si>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</si>
  <si>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</si>
  <si>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</si>
  <si>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</si>
  <si>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8.68</t>
  </si>
  <si>
    <t>▲ 2.20</t>
  </si>
  <si>
    <t>▲ 0.80</t>
  </si>
  <si>
    <t>一般会計</t>
  </si>
  <si>
    <t>介護保険(保険事業勘定)特別会計</t>
  </si>
  <si>
    <t>国民健康保険特別会計</t>
  </si>
  <si>
    <t>後期高齢者医療特別会計</t>
  </si>
  <si>
    <t>下水道事業会計</t>
  </si>
  <si>
    <t>国分寺都市計画事業国分寺駅北口地区第一種市街地再開発事業特別会計（普通会計）</t>
  </si>
  <si>
    <t>国分寺都市計画事業国分寺駅北口地区第一種市街地再開発事業特別会計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</si>
  <si>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</si>
  <si>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</si>
  <si>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</si>
  <si>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</si>
  <si>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</si>
  <si>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</si>
  <si>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</si>
  <si>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</si>
  <si>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3"/>
  </si>
  <si>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3"/>
  </si>
  <si>
    <t>東京都四市競艇事業組合</t>
    <rPh sb="0" eb="3">
      <t>トウキョウト</t>
    </rPh>
    <rPh sb="3" eb="5">
      <t>ヨンシ</t>
    </rPh>
    <rPh sb="5" eb="7">
      <t>キョウテイ</t>
    </rPh>
    <rPh sb="7" eb="9">
      <t>ジギョウ</t>
    </rPh>
    <rPh sb="9" eb="11">
      <t>クミアイ</t>
    </rPh>
    <phoneticPr fontId="3"/>
  </si>
  <si>
    <t>東京都十一市競輪事業組合</t>
    <rPh sb="0" eb="3">
      <t>トウキョウト</t>
    </rPh>
    <rPh sb="3" eb="5">
      <t>ジュウイッ</t>
    </rPh>
    <rPh sb="5" eb="6">
      <t>シ</t>
    </rPh>
    <rPh sb="6" eb="8">
      <t>ケイリン</t>
    </rPh>
    <rPh sb="8" eb="10">
      <t>ジギョウ</t>
    </rPh>
    <rPh sb="10" eb="12">
      <t>クミアイ</t>
    </rPh>
    <phoneticPr fontId="3"/>
  </si>
  <si>
    <t>東京たま広域資源循環組合</t>
    <rPh sb="0" eb="2">
      <t>トウキョウ</t>
    </rPh>
    <rPh sb="4" eb="6">
      <t>コウイキ</t>
    </rPh>
    <rPh sb="6" eb="8">
      <t>シゲン</t>
    </rPh>
    <rPh sb="8" eb="10">
      <t>ジュンカン</t>
    </rPh>
    <rPh sb="10" eb="12">
      <t>クミアイ</t>
    </rPh>
    <phoneticPr fontId="3"/>
  </si>
  <si>
    <t>浅川清流環境組合</t>
    <rPh sb="0" eb="2">
      <t>アサカワ</t>
    </rPh>
    <rPh sb="2" eb="4">
      <t>セイリュウ</t>
    </rPh>
    <rPh sb="4" eb="6">
      <t>カンキョウ</t>
    </rPh>
    <rPh sb="6" eb="8">
      <t>クミアイ</t>
    </rPh>
    <phoneticPr fontId="3"/>
  </si>
  <si>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3"/>
  </si>
  <si>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
  </si>
  <si>
    <t>国分寺市土地開発公社</t>
    <rPh sb="0" eb="4">
      <t>コクブンジシ</t>
    </rPh>
    <rPh sb="4" eb="6">
      <t>トチ</t>
    </rPh>
    <rPh sb="6" eb="8">
      <t>カイハツ</t>
    </rPh>
    <rPh sb="8" eb="10">
      <t>コウシャ</t>
    </rPh>
    <phoneticPr fontId="3"/>
  </si>
  <si>
    <t>〇</t>
    <phoneticPr fontId="2"/>
  </si>
  <si>
    <t>-</t>
    <phoneticPr fontId="2"/>
  </si>
  <si>
    <t>庁舎建設資金積立基金</t>
    <rPh sb="0" eb="2">
      <t>チョウシャ</t>
    </rPh>
    <rPh sb="2" eb="4">
      <t>ケンセツ</t>
    </rPh>
    <rPh sb="4" eb="6">
      <t>シキン</t>
    </rPh>
    <rPh sb="6" eb="8">
      <t>ツミタテ</t>
    </rPh>
    <rPh sb="8" eb="10">
      <t>キキン</t>
    </rPh>
    <phoneticPr fontId="3"/>
  </si>
  <si>
    <t>公共施設整備基金</t>
    <rPh sb="0" eb="2">
      <t>コウキョウ</t>
    </rPh>
    <rPh sb="2" eb="4">
      <t>シセツ</t>
    </rPh>
    <rPh sb="4" eb="6">
      <t>セイビ</t>
    </rPh>
    <rPh sb="6" eb="8">
      <t>キキン</t>
    </rPh>
    <phoneticPr fontId="3"/>
  </si>
  <si>
    <t>職員退職手当基金</t>
    <rPh sb="0" eb="2">
      <t>ショクイン</t>
    </rPh>
    <rPh sb="2" eb="4">
      <t>タイショク</t>
    </rPh>
    <rPh sb="4" eb="6">
      <t>テアテ</t>
    </rPh>
    <rPh sb="6" eb="8">
      <t>キキン</t>
    </rPh>
    <phoneticPr fontId="3"/>
  </si>
  <si>
    <t>緑と水と公園整備基金</t>
    <rPh sb="0" eb="1">
      <t>ミドリ</t>
    </rPh>
    <rPh sb="2" eb="3">
      <t>ミズ</t>
    </rPh>
    <rPh sb="4" eb="6">
      <t>コウエン</t>
    </rPh>
    <rPh sb="6" eb="8">
      <t>セイビ</t>
    </rPh>
    <rPh sb="8" eb="10">
      <t>キキン</t>
    </rPh>
    <phoneticPr fontId="3"/>
  </si>
  <si>
    <t>国際交流平和基金</t>
    <rPh sb="0" eb="2">
      <t>コクサイ</t>
    </rPh>
    <rPh sb="2" eb="4">
      <t>コウリュウ</t>
    </rPh>
    <rPh sb="4" eb="6">
      <t>ヘイワ</t>
    </rPh>
    <rPh sb="6" eb="8">
      <t>キキン</t>
    </rPh>
    <phoneticPr fontId="3"/>
  </si>
  <si>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</si>
  <si>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</si>
  <si>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</si>
  <si>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</si>
  <si>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を抑制してきたことなどにより，将来負担比率は令和元年度を除き「なし」となっている。有形固定資産減価償却率も令和２年度は59.5％と類似団体内平均値より低くなっているが，今後は新庁舎建設事業等の大規模事業が控えているため，引き続き留意していく必要がある。</t>
    <rPh sb="31" eb="33">
      <t>レイワ</t>
    </rPh>
    <rPh sb="33" eb="35">
      <t>ガンネン</t>
    </rPh>
    <rPh sb="35" eb="36">
      <t>ド</t>
    </rPh>
    <rPh sb="37" eb="38">
      <t>ノゾ</t>
    </rPh>
    <rPh sb="62" eb="64">
      <t>レイワ</t>
    </rPh>
    <rPh sb="65" eb="67">
      <t>ネンド</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</si>
  <si>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</si>
  <si>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</si>
  <si>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</si>
  <si>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</si>
  <si>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</si>
  <si>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</si>
  <si>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と比較して低い比率で推移している。要因として，平成19年度から平成25年度までの間及び平成27年度から平成30年度までの間に臨時財政対策債などの新規の地方債発行を抑制してきたことが挙げられる。</t>
    <rPh sb="45" eb="47">
      <t>ヘイセイ</t>
    </rPh>
    <rPh sb="53" eb="55">
      <t>ヘイセイ</t>
    </rPh>
    <rPh sb="63" eb="64">
      <t>オヨ</t>
    </rPh>
    <rPh sb="65" eb="67">
      <t>ヘイセイ</t>
    </rPh>
    <rPh sb="73" eb="75">
      <t>ヘイセイ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</si>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</sst>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C82ED06-622E-41C1-BA24-A0A1277F5F7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40879</c:v>
                </c:pt>
                <c:pt idx="1">
                  <c:v>42651</c:v>
                </c:pt>
                <c:pt idx="2">
                  <c:v>43226</c:v>
                </c:pt>
                <c:pt idx="3">
                  <c:v>42836</c:v>
                </c:pt>
                <c:pt idx="4">
                  <c:v>44161</c:v>
                </c:pt>
              </c:numCache>
            </c:numRef>
          </c:val>
          <c:smooth val="0"/>
          <c:extLst>
            <c:ext xmlns:c16="http://schemas.microsoft.com/office/drawing/2014/chart" uri="{C3380CC4-5D6E-409C-BE32-E72D297353CC}">
              <c16:uniqueId val="{00000000-7D63-454C-89A2-B1327347232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41581</c:v>
                </c:pt>
                <c:pt idx="1">
                  <c:v>71114</c:v>
                </c:pt>
                <c:pt idx="2">
                  <c:v>32303</c:v>
                </c:pt>
                <c:pt idx="3">
                  <c:v>41387</c:v>
                </c:pt>
                <c:pt idx="4">
                  <c:v>42425</c:v>
                </c:pt>
              </c:numCache>
            </c:numRef>
          </c:val>
          <c:smooth val="0"/>
          <c:extLst>
            <c:ext xmlns:c16="http://schemas.microsoft.com/office/drawing/2014/chart" uri="{C3380CC4-5D6E-409C-BE32-E72D297353CC}">
              <c16:uniqueId val="{00000001-7D63-454C-89A2-B1327347232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3.62</c:v>
                </c:pt>
                <c:pt idx="1">
                  <c:v>5.71</c:v>
                </c:pt>
                <c:pt idx="2">
                  <c:v>5.22</c:v>
                </c:pt>
                <c:pt idx="3">
                  <c:v>5.29</c:v>
                </c:pt>
                <c:pt idx="4">
                  <c:v>7.07</c:v>
                </c:pt>
              </c:numCache>
            </c:numRef>
          </c:val>
          <c:extLst>
            <c:ext xmlns:c16="http://schemas.microsoft.com/office/drawing/2014/chart" uri="{C3380CC4-5D6E-409C-BE32-E72D297353CC}">
              <c16:uniqueId val="{00000000-C965-4DB5-8519-8CD996B78AC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6.68</c:v>
                </c:pt>
                <c:pt idx="1">
                  <c:v>22.47</c:v>
                </c:pt>
                <c:pt idx="2">
                  <c:v>20.97</c:v>
                </c:pt>
                <c:pt idx="3">
                  <c:v>20.09</c:v>
                </c:pt>
                <c:pt idx="4">
                  <c:v>16.61</c:v>
                </c:pt>
              </c:numCache>
            </c:numRef>
          </c:val>
          <c:extLst>
            <c:ext xmlns:c16="http://schemas.microsoft.com/office/drawing/2014/chart" uri="{C3380CC4-5D6E-409C-BE32-E72D297353CC}">
              <c16:uniqueId val="{00000001-C965-4DB5-8519-8CD996B78AC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-8.68</c:v>
                </c:pt>
                <c:pt idx="1">
                  <c:v>17.86</c:v>
                </c:pt>
                <c:pt idx="2">
                  <c:v>-2.2000000000000002</c:v>
                </c:pt>
                <c:pt idx="3">
                  <c:v>0.14000000000000001</c:v>
                </c:pt>
                <c:pt idx="4">
                  <c:v>-0.8</c:v>
                </c:pt>
              </c:numCache>
            </c:numRef>
          </c:val>
          <c:smooth val="0"/>
          <c:extLst>
            <c:ext xmlns:c16="http://schemas.microsoft.com/office/drawing/2014/chart" uri="{C3380CC4-5D6E-409C-BE32-E72D297353CC}">
              <c16:uniqueId val="{00000002-C965-4DB5-8519-8CD996B78AC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0.15</c:v>
                </c:pt>
                <c:pt idx="2">
                  <c:v>#N/A</c:v>
                </c:pt>
                <c:pt idx="3">
                  <c:v>0.08</c:v>
                </c:pt>
                <c:pt idx="4">
                  <c:v>#N/A</c:v>
                </c:pt>
                <c:pt idx="5">
                  <c:v>0.23</c:v>
                </c:pt>
                <c:pt idx="6">
                  <c:v>#N/A</c:v>
                </c:pt>
                <c:pt idx="7">
                  <c:v>0.33</c:v>
                </c:pt>
                <c:pt idx="8">
                  <c:v>0</c:v>
                </c:pt>
                <c:pt idx="9">
                  <c:v>0</c:v>
                </c:pt>
              </c:numCache>
            </c:numRef>
          </c:val>
          <c:extLst>
            <c:ext xmlns:c16="http://schemas.microsoft.com/office/drawing/2014/chart" uri="{C3380CC4-5D6E-409C-BE32-E72D297353CC}">
              <c16:uniqueId val="{00000000-6336-460D-8012-6C0AC4A189C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336-460D-8012-6C0AC4A189C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336-460D-8012-6C0AC4A189C8}"/>
            </c:ext>
          </c:extLst>
        </c:ser>
        <c:ser>
          <c:idx val="3"/>
          <c:order val="3"/>
          <c:tx>
            <c:strRef>
              <c:f>データシート!$A$30</c:f>
              <c:strCache>
                <c:ptCount val="1"/>
                <c:pt idx="0">
                  <c:v>国分寺都市計画事業国分寺駅北口地区第一種市街地再開発事業特別会計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46.36</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336-460D-8012-6C0AC4A189C8}"/>
            </c:ext>
          </c:extLst>
        </c:ser>
        <c:ser>
          <c:idx val="4"/>
          <c:order val="4"/>
          <c:tx>
            <c:strRef>
              <c:f>データシート!$A$31</c:f>
              <c:strCache>
                <c:ptCount val="1"/>
                <c:pt idx="0">
                  <c:v>国分寺都市計画事業国分寺駅北口地区第一種市街地再開発事業特別会計（普通会計）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0.02</c:v>
                </c:pt>
                <c:pt idx="4">
                  <c:v>#N/A</c:v>
                </c:pt>
                <c:pt idx="5">
                  <c:v>0.03</c:v>
                </c:pt>
                <c:pt idx="6">
                  <c:v>#N/A</c:v>
                </c:pt>
                <c:pt idx="7">
                  <c:v>0.02</c:v>
                </c:pt>
                <c:pt idx="8">
                  <c:v>#N/A</c:v>
                </c:pt>
                <c:pt idx="9">
                  <c:v>0</c:v>
                </c:pt>
              </c:numCache>
            </c:numRef>
          </c:val>
          <c:extLst>
            <c:ext xmlns:c16="http://schemas.microsoft.com/office/drawing/2014/chart" uri="{C3380CC4-5D6E-409C-BE32-E72D297353CC}">
              <c16:uniqueId val="{00000004-6336-460D-8012-6C0AC4A189C8}"/>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0.12</c:v>
                </c:pt>
              </c:numCache>
            </c:numRef>
          </c:val>
          <c:extLst>
            <c:ext xmlns:c16="http://schemas.microsoft.com/office/drawing/2014/chart" uri="{C3380CC4-5D6E-409C-BE32-E72D297353CC}">
              <c16:uniqueId val="{00000005-6336-460D-8012-6C0AC4A189C8}"/>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0.08</c:v>
                </c:pt>
                <c:pt idx="2">
                  <c:v>#N/A</c:v>
                </c:pt>
                <c:pt idx="3">
                  <c:v>0.25</c:v>
                </c:pt>
                <c:pt idx="4">
                  <c:v>#N/A</c:v>
                </c:pt>
                <c:pt idx="5">
                  <c:v>0.09</c:v>
                </c:pt>
                <c:pt idx="6">
                  <c:v>#N/A</c:v>
                </c:pt>
                <c:pt idx="7">
                  <c:v>0.19</c:v>
                </c:pt>
                <c:pt idx="8">
                  <c:v>#N/A</c:v>
                </c:pt>
                <c:pt idx="9">
                  <c:v>0.2</c:v>
                </c:pt>
              </c:numCache>
            </c:numRef>
          </c:val>
          <c:extLst>
            <c:ext xmlns:c16="http://schemas.microsoft.com/office/drawing/2014/chart" uri="{C3380CC4-5D6E-409C-BE32-E72D297353CC}">
              <c16:uniqueId val="{00000006-6336-460D-8012-6C0AC4A189C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1.01</c:v>
                </c:pt>
                <c:pt idx="2">
                  <c:v>#N/A</c:v>
                </c:pt>
                <c:pt idx="3">
                  <c:v>2.2200000000000002</c:v>
                </c:pt>
                <c:pt idx="4">
                  <c:v>#N/A</c:v>
                </c:pt>
                <c:pt idx="5">
                  <c:v>0.75</c:v>
                </c:pt>
                <c:pt idx="6">
                  <c:v>#N/A</c:v>
                </c:pt>
                <c:pt idx="7">
                  <c:v>0.45</c:v>
                </c:pt>
                <c:pt idx="8">
                  <c:v>#N/A</c:v>
                </c:pt>
                <c:pt idx="9">
                  <c:v>0.61</c:v>
                </c:pt>
              </c:numCache>
            </c:numRef>
          </c:val>
          <c:extLst>
            <c:ext xmlns:c16="http://schemas.microsoft.com/office/drawing/2014/chart" uri="{C3380CC4-5D6E-409C-BE32-E72D297353CC}">
              <c16:uniqueId val="{00000007-6336-460D-8012-6C0AC4A189C8}"/>
            </c:ext>
          </c:extLst>
        </c:ser>
        <c:ser>
          <c:idx val="8"/>
          <c:order val="8"/>
          <c:tx>
            <c:strRef>
              <c:f>データシート!$A$35</c:f>
              <c:strCache>
                <c:ptCount val="1"/>
                <c:pt idx="0">
                  <c:v>介護保険(保険事業勘定)特別会計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0.28999999999999998</c:v>
                </c:pt>
                <c:pt idx="2">
                  <c:v>#N/A</c:v>
                </c:pt>
                <c:pt idx="3">
                  <c:v>0.85</c:v>
                </c:pt>
                <c:pt idx="4">
                  <c:v>#N/A</c:v>
                </c:pt>
                <c:pt idx="5">
                  <c:v>1.1599999999999999</c:v>
                </c:pt>
                <c:pt idx="6">
                  <c:v>#N/A</c:v>
                </c:pt>
                <c:pt idx="7">
                  <c:v>0.57999999999999996</c:v>
                </c:pt>
                <c:pt idx="8">
                  <c:v>#N/A</c:v>
                </c:pt>
                <c:pt idx="9">
                  <c:v>0.94</c:v>
                </c:pt>
              </c:numCache>
            </c:numRef>
          </c:val>
          <c:extLst>
            <c:ext xmlns:c16="http://schemas.microsoft.com/office/drawing/2014/chart" uri="{C3380CC4-5D6E-409C-BE32-E72D297353CC}">
              <c16:uniqueId val="{00000008-6336-460D-8012-6C0AC4A189C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3.6</c:v>
                </c:pt>
                <c:pt idx="2">
                  <c:v>#N/A</c:v>
                </c:pt>
                <c:pt idx="3">
                  <c:v>5.68</c:v>
                </c:pt>
                <c:pt idx="4">
                  <c:v>#N/A</c:v>
                </c:pt>
                <c:pt idx="5">
                  <c:v>5.17</c:v>
                </c:pt>
                <c:pt idx="6">
                  <c:v>#N/A</c:v>
                </c:pt>
                <c:pt idx="7">
                  <c:v>5.26</c:v>
                </c:pt>
                <c:pt idx="8">
                  <c:v>#N/A</c:v>
                </c:pt>
                <c:pt idx="9">
                  <c:v>7.06</c:v>
                </c:pt>
              </c:numCache>
            </c:numRef>
          </c:val>
          <c:extLst>
            <c:ext xmlns:c16="http://schemas.microsoft.com/office/drawing/2014/chart" uri="{C3380CC4-5D6E-409C-BE32-E72D297353CC}">
              <c16:uniqueId val="{00000009-6336-460D-8012-6C0AC4A189C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3584</c:v>
                </c:pt>
                <c:pt idx="5">
                  <c:v>3169</c:v>
                </c:pt>
                <c:pt idx="8">
                  <c:v>3750</c:v>
                </c:pt>
                <c:pt idx="11">
                  <c:v>3169</c:v>
                </c:pt>
                <c:pt idx="14">
                  <c:v>2761</c:v>
                </c:pt>
              </c:numCache>
            </c:numRef>
          </c:val>
          <c:extLst>
            <c:ext xmlns:c16="http://schemas.microsoft.com/office/drawing/2014/chart" uri="{C3380CC4-5D6E-409C-BE32-E72D297353CC}">
              <c16:uniqueId val="{00000000-B2B7-4E78-8FEE-8B9E30AD82A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2B7-4E78-8FEE-8B9E30AD82A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122</c:v>
                </c:pt>
                <c:pt idx="3">
                  <c:v>110</c:v>
                </c:pt>
                <c:pt idx="6">
                  <c:v>117</c:v>
                </c:pt>
                <c:pt idx="9">
                  <c:v>254</c:v>
                </c:pt>
                <c:pt idx="12">
                  <c:v>144</c:v>
                </c:pt>
              </c:numCache>
            </c:numRef>
          </c:val>
          <c:extLst>
            <c:ext xmlns:c16="http://schemas.microsoft.com/office/drawing/2014/chart" uri="{C3380CC4-5D6E-409C-BE32-E72D297353CC}">
              <c16:uniqueId val="{00000002-B2B7-4E78-8FEE-8B9E30AD82A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47</c:v>
                </c:pt>
                <c:pt idx="3">
                  <c:v>43</c:v>
                </c:pt>
                <c:pt idx="6">
                  <c:v>37</c:v>
                </c:pt>
                <c:pt idx="9">
                  <c:v>32</c:v>
                </c:pt>
                <c:pt idx="12">
                  <c:v>19</c:v>
                </c:pt>
              </c:numCache>
            </c:numRef>
          </c:val>
          <c:extLst>
            <c:ext xmlns:c16="http://schemas.microsoft.com/office/drawing/2014/chart" uri="{C3380CC4-5D6E-409C-BE32-E72D297353CC}">
              <c16:uniqueId val="{00000003-B2B7-4E78-8FEE-8B9E30AD82A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1196</c:v>
                </c:pt>
                <c:pt idx="3">
                  <c:v>999</c:v>
                </c:pt>
                <c:pt idx="6">
                  <c:v>886</c:v>
                </c:pt>
                <c:pt idx="9">
                  <c:v>603</c:v>
                </c:pt>
                <c:pt idx="12">
                  <c:v>423</c:v>
                </c:pt>
              </c:numCache>
            </c:numRef>
          </c:val>
          <c:extLst>
            <c:ext xmlns:c16="http://schemas.microsoft.com/office/drawing/2014/chart" uri="{C3380CC4-5D6E-409C-BE32-E72D297353CC}">
              <c16:uniqueId val="{00000004-B2B7-4E78-8FEE-8B9E30AD82A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B7-4E78-8FEE-8B9E30AD82A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2B7-4E78-8FEE-8B9E30AD82A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2057</c:v>
                </c:pt>
                <c:pt idx="3">
                  <c:v>2133</c:v>
                </c:pt>
                <c:pt idx="6">
                  <c:v>2099</c:v>
                </c:pt>
                <c:pt idx="9">
                  <c:v>1986</c:v>
                </c:pt>
                <c:pt idx="12">
                  <c:v>1982</c:v>
                </c:pt>
              </c:numCache>
            </c:numRef>
          </c:val>
          <c:extLst>
            <c:ext xmlns:c16="http://schemas.microsoft.com/office/drawing/2014/chart" uri="{C3380CC4-5D6E-409C-BE32-E72D297353CC}">
              <c16:uniqueId val="{00000007-B2B7-4E78-8FEE-8B9E30AD82A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-162</c:v>
                </c:pt>
                <c:pt idx="2">
                  <c:v>#N/A</c:v>
                </c:pt>
                <c:pt idx="3">
                  <c:v>#N/A</c:v>
                </c:pt>
                <c:pt idx="4">
                  <c:v>116</c:v>
                </c:pt>
                <c:pt idx="5">
                  <c:v>#N/A</c:v>
                </c:pt>
                <c:pt idx="6">
                  <c:v>#N/A</c:v>
                </c:pt>
                <c:pt idx="7">
                  <c:v>-611</c:v>
                </c:pt>
                <c:pt idx="8">
                  <c:v>#N/A</c:v>
                </c:pt>
                <c:pt idx="9">
                  <c:v>#N/A</c:v>
                </c:pt>
                <c:pt idx="10">
                  <c:v>-294</c:v>
                </c:pt>
                <c:pt idx="11">
                  <c:v>#N/A</c:v>
                </c:pt>
                <c:pt idx="12">
                  <c:v>#N/A</c:v>
                </c:pt>
                <c:pt idx="13">
                  <c:v>-193</c:v>
                </c:pt>
                <c:pt idx="14">
                  <c:v>#N/A</c:v>
                </c:pt>
              </c:numCache>
            </c:numRef>
          </c:val>
          <c:smooth val="0"/>
          <c:extLst>
            <c:ext xmlns:c16="http://schemas.microsoft.com/office/drawing/2014/chart" uri="{C3380CC4-5D6E-409C-BE32-E72D297353CC}">
              <c16:uniqueId val="{00000008-B2B7-4E78-8FEE-8B9E30AD82A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17129</c:v>
                </c:pt>
                <c:pt idx="5">
                  <c:v>15276</c:v>
                </c:pt>
                <c:pt idx="8">
                  <c:v>13971</c:v>
                </c:pt>
                <c:pt idx="11">
                  <c:v>13421</c:v>
                </c:pt>
                <c:pt idx="14">
                  <c:v>12010</c:v>
                </c:pt>
              </c:numCache>
            </c:numRef>
          </c:val>
          <c:extLst>
            <c:ext xmlns:c16="http://schemas.microsoft.com/office/drawing/2014/chart" uri="{C3380CC4-5D6E-409C-BE32-E72D297353CC}">
              <c16:uniqueId val="{00000000-E531-4ACF-B07A-D1B9454A388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15476</c:v>
                </c:pt>
                <c:pt idx="5">
                  <c:v>9362</c:v>
                </c:pt>
                <c:pt idx="8">
                  <c:v>9392</c:v>
                </c:pt>
                <c:pt idx="11">
                  <c:v>10002</c:v>
                </c:pt>
                <c:pt idx="14">
                  <c:v>11528</c:v>
                </c:pt>
              </c:numCache>
            </c:numRef>
          </c:val>
          <c:extLst>
            <c:ext xmlns:c16="http://schemas.microsoft.com/office/drawing/2014/chart" uri="{C3380CC4-5D6E-409C-BE32-E72D297353CC}">
              <c16:uniqueId val="{00000001-E531-4ACF-B07A-D1B9454A388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5275</c:v>
                </c:pt>
                <c:pt idx="5">
                  <c:v>11324</c:v>
                </c:pt>
                <c:pt idx="8">
                  <c:v>11851</c:v>
                </c:pt>
                <c:pt idx="11">
                  <c:v>12268</c:v>
                </c:pt>
                <c:pt idx="14">
                  <c:v>11768</c:v>
                </c:pt>
              </c:numCache>
            </c:numRef>
          </c:val>
          <c:extLst>
            <c:ext xmlns:c16="http://schemas.microsoft.com/office/drawing/2014/chart" uri="{C3380CC4-5D6E-409C-BE32-E72D297353CC}">
              <c16:uniqueId val="{00000002-E531-4ACF-B07A-D1B9454A388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531-4ACF-B07A-D1B9454A388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531-4ACF-B07A-D1B9454A388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531-4ACF-B07A-D1B9454A388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4790</c:v>
                </c:pt>
                <c:pt idx="3">
                  <c:v>4747</c:v>
                </c:pt>
                <c:pt idx="6">
                  <c:v>4568</c:v>
                </c:pt>
                <c:pt idx="9">
                  <c:v>4630</c:v>
                </c:pt>
                <c:pt idx="12">
                  <c:v>4751</c:v>
                </c:pt>
              </c:numCache>
            </c:numRef>
          </c:val>
          <c:extLst>
            <c:ext xmlns:c16="http://schemas.microsoft.com/office/drawing/2014/chart" uri="{C3380CC4-5D6E-409C-BE32-E72D297353CC}">
              <c16:uniqueId val="{00000006-E531-4ACF-B07A-D1B9454A388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147</c:v>
                </c:pt>
                <c:pt idx="3">
                  <c:v>99</c:v>
                </c:pt>
                <c:pt idx="6">
                  <c:v>968</c:v>
                </c:pt>
                <c:pt idx="9">
                  <c:v>3835</c:v>
                </c:pt>
                <c:pt idx="12">
                  <c:v>3821</c:v>
                </c:pt>
              </c:numCache>
            </c:numRef>
          </c:val>
          <c:extLst>
            <c:ext xmlns:c16="http://schemas.microsoft.com/office/drawing/2014/chart" uri="{C3380CC4-5D6E-409C-BE32-E72D297353CC}">
              <c16:uniqueId val="{00000007-E531-4ACF-B07A-D1B9454A388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5093</c:v>
                </c:pt>
                <c:pt idx="3">
                  <c:v>5932</c:v>
                </c:pt>
                <c:pt idx="6">
                  <c:v>5057</c:v>
                </c:pt>
                <c:pt idx="9">
                  <c:v>4138</c:v>
                </c:pt>
                <c:pt idx="12">
                  <c:v>4148</c:v>
                </c:pt>
              </c:numCache>
            </c:numRef>
          </c:val>
          <c:extLst>
            <c:ext xmlns:c16="http://schemas.microsoft.com/office/drawing/2014/chart" uri="{C3380CC4-5D6E-409C-BE32-E72D297353CC}">
              <c16:uniqueId val="{00000008-E531-4ACF-B07A-D1B9454A388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2286</c:v>
                </c:pt>
                <c:pt idx="3">
                  <c:v>2309</c:v>
                </c:pt>
                <c:pt idx="6">
                  <c:v>2872</c:v>
                </c:pt>
                <c:pt idx="9">
                  <c:v>2985</c:v>
                </c:pt>
                <c:pt idx="12">
                  <c:v>1935</c:v>
                </c:pt>
              </c:numCache>
            </c:numRef>
          </c:val>
          <c:extLst>
            <c:ext xmlns:c16="http://schemas.microsoft.com/office/drawing/2014/chart" uri="{C3380CC4-5D6E-409C-BE32-E72D297353CC}">
              <c16:uniqueId val="{00000009-E531-4ACF-B07A-D1B9454A388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21013</c:v>
                </c:pt>
                <c:pt idx="3">
                  <c:v>20498</c:v>
                </c:pt>
                <c:pt idx="6">
                  <c:v>19865</c:v>
                </c:pt>
                <c:pt idx="9">
                  <c:v>20203</c:v>
                </c:pt>
                <c:pt idx="12">
                  <c:v>20269</c:v>
                </c:pt>
              </c:numCache>
            </c:numRef>
          </c:val>
          <c:extLst>
            <c:ext xmlns:c16="http://schemas.microsoft.com/office/drawing/2014/chart" uri="{C3380CC4-5D6E-409C-BE32-E72D297353CC}">
              <c16:uniqueId val="{0000000A-E531-4ACF-B07A-D1B9454A388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100</c:v>
                </c:pt>
                <c:pt idx="11">
                  <c:v>#N/A</c:v>
                </c:pt>
                <c:pt idx="12">
                  <c:v>#N/A</c:v>
                </c:pt>
                <c:pt idx="13">
                  <c:v>0</c:v>
                </c:pt>
                <c:pt idx="14">
                  <c:v>#N/A</c:v>
                </c:pt>
              </c:numCache>
            </c:numRef>
          </c:val>
          <c:smooth val="0"/>
          <c:extLst>
            <c:ext xmlns:c16="http://schemas.microsoft.com/office/drawing/2014/chart" uri="{C3380CC4-5D6E-409C-BE32-E72D297353CC}">
              <c16:uniqueId val="{0000000B-E531-4ACF-B07A-D1B9454A388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4944</c:v>
                </c:pt>
                <c:pt idx="1">
                  <c:v>4913</c:v>
                </c:pt>
                <c:pt idx="2">
                  <c:v>4212</c:v>
                </c:pt>
              </c:numCache>
            </c:numRef>
          </c:val>
          <c:extLst>
            <c:ext xmlns:c16="http://schemas.microsoft.com/office/drawing/2014/chart" uri="{C3380CC4-5D6E-409C-BE32-E72D297353CC}">
              <c16:uniqueId val="{00000000-CE32-4F22-B802-C5A52989974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CE32-4F22-B802-C5A52989974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6894</c:v>
                </c:pt>
                <c:pt idx="1">
                  <c:v>7342</c:v>
                </c:pt>
                <c:pt idx="2">
                  <c:v>8388</c:v>
                </c:pt>
              </c:numCache>
            </c:numRef>
          </c:val>
          <c:extLst>
            <c:ext xmlns:c16="http://schemas.microsoft.com/office/drawing/2014/chart" uri="{C3380CC4-5D6E-409C-BE32-E72D297353CC}">
              <c16:uniqueId val="{00000002-CE32-4F22-B802-C5A52989974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{87D45F80-F93E-40BA-B9CB-1414C31AFFC4}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026-40E6-A48C-14029104D4C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{41B25ED2-514A-4282-BDC6-1EA932F2F5FE}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026-40E6-A48C-14029104D4C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{D06F4C31-F5E0-4E4C-9C1C-0687FC5362B4}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026-40E6-A48C-14029104D4C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{ED439DE1-5655-4FFE-A7E9-B55EC3918B8C}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026-40E6-A48C-14029104D4C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{8E4E032A-E56A-4E4B-990F-A3CF192FDDE8}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026-40E6-A48C-14029104D4C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{20902C55-0D4B-4274-88E0-646E6F9FA74B}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026-40E6-A48C-14029104D4C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{645301A6-4FD8-4142-B920-49F968FC74F8}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026-40E6-A48C-14029104D4C0}"/>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{A9756CF0-460A-486C-9B12-B49E49B4764F}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026-40E6-A48C-14029104D4C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{0278D5D0-165E-4CFD-AC25-5B04C664244E}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026-40E6-A48C-14029104D4C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c:v>
                </c:pt>
                <c:pt idx="8">
                  <c:v>61.2</c:v>
                </c:pt>
                <c:pt idx="16">
                  <c:v>61.8</c:v>
                </c:pt>
                <c:pt idx="24">
                  <c:v>60.4</c:v>
                </c:pt>
                <c:pt idx="32">
                  <c:v>59.5</c:v>
                </c:pt>
              </c:numCache>
            </c:numRef>
          </c:xVal>
          <c:yVal>
            <c:numRef>
              <c:f>公会計指標分析・財政指標組合せ分析表!$BP$51:$DC$51</c:f>
              <c:numCache>
                <c:formatCode>#,##0.0;"▲ "#,##0.0</c:formatCode>
                <c:ptCount val="40"/>
                <c:pt idx="24">
                  <c:v>0.4</c:v>
                </c:pt>
              </c:numCache>
            </c:numRef>
          </c:yVal>
          <c:smooth val="0"/>
          <c:extLst>
            <c:ext xmlns:c16="http://schemas.microsoft.com/office/drawing/2014/chart" uri="{C3380CC4-5D6E-409C-BE32-E72D297353CC}">
              <c16:uniqueId val="{00000009-4026-40E6-A48C-14029104D4C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{ECF949EA-793C-49C8-B6A5-96061865D5D3}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026-40E6-A48C-14029104D4C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{18CA576C-CB97-4AA9-812D-645C7FFE64D6}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026-40E6-A48C-14029104D4C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{3F47F58D-1463-40C2-85C4-97995E530669}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026-40E6-A48C-14029104D4C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{C7511FA6-CF3F-4400-B801-37C2D7B4D3D9}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026-40E6-A48C-14029104D4C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{FE5EA3B5-0A36-43AB-8673-2D5E22DA67E8}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026-40E6-A48C-14029104D4C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{D8C1AD15-5C8F-41F1-9FCD-94E4D2212BED}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026-40E6-A48C-14029104D4C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{CDA751EC-31DC-4C1B-A0CF-075508AB4D43}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026-40E6-A48C-14029104D4C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{7C0E9FFE-60BD-473A-8FA1-B62D3B1CAD43}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026-40E6-A48C-14029104D4C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{20250D0B-B58A-41CC-BE5E-5F774FA2812C}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026-40E6-A48C-14029104D4C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60.1</c:v>
                </c:pt>
                <c:pt idx="8">
                  <c:v>61.2</c:v>
                </c:pt>
                <c:pt idx="16">
                  <c:v>61.7</c:v>
                </c:pt>
                <c:pt idx="24">
                  <c:v>62.6</c:v>
                </c:pt>
                <c:pt idx="32">
                  <c:v>63.1</c:v>
                </c:pt>
              </c:numCache>
            </c:numRef>
          </c:xVal>
          <c:yVal>
            <c:numRef>
              <c:f>公会計指標分析・財政指標組合せ分析表!$BP$55:$DC$55</c:f>
              <c:numCache>
                <c:formatCode>#,##0.0;"▲ "#,##0.0</c:formatCode>
                <c:ptCount val="40"/>
                <c:pt idx="0">
                  <c:v>15</c:v>
                </c:pt>
                <c:pt idx="8">
                  <c:v>12.2</c:v>
                </c:pt>
                <c:pt idx="16">
                  <c:v>5</c:v>
                </c:pt>
                <c:pt idx="24">
                  <c:v>5.4</c:v>
                </c:pt>
                <c:pt idx="32">
                  <c:v>3.9</c:v>
                </c:pt>
              </c:numCache>
            </c:numRef>
          </c:yVal>
          <c:smooth val="0"/>
          <c:extLst>
            <c:ext xmlns:c16="http://schemas.microsoft.com/office/drawing/2014/chart" uri="{C3380CC4-5D6E-409C-BE32-E72D297353CC}">
              <c16:uniqueId val="{00000013-4026-40E6-A48C-14029104D4C0}"/>
            </c:ext>
          </c:extLst>
        </c:ser>
        <c:dLbls>
          <c:showLegendKey val="0"/>
          <c:showVal val="1"/>
          <c:showCatName val="0"/>
          <c:showSerName val="0"/>
          <c:showPercent val="0"/>
          <c:showBubbleSize val="0"/>
        </c:dLbls>
        <c:axId val="46179840"/>
        <c:axId val="46181760"/>
      </c:scatterChart>
      <c:valAx>
        <c:axId val="46179840"/>
        <c:scaling>
          <c:orientation val="maxMin"/>
          <c:max val="64"/>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{E50B6B10-C968-4DCC-9844-85D2B38AF3DD}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A35-4557-AA12-AEEB57CA198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{8AE72A4C-54AC-472E-A46F-16ECABC6C764}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A35-4557-AA12-AEEB57CA198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{03384CF4-A8A3-4036-B126-0470BF17C076}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A35-4557-AA12-AEEB57CA198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{A783B2FE-7826-4580-92E8-C26F745232E1}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A35-4557-AA12-AEEB57CA198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{D9B5272A-0B96-4673-AD23-65D77C2DDA45}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A35-4557-AA12-AEEB57CA198F}"/>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{82D2C4A7-3C83-484C-9F3E-715E51E7F4C7}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A35-4557-AA12-AEEB57CA198F}"/>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{4F333A35-1840-45A7-AF13-EB7B51ADC087}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A35-4557-AA12-AEEB57CA198F}"/>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{6B9FA756-5C5D-4683-803D-68618DE55723}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A35-4557-AA12-AEEB57CA198F}"/>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{7983967C-6981-40DD-B3FD-8246C4D6FD77}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A35-4557-AA12-AEEB57CA198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-0.6</c:v>
                </c:pt>
                <c:pt idx="16">
                  <c:v>-1</c:v>
                </c:pt>
                <c:pt idx="24">
                  <c:v>-1.2</c:v>
                </c:pt>
                <c:pt idx="32">
                  <c:v>-1.6</c:v>
                </c:pt>
              </c:numCache>
            </c:numRef>
          </c:xVal>
          <c:yVal>
            <c:numRef>
              <c:f>公会計指標分析・財政指標組合せ分析表!$BP$73:$DC$73</c:f>
              <c:numCache>
                <c:formatCode>#,##0.0;"▲ "#,##0.0</c:formatCode>
                <c:ptCount val="40"/>
                <c:pt idx="24">
                  <c:v>0.4</c:v>
                </c:pt>
              </c:numCache>
            </c:numRef>
          </c:yVal>
          <c:smooth val="0"/>
          <c:extLst>
            <c:ext xmlns:c16="http://schemas.microsoft.com/office/drawing/2014/chart" uri="{C3380CC4-5D6E-409C-BE32-E72D297353CC}">
              <c16:uniqueId val="{00000009-3A35-4557-AA12-AEEB57CA198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{89BA0CC1-D519-4190-A7D6-80D64B837118}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A35-4557-AA12-AEEB57CA198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{5BD5A8B9-700F-4D2E-AF0F-92E617038FB8}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A35-4557-AA12-AEEB57CA198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{6ED7782D-8B04-4591-9CB7-A3AA07CBC2CC}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A35-4557-AA12-AEEB57CA198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{BBDBEEAB-608C-4536-8EA8-BCD57200220D}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A35-4557-AA12-AEEB57CA198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{52724EFD-21D6-4A0E-864F-48C9E7EB6810}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A35-4557-AA12-AEEB57CA198F}"/>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{0D5D80DC-87F6-45ED-BBCF-30149D5532D7}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A35-4557-AA12-AEEB57CA198F}"/>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{A635459F-5681-4A8F-8E8A-AB552BE31BCB}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A35-4557-AA12-AEEB57CA198F}"/>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{3263AA88-8ABF-4CA7-A7A3-BDBD052F15AE}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A35-4557-AA12-AEEB57CA198F}"/>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{441DAF61-18B1-4FFA-98B7-A7E24C791787}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A35-4557-AA12-AEEB57CA198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4.8</c:v>
                </c:pt>
                <c:pt idx="16">
                  <c:v>4.5</c:v>
                </c:pt>
                <c:pt idx="24">
                  <c:v>4.2</c:v>
                </c:pt>
                <c:pt idx="32">
                  <c:v>4.2</c:v>
                </c:pt>
              </c:numCache>
            </c:numRef>
          </c:xVal>
          <c:yVal>
            <c:numRef>
              <c:f>公会計指標分析・財政指標組合せ分析表!$BP$77:$DC$77</c:f>
              <c:numCache>
                <c:formatCode>#,##0.0;"▲ "#,##0.0</c:formatCode>
                <c:ptCount val="40"/>
                <c:pt idx="0">
                  <c:v>15</c:v>
                </c:pt>
                <c:pt idx="8">
                  <c:v>12.2</c:v>
                </c:pt>
                <c:pt idx="16">
                  <c:v>5</c:v>
                </c:pt>
                <c:pt idx="24">
                  <c:v>5.4</c:v>
                </c:pt>
                <c:pt idx="32">
                  <c:v>3.9</c:v>
                </c:pt>
              </c:numCache>
            </c:numRef>
          </c:yVal>
          <c:smooth val="0"/>
          <c:extLst>
            <c:ext xmlns:c16="http://schemas.microsoft.com/office/drawing/2014/chart" uri="{C3380CC4-5D6E-409C-BE32-E72D297353CC}">
              <c16:uniqueId val="{00000013-3A35-4557-AA12-AEEB57CA198F}"/>
            </c:ext>
          </c:extLst>
        </c:ser>
        <c:dLbls>
          <c:showLegendKey val="0"/>
          <c:showVal val="1"/>
          <c:showCatName val="0"/>
          <c:showSerName val="0"/>
          <c:showPercent val="0"/>
          <c:showBubbleSize val="0"/>
        </c:dLbls>
        <c:axId val="84219776"/>
        <c:axId val="84234240"/>
      </c:scatterChart>
      <c:valAx>
        <c:axId val="84219776"/>
        <c:scaling>
          <c:orientation val="maxMin"/>
          <c:max val="6"/>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東京都国分寺市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おいては，借入抑制により元利償還金が減少していること，下水道事業会計の元利償還金が減となっていることに伴う公営企業債の元利償還金に対する繰入金が減少していることなど，全体的に減となっている。</a:t>
          </a:r>
        </a:p>
        <a:p>
          <a:r>
            <a:rPr kumimoji="1" lang="ja-JP" altLang="en-US" sz="1400">
              <a:latin typeface="ＭＳ ゴシック" pitchFamily="49" charset="-128"/>
              <a:ea typeface="ＭＳ ゴシック" pitchFamily="49" charset="-128"/>
            </a:rPr>
            <a:t>　これまでは元利償還金が減ってきており，また充当可能特定財源が多かったため，比率はマイナスであったが，新庁舎建設事業などに伴う多額の借入れが予定されていることから，今後の比率は上昇が見込まれるため，新規借入れについては慎重に行っ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実質公債費比率の算定に用いる満期一括償還地方債の償還財源としての積立はしていない。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東京都国分寺市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令和元年度は，将来負担額が充当可能財源等を上回ったことにより，比率は</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％であったが，令和２年度は充当可能財源等が約</a:t>
          </a:r>
          <a:r>
            <a:rPr kumimoji="1" lang="en-US" altLang="ja-JP" sz="1400">
              <a:latin typeface="ＭＳ ゴシック" pitchFamily="49" charset="-128"/>
              <a:ea typeface="ＭＳ ゴシック" pitchFamily="49" charset="-128"/>
            </a:rPr>
            <a:t>385</a:t>
          </a:r>
          <a:r>
            <a:rPr kumimoji="1" lang="ja-JP" altLang="en-US" sz="1400">
              <a:latin typeface="ＭＳ ゴシック" pitchFamily="49" charset="-128"/>
              <a:ea typeface="ＭＳ ゴシック" pitchFamily="49" charset="-128"/>
            </a:rPr>
            <a:t>百万円の減となっている一方で，将来負担額が約</a:t>
          </a:r>
          <a:r>
            <a:rPr kumimoji="1" lang="en-US" altLang="ja-JP" sz="1400">
              <a:latin typeface="ＭＳ ゴシック" pitchFamily="49" charset="-128"/>
              <a:ea typeface="ＭＳ ゴシック" pitchFamily="49" charset="-128"/>
            </a:rPr>
            <a:t>867</a:t>
          </a:r>
          <a:r>
            <a:rPr kumimoji="1" lang="ja-JP" altLang="en-US" sz="1400">
              <a:latin typeface="ＭＳ ゴシック" pitchFamily="49" charset="-128"/>
              <a:ea typeface="ＭＳ ゴシック" pitchFamily="49" charset="-128"/>
            </a:rPr>
            <a:t>百万円の減となったことから，将来負担比率は「なし」となった。土地開発公社からの用地買戻し等に伴い，債務負担行為に基づく支出予定額が減となったことによるものである。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今後も新庁舎建設事業等の大型事業を予定しており，比率の上昇が見込まれるため，借入の抑制など，比率上昇を抑える取り組みを行っていく。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東京都国分寺市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年度間の財源調整として積立て及び取崩しを行い，新型コロナウイルス感染症対策事業実施の影響もあり，財政調整基金は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百万円の減となったが，決算剰余金を庁舎建設資金積立基金及び公共施設整備基金に積増しを行ったことなどから，基金全体としては約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月に「新庁舎建設に伴う財政運営方針」の中で，新たに目標値を設定しており，財政調整基金は残高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億円を堅持，庁舎建設資金積立基金は令和２年度及び令和３年度に優先的な積増しを行い残高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億円とし，公共施設整備基金は残高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億円を維持することとしている。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今後は財源の確保に取り組み，経常経費の見直しを行い，基金の取崩しに依存しない収支均衡型の財政体質を維持する。また，決算剰余金等の計画的な積立を行い，基金の適正な管理と運用を図る。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庁舎建設資金積立基金：庁舎の建設資金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職員退職手当基金：職員退職手当の資金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緑と水と公園整備基金：緑地，湧水等及び公園の整備等の事業に必要な資金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国際交流平和基金：国際交流事業を通し，世界各国の人々との相互理解を深め，世界平和を希求する事業に充当する資金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庁舎建設資金積立基金：庁舎建設にあたり後年度負担の軽減を図るために決算剰余金等の積立てを行い，残高は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公共施設整備基金：決算剰余金等の積立てを行ったこと等により，残高は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職員退職手当基金：毎年度，職員給料総額の一部の積立て及び退職手当に充当するための取崩しを行っており増減している。残高は前年度と比較して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緑と水と公園整備基金：近年，取崩しは行っておらず，寄附金等の積立てを行っており増加傾向にある。残高は前年度と比較して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国際交流平和基金：近年，運用利子の積立以外の積立てや取崩しを行っておらず，残高は約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百万円程度で推移している。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月に「新庁舎建設に伴う財政運営方針」の中で，新たに目標額を設定しており，庁舎建設資金積立基金は令和２年度及び令和３年度に優先的な積増しを行い残高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億円とし，公共施設整備基金は残高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億円を維持することとしている。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年度間の財源調整として積立及び取崩しを行い，新型コロナウイルス感染症対策事業実施の影響もあり，残高は約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百万円となった。対前年度では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月に「新庁舎建設に伴う財政運営方針」の中で，新たに目標額を設定しており，財政調整基金の残高は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億円を堅持することとしている。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減債基金は，近年，運用利子の積立て以外の積立てや取崩しを行っておらず，残高は約３百万円程度で推移している。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地方債の未償還額は減少傾向にあるが，今後は新庁舎建設事業などに伴う多額の借入れが予定されており，未償還額の増加が見込まれるため，基金の適正な管理と運用を図っていく。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5180AA9-C015-4D3A-8FDE-F00A3AFEAF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E3EDD45-7048-412F-BF10-033B8EA430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F657300E-ED28-474F-9925-90F5A3AC7DAF}"/>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6BC0C437-AE0B-417D-8303-59CCF1F3D923}"/>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3A5BAF13-4695-4D5D-B168-6E3137633831}"/>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244FAC74-BA89-4876-B178-FC12B2D8D4AA}"/>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3FDA07EB-D9AE-4DC8-84B2-F4CE3CD7316F}"/>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371D0773-EA6E-4B9D-8514-92B79F66F0A1}"/>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2DB0608A-E47B-4DDB-92EE-00774D39AEFF}"/>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9D8542C8-E818-4B28-B49B-34D181C1687A}"/>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320F3957-F504-4F8E-AE7B-A1D500799F3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AB3817F2-2639-49B2-A8D2-2C7665C9392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6EF052C6-6C41-4381-A775-C2F6BCD47BC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68DC6CA2-823B-4A7B-8F50-3B71794BE07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97D34445-F9F5-4AF4-9814-678425EA208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EC5D76F7-8596-4E60-92A7-6911A665CCF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7FA41598-85E8-4909-8E58-BD86D389F1A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1940D993-C85B-4BEC-B108-44CB802A20C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258A0592-9DBF-46B0-AD72-0FDACF011BF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CF72DC75-3FEB-47F4-B809-A7C54997D86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126,862
124,295
11.46
64,793,648
62,864,528
1,792,272
25,362,588
19,891,843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54EEBCF8-FF08-4454-921B-A7507B38507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D35F78F-2236-44F3-B4E2-6CBF8C7AC44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16ADF029-D9E3-4C9B-B9DE-71AC0B55A85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947DB4C1-C274-4BAE-B891-E68CF2B5736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B61ABFBF-3EFC-4AEC-A198-932207217C8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9182FE8F-0EAA-407F-93E6-5A16FFF414E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9DE44874-9884-45BC-B093-933D2DA475D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AC6C427D-4CA9-4E22-9F51-C661C96EC2C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FF8198D1-E8E2-4B50-A253-52D198CB978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DDE4916A-AB5D-44AC-88B2-B4773402C0B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DCE95E5D-EC2A-4AFF-8DFE-8B0F2BACFB3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881FD4B5-0EE7-4E6A-B5A5-8D56E245F90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894A6EB6-0396-4E2B-B12A-D911312DD07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51D55598-3A89-4ED9-A220-5C4B1996A72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E5701F8E-F76F-4658-9FC3-3A63B741D37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7712CF2C-CDE8-449C-B718-585F0B1C75D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3E54F626-3DF0-490D-A58D-43C19FFBF1D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54DCBB96-802C-4005-967C-F2BB7B4C4D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5EB44DFA-6BF4-442C-BC8E-52360F1CA00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864CA9F3-A351-4FB6-AD58-08198C142E43}"/>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68750E85-ADCD-4397-B5BC-E198A477505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7D985520-3204-47F7-A544-967D7FBEDA2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69827410-9449-4C31-8E5B-49CCDC2BA06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22261930-4EFD-43D8-AF4D-32C5A5100F4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E6F518FD-470E-4752-8182-A08F2D62728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89E3CF54-478D-4EE4-9D72-6D288379E90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EB283568-6A11-48DA-BA93-8BB4DDE30E4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861CDA4B-FCBD-4878-B993-01C00705B64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F8BA445-F91B-4437-BE08-0A8E955A14D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9F366B1A-96AD-49B1-9B67-9CE3E518679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1EA0937D-9BE6-42BC-B52F-FD4819A0E39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C93185BB-0032-4B8E-96F6-A4B92AE6733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8013ACCE-D495-4AF0-B39E-42DD60FD077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CA9033F1-B241-428D-9907-A509C3F3999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F290F59F-E722-4AB9-BE54-81F6F0194BA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％と類似団体平均を下回っており，資産種別にみると事業用資産が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％，インフラ資産が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56.8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％となっている。前年度と比較すると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％減少しているものの，資産の老朽化に対応するために，長期的な視点から施設の更新・長寿命化などを行う必要がある。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FDBF0B45-2D40-406A-85EE-856D1DE1D97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FA0C1B8C-10ED-41AE-BB55-675FBC840D6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30268AC2-FE21-403D-9D11-F36CFEA085D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a:extLst>
            <a:ext uri="{FF2B5EF4-FFF2-40B4-BE49-F238E27FC236}">
              <a16:creationId xmlns:a16="http://schemas.microsoft.com/office/drawing/2014/main" id="{314787B2-6001-4411-8C97-48865D5E8ACC}"/>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a:extLst>
            <a:ext uri="{FF2B5EF4-FFF2-40B4-BE49-F238E27FC236}">
              <a16:creationId xmlns:a16="http://schemas.microsoft.com/office/drawing/2014/main" id="{21D22FE2-7AB7-4BF2-A256-EF8F4BFA2DD9}"/>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a:extLst>
            <a:ext uri="{FF2B5EF4-FFF2-40B4-BE49-F238E27FC236}">
              <a16:creationId xmlns:a16="http://schemas.microsoft.com/office/drawing/2014/main" id="{1F7E4841-CB1E-4388-B25C-D387EBB6227D}"/>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a:extLst>
            <a:ext uri="{FF2B5EF4-FFF2-40B4-BE49-F238E27FC236}">
              <a16:creationId xmlns:a16="http://schemas.microsoft.com/office/drawing/2014/main" id="{3768EA49-1E69-49F9-9BB9-0762BF6975B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a:extLst>
            <a:ext uri="{FF2B5EF4-FFF2-40B4-BE49-F238E27FC236}">
              <a16:creationId xmlns:a16="http://schemas.microsoft.com/office/drawing/2014/main" id="{B2EBD6E7-E9E1-4EE7-A130-7FD2AEACBA2A}"/>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a:extLst>
            <a:ext uri="{FF2B5EF4-FFF2-40B4-BE49-F238E27FC236}">
              <a16:creationId xmlns:a16="http://schemas.microsoft.com/office/drawing/2014/main" id="{ECF0FFA1-8FF9-4A5C-93AD-2320E55B28FA}"/>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a:extLst>
            <a:ext uri="{FF2B5EF4-FFF2-40B4-BE49-F238E27FC236}">
              <a16:creationId xmlns:a16="http://schemas.microsoft.com/office/drawing/2014/main" id="{FDF58DD7-5F51-41E6-984C-4A6C9F7D6516}"/>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a:extLst>
            <a:ext uri="{FF2B5EF4-FFF2-40B4-BE49-F238E27FC236}">
              <a16:creationId xmlns:a16="http://schemas.microsoft.com/office/drawing/2014/main" id="{CD5B954F-5390-4874-9FFA-6ACF8364958B}"/>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EB17BB75-361A-43DB-9936-7F39E598A54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239C9E89-B2B1-4944-89A9-D37F7654ADA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77808D36-8ED8-4163-9F02-E1B2318EA22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31623</xdr:rowOff>
    </xdr:from>
    <xdr:to>
      <xdr:col>23</xdr:col>
      <xdr:colOff>85090</xdr:colOff>
      <xdr:row>34</xdr:row>
      <xdr:rowOff>118237</xdr:rowOff>
    </xdr:to>
    <xdr:cxnSp macro="">
      <xdr:nvCxnSpPr>
        <xdr:cNvPr id="71" name="直線コネクタ 70">
          <a:extLst>
            <a:ext uri="{FF2B5EF4-FFF2-40B4-BE49-F238E27FC236}">
              <a16:creationId xmlns:a16="http://schemas.microsoft.com/office/drawing/2014/main" id="{17271A51-B16F-464C-9316-6A0F2D2F20E1}"/>
            </a:ext>
          </a:extLst>
        </xdr:cNvPr>
        <xdr:cNvCxnSpPr/>
      </xdr:nvCxnSpPr>
      <xdr:spPr>
        <a:xfrm flipV="1">
          <a:off x="4760595" y="5432298"/>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122064</xdr:rowOff>
    </xdr:from>
    <xdr:ext cx="405111" cy="259045"/>
    <xdr:sp macro="" textlink="">
      <xdr:nvSpPr>
        <xdr:cNvPr id="72" name="有形固定資産減価償却率最小値テキスト">
          <a:extLst>
            <a:ext uri="{FF2B5EF4-FFF2-40B4-BE49-F238E27FC236}">
              <a16:creationId xmlns:a16="http://schemas.microsoft.com/office/drawing/2014/main" id="{9BB9DDD9-BC68-476C-9328-50199AD8576C}"/>
            </a:ext>
          </a:extLst>
        </xdr:cNvPr>
        <xdr:cNvSpPr txBox="1"/>
      </xdr:nvSpPr>
      <xdr:spPr>
        <a:xfrm>
          <a:off x="4813300" y="6722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118237</xdr:rowOff>
    </xdr:from>
    <xdr:to>
      <xdr:col>23</xdr:col>
      <xdr:colOff>174625</xdr:colOff>
      <xdr:row>34</xdr:row>
      <xdr:rowOff>118237</xdr:rowOff>
    </xdr:to>
    <xdr:cxnSp macro="">
      <xdr:nvCxnSpPr>
        <xdr:cNvPr id="73" name="直線コネクタ 72">
          <a:extLst>
            <a:ext uri="{FF2B5EF4-FFF2-40B4-BE49-F238E27FC236}">
              <a16:creationId xmlns:a16="http://schemas.microsoft.com/office/drawing/2014/main" id="{6C400903-1EFC-4325-B7DC-E8EA8EF689B4}"/>
            </a:ext>
          </a:extLst>
        </xdr:cNvPr>
        <xdr:cNvCxnSpPr/>
      </xdr:nvCxnSpPr>
      <xdr:spPr>
        <a:xfrm>
          <a:off x="4673600" y="6719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149750</xdr:rowOff>
    </xdr:from>
    <xdr:ext cx="405111" cy="259045"/>
    <xdr:sp macro="" textlink="">
      <xdr:nvSpPr>
        <xdr:cNvPr id="74" name="有形固定資産減価償却率最大値テキスト">
          <a:extLst>
            <a:ext uri="{FF2B5EF4-FFF2-40B4-BE49-F238E27FC236}">
              <a16:creationId xmlns:a16="http://schemas.microsoft.com/office/drawing/2014/main" id="{F5E36455-6504-4881-9D19-D9C68BA85C5B}"/>
            </a:ext>
          </a:extLst>
        </xdr:cNvPr>
        <xdr:cNvSpPr txBox="1"/>
      </xdr:nvSpPr>
      <xdr:spPr>
        <a:xfrm>
          <a:off x="4813300" y="5207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31623</xdr:rowOff>
    </xdr:from>
    <xdr:to>
      <xdr:col>23</xdr:col>
      <xdr:colOff>174625</xdr:colOff>
      <xdr:row>27</xdr:row>
      <xdr:rowOff>31623</xdr:rowOff>
    </xdr:to>
    <xdr:cxnSp macro="">
      <xdr:nvCxnSpPr>
        <xdr:cNvPr id="75" name="直線コネクタ 74">
          <a:extLst>
            <a:ext uri="{FF2B5EF4-FFF2-40B4-BE49-F238E27FC236}">
              <a16:creationId xmlns:a16="http://schemas.microsoft.com/office/drawing/2014/main" id="{22F624BB-BA04-4DF3-B3FB-9DFAA191305D}"/>
            </a:ext>
          </a:extLst>
        </xdr:cNvPr>
        <xdr:cNvCxnSpPr/>
      </xdr:nvCxnSpPr>
      <xdr:spPr>
        <a:xfrm>
          <a:off x="4673600" y="543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134510</xdr:rowOff>
    </xdr:from>
    <xdr:ext cx="405111" cy="259045"/>
    <xdr:sp macro="" textlink="">
      <xdr:nvSpPr>
        <xdr:cNvPr id="76" name="有形固定資産減価償却率平均値テキスト">
          <a:extLst>
            <a:ext uri="{FF2B5EF4-FFF2-40B4-BE49-F238E27FC236}">
              <a16:creationId xmlns:a16="http://schemas.microsoft.com/office/drawing/2014/main" id="{8A788B51-F7E1-49A6-B72E-1AEAC3828B6F}"/>
            </a:ext>
          </a:extLst>
        </xdr:cNvPr>
        <xdr:cNvSpPr txBox="1"/>
      </xdr:nvSpPr>
      <xdr:spPr>
        <a:xfrm>
          <a:off x="4813300" y="587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156083</xdr:rowOff>
    </xdr:from>
    <xdr:to>
      <xdr:col>23</xdr:col>
      <xdr:colOff>136525</xdr:colOff>
      <xdr:row>30</xdr:row>
      <xdr:rowOff>86233</xdr:rowOff>
    </xdr:to>
    <xdr:sp macro="" textlink="">
      <xdr:nvSpPr>
        <xdr:cNvPr id="77" name="フローチャート: 判断 76">
          <a:extLst>
            <a:ext uri="{FF2B5EF4-FFF2-40B4-BE49-F238E27FC236}">
              <a16:creationId xmlns:a16="http://schemas.microsoft.com/office/drawing/2014/main" id="{CE7F7E90-9341-4908-9204-0533DF35F67D}"/>
            </a:ext>
          </a:extLst>
        </xdr:cNvPr>
        <xdr:cNvSpPr/>
      </xdr:nvSpPr>
      <xdr:spPr>
        <a:xfrm>
          <a:off x="4711700" y="589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78" name="フローチャート: 判断 77">
          <a:extLst>
            <a:ext uri="{FF2B5EF4-FFF2-40B4-BE49-F238E27FC236}">
              <a16:creationId xmlns:a16="http://schemas.microsoft.com/office/drawing/2014/main" id="{6FB0DECA-C1F6-4CDF-B421-07E9910F49D8}"/>
            </a:ext>
          </a:extLst>
        </xdr:cNvPr>
        <xdr:cNvSpPr/>
      </xdr:nvSpPr>
      <xdr:spPr>
        <a:xfrm>
          <a:off x="4000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95631</xdr:rowOff>
    </xdr:from>
    <xdr:to>
      <xdr:col>15</xdr:col>
      <xdr:colOff>187325</xdr:colOff>
      <xdr:row>30</xdr:row>
      <xdr:rowOff>25781</xdr:rowOff>
    </xdr:to>
    <xdr:sp macro="" textlink="">
      <xdr:nvSpPr>
        <xdr:cNvPr id="79" name="フローチャート: 判断 78">
          <a:extLst>
            <a:ext uri="{FF2B5EF4-FFF2-40B4-BE49-F238E27FC236}">
              <a16:creationId xmlns:a16="http://schemas.microsoft.com/office/drawing/2014/main" id="{B19CE4ED-AB48-460C-8DBC-04720EE4A15B}"/>
            </a:ext>
          </a:extLst>
        </xdr:cNvPr>
        <xdr:cNvSpPr/>
      </xdr:nvSpPr>
      <xdr:spPr>
        <a:xfrm>
          <a:off x="3238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74041</xdr:rowOff>
    </xdr:from>
    <xdr:to>
      <xdr:col>11</xdr:col>
      <xdr:colOff>187325</xdr:colOff>
      <xdr:row>30</xdr:row>
      <xdr:rowOff>4191</xdr:rowOff>
    </xdr:to>
    <xdr:sp macro="" textlink="">
      <xdr:nvSpPr>
        <xdr:cNvPr id="80" name="フローチャート: 判断 79">
          <a:extLst>
            <a:ext uri="{FF2B5EF4-FFF2-40B4-BE49-F238E27FC236}">
              <a16:creationId xmlns:a16="http://schemas.microsoft.com/office/drawing/2014/main" id="{DCC098A9-0061-4179-99BA-976AF9B5104B}"/>
            </a:ext>
          </a:extLst>
        </xdr:cNvPr>
        <xdr:cNvSpPr/>
      </xdr:nvSpPr>
      <xdr:spPr>
        <a:xfrm>
          <a:off x="24765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26543</xdr:rowOff>
    </xdr:from>
    <xdr:to>
      <xdr:col>7</xdr:col>
      <xdr:colOff>187325</xdr:colOff>
      <xdr:row>29</xdr:row>
      <xdr:rowOff>128143</xdr:rowOff>
    </xdr:to>
    <xdr:sp macro="" textlink="">
      <xdr:nvSpPr>
        <xdr:cNvPr id="81" name="フローチャート: 判断 80">
          <a:extLst>
            <a:ext uri="{FF2B5EF4-FFF2-40B4-BE49-F238E27FC236}">
              <a16:creationId xmlns:a16="http://schemas.microsoft.com/office/drawing/2014/main" id="{054CAA23-530F-492D-AC52-565F10D1FACF}"/>
            </a:ext>
          </a:extLst>
        </xdr:cNvPr>
        <xdr:cNvSpPr/>
      </xdr:nvSpPr>
      <xdr:spPr>
        <a:xfrm>
          <a:off x="1714500" y="577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8C8164A0-66A7-42F1-819D-1E8A49208F5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ED10D869-1C47-47EC-93E1-24C9EE14198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DD62A9F7-45A2-47C2-AF9F-691370B0C23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E72A7959-870A-431A-BDAC-8855424B4C3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5E2C74E2-7B15-4E96-BA47-84D3DA5F4B8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635</xdr:rowOff>
    </xdr:from>
    <xdr:to>
      <xdr:col>23</xdr:col>
      <xdr:colOff>136525</xdr:colOff>
      <xdr:row>29</xdr:row>
      <xdr:rowOff>102235</xdr:rowOff>
    </xdr:to>
    <xdr:sp macro="" textlink="">
      <xdr:nvSpPr>
        <xdr:cNvPr id="87" name="楕円 86">
          <a:extLst>
            <a:ext uri="{FF2B5EF4-FFF2-40B4-BE49-F238E27FC236}">
              <a16:creationId xmlns:a16="http://schemas.microsoft.com/office/drawing/2014/main" id="{20EDD610-15FA-4E89-8B34-71AD194AC342}"/>
            </a:ext>
          </a:extLst>
        </xdr:cNvPr>
        <xdr:cNvSpPr/>
      </xdr:nvSpPr>
      <xdr:spPr>
        <a:xfrm>
          <a:off x="47117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23512</xdr:rowOff>
    </xdr:from>
    <xdr:ext cx="405111" cy="259045"/>
    <xdr:sp macro="" textlink="">
      <xdr:nvSpPr>
        <xdr:cNvPr id="88" name="有形固定資産減価償却率該当値テキスト">
          <a:extLst>
            <a:ext uri="{FF2B5EF4-FFF2-40B4-BE49-F238E27FC236}">
              <a16:creationId xmlns:a16="http://schemas.microsoft.com/office/drawing/2014/main" id="{47ABBF7B-3933-4073-9BC8-60A103313B48}"/>
            </a:ext>
          </a:extLst>
        </xdr:cNvPr>
        <xdr:cNvSpPr txBox="1"/>
      </xdr:nvSpPr>
      <xdr:spPr>
        <a:xfrm>
          <a:off x="4813300" y="559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39497</xdr:rowOff>
    </xdr:from>
    <xdr:to>
      <xdr:col>19</xdr:col>
      <xdr:colOff>187325</xdr:colOff>
      <xdr:row>29</xdr:row>
      <xdr:rowOff>141097</xdr:rowOff>
    </xdr:to>
    <xdr:sp macro="" textlink="">
      <xdr:nvSpPr>
        <xdr:cNvPr id="89" name="楕円 88">
          <a:extLst>
            <a:ext uri="{FF2B5EF4-FFF2-40B4-BE49-F238E27FC236}">
              <a16:creationId xmlns:a16="http://schemas.microsoft.com/office/drawing/2014/main" id="{9DA874D3-203D-4FD9-9F73-E6427EBD5254}"/>
            </a:ext>
          </a:extLst>
        </xdr:cNvPr>
        <xdr:cNvSpPr/>
      </xdr:nvSpPr>
      <xdr:spPr>
        <a:xfrm>
          <a:off x="4000500" y="578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51435</xdr:rowOff>
    </xdr:from>
    <xdr:to>
      <xdr:col>23</xdr:col>
      <xdr:colOff>85725</xdr:colOff>
      <xdr:row>29</xdr:row>
      <xdr:rowOff>90297</xdr:rowOff>
    </xdr:to>
    <xdr:cxnSp macro="">
      <xdr:nvCxnSpPr>
        <xdr:cNvPr id="90" name="直線コネクタ 89">
          <a:extLst>
            <a:ext uri="{FF2B5EF4-FFF2-40B4-BE49-F238E27FC236}">
              <a16:creationId xmlns:a16="http://schemas.microsoft.com/office/drawing/2014/main" id="{4DAE9105-50DE-41A6-BB92-C9195BEDF2F5}"/>
            </a:ext>
          </a:extLst>
        </xdr:cNvPr>
        <xdr:cNvCxnSpPr/>
      </xdr:nvCxnSpPr>
      <xdr:spPr>
        <a:xfrm flipV="1">
          <a:off x="4051300" y="5795010"/>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99949</xdr:rowOff>
    </xdr:from>
    <xdr:to>
      <xdr:col>15</xdr:col>
      <xdr:colOff>187325</xdr:colOff>
      <xdr:row>30</xdr:row>
      <xdr:rowOff>30099</xdr:rowOff>
    </xdr:to>
    <xdr:sp macro="" textlink="">
      <xdr:nvSpPr>
        <xdr:cNvPr id="91" name="楕円 90">
          <a:extLst>
            <a:ext uri="{FF2B5EF4-FFF2-40B4-BE49-F238E27FC236}">
              <a16:creationId xmlns:a16="http://schemas.microsoft.com/office/drawing/2014/main" id="{19752EE1-6C74-4A09-BFFA-48D3D0ED30A1}"/>
            </a:ext>
          </a:extLst>
        </xdr:cNvPr>
        <xdr:cNvSpPr/>
      </xdr:nvSpPr>
      <xdr:spPr>
        <a:xfrm>
          <a:off x="3238500" y="58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90297</xdr:rowOff>
    </xdr:from>
    <xdr:to>
      <xdr:col>19</xdr:col>
      <xdr:colOff>136525</xdr:colOff>
      <xdr:row>29</xdr:row>
      <xdr:rowOff>150749</xdr:rowOff>
    </xdr:to>
    <xdr:cxnSp macro="">
      <xdr:nvCxnSpPr>
        <xdr:cNvPr id="92" name="直線コネクタ 91">
          <a:extLst>
            <a:ext uri="{FF2B5EF4-FFF2-40B4-BE49-F238E27FC236}">
              <a16:creationId xmlns:a16="http://schemas.microsoft.com/office/drawing/2014/main" id="{AD961FBE-CFBB-428B-9C24-E18FDE139B6C}"/>
            </a:ext>
          </a:extLst>
        </xdr:cNvPr>
        <xdr:cNvCxnSpPr/>
      </xdr:nvCxnSpPr>
      <xdr:spPr>
        <a:xfrm flipV="1">
          <a:off x="3289300" y="5833872"/>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74041</xdr:rowOff>
    </xdr:from>
    <xdr:to>
      <xdr:col>11</xdr:col>
      <xdr:colOff>187325</xdr:colOff>
      <xdr:row>30</xdr:row>
      <xdr:rowOff>4191</xdr:rowOff>
    </xdr:to>
    <xdr:sp macro="" textlink="">
      <xdr:nvSpPr>
        <xdr:cNvPr id="93" name="楕円 92">
          <a:extLst>
            <a:ext uri="{FF2B5EF4-FFF2-40B4-BE49-F238E27FC236}">
              <a16:creationId xmlns:a16="http://schemas.microsoft.com/office/drawing/2014/main" id="{D2650216-9595-4165-8D04-DC64C1592ADF}"/>
            </a:ext>
          </a:extLst>
        </xdr:cNvPr>
        <xdr:cNvSpPr/>
      </xdr:nvSpPr>
      <xdr:spPr>
        <a:xfrm>
          <a:off x="2476500" y="58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124841</xdr:rowOff>
    </xdr:from>
    <xdr:to>
      <xdr:col>15</xdr:col>
      <xdr:colOff>136525</xdr:colOff>
      <xdr:row>29</xdr:row>
      <xdr:rowOff>150749</xdr:rowOff>
    </xdr:to>
    <xdr:cxnSp macro="">
      <xdr:nvCxnSpPr>
        <xdr:cNvPr id="94" name="直線コネクタ 93">
          <a:extLst>
            <a:ext uri="{FF2B5EF4-FFF2-40B4-BE49-F238E27FC236}">
              <a16:creationId xmlns:a16="http://schemas.microsoft.com/office/drawing/2014/main" id="{BB1F17B9-4A41-451C-A68B-16D26159B21C}"/>
            </a:ext>
          </a:extLst>
        </xdr:cNvPr>
        <xdr:cNvCxnSpPr/>
      </xdr:nvCxnSpPr>
      <xdr:spPr>
        <a:xfrm>
          <a:off x="2527300" y="5868416"/>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108585</xdr:rowOff>
    </xdr:from>
    <xdr:to>
      <xdr:col>7</xdr:col>
      <xdr:colOff>187325</xdr:colOff>
      <xdr:row>30</xdr:row>
      <xdr:rowOff>38735</xdr:rowOff>
    </xdr:to>
    <xdr:sp macro="" textlink="">
      <xdr:nvSpPr>
        <xdr:cNvPr id="95" name="楕円 94">
          <a:extLst>
            <a:ext uri="{FF2B5EF4-FFF2-40B4-BE49-F238E27FC236}">
              <a16:creationId xmlns:a16="http://schemas.microsoft.com/office/drawing/2014/main" id="{E4AD9951-396E-4016-8774-BC1B7BAA33E6}"/>
            </a:ext>
          </a:extLst>
        </xdr:cNvPr>
        <xdr:cNvSpPr/>
      </xdr:nvSpPr>
      <xdr:spPr>
        <a:xfrm>
          <a:off x="1714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124841</xdr:rowOff>
    </xdr:from>
    <xdr:to>
      <xdr:col>11</xdr:col>
      <xdr:colOff>136525</xdr:colOff>
      <xdr:row>29</xdr:row>
      <xdr:rowOff>159385</xdr:rowOff>
    </xdr:to>
    <xdr:cxnSp macro="">
      <xdr:nvCxnSpPr>
        <xdr:cNvPr id="96" name="直線コネクタ 95">
          <a:extLst>
            <a:ext uri="{FF2B5EF4-FFF2-40B4-BE49-F238E27FC236}">
              <a16:creationId xmlns:a16="http://schemas.microsoft.com/office/drawing/2014/main" id="{B32450DE-B7F4-4746-822F-E0CF0D90ACD9}"/>
            </a:ext>
          </a:extLst>
        </xdr:cNvPr>
        <xdr:cNvCxnSpPr/>
      </xdr:nvCxnSpPr>
      <xdr:spPr>
        <a:xfrm flipV="1">
          <a:off x="1765300" y="5868416"/>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55770</xdr:rowOff>
    </xdr:from>
    <xdr:ext cx="405111" cy="259045"/>
    <xdr:sp macro="" textlink="">
      <xdr:nvSpPr>
        <xdr:cNvPr id="97" name="n_1aveValue有形固定資産減価償却率">
          <a:extLst>
            <a:ext uri="{FF2B5EF4-FFF2-40B4-BE49-F238E27FC236}">
              <a16:creationId xmlns:a16="http://schemas.microsoft.com/office/drawing/2014/main" id="{9B5F09D4-36F1-4599-8734-889961293930}"/>
            </a:ext>
          </a:extLst>
        </xdr:cNvPr>
        <xdr:cNvSpPr txBox="1"/>
      </xdr:nvSpPr>
      <xdr:spPr>
        <a:xfrm>
          <a:off x="3836044" y="5970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42308</xdr:rowOff>
    </xdr:from>
    <xdr:ext cx="405111" cy="259045"/>
    <xdr:sp macro="" textlink="">
      <xdr:nvSpPr>
        <xdr:cNvPr id="98" name="n_2aveValue有形固定資産減価償却率">
          <a:extLst>
            <a:ext uri="{FF2B5EF4-FFF2-40B4-BE49-F238E27FC236}">
              <a16:creationId xmlns:a16="http://schemas.microsoft.com/office/drawing/2014/main" id="{4FD03ED8-814E-4FC8-B375-D396256D41ED}"/>
            </a:ext>
          </a:extLst>
        </xdr:cNvPr>
        <xdr:cNvSpPr txBox="1"/>
      </xdr:nvSpPr>
      <xdr:spPr>
        <a:xfrm>
          <a:off x="3086744" y="561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166768</xdr:rowOff>
    </xdr:from>
    <xdr:ext cx="405111" cy="259045"/>
    <xdr:sp macro="" textlink="">
      <xdr:nvSpPr>
        <xdr:cNvPr id="99" name="n_3aveValue有形固定資産減価償却率">
          <a:extLst>
            <a:ext uri="{FF2B5EF4-FFF2-40B4-BE49-F238E27FC236}">
              <a16:creationId xmlns:a16="http://schemas.microsoft.com/office/drawing/2014/main" id="{73351446-D5B7-4826-B84C-155EF7213ED6}"/>
            </a:ext>
          </a:extLst>
        </xdr:cNvPr>
        <xdr:cNvSpPr txBox="1"/>
      </xdr:nvSpPr>
      <xdr:spPr>
        <a:xfrm>
          <a:off x="2324744" y="591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144670</xdr:rowOff>
    </xdr:from>
    <xdr:ext cx="405111" cy="259045"/>
    <xdr:sp macro="" textlink="">
      <xdr:nvSpPr>
        <xdr:cNvPr id="100" name="n_4aveValue有形固定資産減価償却率">
          <a:extLst>
            <a:ext uri="{FF2B5EF4-FFF2-40B4-BE49-F238E27FC236}">
              <a16:creationId xmlns:a16="http://schemas.microsoft.com/office/drawing/2014/main" id="{78C1B3DD-934C-4980-AF66-862AF8B46E65}"/>
            </a:ext>
          </a:extLst>
        </xdr:cNvPr>
        <xdr:cNvSpPr txBox="1"/>
      </xdr:nvSpPr>
      <xdr:spPr>
        <a:xfrm>
          <a:off x="1562744" y="554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157624</xdr:rowOff>
    </xdr:from>
    <xdr:ext cx="405111" cy="259045"/>
    <xdr:sp macro="" textlink="">
      <xdr:nvSpPr>
        <xdr:cNvPr id="101" name="n_1mainValue有形固定資産減価償却率">
          <a:extLst>
            <a:ext uri="{FF2B5EF4-FFF2-40B4-BE49-F238E27FC236}">
              <a16:creationId xmlns:a16="http://schemas.microsoft.com/office/drawing/2014/main" id="{E332DF35-6247-462F-8E60-086D80501177}"/>
            </a:ext>
          </a:extLst>
        </xdr:cNvPr>
        <xdr:cNvSpPr txBox="1"/>
      </xdr:nvSpPr>
      <xdr:spPr>
        <a:xfrm>
          <a:off x="38360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21226</xdr:rowOff>
    </xdr:from>
    <xdr:ext cx="405111" cy="259045"/>
    <xdr:sp macro="" textlink="">
      <xdr:nvSpPr>
        <xdr:cNvPr id="102" name="n_2mainValue有形固定資産減価償却率">
          <a:extLst>
            <a:ext uri="{FF2B5EF4-FFF2-40B4-BE49-F238E27FC236}">
              <a16:creationId xmlns:a16="http://schemas.microsoft.com/office/drawing/2014/main" id="{1E4994D8-449B-449A-9EF9-0938C4BD0A0F}"/>
            </a:ext>
          </a:extLst>
        </xdr:cNvPr>
        <xdr:cNvSpPr txBox="1"/>
      </xdr:nvSpPr>
      <xdr:spPr>
        <a:xfrm>
          <a:off x="3086744" y="593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20718</xdr:rowOff>
    </xdr:from>
    <xdr:ext cx="405111" cy="259045"/>
    <xdr:sp macro="" textlink="">
      <xdr:nvSpPr>
        <xdr:cNvPr id="103" name="n_3mainValue有形固定資産減価償却率">
          <a:extLst>
            <a:ext uri="{FF2B5EF4-FFF2-40B4-BE49-F238E27FC236}">
              <a16:creationId xmlns:a16="http://schemas.microsoft.com/office/drawing/2014/main" id="{3806DD3A-D112-4099-92D5-0A5D43AB8DFD}"/>
            </a:ext>
          </a:extLst>
        </xdr:cNvPr>
        <xdr:cNvSpPr txBox="1"/>
      </xdr:nvSpPr>
      <xdr:spPr>
        <a:xfrm>
          <a:off x="2324744" y="5592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29862</xdr:rowOff>
    </xdr:from>
    <xdr:ext cx="405111" cy="259045"/>
    <xdr:sp macro="" textlink="">
      <xdr:nvSpPr>
        <xdr:cNvPr id="104" name="n_4mainValue有形固定資産減価償却率">
          <a:extLst>
            <a:ext uri="{FF2B5EF4-FFF2-40B4-BE49-F238E27FC236}">
              <a16:creationId xmlns:a16="http://schemas.microsoft.com/office/drawing/2014/main" id="{23D1E92F-4822-489F-97E8-DE424935DD52}"/>
            </a:ext>
          </a:extLst>
        </xdr:cNvPr>
        <xdr:cNvSpPr txBox="1"/>
      </xdr:nvSpPr>
      <xdr:spPr>
        <a:xfrm>
          <a:off x="1562744" y="5944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0A9EB605-8AE9-4F64-B138-E044559589A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3B37F567-0A22-4F44-9218-E2DD93A5FC1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205387F6-41E0-47C5-A2A0-ADC2DC54570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48F1EB91-994D-457F-A144-A27646680C3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3F584BF8-0090-4580-93C3-A26F55C1F66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3036A894-C6FC-4D6A-9C0D-4CFD2CC742C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363DB27D-7E4B-4A3C-A8D4-C31D8253512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523FD07B-D3BD-4C91-A4EB-2513CF468CB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0EFBA5D3-9864-4593-9712-E90E99E8258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848D45A1-34EC-4689-838E-55E5828D433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0E1A2FE1-078B-4C14-92BA-F00DA6C0A8D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73FEECCB-1756-4991-80C7-F8ACE86A7B5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8BD20364-2075-45C8-84A2-31815ED077F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年度の債務償還比率は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285.7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％と類似団体平均を下回って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46.9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類似団体平均を下回っている要因としては，新たな地方債の発行を必要最低限に抑制してきたことが挙げられる。今後は新庁舎建設事業をはじめとした各施設の改修事業など，比較的大規模な事業が控えているが，将来世代への負担を増加させないように引き続き留意し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5C7BE7C5-A132-47E2-8FB4-3D44B7274F2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AA4731E0-1696-44C5-BCE2-ABE14D0BE43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7EC76962-1684-468A-A380-FCF869C5787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BE91ED44-E862-438E-823A-8B3BDEC1264D}"/>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a:extLst>
            <a:ext uri="{FF2B5EF4-FFF2-40B4-BE49-F238E27FC236}">
              <a16:creationId xmlns:a16="http://schemas.microsoft.com/office/drawing/2014/main" id="{3C647E6D-238C-48F8-AA89-AEF453E6A9CE}"/>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AE4D808D-B24F-45F7-A701-2A60915E5AAB}"/>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4" name="テキスト ボックス 123">
          <a:extLst>
            <a:ext uri="{FF2B5EF4-FFF2-40B4-BE49-F238E27FC236}">
              <a16:creationId xmlns:a16="http://schemas.microsoft.com/office/drawing/2014/main" id="{D678B760-037B-4D95-8C8F-E9B65ABA3773}"/>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A70DF5A5-1CFC-4A49-A72F-D0FBE4255F77}"/>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6" name="テキスト ボックス 125">
          <a:extLst>
            <a:ext uri="{FF2B5EF4-FFF2-40B4-BE49-F238E27FC236}">
              <a16:creationId xmlns:a16="http://schemas.microsoft.com/office/drawing/2014/main" id="{3178EDCF-9E8E-40D9-9C07-61BAB843888B}"/>
            </a:ext>
          </a:extLst>
        </xdr:cNvPr>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7F4322D4-2FA2-4D98-815E-51B70F0A4BC1}"/>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B891C83A-FFF9-457D-A1DB-17C4724DE7E2}"/>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8603844D-5A01-48EB-9D4D-F79499401E4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F000FB95-1223-4799-8960-C16C9DF514B5}"/>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D57E6115-5198-4ABE-BF9E-F726F0FF643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B9A4203B-6DF6-4AA9-A4A7-C8860A89C32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106316</xdr:rowOff>
    </xdr:to>
    <xdr:cxnSp macro="">
      <xdr:nvCxnSpPr>
        <xdr:cNvPr id="133" name="直線コネクタ 132">
          <a:extLst>
            <a:ext uri="{FF2B5EF4-FFF2-40B4-BE49-F238E27FC236}">
              <a16:creationId xmlns:a16="http://schemas.microsoft.com/office/drawing/2014/main" id="{24701E8C-4079-49BA-ACCF-C7D0B8905B63}"/>
            </a:ext>
          </a:extLst>
        </xdr:cNvPr>
        <xdr:cNvCxnSpPr/>
      </xdr:nvCxnSpPr>
      <xdr:spPr>
        <a:xfrm flipV="1">
          <a:off x="14793595" y="5312833"/>
          <a:ext cx="1269" cy="122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110143</xdr:rowOff>
    </xdr:from>
    <xdr:ext cx="560923" cy="259045"/>
    <xdr:sp macro="" textlink="">
      <xdr:nvSpPr>
        <xdr:cNvPr id="134" name="債務償還比率最小値テキスト">
          <a:extLst>
            <a:ext uri="{FF2B5EF4-FFF2-40B4-BE49-F238E27FC236}">
              <a16:creationId xmlns:a16="http://schemas.microsoft.com/office/drawing/2014/main" id="{E62EDCB7-73C4-4718-90CF-7CF4E6C6E77D}"/>
            </a:ext>
          </a:extLst>
        </xdr:cNvPr>
        <xdr:cNvSpPr txBox="1"/>
      </xdr:nvSpPr>
      <xdr:spPr>
        <a:xfrm>
          <a:off x="14846300" y="65395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106316</xdr:rowOff>
    </xdr:from>
    <xdr:to>
      <xdr:col>76</xdr:col>
      <xdr:colOff>111125</xdr:colOff>
      <xdr:row>33</xdr:row>
      <xdr:rowOff>106316</xdr:rowOff>
    </xdr:to>
    <xdr:cxnSp macro="">
      <xdr:nvCxnSpPr>
        <xdr:cNvPr id="135" name="直線コネクタ 134">
          <a:extLst>
            <a:ext uri="{FF2B5EF4-FFF2-40B4-BE49-F238E27FC236}">
              <a16:creationId xmlns:a16="http://schemas.microsoft.com/office/drawing/2014/main" id="{C9E0EEA9-3E05-4D75-82D0-7A7880D28283}"/>
            </a:ext>
          </a:extLst>
        </xdr:cNvPr>
        <xdr:cNvCxnSpPr/>
      </xdr:nvCxnSpPr>
      <xdr:spPr>
        <a:xfrm>
          <a:off x="14706600" y="6535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B31C5139-81B4-4FAD-A6F7-4EA67D5BA6B7}"/>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428F87FB-35A8-4897-BBEB-4B282AA09A0C}"/>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91499</xdr:rowOff>
    </xdr:from>
    <xdr:ext cx="469744" cy="259045"/>
    <xdr:sp macro="" textlink="">
      <xdr:nvSpPr>
        <xdr:cNvPr id="138" name="債務償還比率平均値テキスト">
          <a:extLst>
            <a:ext uri="{FF2B5EF4-FFF2-40B4-BE49-F238E27FC236}">
              <a16:creationId xmlns:a16="http://schemas.microsoft.com/office/drawing/2014/main" id="{CC5601EB-699B-40D8-AB61-9FE465BBAB54}"/>
            </a:ext>
          </a:extLst>
        </xdr:cNvPr>
        <xdr:cNvSpPr txBox="1"/>
      </xdr:nvSpPr>
      <xdr:spPr>
        <a:xfrm>
          <a:off x="14846300" y="5663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113072</xdr:rowOff>
    </xdr:from>
    <xdr:to>
      <xdr:col>76</xdr:col>
      <xdr:colOff>73025</xdr:colOff>
      <xdr:row>29</xdr:row>
      <xdr:rowOff>43222</xdr:rowOff>
    </xdr:to>
    <xdr:sp macro="" textlink="">
      <xdr:nvSpPr>
        <xdr:cNvPr id="139" name="フローチャート: 判断 138">
          <a:extLst>
            <a:ext uri="{FF2B5EF4-FFF2-40B4-BE49-F238E27FC236}">
              <a16:creationId xmlns:a16="http://schemas.microsoft.com/office/drawing/2014/main" id="{97699DC1-0B58-4381-9473-884B78E654AC}"/>
            </a:ext>
          </a:extLst>
        </xdr:cNvPr>
        <xdr:cNvSpPr/>
      </xdr:nvSpPr>
      <xdr:spPr>
        <a:xfrm>
          <a:off x="14744700" y="56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125523</xdr:rowOff>
    </xdr:from>
    <xdr:to>
      <xdr:col>72</xdr:col>
      <xdr:colOff>123825</xdr:colOff>
      <xdr:row>29</xdr:row>
      <xdr:rowOff>55673</xdr:rowOff>
    </xdr:to>
    <xdr:sp macro="" textlink="">
      <xdr:nvSpPr>
        <xdr:cNvPr id="140" name="フローチャート: 判断 139">
          <a:extLst>
            <a:ext uri="{FF2B5EF4-FFF2-40B4-BE49-F238E27FC236}">
              <a16:creationId xmlns:a16="http://schemas.microsoft.com/office/drawing/2014/main" id="{BD0120F9-04C6-4039-8DFF-FF5F0C13E5CB}"/>
            </a:ext>
          </a:extLst>
        </xdr:cNvPr>
        <xdr:cNvSpPr/>
      </xdr:nvSpPr>
      <xdr:spPr>
        <a:xfrm>
          <a:off x="14033500" y="569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116671</xdr:rowOff>
    </xdr:from>
    <xdr:to>
      <xdr:col>68</xdr:col>
      <xdr:colOff>123825</xdr:colOff>
      <xdr:row>29</xdr:row>
      <xdr:rowOff>46821</xdr:rowOff>
    </xdr:to>
    <xdr:sp macro="" textlink="">
      <xdr:nvSpPr>
        <xdr:cNvPr id="141" name="フローチャート: 判断 140">
          <a:extLst>
            <a:ext uri="{FF2B5EF4-FFF2-40B4-BE49-F238E27FC236}">
              <a16:creationId xmlns:a16="http://schemas.microsoft.com/office/drawing/2014/main" id="{893F608D-0A4B-41B4-9384-8138ED91CF6D}"/>
            </a:ext>
          </a:extLst>
        </xdr:cNvPr>
        <xdr:cNvSpPr/>
      </xdr:nvSpPr>
      <xdr:spPr>
        <a:xfrm>
          <a:off x="13271500" y="56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129913</xdr:rowOff>
    </xdr:from>
    <xdr:to>
      <xdr:col>64</xdr:col>
      <xdr:colOff>123825</xdr:colOff>
      <xdr:row>29</xdr:row>
      <xdr:rowOff>60063</xdr:rowOff>
    </xdr:to>
    <xdr:sp macro="" textlink="">
      <xdr:nvSpPr>
        <xdr:cNvPr id="142" name="フローチャート: 判断 141">
          <a:extLst>
            <a:ext uri="{FF2B5EF4-FFF2-40B4-BE49-F238E27FC236}">
              <a16:creationId xmlns:a16="http://schemas.microsoft.com/office/drawing/2014/main" id="{A007ACD7-474C-4D10-A1DC-727BB12A8C3B}"/>
            </a:ext>
          </a:extLst>
        </xdr:cNvPr>
        <xdr:cNvSpPr/>
      </xdr:nvSpPr>
      <xdr:spPr>
        <a:xfrm>
          <a:off x="12509500" y="57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145169</xdr:rowOff>
    </xdr:from>
    <xdr:to>
      <xdr:col>60</xdr:col>
      <xdr:colOff>123825</xdr:colOff>
      <xdr:row>29</xdr:row>
      <xdr:rowOff>75319</xdr:rowOff>
    </xdr:to>
    <xdr:sp macro="" textlink="">
      <xdr:nvSpPr>
        <xdr:cNvPr id="143" name="フローチャート: 判断 142">
          <a:extLst>
            <a:ext uri="{FF2B5EF4-FFF2-40B4-BE49-F238E27FC236}">
              <a16:creationId xmlns:a16="http://schemas.microsoft.com/office/drawing/2014/main" id="{8A3CDE7F-19D7-4264-8510-5A064E66AFCA}"/>
            </a:ext>
          </a:extLst>
        </xdr:cNvPr>
        <xdr:cNvSpPr/>
      </xdr:nvSpPr>
      <xdr:spPr>
        <a:xfrm>
          <a:off x="11747500" y="571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841A35B7-AEE6-4323-BC19-52D65250C41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E00550A5-FD45-423A-80A0-8C29F77341B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8B4C48A9-AF09-4E7C-86B1-685994B014F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BFEB10D5-FE91-4035-917D-1FF4F9ECCB3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CEC2BF71-C726-4944-8DC1-D423F640B59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66967</xdr:rowOff>
    </xdr:from>
    <xdr:to>
      <xdr:col>76</xdr:col>
      <xdr:colOff>73025</xdr:colOff>
      <xdr:row>27</xdr:row>
      <xdr:rowOff>168567</xdr:rowOff>
    </xdr:to>
    <xdr:sp macro="" textlink="">
      <xdr:nvSpPr>
        <xdr:cNvPr id="149" name="楕円 148">
          <a:extLst>
            <a:ext uri="{FF2B5EF4-FFF2-40B4-BE49-F238E27FC236}">
              <a16:creationId xmlns:a16="http://schemas.microsoft.com/office/drawing/2014/main" id="{6C6E6882-CA35-4274-A0EA-A3FBDF66F4DA}"/>
            </a:ext>
          </a:extLst>
        </xdr:cNvPr>
        <xdr:cNvSpPr/>
      </xdr:nvSpPr>
      <xdr:spPr>
        <a:xfrm>
          <a:off x="14744700" y="546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89844</xdr:rowOff>
    </xdr:from>
    <xdr:ext cx="469744" cy="259045"/>
    <xdr:sp macro="" textlink="">
      <xdr:nvSpPr>
        <xdr:cNvPr id="150" name="債務償還比率該当値テキスト">
          <a:extLst>
            <a:ext uri="{FF2B5EF4-FFF2-40B4-BE49-F238E27FC236}">
              <a16:creationId xmlns:a16="http://schemas.microsoft.com/office/drawing/2014/main" id="{CD4A32C6-271E-4CB6-B6CB-9B4A46CDCCF0}"/>
            </a:ext>
          </a:extLst>
        </xdr:cNvPr>
        <xdr:cNvSpPr txBox="1"/>
      </xdr:nvSpPr>
      <xdr:spPr>
        <a:xfrm>
          <a:off x="14846300" y="531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100719</xdr:rowOff>
    </xdr:from>
    <xdr:to>
      <xdr:col>72</xdr:col>
      <xdr:colOff>123825</xdr:colOff>
      <xdr:row>28</xdr:row>
      <xdr:rowOff>30869</xdr:rowOff>
    </xdr:to>
    <xdr:sp macro="" textlink="">
      <xdr:nvSpPr>
        <xdr:cNvPr id="151" name="楕円 150">
          <a:extLst>
            <a:ext uri="{FF2B5EF4-FFF2-40B4-BE49-F238E27FC236}">
              <a16:creationId xmlns:a16="http://schemas.microsoft.com/office/drawing/2014/main" id="{6F06C58C-E5C5-4C64-B3F6-C10BD4EB72A1}"/>
            </a:ext>
          </a:extLst>
        </xdr:cNvPr>
        <xdr:cNvSpPr/>
      </xdr:nvSpPr>
      <xdr:spPr>
        <a:xfrm>
          <a:off x="14033500" y="550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117767</xdr:rowOff>
    </xdr:from>
    <xdr:to>
      <xdr:col>76</xdr:col>
      <xdr:colOff>22225</xdr:colOff>
      <xdr:row>27</xdr:row>
      <xdr:rowOff>151519</xdr:rowOff>
    </xdr:to>
    <xdr:cxnSp macro="">
      <xdr:nvCxnSpPr>
        <xdr:cNvPr id="152" name="直線コネクタ 151">
          <a:extLst>
            <a:ext uri="{FF2B5EF4-FFF2-40B4-BE49-F238E27FC236}">
              <a16:creationId xmlns:a16="http://schemas.microsoft.com/office/drawing/2014/main" id="{FD12F3E1-6CC4-4046-9E5B-2159F5C98FF8}"/>
            </a:ext>
          </a:extLst>
        </xdr:cNvPr>
        <xdr:cNvCxnSpPr/>
      </xdr:nvCxnSpPr>
      <xdr:spPr>
        <a:xfrm flipV="1">
          <a:off x="14084300" y="5518442"/>
          <a:ext cx="711200" cy="3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96617</xdr:rowOff>
    </xdr:from>
    <xdr:to>
      <xdr:col>68</xdr:col>
      <xdr:colOff>123825</xdr:colOff>
      <xdr:row>28</xdr:row>
      <xdr:rowOff>26767</xdr:rowOff>
    </xdr:to>
    <xdr:sp macro="" textlink="">
      <xdr:nvSpPr>
        <xdr:cNvPr id="153" name="楕円 152">
          <a:extLst>
            <a:ext uri="{FF2B5EF4-FFF2-40B4-BE49-F238E27FC236}">
              <a16:creationId xmlns:a16="http://schemas.microsoft.com/office/drawing/2014/main" id="{BE790DE3-FE76-4F22-9C84-DD675DA739C4}"/>
            </a:ext>
          </a:extLst>
        </xdr:cNvPr>
        <xdr:cNvSpPr/>
      </xdr:nvSpPr>
      <xdr:spPr>
        <a:xfrm>
          <a:off x="13271500" y="549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147417</xdr:rowOff>
    </xdr:from>
    <xdr:to>
      <xdr:col>72</xdr:col>
      <xdr:colOff>73025</xdr:colOff>
      <xdr:row>27</xdr:row>
      <xdr:rowOff>151519</xdr:rowOff>
    </xdr:to>
    <xdr:cxnSp macro="">
      <xdr:nvCxnSpPr>
        <xdr:cNvPr id="154" name="直線コネクタ 153">
          <a:extLst>
            <a:ext uri="{FF2B5EF4-FFF2-40B4-BE49-F238E27FC236}">
              <a16:creationId xmlns:a16="http://schemas.microsoft.com/office/drawing/2014/main" id="{BE41B80E-B33E-45D1-B800-6EB2180DA3F5}"/>
            </a:ext>
          </a:extLst>
        </xdr:cNvPr>
        <xdr:cNvCxnSpPr/>
      </xdr:nvCxnSpPr>
      <xdr:spPr>
        <a:xfrm>
          <a:off x="13322300" y="5548092"/>
          <a:ext cx="762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74452</xdr:rowOff>
    </xdr:from>
    <xdr:to>
      <xdr:col>64</xdr:col>
      <xdr:colOff>123825</xdr:colOff>
      <xdr:row>28</xdr:row>
      <xdr:rowOff>4602</xdr:rowOff>
    </xdr:to>
    <xdr:sp macro="" textlink="">
      <xdr:nvSpPr>
        <xdr:cNvPr id="155" name="楕円 154">
          <a:extLst>
            <a:ext uri="{FF2B5EF4-FFF2-40B4-BE49-F238E27FC236}">
              <a16:creationId xmlns:a16="http://schemas.microsoft.com/office/drawing/2014/main" id="{C7C63C48-55CC-44C9-AF44-B00593138930}"/>
            </a:ext>
          </a:extLst>
        </xdr:cNvPr>
        <xdr:cNvSpPr/>
      </xdr:nvSpPr>
      <xdr:spPr>
        <a:xfrm>
          <a:off x="12509500" y="547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125252</xdr:rowOff>
    </xdr:from>
    <xdr:to>
      <xdr:col>68</xdr:col>
      <xdr:colOff>73025</xdr:colOff>
      <xdr:row>27</xdr:row>
      <xdr:rowOff>147417</xdr:rowOff>
    </xdr:to>
    <xdr:cxnSp macro="">
      <xdr:nvCxnSpPr>
        <xdr:cNvPr id="156" name="直線コネクタ 155">
          <a:extLst>
            <a:ext uri="{FF2B5EF4-FFF2-40B4-BE49-F238E27FC236}">
              <a16:creationId xmlns:a16="http://schemas.microsoft.com/office/drawing/2014/main" id="{D8C86F37-33B2-4450-BCE2-5DDE53745320}"/>
            </a:ext>
          </a:extLst>
        </xdr:cNvPr>
        <xdr:cNvCxnSpPr/>
      </xdr:nvCxnSpPr>
      <xdr:spPr>
        <a:xfrm>
          <a:off x="12560300" y="5525927"/>
          <a:ext cx="762000" cy="2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48328</xdr:rowOff>
    </xdr:from>
    <xdr:to>
      <xdr:col>60</xdr:col>
      <xdr:colOff>123825</xdr:colOff>
      <xdr:row>27</xdr:row>
      <xdr:rowOff>149928</xdr:rowOff>
    </xdr:to>
    <xdr:sp macro="" textlink="">
      <xdr:nvSpPr>
        <xdr:cNvPr id="157" name="楕円 156">
          <a:extLst>
            <a:ext uri="{FF2B5EF4-FFF2-40B4-BE49-F238E27FC236}">
              <a16:creationId xmlns:a16="http://schemas.microsoft.com/office/drawing/2014/main" id="{B1138366-6AAB-453E-92C6-D6DB69B42365}"/>
            </a:ext>
          </a:extLst>
        </xdr:cNvPr>
        <xdr:cNvSpPr/>
      </xdr:nvSpPr>
      <xdr:spPr>
        <a:xfrm>
          <a:off x="11747500" y="544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99128</xdr:rowOff>
    </xdr:from>
    <xdr:to>
      <xdr:col>64</xdr:col>
      <xdr:colOff>73025</xdr:colOff>
      <xdr:row>27</xdr:row>
      <xdr:rowOff>125252</xdr:rowOff>
    </xdr:to>
    <xdr:cxnSp macro="">
      <xdr:nvCxnSpPr>
        <xdr:cNvPr id="158" name="直線コネクタ 157">
          <a:extLst>
            <a:ext uri="{FF2B5EF4-FFF2-40B4-BE49-F238E27FC236}">
              <a16:creationId xmlns:a16="http://schemas.microsoft.com/office/drawing/2014/main" id="{1B2F1916-E1FF-4727-A2DD-7F584E07B062}"/>
            </a:ext>
          </a:extLst>
        </xdr:cNvPr>
        <xdr:cNvCxnSpPr/>
      </xdr:nvCxnSpPr>
      <xdr:spPr>
        <a:xfrm>
          <a:off x="11798300" y="5499803"/>
          <a:ext cx="762000" cy="2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46800</xdr:rowOff>
    </xdr:from>
    <xdr:ext cx="469744" cy="259045"/>
    <xdr:sp macro="" textlink="">
      <xdr:nvSpPr>
        <xdr:cNvPr id="159" name="n_1aveValue債務償還比率">
          <a:extLst>
            <a:ext uri="{FF2B5EF4-FFF2-40B4-BE49-F238E27FC236}">
              <a16:creationId xmlns:a16="http://schemas.microsoft.com/office/drawing/2014/main" id="{5C181B3D-A963-429F-9DEF-F7BD56B615CF}"/>
            </a:ext>
          </a:extLst>
        </xdr:cNvPr>
        <xdr:cNvSpPr txBox="1"/>
      </xdr:nvSpPr>
      <xdr:spPr>
        <a:xfrm>
          <a:off x="13836727" y="579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37948</xdr:rowOff>
    </xdr:from>
    <xdr:ext cx="469744" cy="259045"/>
    <xdr:sp macro="" textlink="">
      <xdr:nvSpPr>
        <xdr:cNvPr id="160" name="n_2aveValue債務償還比率">
          <a:extLst>
            <a:ext uri="{FF2B5EF4-FFF2-40B4-BE49-F238E27FC236}">
              <a16:creationId xmlns:a16="http://schemas.microsoft.com/office/drawing/2014/main" id="{70126267-96DE-4BE5-A813-B6601E4680C6}"/>
            </a:ext>
          </a:extLst>
        </xdr:cNvPr>
        <xdr:cNvSpPr txBox="1"/>
      </xdr:nvSpPr>
      <xdr:spPr>
        <a:xfrm>
          <a:off x="13087427" y="578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51190</xdr:rowOff>
    </xdr:from>
    <xdr:ext cx="469744" cy="259045"/>
    <xdr:sp macro="" textlink="">
      <xdr:nvSpPr>
        <xdr:cNvPr id="161" name="n_3aveValue債務償還比率">
          <a:extLst>
            <a:ext uri="{FF2B5EF4-FFF2-40B4-BE49-F238E27FC236}">
              <a16:creationId xmlns:a16="http://schemas.microsoft.com/office/drawing/2014/main" id="{4B690E92-B387-4B4E-8200-5C199C80D99F}"/>
            </a:ext>
          </a:extLst>
        </xdr:cNvPr>
        <xdr:cNvSpPr txBox="1"/>
      </xdr:nvSpPr>
      <xdr:spPr>
        <a:xfrm>
          <a:off x="12325427" y="5794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66446</xdr:rowOff>
    </xdr:from>
    <xdr:ext cx="469744" cy="259045"/>
    <xdr:sp macro="" textlink="">
      <xdr:nvSpPr>
        <xdr:cNvPr id="162" name="n_4aveValue債務償還比率">
          <a:extLst>
            <a:ext uri="{FF2B5EF4-FFF2-40B4-BE49-F238E27FC236}">
              <a16:creationId xmlns:a16="http://schemas.microsoft.com/office/drawing/2014/main" id="{1537FEF6-4F6B-42EF-A2AF-6100B132BD5D}"/>
            </a:ext>
          </a:extLst>
        </xdr:cNvPr>
        <xdr:cNvSpPr txBox="1"/>
      </xdr:nvSpPr>
      <xdr:spPr>
        <a:xfrm>
          <a:off x="11563427" y="581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47396</xdr:rowOff>
    </xdr:from>
    <xdr:ext cx="469744" cy="259045"/>
    <xdr:sp macro="" textlink="">
      <xdr:nvSpPr>
        <xdr:cNvPr id="163" name="n_1mainValue債務償還比率">
          <a:extLst>
            <a:ext uri="{FF2B5EF4-FFF2-40B4-BE49-F238E27FC236}">
              <a16:creationId xmlns:a16="http://schemas.microsoft.com/office/drawing/2014/main" id="{9A9F309B-986A-4097-ACE6-98F5ACCE825A}"/>
            </a:ext>
          </a:extLst>
        </xdr:cNvPr>
        <xdr:cNvSpPr txBox="1"/>
      </xdr:nvSpPr>
      <xdr:spPr>
        <a:xfrm>
          <a:off x="13836727" y="527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43294</xdr:rowOff>
    </xdr:from>
    <xdr:ext cx="469744" cy="259045"/>
    <xdr:sp macro="" textlink="">
      <xdr:nvSpPr>
        <xdr:cNvPr id="164" name="n_2mainValue債務償還比率">
          <a:extLst>
            <a:ext uri="{FF2B5EF4-FFF2-40B4-BE49-F238E27FC236}">
              <a16:creationId xmlns:a16="http://schemas.microsoft.com/office/drawing/2014/main" id="{0B5D15DA-C04D-4C6D-A9AC-3CACBD09DB0F}"/>
            </a:ext>
          </a:extLst>
        </xdr:cNvPr>
        <xdr:cNvSpPr txBox="1"/>
      </xdr:nvSpPr>
      <xdr:spPr>
        <a:xfrm>
          <a:off x="13087427" y="527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21129</xdr:rowOff>
    </xdr:from>
    <xdr:ext cx="469744" cy="259045"/>
    <xdr:sp macro="" textlink="">
      <xdr:nvSpPr>
        <xdr:cNvPr id="165" name="n_3mainValue債務償還比率">
          <a:extLst>
            <a:ext uri="{FF2B5EF4-FFF2-40B4-BE49-F238E27FC236}">
              <a16:creationId xmlns:a16="http://schemas.microsoft.com/office/drawing/2014/main" id="{9923B91E-47A0-4E22-8BB3-07EBD30ACBAB}"/>
            </a:ext>
          </a:extLst>
        </xdr:cNvPr>
        <xdr:cNvSpPr txBox="1"/>
      </xdr:nvSpPr>
      <xdr:spPr>
        <a:xfrm>
          <a:off x="12325427" y="525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166455</xdr:rowOff>
    </xdr:from>
    <xdr:ext cx="469744" cy="259045"/>
    <xdr:sp macro="" textlink="">
      <xdr:nvSpPr>
        <xdr:cNvPr id="166" name="n_4mainValue債務償還比率">
          <a:extLst>
            <a:ext uri="{FF2B5EF4-FFF2-40B4-BE49-F238E27FC236}">
              <a16:creationId xmlns:a16="http://schemas.microsoft.com/office/drawing/2014/main" id="{30F777EF-FAC2-494D-A399-6EEAE32F9C5D}"/>
            </a:ext>
          </a:extLst>
        </xdr:cNvPr>
        <xdr:cNvSpPr txBox="1"/>
      </xdr:nvSpPr>
      <xdr:spPr>
        <a:xfrm>
          <a:off x="11563427" y="5224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01D7EBDA-4DC3-4966-86DB-A8E8262A24D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CC7B343B-50F3-4B56-8E69-BD59BC296FE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F78E9A5A-8202-4756-9146-E90D727789D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45F132A2-C57E-4C5F-8D39-9F6C219DFD5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021872A8-16E0-49C2-9FFE-5B15CB6304B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74E6661C-6571-4680-9526-3360C05DCD0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D32AD91-15B8-46B1-9143-0CAD3ACFE8A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D3B4EA3-E63A-41C0-826A-6BB42A34D0E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CD17D00-5398-40BA-860F-9B775C3CDC0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42C8821-48A3-45D2-B110-D2F2FB7B0FD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ACDE10C-AEEC-4ADF-B9AF-6083D0E5E40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085E393-7979-433A-A1D9-C794C995F96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1554970-D9AF-41CF-964C-53C689CDDFB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BE1768B-111F-47D3-A90F-859E2A2DB2D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7F1660F-E1C7-48CF-B557-9CD5E21D688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0BFCF60-FB1F-4260-AE0A-18307BD7365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126,862
124,295
11.46
64,793,648
62,864,528
1,792,272
25,362,588
19,891,843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1247EC7-C208-40ED-AD88-39C408D5A8F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B4A4018-705D-4E5F-9A98-8F7DBC750D6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6FCA552-AF7D-413D-B77C-2F248739A97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264EE09-37AB-454A-A306-48EDF84B7BB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36E1DD2-C09F-4200-84D1-37AC54884B6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CB48510-982C-4E19-AD63-74AF7984332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B6606D6-F998-4E13-9FC1-62BB69BEA91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D060332-14BF-4D0C-AFB6-11B602B5280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AA75834-B4C9-4529-AA0C-A903C293CC7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AE5C6CB-2428-4577-9CBB-0B4CD78BDAB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CAA89F7-EF8A-4AAA-B8BD-9A57AB591DC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B5F8494-2865-4831-89D4-35F674DA7CF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32B7BD8-B454-4EC6-B99F-BE09AAA5723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73FA9E7-27E3-4234-BB4E-9DC3413F0AC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3E5AE0E-10DB-4458-BBAB-3F173B17CA4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A2D0A4D-3CF3-4EBD-A242-021FFA0CF1D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2259B5A-E9E7-44F1-9ED6-3D1DE20C6DD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9695D53-3BE9-4960-9210-C02CA15D8B9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617600B-BB4C-402D-B4EF-D63C63DE061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0B0A84F-0FBE-45B9-86CA-59A31950FC6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230535D-4DC8-428F-9198-5DFA2A9510C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D0B9D7D-CD46-41CC-87E8-280C1CC2AF0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A87B3B8-04A2-47EA-B4DA-38998E3C483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D926F01-368D-4786-B6A6-DD9A5C8EBFB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EF51EFE-02E3-44BD-94BF-D5984404D47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72BED7E-9FDA-4038-ACA6-228173661A5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7A7EF48-C6FF-4DE4-B640-A44863E914D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500D598-8DF5-48BE-97E3-5B294A5184C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050C171-215B-465A-9C15-91B0159AC26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A511619-5AA1-4A93-8F26-2A1D3EDCD38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A51C454-A4E0-4B38-AA71-9D0202B683C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F1EE7B7-7DD6-4418-85D4-6CCD07549D4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E0531661-E233-4E94-874E-E6F877E2DFD5}"/>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9A59F267-5120-49B1-B802-65280ADCBD4D}"/>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FE6153B3-C879-4D5E-9AE3-D1D8AF4B883D}"/>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8CAF83B9-FA7C-4629-9458-C140229B5B9F}"/>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A1258BF3-1340-4A9B-89C7-A3DBC1F53657}"/>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6440E518-A015-4F32-A565-89C054BA64EC}"/>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3C7B9B63-08C1-43CF-9F2A-5FC536350895}"/>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963D2588-8D19-4E60-B53C-954606000A94}"/>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6E5763E8-C6C7-47EC-9A33-8A24E44145D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C91CC5AF-91BA-495F-9605-A15E1A59384D}"/>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E6B360B2-27BB-4A77-BA82-8B3AA744178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41</xdr:row>
      <xdr:rowOff>35052</xdr:rowOff>
    </xdr:to>
    <xdr:cxnSp macro="">
      <xdr:nvCxnSpPr>
        <xdr:cNvPr id="55" name="直線コネクタ 54">
          <a:extLst>
            <a:ext uri="{FF2B5EF4-FFF2-40B4-BE49-F238E27FC236}">
              <a16:creationId xmlns:a16="http://schemas.microsoft.com/office/drawing/2014/main" id="{E1F510B1-8066-4E7E-8C22-575818F0CE37}"/>
            </a:ext>
          </a:extLst>
        </xdr:cNvPr>
        <xdr:cNvCxnSpPr/>
      </xdr:nvCxnSpPr>
      <xdr:spPr>
        <a:xfrm flipV="1">
          <a:off x="4634865" y="583006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38879</xdr:rowOff>
    </xdr:from>
    <xdr:ext cx="405111" cy="259045"/>
    <xdr:sp macro="" textlink="">
      <xdr:nvSpPr>
        <xdr:cNvPr id="56" name="【道路】&#10;有形固定資産減価償却率最小値テキスト">
          <a:extLst>
            <a:ext uri="{FF2B5EF4-FFF2-40B4-BE49-F238E27FC236}">
              <a16:creationId xmlns:a16="http://schemas.microsoft.com/office/drawing/2014/main" id="{CC1A23B6-9CF3-4483-9E2F-194B53C27D0E}"/>
            </a:ext>
          </a:extLst>
        </xdr:cNvPr>
        <xdr:cNvSpPr txBox="1"/>
      </xdr:nvSpPr>
      <xdr:spPr>
        <a:xfrm>
          <a:off x="4673600" y="706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35052</xdr:rowOff>
    </xdr:from>
    <xdr:to>
      <xdr:col>24</xdr:col>
      <xdr:colOff>152400</xdr:colOff>
      <xdr:row>41</xdr:row>
      <xdr:rowOff>35052</xdr:rowOff>
    </xdr:to>
    <xdr:cxnSp macro="">
      <xdr:nvCxnSpPr>
        <xdr:cNvPr id="57" name="直線コネクタ 56">
          <a:extLst>
            <a:ext uri="{FF2B5EF4-FFF2-40B4-BE49-F238E27FC236}">
              <a16:creationId xmlns:a16="http://schemas.microsoft.com/office/drawing/2014/main" id="{C98E48AE-9A63-4889-B9B9-FC689F29E597}"/>
            </a:ext>
          </a:extLst>
        </xdr:cNvPr>
        <xdr:cNvCxnSpPr/>
      </xdr:nvCxnSpPr>
      <xdr:spPr>
        <a:xfrm>
          <a:off x="4546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a:extLst>
            <a:ext uri="{FF2B5EF4-FFF2-40B4-BE49-F238E27FC236}">
              <a16:creationId xmlns:a16="http://schemas.microsoft.com/office/drawing/2014/main" id="{31E775BD-EF6F-46D7-B21F-1AC7DCFC5204}"/>
            </a:ext>
          </a:extLst>
        </xdr:cNvPr>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a:extLst>
            <a:ext uri="{FF2B5EF4-FFF2-40B4-BE49-F238E27FC236}">
              <a16:creationId xmlns:a16="http://schemas.microsoft.com/office/drawing/2014/main" id="{FA173A12-57D5-4771-B565-B6390C14E6B5}"/>
            </a:ext>
          </a:extLst>
        </xdr:cNvPr>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129557</xdr:rowOff>
    </xdr:from>
    <xdr:ext cx="405111" cy="259045"/>
    <xdr:sp macro="" textlink="">
      <xdr:nvSpPr>
        <xdr:cNvPr id="60" name="【道路】&#10;有形固定資産減価償却率平均値テキスト">
          <a:extLst>
            <a:ext uri="{FF2B5EF4-FFF2-40B4-BE49-F238E27FC236}">
              <a16:creationId xmlns:a16="http://schemas.microsoft.com/office/drawing/2014/main" id="{A3B92D49-0B36-419E-A6C3-EDF753D7DECA}"/>
            </a:ext>
          </a:extLst>
        </xdr:cNvPr>
        <xdr:cNvSpPr txBox="1"/>
      </xdr:nvSpPr>
      <xdr:spPr>
        <a:xfrm>
          <a:off x="4673600" y="630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61" name="フローチャート: 判断 60">
          <a:extLst>
            <a:ext uri="{FF2B5EF4-FFF2-40B4-BE49-F238E27FC236}">
              <a16:creationId xmlns:a16="http://schemas.microsoft.com/office/drawing/2014/main" id="{79B0B9A5-90BD-4893-BEF4-7B050156CCDC}"/>
            </a:ext>
          </a:extLst>
        </xdr:cNvPr>
        <xdr:cNvSpPr/>
      </xdr:nvSpPr>
      <xdr:spPr>
        <a:xfrm>
          <a:off x="45847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141986</xdr:rowOff>
    </xdr:from>
    <xdr:to>
      <xdr:col>20</xdr:col>
      <xdr:colOff>38100</xdr:colOff>
      <xdr:row>37</xdr:row>
      <xdr:rowOff>72136</xdr:rowOff>
    </xdr:to>
    <xdr:sp macro="" textlink="">
      <xdr:nvSpPr>
        <xdr:cNvPr id="62" name="フローチャート: 判断 61">
          <a:extLst>
            <a:ext uri="{FF2B5EF4-FFF2-40B4-BE49-F238E27FC236}">
              <a16:creationId xmlns:a16="http://schemas.microsoft.com/office/drawing/2014/main" id="{0C7BFA56-6336-4660-A39F-A74E778A4D9A}"/>
            </a:ext>
          </a:extLst>
        </xdr:cNvPr>
        <xdr:cNvSpPr/>
      </xdr:nvSpPr>
      <xdr:spPr>
        <a:xfrm>
          <a:off x="3746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a:extLst>
            <a:ext uri="{FF2B5EF4-FFF2-40B4-BE49-F238E27FC236}">
              <a16:creationId xmlns:a16="http://schemas.microsoft.com/office/drawing/2014/main" id="{042648EA-ABB2-464F-92A6-01FF8EE0F5DE}"/>
            </a:ext>
          </a:extLst>
        </xdr:cNvPr>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a:extLst>
            <a:ext uri="{FF2B5EF4-FFF2-40B4-BE49-F238E27FC236}">
              <a16:creationId xmlns:a16="http://schemas.microsoft.com/office/drawing/2014/main" id="{03E0A23D-B4EF-4CFF-A905-B063A62676A5}"/>
            </a:ext>
          </a:extLst>
        </xdr:cNvPr>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a:extLst>
            <a:ext uri="{FF2B5EF4-FFF2-40B4-BE49-F238E27FC236}">
              <a16:creationId xmlns:a16="http://schemas.microsoft.com/office/drawing/2014/main" id="{70B068F7-8E45-4F11-BBF3-6431EDFA7799}"/>
            </a:ext>
          </a:extLst>
        </xdr:cNvPr>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8A02611F-7FAD-4C1E-944F-57ACE6D1968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A904B090-3287-45C4-94BA-6C35007C6A0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3E7A343-E3BF-4D4A-908C-3CE1E3230ED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AAB4D06-615D-46DF-978F-5F413BD7DCF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381C8AD-08F5-484B-83C2-9CDA21DC1AC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43688</xdr:rowOff>
    </xdr:from>
    <xdr:to>
      <xdr:col>24</xdr:col>
      <xdr:colOff>114300</xdr:colOff>
      <xdr:row>36</xdr:row>
      <xdr:rowOff>145288</xdr:rowOff>
    </xdr:to>
    <xdr:sp macro="" textlink="">
      <xdr:nvSpPr>
        <xdr:cNvPr id="71" name="楕円 70">
          <a:extLst>
            <a:ext uri="{FF2B5EF4-FFF2-40B4-BE49-F238E27FC236}">
              <a16:creationId xmlns:a16="http://schemas.microsoft.com/office/drawing/2014/main" id="{C929B518-C435-49D2-933C-C290A4536470}"/>
            </a:ext>
          </a:extLst>
        </xdr:cNvPr>
        <xdr:cNvSpPr/>
      </xdr:nvSpPr>
      <xdr:spPr>
        <a:xfrm>
          <a:off x="45847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66565</xdr:rowOff>
    </xdr:from>
    <xdr:ext cx="405111" cy="259045"/>
    <xdr:sp macro="" textlink="">
      <xdr:nvSpPr>
        <xdr:cNvPr id="72" name="【道路】&#10;有形固定資産減価償却率該当値テキスト">
          <a:extLst>
            <a:ext uri="{FF2B5EF4-FFF2-40B4-BE49-F238E27FC236}">
              <a16:creationId xmlns:a16="http://schemas.microsoft.com/office/drawing/2014/main" id="{5A78F13F-BE60-4982-BF54-B5D509402CE3}"/>
            </a:ext>
          </a:extLst>
        </xdr:cNvPr>
        <xdr:cNvSpPr txBox="1"/>
      </xdr:nvSpPr>
      <xdr:spPr>
        <a:xfrm>
          <a:off x="4673600" y="6067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73406</xdr:rowOff>
    </xdr:from>
    <xdr:to>
      <xdr:col>20</xdr:col>
      <xdr:colOff>38100</xdr:colOff>
      <xdr:row>37</xdr:row>
      <xdr:rowOff>3556</xdr:rowOff>
    </xdr:to>
    <xdr:sp macro="" textlink="">
      <xdr:nvSpPr>
        <xdr:cNvPr id="73" name="楕円 72">
          <a:extLst>
            <a:ext uri="{FF2B5EF4-FFF2-40B4-BE49-F238E27FC236}">
              <a16:creationId xmlns:a16="http://schemas.microsoft.com/office/drawing/2014/main" id="{A8B08F3D-92A8-4982-8252-46A61A879BE1}"/>
            </a:ext>
          </a:extLst>
        </xdr:cNvPr>
        <xdr:cNvSpPr/>
      </xdr:nvSpPr>
      <xdr:spPr>
        <a:xfrm>
          <a:off x="3746500" y="624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94488</xdr:rowOff>
    </xdr:from>
    <xdr:to>
      <xdr:col>24</xdr:col>
      <xdr:colOff>63500</xdr:colOff>
      <xdr:row>36</xdr:row>
      <xdr:rowOff>124206</xdr:rowOff>
    </xdr:to>
    <xdr:cxnSp macro="">
      <xdr:nvCxnSpPr>
        <xdr:cNvPr id="74" name="直線コネクタ 73">
          <a:extLst>
            <a:ext uri="{FF2B5EF4-FFF2-40B4-BE49-F238E27FC236}">
              <a16:creationId xmlns:a16="http://schemas.microsoft.com/office/drawing/2014/main" id="{385BAC76-CEFE-42BB-A370-8C89868ACBEB}"/>
            </a:ext>
          </a:extLst>
        </xdr:cNvPr>
        <xdr:cNvCxnSpPr/>
      </xdr:nvCxnSpPr>
      <xdr:spPr>
        <a:xfrm flipV="1">
          <a:off x="3797300" y="6266688"/>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50546</xdr:rowOff>
    </xdr:from>
    <xdr:to>
      <xdr:col>15</xdr:col>
      <xdr:colOff>101600</xdr:colOff>
      <xdr:row>36</xdr:row>
      <xdr:rowOff>152146</xdr:rowOff>
    </xdr:to>
    <xdr:sp macro="" textlink="">
      <xdr:nvSpPr>
        <xdr:cNvPr id="75" name="楕円 74">
          <a:extLst>
            <a:ext uri="{FF2B5EF4-FFF2-40B4-BE49-F238E27FC236}">
              <a16:creationId xmlns:a16="http://schemas.microsoft.com/office/drawing/2014/main" id="{E1B5F384-F3B2-4267-8A05-B89A85E44933}"/>
            </a:ext>
          </a:extLst>
        </xdr:cNvPr>
        <xdr:cNvSpPr/>
      </xdr:nvSpPr>
      <xdr:spPr>
        <a:xfrm>
          <a:off x="2857500" y="622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101346</xdr:rowOff>
    </xdr:from>
    <xdr:to>
      <xdr:col>19</xdr:col>
      <xdr:colOff>177800</xdr:colOff>
      <xdr:row>36</xdr:row>
      <xdr:rowOff>124206</xdr:rowOff>
    </xdr:to>
    <xdr:cxnSp macro="">
      <xdr:nvCxnSpPr>
        <xdr:cNvPr id="76" name="直線コネクタ 75">
          <a:extLst>
            <a:ext uri="{FF2B5EF4-FFF2-40B4-BE49-F238E27FC236}">
              <a16:creationId xmlns:a16="http://schemas.microsoft.com/office/drawing/2014/main" id="{202CE24A-8186-4B15-81A4-711EF177EEB9}"/>
            </a:ext>
          </a:extLst>
        </xdr:cNvPr>
        <xdr:cNvCxnSpPr/>
      </xdr:nvCxnSpPr>
      <xdr:spPr>
        <a:xfrm>
          <a:off x="2908300" y="627354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11684</xdr:rowOff>
    </xdr:from>
    <xdr:to>
      <xdr:col>10</xdr:col>
      <xdr:colOff>165100</xdr:colOff>
      <xdr:row>36</xdr:row>
      <xdr:rowOff>113284</xdr:rowOff>
    </xdr:to>
    <xdr:sp macro="" textlink="">
      <xdr:nvSpPr>
        <xdr:cNvPr id="77" name="楕円 76">
          <a:extLst>
            <a:ext uri="{FF2B5EF4-FFF2-40B4-BE49-F238E27FC236}">
              <a16:creationId xmlns:a16="http://schemas.microsoft.com/office/drawing/2014/main" id="{8408BC99-ABE2-48BC-91EB-845774A14E26}"/>
            </a:ext>
          </a:extLst>
        </xdr:cNvPr>
        <xdr:cNvSpPr/>
      </xdr:nvSpPr>
      <xdr:spPr>
        <a:xfrm>
          <a:off x="1968500" y="618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62484</xdr:rowOff>
    </xdr:from>
    <xdr:to>
      <xdr:col>15</xdr:col>
      <xdr:colOff>50800</xdr:colOff>
      <xdr:row>36</xdr:row>
      <xdr:rowOff>101346</xdr:rowOff>
    </xdr:to>
    <xdr:cxnSp macro="">
      <xdr:nvCxnSpPr>
        <xdr:cNvPr id="78" name="直線コネクタ 77">
          <a:extLst>
            <a:ext uri="{FF2B5EF4-FFF2-40B4-BE49-F238E27FC236}">
              <a16:creationId xmlns:a16="http://schemas.microsoft.com/office/drawing/2014/main" id="{D0BFB288-7A1D-4D3E-BBE4-9EC44995AB76}"/>
            </a:ext>
          </a:extLst>
        </xdr:cNvPr>
        <xdr:cNvCxnSpPr/>
      </xdr:nvCxnSpPr>
      <xdr:spPr>
        <a:xfrm>
          <a:off x="2019300" y="623468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151130</xdr:rowOff>
    </xdr:from>
    <xdr:to>
      <xdr:col>6</xdr:col>
      <xdr:colOff>38100</xdr:colOff>
      <xdr:row>36</xdr:row>
      <xdr:rowOff>81280</xdr:rowOff>
    </xdr:to>
    <xdr:sp macro="" textlink="">
      <xdr:nvSpPr>
        <xdr:cNvPr id="79" name="楕円 78">
          <a:extLst>
            <a:ext uri="{FF2B5EF4-FFF2-40B4-BE49-F238E27FC236}">
              <a16:creationId xmlns:a16="http://schemas.microsoft.com/office/drawing/2014/main" id="{07B5E322-E644-4FC9-A948-B940C39AADB5}"/>
            </a:ext>
          </a:extLst>
        </xdr:cNvPr>
        <xdr:cNvSpPr/>
      </xdr:nvSpPr>
      <xdr:spPr>
        <a:xfrm>
          <a:off x="1079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30480</xdr:rowOff>
    </xdr:from>
    <xdr:to>
      <xdr:col>10</xdr:col>
      <xdr:colOff>114300</xdr:colOff>
      <xdr:row>36</xdr:row>
      <xdr:rowOff>62484</xdr:rowOff>
    </xdr:to>
    <xdr:cxnSp macro="">
      <xdr:nvCxnSpPr>
        <xdr:cNvPr id="80" name="直線コネクタ 79">
          <a:extLst>
            <a:ext uri="{FF2B5EF4-FFF2-40B4-BE49-F238E27FC236}">
              <a16:creationId xmlns:a16="http://schemas.microsoft.com/office/drawing/2014/main" id="{48947351-B67C-47CC-A671-0E565BDFEE20}"/>
            </a:ext>
          </a:extLst>
        </xdr:cNvPr>
        <xdr:cNvCxnSpPr/>
      </xdr:nvCxnSpPr>
      <xdr:spPr>
        <a:xfrm>
          <a:off x="1130300" y="62026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63263</xdr:rowOff>
    </xdr:from>
    <xdr:ext cx="405111" cy="259045"/>
    <xdr:sp macro="" textlink="">
      <xdr:nvSpPr>
        <xdr:cNvPr id="81" name="n_1aveValue【道路】&#10;有形固定資産減価償却率">
          <a:extLst>
            <a:ext uri="{FF2B5EF4-FFF2-40B4-BE49-F238E27FC236}">
              <a16:creationId xmlns:a16="http://schemas.microsoft.com/office/drawing/2014/main" id="{FD49E3DC-CD4F-4B06-B26D-16D768293C3E}"/>
            </a:ext>
          </a:extLst>
        </xdr:cNvPr>
        <xdr:cNvSpPr txBox="1"/>
      </xdr:nvSpPr>
      <xdr:spPr>
        <a:xfrm>
          <a:off x="3582044" y="640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24401</xdr:rowOff>
    </xdr:from>
    <xdr:ext cx="405111" cy="259045"/>
    <xdr:sp macro="" textlink="">
      <xdr:nvSpPr>
        <xdr:cNvPr id="82" name="n_2aveValue【道路】&#10;有形固定資産減価償却率">
          <a:extLst>
            <a:ext uri="{FF2B5EF4-FFF2-40B4-BE49-F238E27FC236}">
              <a16:creationId xmlns:a16="http://schemas.microsoft.com/office/drawing/2014/main" id="{A6EDE271-BF43-460A-8E72-C0EB090B2F87}"/>
            </a:ext>
          </a:extLst>
        </xdr:cNvPr>
        <xdr:cNvSpPr txBox="1"/>
      </xdr:nvSpPr>
      <xdr:spPr>
        <a:xfrm>
          <a:off x="27057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1541</xdr:rowOff>
    </xdr:from>
    <xdr:ext cx="405111" cy="259045"/>
    <xdr:sp macro="" textlink="">
      <xdr:nvSpPr>
        <xdr:cNvPr id="83" name="n_3aveValue【道路】&#10;有形固定資産減価償却率">
          <a:extLst>
            <a:ext uri="{FF2B5EF4-FFF2-40B4-BE49-F238E27FC236}">
              <a16:creationId xmlns:a16="http://schemas.microsoft.com/office/drawing/2014/main" id="{74454A6D-4D15-4349-B9EA-DA0F1A675728}"/>
            </a:ext>
          </a:extLst>
        </xdr:cNvPr>
        <xdr:cNvSpPr txBox="1"/>
      </xdr:nvSpPr>
      <xdr:spPr>
        <a:xfrm>
          <a:off x="1816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147845</xdr:rowOff>
    </xdr:from>
    <xdr:ext cx="405111" cy="259045"/>
    <xdr:sp macro="" textlink="">
      <xdr:nvSpPr>
        <xdr:cNvPr id="84" name="n_4aveValue【道路】&#10;有形固定資産減価償却率">
          <a:extLst>
            <a:ext uri="{FF2B5EF4-FFF2-40B4-BE49-F238E27FC236}">
              <a16:creationId xmlns:a16="http://schemas.microsoft.com/office/drawing/2014/main" id="{EAD08A01-73AA-4DA6-9F93-BA51FEE47795}"/>
            </a:ext>
          </a:extLst>
        </xdr:cNvPr>
        <xdr:cNvSpPr txBox="1"/>
      </xdr:nvSpPr>
      <xdr:spPr>
        <a:xfrm>
          <a:off x="927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20083</xdr:rowOff>
    </xdr:from>
    <xdr:ext cx="405111" cy="259045"/>
    <xdr:sp macro="" textlink="">
      <xdr:nvSpPr>
        <xdr:cNvPr id="85" name="n_1mainValue【道路】&#10;有形固定資産減価償却率">
          <a:extLst>
            <a:ext uri="{FF2B5EF4-FFF2-40B4-BE49-F238E27FC236}">
              <a16:creationId xmlns:a16="http://schemas.microsoft.com/office/drawing/2014/main" id="{1F52A9AD-AF7D-4D2D-A35E-B8F42ABCEE49}"/>
            </a:ext>
          </a:extLst>
        </xdr:cNvPr>
        <xdr:cNvSpPr txBox="1"/>
      </xdr:nvSpPr>
      <xdr:spPr>
        <a:xfrm>
          <a:off x="3582044" y="602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168673</xdr:rowOff>
    </xdr:from>
    <xdr:ext cx="405111" cy="259045"/>
    <xdr:sp macro="" textlink="">
      <xdr:nvSpPr>
        <xdr:cNvPr id="86" name="n_2mainValue【道路】&#10;有形固定資産減価償却率">
          <a:extLst>
            <a:ext uri="{FF2B5EF4-FFF2-40B4-BE49-F238E27FC236}">
              <a16:creationId xmlns:a16="http://schemas.microsoft.com/office/drawing/2014/main" id="{4449E4D0-BA46-4BA4-9AE6-79DF8C72F639}"/>
            </a:ext>
          </a:extLst>
        </xdr:cNvPr>
        <xdr:cNvSpPr txBox="1"/>
      </xdr:nvSpPr>
      <xdr:spPr>
        <a:xfrm>
          <a:off x="2705744" y="599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129811</xdr:rowOff>
    </xdr:from>
    <xdr:ext cx="405111" cy="259045"/>
    <xdr:sp macro="" textlink="">
      <xdr:nvSpPr>
        <xdr:cNvPr id="87" name="n_3mainValue【道路】&#10;有形固定資産減価償却率">
          <a:extLst>
            <a:ext uri="{FF2B5EF4-FFF2-40B4-BE49-F238E27FC236}">
              <a16:creationId xmlns:a16="http://schemas.microsoft.com/office/drawing/2014/main" id="{82955478-F33B-4D93-A14E-9501AF9C0E46}"/>
            </a:ext>
          </a:extLst>
        </xdr:cNvPr>
        <xdr:cNvSpPr txBox="1"/>
      </xdr:nvSpPr>
      <xdr:spPr>
        <a:xfrm>
          <a:off x="1816744" y="595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97807</xdr:rowOff>
    </xdr:from>
    <xdr:ext cx="405111" cy="259045"/>
    <xdr:sp macro="" textlink="">
      <xdr:nvSpPr>
        <xdr:cNvPr id="88" name="n_4mainValue【道路】&#10;有形固定資産減価償却率">
          <a:extLst>
            <a:ext uri="{FF2B5EF4-FFF2-40B4-BE49-F238E27FC236}">
              <a16:creationId xmlns:a16="http://schemas.microsoft.com/office/drawing/2014/main" id="{E872DEDB-6D4F-4148-B0E5-466A3D02E105}"/>
            </a:ext>
          </a:extLst>
        </xdr:cNvPr>
        <xdr:cNvSpPr txBox="1"/>
      </xdr:nvSpPr>
      <xdr:spPr>
        <a:xfrm>
          <a:off x="927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42237D3F-D32F-4EE2-B1F1-256966C9BB9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9E2F08F1-6CD7-46B1-8B36-7F05A3C2015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FAECB82E-93DD-413B-B805-86DEC55F6F9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AF715BD5-0CC6-4E8C-8A1B-82862547077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71614D07-42ED-4DCC-A6B0-52F08190F3C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FE9B283A-CBFA-44EC-A244-2378C975614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6A083FDD-B10A-4F21-8907-5AF50345C9C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C6B4B153-1019-44B6-8E6E-8BE16DEE5EC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CCAF35DA-4570-437F-8C38-EF6F3A4AB13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29C71AFD-1012-407C-833C-24CB2A31E5F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111C90A2-83B8-4E7C-82B8-E6BD701D4F5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F27F9CB9-A43A-4464-81A9-779B87B4120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29DBA47B-0EFD-4EA7-9A7A-5720C483F82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DBE0D738-3B22-487C-A699-5B550DA42EAE}"/>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6CEC2B89-A373-487E-B743-45B9930EB7D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E3BB4222-91C6-47C4-9445-B9B6294A7081}"/>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7C33F272-4A62-4A04-A5F4-F704C13BBEC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4F0FCC93-4B9A-4328-BDE3-56E633071699}"/>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A3A37264-6B7D-49AE-A61A-C002D4054DE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F1E1A133-DF5A-4699-B67A-9F7ED7B63486}"/>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480AABF9-0FB3-4107-8C38-191453FCC88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2C047B08-DADB-45F7-BCD9-AB0A68AD1F0D}"/>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A46AB75E-0902-469C-9069-7A27825E3F7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96317</xdr:rowOff>
    </xdr:from>
    <xdr:to>
      <xdr:col>54</xdr:col>
      <xdr:colOff>189865</xdr:colOff>
      <xdr:row>41</xdr:row>
      <xdr:rowOff>101879</xdr:rowOff>
    </xdr:to>
    <xdr:cxnSp macro="">
      <xdr:nvCxnSpPr>
        <xdr:cNvPr id="112" name="直線コネクタ 111">
          <a:extLst>
            <a:ext uri="{FF2B5EF4-FFF2-40B4-BE49-F238E27FC236}">
              <a16:creationId xmlns:a16="http://schemas.microsoft.com/office/drawing/2014/main" id="{35A56749-6D77-4646-9C95-A2D6E61BA4C7}"/>
            </a:ext>
          </a:extLst>
        </xdr:cNvPr>
        <xdr:cNvCxnSpPr/>
      </xdr:nvCxnSpPr>
      <xdr:spPr>
        <a:xfrm flipV="1">
          <a:off x="10476865" y="5925617"/>
          <a:ext cx="0" cy="12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105706</xdr:rowOff>
    </xdr:from>
    <xdr:ext cx="469744" cy="259045"/>
    <xdr:sp macro="" textlink="">
      <xdr:nvSpPr>
        <xdr:cNvPr id="113" name="【道路】&#10;一人当たり延長最小値テキスト">
          <a:extLst>
            <a:ext uri="{FF2B5EF4-FFF2-40B4-BE49-F238E27FC236}">
              <a16:creationId xmlns:a16="http://schemas.microsoft.com/office/drawing/2014/main" id="{08AE1A85-A3D9-4D46-BEC6-CF1A595F7AC2}"/>
            </a:ext>
          </a:extLst>
        </xdr:cNvPr>
        <xdr:cNvSpPr txBox="1"/>
      </xdr:nvSpPr>
      <xdr:spPr>
        <a:xfrm>
          <a:off x="10515600" y="713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101879</xdr:rowOff>
    </xdr:from>
    <xdr:to>
      <xdr:col>55</xdr:col>
      <xdr:colOff>88900</xdr:colOff>
      <xdr:row>41</xdr:row>
      <xdr:rowOff>101879</xdr:rowOff>
    </xdr:to>
    <xdr:cxnSp macro="">
      <xdr:nvCxnSpPr>
        <xdr:cNvPr id="114" name="直線コネクタ 113">
          <a:extLst>
            <a:ext uri="{FF2B5EF4-FFF2-40B4-BE49-F238E27FC236}">
              <a16:creationId xmlns:a16="http://schemas.microsoft.com/office/drawing/2014/main" id="{8234D24C-6446-4AEF-A95C-C2A5860A9610}"/>
            </a:ext>
          </a:extLst>
        </xdr:cNvPr>
        <xdr:cNvCxnSpPr/>
      </xdr:nvCxnSpPr>
      <xdr:spPr>
        <a:xfrm>
          <a:off x="10388600" y="713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42994</xdr:rowOff>
    </xdr:from>
    <xdr:ext cx="534377" cy="259045"/>
    <xdr:sp macro="" textlink="">
      <xdr:nvSpPr>
        <xdr:cNvPr id="115" name="【道路】&#10;一人当たり延長最大値テキスト">
          <a:extLst>
            <a:ext uri="{FF2B5EF4-FFF2-40B4-BE49-F238E27FC236}">
              <a16:creationId xmlns:a16="http://schemas.microsoft.com/office/drawing/2014/main" id="{341A3E98-F63F-4C98-973B-737854341BE1}"/>
            </a:ext>
          </a:extLst>
        </xdr:cNvPr>
        <xdr:cNvSpPr txBox="1"/>
      </xdr:nvSpPr>
      <xdr:spPr>
        <a:xfrm>
          <a:off x="10515600" y="570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96317</xdr:rowOff>
    </xdr:from>
    <xdr:to>
      <xdr:col>55</xdr:col>
      <xdr:colOff>88900</xdr:colOff>
      <xdr:row>34</xdr:row>
      <xdr:rowOff>96317</xdr:rowOff>
    </xdr:to>
    <xdr:cxnSp macro="">
      <xdr:nvCxnSpPr>
        <xdr:cNvPr id="116" name="直線コネクタ 115">
          <a:extLst>
            <a:ext uri="{FF2B5EF4-FFF2-40B4-BE49-F238E27FC236}">
              <a16:creationId xmlns:a16="http://schemas.microsoft.com/office/drawing/2014/main" id="{EF474698-14FD-4D1D-8DE8-AAF529520C12}"/>
            </a:ext>
          </a:extLst>
        </xdr:cNvPr>
        <xdr:cNvCxnSpPr/>
      </xdr:nvCxnSpPr>
      <xdr:spPr>
        <a:xfrm>
          <a:off x="10388600" y="5925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87368</xdr:rowOff>
    </xdr:from>
    <xdr:ext cx="469744" cy="259045"/>
    <xdr:sp macro="" textlink="">
      <xdr:nvSpPr>
        <xdr:cNvPr id="117" name="【道路】&#10;一人当たり延長平均値テキスト">
          <a:extLst>
            <a:ext uri="{FF2B5EF4-FFF2-40B4-BE49-F238E27FC236}">
              <a16:creationId xmlns:a16="http://schemas.microsoft.com/office/drawing/2014/main" id="{A58ED2CE-285E-40A5-8C5C-508C9CC4831F}"/>
            </a:ext>
          </a:extLst>
        </xdr:cNvPr>
        <xdr:cNvSpPr txBox="1"/>
      </xdr:nvSpPr>
      <xdr:spPr>
        <a:xfrm>
          <a:off x="10515600" y="660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64491</xdr:rowOff>
    </xdr:from>
    <xdr:to>
      <xdr:col>55</xdr:col>
      <xdr:colOff>50800</xdr:colOff>
      <xdr:row>39</xdr:row>
      <xdr:rowOff>166091</xdr:rowOff>
    </xdr:to>
    <xdr:sp macro="" textlink="">
      <xdr:nvSpPr>
        <xdr:cNvPr id="118" name="フローチャート: 判断 117">
          <a:extLst>
            <a:ext uri="{FF2B5EF4-FFF2-40B4-BE49-F238E27FC236}">
              <a16:creationId xmlns:a16="http://schemas.microsoft.com/office/drawing/2014/main" id="{905BECCE-6088-4E71-A010-1E351746C174}"/>
            </a:ext>
          </a:extLst>
        </xdr:cNvPr>
        <xdr:cNvSpPr/>
      </xdr:nvSpPr>
      <xdr:spPr>
        <a:xfrm>
          <a:off x="10426700" y="675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86055</xdr:rowOff>
    </xdr:from>
    <xdr:to>
      <xdr:col>50</xdr:col>
      <xdr:colOff>165100</xdr:colOff>
      <xdr:row>40</xdr:row>
      <xdr:rowOff>16205</xdr:rowOff>
    </xdr:to>
    <xdr:sp macro="" textlink="">
      <xdr:nvSpPr>
        <xdr:cNvPr id="119" name="フローチャート: 判断 118">
          <a:extLst>
            <a:ext uri="{FF2B5EF4-FFF2-40B4-BE49-F238E27FC236}">
              <a16:creationId xmlns:a16="http://schemas.microsoft.com/office/drawing/2014/main" id="{BAC1666A-7212-40E2-84E7-DDA4A6463044}"/>
            </a:ext>
          </a:extLst>
        </xdr:cNvPr>
        <xdr:cNvSpPr/>
      </xdr:nvSpPr>
      <xdr:spPr>
        <a:xfrm>
          <a:off x="9588500" y="67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81864</xdr:rowOff>
    </xdr:from>
    <xdr:to>
      <xdr:col>46</xdr:col>
      <xdr:colOff>38100</xdr:colOff>
      <xdr:row>40</xdr:row>
      <xdr:rowOff>12014</xdr:rowOff>
    </xdr:to>
    <xdr:sp macro="" textlink="">
      <xdr:nvSpPr>
        <xdr:cNvPr id="120" name="フローチャート: 判断 119">
          <a:extLst>
            <a:ext uri="{FF2B5EF4-FFF2-40B4-BE49-F238E27FC236}">
              <a16:creationId xmlns:a16="http://schemas.microsoft.com/office/drawing/2014/main" id="{FD603CB3-15FB-4FC6-A334-55A1443251FE}"/>
            </a:ext>
          </a:extLst>
        </xdr:cNvPr>
        <xdr:cNvSpPr/>
      </xdr:nvSpPr>
      <xdr:spPr>
        <a:xfrm>
          <a:off x="8699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85446</xdr:rowOff>
    </xdr:from>
    <xdr:to>
      <xdr:col>41</xdr:col>
      <xdr:colOff>101600</xdr:colOff>
      <xdr:row>40</xdr:row>
      <xdr:rowOff>15596</xdr:rowOff>
    </xdr:to>
    <xdr:sp macro="" textlink="">
      <xdr:nvSpPr>
        <xdr:cNvPr id="121" name="フローチャート: 判断 120">
          <a:extLst>
            <a:ext uri="{FF2B5EF4-FFF2-40B4-BE49-F238E27FC236}">
              <a16:creationId xmlns:a16="http://schemas.microsoft.com/office/drawing/2014/main" id="{7895368F-66C4-4DD1-A43B-A41783AE04CE}"/>
            </a:ext>
          </a:extLst>
        </xdr:cNvPr>
        <xdr:cNvSpPr/>
      </xdr:nvSpPr>
      <xdr:spPr>
        <a:xfrm>
          <a:off x="7810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79045</xdr:rowOff>
    </xdr:from>
    <xdr:to>
      <xdr:col>36</xdr:col>
      <xdr:colOff>165100</xdr:colOff>
      <xdr:row>40</xdr:row>
      <xdr:rowOff>9195</xdr:rowOff>
    </xdr:to>
    <xdr:sp macro="" textlink="">
      <xdr:nvSpPr>
        <xdr:cNvPr id="122" name="フローチャート: 判断 121">
          <a:extLst>
            <a:ext uri="{FF2B5EF4-FFF2-40B4-BE49-F238E27FC236}">
              <a16:creationId xmlns:a16="http://schemas.microsoft.com/office/drawing/2014/main" id="{1C83DE4D-EFF4-4D1A-B327-3CE29EF69CB3}"/>
            </a:ext>
          </a:extLst>
        </xdr:cNvPr>
        <xdr:cNvSpPr/>
      </xdr:nvSpPr>
      <xdr:spPr>
        <a:xfrm>
          <a:off x="6921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365D30D-8C29-4FEC-80E6-FCFBD83109D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3D78D9D-6330-482C-A44A-E95B5E7B00C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A526E2A-E626-4A5C-BA8B-8377A8040D2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304B7E0-D5D3-4A33-824E-EC2AFB96455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FD9F863-9267-43CF-B07C-5E4A24C5772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22581</xdr:rowOff>
    </xdr:from>
    <xdr:to>
      <xdr:col>55</xdr:col>
      <xdr:colOff>50800</xdr:colOff>
      <xdr:row>41</xdr:row>
      <xdr:rowOff>124181</xdr:rowOff>
    </xdr:to>
    <xdr:sp macro="" textlink="">
      <xdr:nvSpPr>
        <xdr:cNvPr id="128" name="楕円 127">
          <a:extLst>
            <a:ext uri="{FF2B5EF4-FFF2-40B4-BE49-F238E27FC236}">
              <a16:creationId xmlns:a16="http://schemas.microsoft.com/office/drawing/2014/main" id="{111EB994-1576-4BFF-AB09-E9BE2A8F51AB}"/>
            </a:ext>
          </a:extLst>
        </xdr:cNvPr>
        <xdr:cNvSpPr/>
      </xdr:nvSpPr>
      <xdr:spPr>
        <a:xfrm>
          <a:off x="10426700" y="705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108958</xdr:rowOff>
    </xdr:from>
    <xdr:ext cx="469744" cy="259045"/>
    <xdr:sp macro="" textlink="">
      <xdr:nvSpPr>
        <xdr:cNvPr id="129" name="【道路】&#10;一人当たり延長該当値テキスト">
          <a:extLst>
            <a:ext uri="{FF2B5EF4-FFF2-40B4-BE49-F238E27FC236}">
              <a16:creationId xmlns:a16="http://schemas.microsoft.com/office/drawing/2014/main" id="{69341ACE-BD02-4F31-B2B1-17F92476ACC6}"/>
            </a:ext>
          </a:extLst>
        </xdr:cNvPr>
        <xdr:cNvSpPr txBox="1"/>
      </xdr:nvSpPr>
      <xdr:spPr>
        <a:xfrm>
          <a:off x="10515600" y="696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20675</xdr:rowOff>
    </xdr:from>
    <xdr:to>
      <xdr:col>50</xdr:col>
      <xdr:colOff>165100</xdr:colOff>
      <xdr:row>41</xdr:row>
      <xdr:rowOff>122275</xdr:rowOff>
    </xdr:to>
    <xdr:sp macro="" textlink="">
      <xdr:nvSpPr>
        <xdr:cNvPr id="130" name="楕円 129">
          <a:extLst>
            <a:ext uri="{FF2B5EF4-FFF2-40B4-BE49-F238E27FC236}">
              <a16:creationId xmlns:a16="http://schemas.microsoft.com/office/drawing/2014/main" id="{C0CA6262-7110-44D4-A04E-ABA551E27ED4}"/>
            </a:ext>
          </a:extLst>
        </xdr:cNvPr>
        <xdr:cNvSpPr/>
      </xdr:nvSpPr>
      <xdr:spPr>
        <a:xfrm>
          <a:off x="9588500" y="705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71475</xdr:rowOff>
    </xdr:from>
    <xdr:to>
      <xdr:col>55</xdr:col>
      <xdr:colOff>0</xdr:colOff>
      <xdr:row>41</xdr:row>
      <xdr:rowOff>73381</xdr:rowOff>
    </xdr:to>
    <xdr:cxnSp macro="">
      <xdr:nvCxnSpPr>
        <xdr:cNvPr id="131" name="直線コネクタ 130">
          <a:extLst>
            <a:ext uri="{FF2B5EF4-FFF2-40B4-BE49-F238E27FC236}">
              <a16:creationId xmlns:a16="http://schemas.microsoft.com/office/drawing/2014/main" id="{245A835E-3C6C-47D4-8030-90C165A8CDFE}"/>
            </a:ext>
          </a:extLst>
        </xdr:cNvPr>
        <xdr:cNvCxnSpPr/>
      </xdr:nvCxnSpPr>
      <xdr:spPr>
        <a:xfrm>
          <a:off x="9639300" y="7100925"/>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19380</xdr:rowOff>
    </xdr:from>
    <xdr:to>
      <xdr:col>46</xdr:col>
      <xdr:colOff>38100</xdr:colOff>
      <xdr:row>41</xdr:row>
      <xdr:rowOff>120980</xdr:rowOff>
    </xdr:to>
    <xdr:sp macro="" textlink="">
      <xdr:nvSpPr>
        <xdr:cNvPr id="132" name="楕円 131">
          <a:extLst>
            <a:ext uri="{FF2B5EF4-FFF2-40B4-BE49-F238E27FC236}">
              <a16:creationId xmlns:a16="http://schemas.microsoft.com/office/drawing/2014/main" id="{A6A095D8-52F5-4B95-98A2-80991323733B}"/>
            </a:ext>
          </a:extLst>
        </xdr:cNvPr>
        <xdr:cNvSpPr/>
      </xdr:nvSpPr>
      <xdr:spPr>
        <a:xfrm>
          <a:off x="8699500" y="704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70180</xdr:rowOff>
    </xdr:from>
    <xdr:to>
      <xdr:col>50</xdr:col>
      <xdr:colOff>114300</xdr:colOff>
      <xdr:row>41</xdr:row>
      <xdr:rowOff>71475</xdr:rowOff>
    </xdr:to>
    <xdr:cxnSp macro="">
      <xdr:nvCxnSpPr>
        <xdr:cNvPr id="133" name="直線コネクタ 132">
          <a:extLst>
            <a:ext uri="{FF2B5EF4-FFF2-40B4-BE49-F238E27FC236}">
              <a16:creationId xmlns:a16="http://schemas.microsoft.com/office/drawing/2014/main" id="{4C6417CF-9844-4E86-A48E-E04B60E44EE0}"/>
            </a:ext>
          </a:extLst>
        </xdr:cNvPr>
        <xdr:cNvCxnSpPr/>
      </xdr:nvCxnSpPr>
      <xdr:spPr>
        <a:xfrm>
          <a:off x="8750300" y="7099630"/>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16790</xdr:rowOff>
    </xdr:from>
    <xdr:to>
      <xdr:col>41</xdr:col>
      <xdr:colOff>101600</xdr:colOff>
      <xdr:row>41</xdr:row>
      <xdr:rowOff>118390</xdr:rowOff>
    </xdr:to>
    <xdr:sp macro="" textlink="">
      <xdr:nvSpPr>
        <xdr:cNvPr id="134" name="楕円 133">
          <a:extLst>
            <a:ext uri="{FF2B5EF4-FFF2-40B4-BE49-F238E27FC236}">
              <a16:creationId xmlns:a16="http://schemas.microsoft.com/office/drawing/2014/main" id="{5A354E0D-3A8D-47C0-910E-CAD9151B5E9C}"/>
            </a:ext>
          </a:extLst>
        </xdr:cNvPr>
        <xdr:cNvSpPr/>
      </xdr:nvSpPr>
      <xdr:spPr>
        <a:xfrm>
          <a:off x="7810500" y="70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67590</xdr:rowOff>
    </xdr:from>
    <xdr:to>
      <xdr:col>45</xdr:col>
      <xdr:colOff>177800</xdr:colOff>
      <xdr:row>41</xdr:row>
      <xdr:rowOff>70180</xdr:rowOff>
    </xdr:to>
    <xdr:cxnSp macro="">
      <xdr:nvCxnSpPr>
        <xdr:cNvPr id="135" name="直線コネクタ 134">
          <a:extLst>
            <a:ext uri="{FF2B5EF4-FFF2-40B4-BE49-F238E27FC236}">
              <a16:creationId xmlns:a16="http://schemas.microsoft.com/office/drawing/2014/main" id="{9C6E9816-730E-4720-8478-F23B24065491}"/>
            </a:ext>
          </a:extLst>
        </xdr:cNvPr>
        <xdr:cNvCxnSpPr/>
      </xdr:nvCxnSpPr>
      <xdr:spPr>
        <a:xfrm>
          <a:off x="7861300" y="7097040"/>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15570</xdr:rowOff>
    </xdr:from>
    <xdr:to>
      <xdr:col>36</xdr:col>
      <xdr:colOff>165100</xdr:colOff>
      <xdr:row>41</xdr:row>
      <xdr:rowOff>117170</xdr:rowOff>
    </xdr:to>
    <xdr:sp macro="" textlink="">
      <xdr:nvSpPr>
        <xdr:cNvPr id="136" name="楕円 135">
          <a:extLst>
            <a:ext uri="{FF2B5EF4-FFF2-40B4-BE49-F238E27FC236}">
              <a16:creationId xmlns:a16="http://schemas.microsoft.com/office/drawing/2014/main" id="{39F81A95-08FC-4D79-B49C-D8C6B6A64F60}"/>
            </a:ext>
          </a:extLst>
        </xdr:cNvPr>
        <xdr:cNvSpPr/>
      </xdr:nvSpPr>
      <xdr:spPr>
        <a:xfrm>
          <a:off x="6921500" y="704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66370</xdr:rowOff>
    </xdr:from>
    <xdr:to>
      <xdr:col>41</xdr:col>
      <xdr:colOff>50800</xdr:colOff>
      <xdr:row>41</xdr:row>
      <xdr:rowOff>67590</xdr:rowOff>
    </xdr:to>
    <xdr:cxnSp macro="">
      <xdr:nvCxnSpPr>
        <xdr:cNvPr id="137" name="直線コネクタ 136">
          <a:extLst>
            <a:ext uri="{FF2B5EF4-FFF2-40B4-BE49-F238E27FC236}">
              <a16:creationId xmlns:a16="http://schemas.microsoft.com/office/drawing/2014/main" id="{8F90F911-8D7C-42C6-812A-9CFF43980D26}"/>
            </a:ext>
          </a:extLst>
        </xdr:cNvPr>
        <xdr:cNvCxnSpPr/>
      </xdr:nvCxnSpPr>
      <xdr:spPr>
        <a:xfrm>
          <a:off x="6972300" y="7095820"/>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32732</xdr:rowOff>
    </xdr:from>
    <xdr:ext cx="469744" cy="259045"/>
    <xdr:sp macro="" textlink="">
      <xdr:nvSpPr>
        <xdr:cNvPr id="138" name="n_1aveValue【道路】&#10;一人当たり延長">
          <a:extLst>
            <a:ext uri="{FF2B5EF4-FFF2-40B4-BE49-F238E27FC236}">
              <a16:creationId xmlns:a16="http://schemas.microsoft.com/office/drawing/2014/main" id="{B6BA90D1-FBBE-42A4-A33C-B98C91F206F7}"/>
            </a:ext>
          </a:extLst>
        </xdr:cNvPr>
        <xdr:cNvSpPr txBox="1"/>
      </xdr:nvSpPr>
      <xdr:spPr>
        <a:xfrm>
          <a:off x="9391727" y="654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28541</xdr:rowOff>
    </xdr:from>
    <xdr:ext cx="469744" cy="259045"/>
    <xdr:sp macro="" textlink="">
      <xdr:nvSpPr>
        <xdr:cNvPr id="139" name="n_2aveValue【道路】&#10;一人当たり延長">
          <a:extLst>
            <a:ext uri="{FF2B5EF4-FFF2-40B4-BE49-F238E27FC236}">
              <a16:creationId xmlns:a16="http://schemas.microsoft.com/office/drawing/2014/main" id="{EEFFF406-2265-4F1E-9549-892FC01D555A}"/>
            </a:ext>
          </a:extLst>
        </xdr:cNvPr>
        <xdr:cNvSpPr txBox="1"/>
      </xdr:nvSpPr>
      <xdr:spPr>
        <a:xfrm>
          <a:off x="8515427" y="654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32123</xdr:rowOff>
    </xdr:from>
    <xdr:ext cx="469744" cy="259045"/>
    <xdr:sp macro="" textlink="">
      <xdr:nvSpPr>
        <xdr:cNvPr id="140" name="n_3aveValue【道路】&#10;一人当たり延長">
          <a:extLst>
            <a:ext uri="{FF2B5EF4-FFF2-40B4-BE49-F238E27FC236}">
              <a16:creationId xmlns:a16="http://schemas.microsoft.com/office/drawing/2014/main" id="{2539BFD3-1828-4E3E-B6B6-9F049A9C9629}"/>
            </a:ext>
          </a:extLst>
        </xdr:cNvPr>
        <xdr:cNvSpPr txBox="1"/>
      </xdr:nvSpPr>
      <xdr:spPr>
        <a:xfrm>
          <a:off x="7626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25722</xdr:rowOff>
    </xdr:from>
    <xdr:ext cx="469744" cy="259045"/>
    <xdr:sp macro="" textlink="">
      <xdr:nvSpPr>
        <xdr:cNvPr id="141" name="n_4aveValue【道路】&#10;一人当たり延長">
          <a:extLst>
            <a:ext uri="{FF2B5EF4-FFF2-40B4-BE49-F238E27FC236}">
              <a16:creationId xmlns:a16="http://schemas.microsoft.com/office/drawing/2014/main" id="{CD1A2062-FCA5-47C5-9724-5F71E4E5D0E2}"/>
            </a:ext>
          </a:extLst>
        </xdr:cNvPr>
        <xdr:cNvSpPr txBox="1"/>
      </xdr:nvSpPr>
      <xdr:spPr>
        <a:xfrm>
          <a:off x="6737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113402</xdr:rowOff>
    </xdr:from>
    <xdr:ext cx="469744" cy="259045"/>
    <xdr:sp macro="" textlink="">
      <xdr:nvSpPr>
        <xdr:cNvPr id="142" name="n_1mainValue【道路】&#10;一人当たり延長">
          <a:extLst>
            <a:ext uri="{FF2B5EF4-FFF2-40B4-BE49-F238E27FC236}">
              <a16:creationId xmlns:a16="http://schemas.microsoft.com/office/drawing/2014/main" id="{2FAE2297-DA51-4476-AAD6-F93C8C640E17}"/>
            </a:ext>
          </a:extLst>
        </xdr:cNvPr>
        <xdr:cNvSpPr txBox="1"/>
      </xdr:nvSpPr>
      <xdr:spPr>
        <a:xfrm>
          <a:off x="9391727" y="714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112107</xdr:rowOff>
    </xdr:from>
    <xdr:ext cx="469744" cy="259045"/>
    <xdr:sp macro="" textlink="">
      <xdr:nvSpPr>
        <xdr:cNvPr id="143" name="n_2mainValue【道路】&#10;一人当たり延長">
          <a:extLst>
            <a:ext uri="{FF2B5EF4-FFF2-40B4-BE49-F238E27FC236}">
              <a16:creationId xmlns:a16="http://schemas.microsoft.com/office/drawing/2014/main" id="{64D864E9-4D24-4582-AD67-F226FD26B979}"/>
            </a:ext>
          </a:extLst>
        </xdr:cNvPr>
        <xdr:cNvSpPr txBox="1"/>
      </xdr:nvSpPr>
      <xdr:spPr>
        <a:xfrm>
          <a:off x="8515427" y="714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109517</xdr:rowOff>
    </xdr:from>
    <xdr:ext cx="469744" cy="259045"/>
    <xdr:sp macro="" textlink="">
      <xdr:nvSpPr>
        <xdr:cNvPr id="144" name="n_3mainValue【道路】&#10;一人当たり延長">
          <a:extLst>
            <a:ext uri="{FF2B5EF4-FFF2-40B4-BE49-F238E27FC236}">
              <a16:creationId xmlns:a16="http://schemas.microsoft.com/office/drawing/2014/main" id="{67060E84-58B7-4685-BDAC-95F74EA0E0E5}"/>
            </a:ext>
          </a:extLst>
        </xdr:cNvPr>
        <xdr:cNvSpPr txBox="1"/>
      </xdr:nvSpPr>
      <xdr:spPr>
        <a:xfrm>
          <a:off x="7626427" y="71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108297</xdr:rowOff>
    </xdr:from>
    <xdr:ext cx="469744" cy="259045"/>
    <xdr:sp macro="" textlink="">
      <xdr:nvSpPr>
        <xdr:cNvPr id="145" name="n_4mainValue【道路】&#10;一人当たり延長">
          <a:extLst>
            <a:ext uri="{FF2B5EF4-FFF2-40B4-BE49-F238E27FC236}">
              <a16:creationId xmlns:a16="http://schemas.microsoft.com/office/drawing/2014/main" id="{35CC293D-2409-4F27-B31A-5DD803FA69C8}"/>
            </a:ext>
          </a:extLst>
        </xdr:cNvPr>
        <xdr:cNvSpPr txBox="1"/>
      </xdr:nvSpPr>
      <xdr:spPr>
        <a:xfrm>
          <a:off x="6737427" y="713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186B86DA-69D6-4076-8E4B-F140D8CF497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FE51E3C1-1058-4037-BC52-9BA1BDFA3E4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4F22D493-DDB2-4B3D-9D69-0C11AFF7DF9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941E6F3C-7142-44FA-984E-E06224AFB28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183EFFE1-0A86-458F-B814-8C314F388E7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482091DB-592E-4073-81AB-08389789009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24943CD1-E8F7-43F0-8C02-DFA0B7FD64C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E60BFAC1-3961-4A13-922A-9F4B950B5699}"/>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a:extLst>
            <a:ext uri="{FF2B5EF4-FFF2-40B4-BE49-F238E27FC236}">
              <a16:creationId xmlns:a16="http://schemas.microsoft.com/office/drawing/2014/main" id="{6AE6BF44-457A-4FD9-848C-88EAFB94412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a:extLst>
            <a:ext uri="{FF2B5EF4-FFF2-40B4-BE49-F238E27FC236}">
              <a16:creationId xmlns:a16="http://schemas.microsoft.com/office/drawing/2014/main" id="{BDF88B3D-AB6C-4836-876C-B916BF8BD36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a:extLst>
            <a:ext uri="{FF2B5EF4-FFF2-40B4-BE49-F238E27FC236}">
              <a16:creationId xmlns:a16="http://schemas.microsoft.com/office/drawing/2014/main" id="{06EC3CD7-E16C-4E8A-930C-92F76E34980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a:extLst>
            <a:ext uri="{FF2B5EF4-FFF2-40B4-BE49-F238E27FC236}">
              <a16:creationId xmlns:a16="http://schemas.microsoft.com/office/drawing/2014/main" id="{6F1FA79B-39E8-4054-8586-6713B7F2491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a:extLst>
            <a:ext uri="{FF2B5EF4-FFF2-40B4-BE49-F238E27FC236}">
              <a16:creationId xmlns:a16="http://schemas.microsoft.com/office/drawing/2014/main" id="{9F2B8531-455D-4701-875C-8C9744C12EC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a:extLst>
            <a:ext uri="{FF2B5EF4-FFF2-40B4-BE49-F238E27FC236}">
              <a16:creationId xmlns:a16="http://schemas.microsoft.com/office/drawing/2014/main" id="{1ADBCBB8-F47E-4EAF-A36E-43FE72B4302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a:extLst>
            <a:ext uri="{FF2B5EF4-FFF2-40B4-BE49-F238E27FC236}">
              <a16:creationId xmlns:a16="http://schemas.microsoft.com/office/drawing/2014/main" id="{CEC5DEEA-C62B-4745-A78C-DC35C9112A5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a:extLst>
            <a:ext uri="{FF2B5EF4-FFF2-40B4-BE49-F238E27FC236}">
              <a16:creationId xmlns:a16="http://schemas.microsoft.com/office/drawing/2014/main" id="{C795471E-4F4A-474D-8951-C730392019AD}"/>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B7137B4F-150F-49D9-8D95-2598522F4C3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298853B0-BE50-44A6-8381-183FE5F62BD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E6625B4F-0A22-4702-9D1A-E70187CAB40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DF4B6F2F-8DC8-4507-B5E3-1DA2B12B575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8F29105A-8294-4540-B96A-E7D5334110F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20A3429E-E336-40F4-A7AA-0004CC9D4E3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B51C5680-0AC1-4151-95C1-926B10F2D12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8984B7B7-4D13-495C-B974-A38CF5F0096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id="{E0A12EA8-B7B0-4A82-BCD8-4556BAA8065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id="{01E5E09C-1BF0-4B6D-BA62-2CB35F99E56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id="{9FB51554-C17B-4944-9182-45D855D7214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a:extLst>
            <a:ext uri="{FF2B5EF4-FFF2-40B4-BE49-F238E27FC236}">
              <a16:creationId xmlns:a16="http://schemas.microsoft.com/office/drawing/2014/main" id="{BCDFD223-3A4C-4733-B4D4-2745AFCFE5F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a:extLst>
            <a:ext uri="{FF2B5EF4-FFF2-40B4-BE49-F238E27FC236}">
              <a16:creationId xmlns:a16="http://schemas.microsoft.com/office/drawing/2014/main" id="{58E202D3-C320-440B-9F9A-2788A10D7FBB}"/>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a:extLst>
            <a:ext uri="{FF2B5EF4-FFF2-40B4-BE49-F238E27FC236}">
              <a16:creationId xmlns:a16="http://schemas.microsoft.com/office/drawing/2014/main" id="{5D90C665-9C8B-4D30-9FA1-A777A9E39EA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a:extLst>
            <a:ext uri="{FF2B5EF4-FFF2-40B4-BE49-F238E27FC236}">
              <a16:creationId xmlns:a16="http://schemas.microsoft.com/office/drawing/2014/main" id="{93491019-EF24-48C1-990E-94FF4D7132A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a:extLst>
            <a:ext uri="{FF2B5EF4-FFF2-40B4-BE49-F238E27FC236}">
              <a16:creationId xmlns:a16="http://schemas.microsoft.com/office/drawing/2014/main" id="{E856EAA1-8541-4336-A0C9-234D8A7CAAE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a:extLst>
            <a:ext uri="{FF2B5EF4-FFF2-40B4-BE49-F238E27FC236}">
              <a16:creationId xmlns:a16="http://schemas.microsoft.com/office/drawing/2014/main" id="{E43CCF68-173C-4987-BD2C-EAB718CF298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a:extLst>
            <a:ext uri="{FF2B5EF4-FFF2-40B4-BE49-F238E27FC236}">
              <a16:creationId xmlns:a16="http://schemas.microsoft.com/office/drawing/2014/main" id="{6A4A14D3-93B1-4894-ADE5-08A1C7188C7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a:extLst>
            <a:ext uri="{FF2B5EF4-FFF2-40B4-BE49-F238E27FC236}">
              <a16:creationId xmlns:a16="http://schemas.microsoft.com/office/drawing/2014/main" id="{E9F02593-6753-4A1E-8E14-FAC784F7C11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a:extLst>
            <a:ext uri="{FF2B5EF4-FFF2-40B4-BE49-F238E27FC236}">
              <a16:creationId xmlns:a16="http://schemas.microsoft.com/office/drawing/2014/main" id="{8B1B680C-AABA-40AC-863E-8BA7925C389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a:extLst>
            <a:ext uri="{FF2B5EF4-FFF2-40B4-BE49-F238E27FC236}">
              <a16:creationId xmlns:a16="http://schemas.microsoft.com/office/drawing/2014/main" id="{FA30005D-E596-46E4-9CCF-2AC8349AC911}"/>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id="{A5FB9845-7400-4514-B3E1-73ED3243928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a:extLst>
            <a:ext uri="{FF2B5EF4-FFF2-40B4-BE49-F238E27FC236}">
              <a16:creationId xmlns:a16="http://schemas.microsoft.com/office/drawing/2014/main" id="{58CA818A-2F40-43DC-8524-756421E7929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公営住宅】&#10;有形固定資産減価償却率グラフ枠">
          <a:extLst>
            <a:ext uri="{FF2B5EF4-FFF2-40B4-BE49-F238E27FC236}">
              <a16:creationId xmlns:a16="http://schemas.microsoft.com/office/drawing/2014/main" id="{8ACD2E1A-F855-4195-B60C-773B847958E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86</xdr:row>
      <xdr:rowOff>59055</xdr:rowOff>
    </xdr:to>
    <xdr:cxnSp macro="">
      <xdr:nvCxnSpPr>
        <xdr:cNvPr id="186" name="直線コネクタ 185">
          <a:extLst>
            <a:ext uri="{FF2B5EF4-FFF2-40B4-BE49-F238E27FC236}">
              <a16:creationId xmlns:a16="http://schemas.microsoft.com/office/drawing/2014/main" id="{6E7D8EC8-965C-4A93-86E3-E07A2DC9395B}"/>
            </a:ext>
          </a:extLst>
        </xdr:cNvPr>
        <xdr:cNvCxnSpPr/>
      </xdr:nvCxnSpPr>
      <xdr:spPr>
        <a:xfrm flipV="1">
          <a:off x="4634865" y="1353312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62882</xdr:rowOff>
    </xdr:from>
    <xdr:ext cx="405111" cy="259045"/>
    <xdr:sp macro="" textlink="">
      <xdr:nvSpPr>
        <xdr:cNvPr id="187" name="【公営住宅】&#10;有形固定資産減価償却率最小値テキスト">
          <a:extLst>
            <a:ext uri="{FF2B5EF4-FFF2-40B4-BE49-F238E27FC236}">
              <a16:creationId xmlns:a16="http://schemas.microsoft.com/office/drawing/2014/main" id="{47D322DC-E01C-4059-9F99-792B11EA6893}"/>
            </a:ext>
          </a:extLst>
        </xdr:cNvPr>
        <xdr:cNvSpPr txBox="1"/>
      </xdr:nvSpPr>
      <xdr:spPr>
        <a:xfrm>
          <a:off x="4673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59055</xdr:rowOff>
    </xdr:from>
    <xdr:to>
      <xdr:col>24</xdr:col>
      <xdr:colOff>152400</xdr:colOff>
      <xdr:row>86</xdr:row>
      <xdr:rowOff>59055</xdr:rowOff>
    </xdr:to>
    <xdr:cxnSp macro="">
      <xdr:nvCxnSpPr>
        <xdr:cNvPr id="188" name="直線コネクタ 187">
          <a:extLst>
            <a:ext uri="{FF2B5EF4-FFF2-40B4-BE49-F238E27FC236}">
              <a16:creationId xmlns:a16="http://schemas.microsoft.com/office/drawing/2014/main" id="{4FC11E08-64EC-4948-8EFA-809370EE2EE0}"/>
            </a:ext>
          </a:extLst>
        </xdr:cNvPr>
        <xdr:cNvCxnSpPr/>
      </xdr:nvCxnSpPr>
      <xdr:spPr>
        <a:xfrm>
          <a:off x="4546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189" name="【公営住宅】&#10;有形固定資産減価償却率最大値テキスト">
          <a:extLst>
            <a:ext uri="{FF2B5EF4-FFF2-40B4-BE49-F238E27FC236}">
              <a16:creationId xmlns:a16="http://schemas.microsoft.com/office/drawing/2014/main" id="{52AB1B20-07DB-4748-B813-8B83724ECB2D}"/>
            </a:ext>
          </a:extLst>
        </xdr:cNvPr>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190" name="直線コネクタ 189">
          <a:extLst>
            <a:ext uri="{FF2B5EF4-FFF2-40B4-BE49-F238E27FC236}">
              <a16:creationId xmlns:a16="http://schemas.microsoft.com/office/drawing/2014/main" id="{F835B716-6AFF-421C-AF6F-5412D3B93EF8}"/>
            </a:ext>
          </a:extLst>
        </xdr:cNvPr>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160672</xdr:rowOff>
    </xdr:from>
    <xdr:ext cx="405111" cy="259045"/>
    <xdr:sp macro="" textlink="">
      <xdr:nvSpPr>
        <xdr:cNvPr id="191" name="【公営住宅】&#10;有形固定資産減価償却率平均値テキスト">
          <a:extLst>
            <a:ext uri="{FF2B5EF4-FFF2-40B4-BE49-F238E27FC236}">
              <a16:creationId xmlns:a16="http://schemas.microsoft.com/office/drawing/2014/main" id="{1DC10EA2-CC53-415A-AF95-E41B00280D65}"/>
            </a:ext>
          </a:extLst>
        </xdr:cNvPr>
        <xdr:cNvSpPr txBox="1"/>
      </xdr:nvSpPr>
      <xdr:spPr>
        <a:xfrm>
          <a:off x="4673600" y="14048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137795</xdr:rowOff>
    </xdr:from>
    <xdr:to>
      <xdr:col>24</xdr:col>
      <xdr:colOff>114300</xdr:colOff>
      <xdr:row>83</xdr:row>
      <xdr:rowOff>67945</xdr:rowOff>
    </xdr:to>
    <xdr:sp macro="" textlink="">
      <xdr:nvSpPr>
        <xdr:cNvPr id="192" name="フローチャート: 判断 191">
          <a:extLst>
            <a:ext uri="{FF2B5EF4-FFF2-40B4-BE49-F238E27FC236}">
              <a16:creationId xmlns:a16="http://schemas.microsoft.com/office/drawing/2014/main" id="{C7DC5CEB-B91A-4E1D-A6E9-F6AFB0C8DAD2}"/>
            </a:ext>
          </a:extLst>
        </xdr:cNvPr>
        <xdr:cNvSpPr/>
      </xdr:nvSpPr>
      <xdr:spPr>
        <a:xfrm>
          <a:off x="45847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193" name="フローチャート: 判断 192">
          <a:extLst>
            <a:ext uri="{FF2B5EF4-FFF2-40B4-BE49-F238E27FC236}">
              <a16:creationId xmlns:a16="http://schemas.microsoft.com/office/drawing/2014/main" id="{5278A770-38B4-4D66-A71D-DDF379D3D5E4}"/>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194" name="フローチャート: 判断 193">
          <a:extLst>
            <a:ext uri="{FF2B5EF4-FFF2-40B4-BE49-F238E27FC236}">
              <a16:creationId xmlns:a16="http://schemas.microsoft.com/office/drawing/2014/main" id="{59D83A49-242C-4437-ADE5-12C628F70AD8}"/>
            </a:ext>
          </a:extLst>
        </xdr:cNvPr>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101600</xdr:rowOff>
    </xdr:from>
    <xdr:to>
      <xdr:col>10</xdr:col>
      <xdr:colOff>165100</xdr:colOff>
      <xdr:row>83</xdr:row>
      <xdr:rowOff>31750</xdr:rowOff>
    </xdr:to>
    <xdr:sp macro="" textlink="">
      <xdr:nvSpPr>
        <xdr:cNvPr id="195" name="フローチャート: 判断 194">
          <a:extLst>
            <a:ext uri="{FF2B5EF4-FFF2-40B4-BE49-F238E27FC236}">
              <a16:creationId xmlns:a16="http://schemas.microsoft.com/office/drawing/2014/main" id="{989F4A11-1534-4BD8-B2D2-AA7EEEC485D1}"/>
            </a:ext>
          </a:extLst>
        </xdr:cNvPr>
        <xdr:cNvSpPr/>
      </xdr:nvSpPr>
      <xdr:spPr>
        <a:xfrm>
          <a:off x="1968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196" name="フローチャート: 判断 195">
          <a:extLst>
            <a:ext uri="{FF2B5EF4-FFF2-40B4-BE49-F238E27FC236}">
              <a16:creationId xmlns:a16="http://schemas.microsoft.com/office/drawing/2014/main" id="{8AF439B2-6D9F-4DC3-9EB2-A954CE1C5D8F}"/>
            </a:ext>
          </a:extLst>
        </xdr:cNvPr>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21F92709-EBFD-481C-A47F-F744315ED42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39215C3-DAE5-486C-A0B7-0A44285ACB9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B1B844FA-3557-4EF4-95F9-191D858FDAA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27901013-1561-4FEE-AE7C-E5FAFEF6E34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E5DDFE7C-9B7C-4089-A4A2-9A46F82457C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48261</xdr:rowOff>
    </xdr:from>
    <xdr:to>
      <xdr:col>24</xdr:col>
      <xdr:colOff>114300</xdr:colOff>
      <xdr:row>84</xdr:row>
      <xdr:rowOff>149861</xdr:rowOff>
    </xdr:to>
    <xdr:sp macro="" textlink="">
      <xdr:nvSpPr>
        <xdr:cNvPr id="202" name="楕円 201">
          <a:extLst>
            <a:ext uri="{FF2B5EF4-FFF2-40B4-BE49-F238E27FC236}">
              <a16:creationId xmlns:a16="http://schemas.microsoft.com/office/drawing/2014/main" id="{1680987E-B3C9-4721-AB87-92621A3B6414}"/>
            </a:ext>
          </a:extLst>
        </xdr:cNvPr>
        <xdr:cNvSpPr/>
      </xdr:nvSpPr>
      <xdr:spPr>
        <a:xfrm>
          <a:off x="45847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26688</xdr:rowOff>
    </xdr:from>
    <xdr:ext cx="405111" cy="259045"/>
    <xdr:sp macro="" textlink="">
      <xdr:nvSpPr>
        <xdr:cNvPr id="203" name="【公営住宅】&#10;有形固定資産減価償却率該当値テキスト">
          <a:extLst>
            <a:ext uri="{FF2B5EF4-FFF2-40B4-BE49-F238E27FC236}">
              <a16:creationId xmlns:a16="http://schemas.microsoft.com/office/drawing/2014/main" id="{B5ACB0AF-A9DF-4F89-93C3-1508F9876482}"/>
            </a:ext>
          </a:extLst>
        </xdr:cNvPr>
        <xdr:cNvSpPr txBox="1"/>
      </xdr:nvSpPr>
      <xdr:spPr>
        <a:xfrm>
          <a:off x="4673600"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154939</xdr:rowOff>
    </xdr:from>
    <xdr:to>
      <xdr:col>20</xdr:col>
      <xdr:colOff>38100</xdr:colOff>
      <xdr:row>84</xdr:row>
      <xdr:rowOff>85089</xdr:rowOff>
    </xdr:to>
    <xdr:sp macro="" textlink="">
      <xdr:nvSpPr>
        <xdr:cNvPr id="204" name="楕円 203">
          <a:extLst>
            <a:ext uri="{FF2B5EF4-FFF2-40B4-BE49-F238E27FC236}">
              <a16:creationId xmlns:a16="http://schemas.microsoft.com/office/drawing/2014/main" id="{8C895301-7B87-4F04-B3F5-A22EDB0BFE91}"/>
            </a:ext>
          </a:extLst>
        </xdr:cNvPr>
        <xdr:cNvSpPr/>
      </xdr:nvSpPr>
      <xdr:spPr>
        <a:xfrm>
          <a:off x="3746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34289</xdr:rowOff>
    </xdr:from>
    <xdr:to>
      <xdr:col>24</xdr:col>
      <xdr:colOff>63500</xdr:colOff>
      <xdr:row>84</xdr:row>
      <xdr:rowOff>99061</xdr:rowOff>
    </xdr:to>
    <xdr:cxnSp macro="">
      <xdr:nvCxnSpPr>
        <xdr:cNvPr id="205" name="直線コネクタ 204">
          <a:extLst>
            <a:ext uri="{FF2B5EF4-FFF2-40B4-BE49-F238E27FC236}">
              <a16:creationId xmlns:a16="http://schemas.microsoft.com/office/drawing/2014/main" id="{E469F00F-08A9-42C1-85CF-B9132D72C2E7}"/>
            </a:ext>
          </a:extLst>
        </xdr:cNvPr>
        <xdr:cNvCxnSpPr/>
      </xdr:nvCxnSpPr>
      <xdr:spPr>
        <a:xfrm>
          <a:off x="3797300" y="14436089"/>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95886</xdr:rowOff>
    </xdr:from>
    <xdr:to>
      <xdr:col>15</xdr:col>
      <xdr:colOff>101600</xdr:colOff>
      <xdr:row>84</xdr:row>
      <xdr:rowOff>26036</xdr:rowOff>
    </xdr:to>
    <xdr:sp macro="" textlink="">
      <xdr:nvSpPr>
        <xdr:cNvPr id="206" name="楕円 205">
          <a:extLst>
            <a:ext uri="{FF2B5EF4-FFF2-40B4-BE49-F238E27FC236}">
              <a16:creationId xmlns:a16="http://schemas.microsoft.com/office/drawing/2014/main" id="{B32121E5-C6A0-4E4E-B8F6-62398D6E5E0F}"/>
            </a:ext>
          </a:extLst>
        </xdr:cNvPr>
        <xdr:cNvSpPr/>
      </xdr:nvSpPr>
      <xdr:spPr>
        <a:xfrm>
          <a:off x="2857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146686</xdr:rowOff>
    </xdr:from>
    <xdr:to>
      <xdr:col>19</xdr:col>
      <xdr:colOff>177800</xdr:colOff>
      <xdr:row>84</xdr:row>
      <xdr:rowOff>34289</xdr:rowOff>
    </xdr:to>
    <xdr:cxnSp macro="">
      <xdr:nvCxnSpPr>
        <xdr:cNvPr id="207" name="直線コネクタ 206">
          <a:extLst>
            <a:ext uri="{FF2B5EF4-FFF2-40B4-BE49-F238E27FC236}">
              <a16:creationId xmlns:a16="http://schemas.microsoft.com/office/drawing/2014/main" id="{58479F7F-F119-405E-AC31-9300DD7C5769}"/>
            </a:ext>
          </a:extLst>
        </xdr:cNvPr>
        <xdr:cNvCxnSpPr/>
      </xdr:nvCxnSpPr>
      <xdr:spPr>
        <a:xfrm>
          <a:off x="2908300" y="14377036"/>
          <a:ext cx="8890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36830</xdr:rowOff>
    </xdr:from>
    <xdr:to>
      <xdr:col>10</xdr:col>
      <xdr:colOff>165100</xdr:colOff>
      <xdr:row>83</xdr:row>
      <xdr:rowOff>138430</xdr:rowOff>
    </xdr:to>
    <xdr:sp macro="" textlink="">
      <xdr:nvSpPr>
        <xdr:cNvPr id="208" name="楕円 207">
          <a:extLst>
            <a:ext uri="{FF2B5EF4-FFF2-40B4-BE49-F238E27FC236}">
              <a16:creationId xmlns:a16="http://schemas.microsoft.com/office/drawing/2014/main" id="{1FEA4F28-9902-4A23-AC50-5C177C18F6F5}"/>
            </a:ext>
          </a:extLst>
        </xdr:cNvPr>
        <xdr:cNvSpPr/>
      </xdr:nvSpPr>
      <xdr:spPr>
        <a:xfrm>
          <a:off x="1968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87630</xdr:rowOff>
    </xdr:from>
    <xdr:to>
      <xdr:col>15</xdr:col>
      <xdr:colOff>50800</xdr:colOff>
      <xdr:row>83</xdr:row>
      <xdr:rowOff>146686</xdr:rowOff>
    </xdr:to>
    <xdr:cxnSp macro="">
      <xdr:nvCxnSpPr>
        <xdr:cNvPr id="209" name="直線コネクタ 208">
          <a:extLst>
            <a:ext uri="{FF2B5EF4-FFF2-40B4-BE49-F238E27FC236}">
              <a16:creationId xmlns:a16="http://schemas.microsoft.com/office/drawing/2014/main" id="{87E79E70-FBF5-4770-B48B-EF5E2C3AE9E3}"/>
            </a:ext>
          </a:extLst>
        </xdr:cNvPr>
        <xdr:cNvCxnSpPr/>
      </xdr:nvCxnSpPr>
      <xdr:spPr>
        <a:xfrm>
          <a:off x="2019300" y="14317980"/>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149225</xdr:rowOff>
    </xdr:from>
    <xdr:to>
      <xdr:col>6</xdr:col>
      <xdr:colOff>38100</xdr:colOff>
      <xdr:row>83</xdr:row>
      <xdr:rowOff>79375</xdr:rowOff>
    </xdr:to>
    <xdr:sp macro="" textlink="">
      <xdr:nvSpPr>
        <xdr:cNvPr id="210" name="楕円 209">
          <a:extLst>
            <a:ext uri="{FF2B5EF4-FFF2-40B4-BE49-F238E27FC236}">
              <a16:creationId xmlns:a16="http://schemas.microsoft.com/office/drawing/2014/main" id="{F2008664-A6D4-4342-88AC-D49AD797378C}"/>
            </a:ext>
          </a:extLst>
        </xdr:cNvPr>
        <xdr:cNvSpPr/>
      </xdr:nvSpPr>
      <xdr:spPr>
        <a:xfrm>
          <a:off x="10795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28575</xdr:rowOff>
    </xdr:from>
    <xdr:to>
      <xdr:col>10</xdr:col>
      <xdr:colOff>114300</xdr:colOff>
      <xdr:row>83</xdr:row>
      <xdr:rowOff>87630</xdr:rowOff>
    </xdr:to>
    <xdr:cxnSp macro="">
      <xdr:nvCxnSpPr>
        <xdr:cNvPr id="211" name="直線コネクタ 210">
          <a:extLst>
            <a:ext uri="{FF2B5EF4-FFF2-40B4-BE49-F238E27FC236}">
              <a16:creationId xmlns:a16="http://schemas.microsoft.com/office/drawing/2014/main" id="{FFB5BB23-A41A-4F24-857B-DDB9061E9809}"/>
            </a:ext>
          </a:extLst>
        </xdr:cNvPr>
        <xdr:cNvCxnSpPr/>
      </xdr:nvCxnSpPr>
      <xdr:spPr>
        <a:xfrm>
          <a:off x="1130300" y="1425892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212" name="n_1aveValue【公営住宅】&#10;有形固定資産減価償却率">
          <a:extLst>
            <a:ext uri="{FF2B5EF4-FFF2-40B4-BE49-F238E27FC236}">
              <a16:creationId xmlns:a16="http://schemas.microsoft.com/office/drawing/2014/main" id="{5F04449E-0C16-4FD9-A36E-8BF13FCBFD33}"/>
            </a:ext>
          </a:extLst>
        </xdr:cNvPr>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82566</xdr:rowOff>
    </xdr:from>
    <xdr:ext cx="405111" cy="259045"/>
    <xdr:sp macro="" textlink="">
      <xdr:nvSpPr>
        <xdr:cNvPr id="213" name="n_2aveValue【公営住宅】&#10;有形固定資産減価償却率">
          <a:extLst>
            <a:ext uri="{FF2B5EF4-FFF2-40B4-BE49-F238E27FC236}">
              <a16:creationId xmlns:a16="http://schemas.microsoft.com/office/drawing/2014/main" id="{34D89F84-DDC8-47B9-8B1D-FD33F77EDC30}"/>
            </a:ext>
          </a:extLst>
        </xdr:cNvPr>
        <xdr:cNvSpPr txBox="1"/>
      </xdr:nvSpPr>
      <xdr:spPr>
        <a:xfrm>
          <a:off x="2705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48277</xdr:rowOff>
    </xdr:from>
    <xdr:ext cx="405111" cy="259045"/>
    <xdr:sp macro="" textlink="">
      <xdr:nvSpPr>
        <xdr:cNvPr id="214" name="n_3aveValue【公営住宅】&#10;有形固定資産減価償却率">
          <a:extLst>
            <a:ext uri="{FF2B5EF4-FFF2-40B4-BE49-F238E27FC236}">
              <a16:creationId xmlns:a16="http://schemas.microsoft.com/office/drawing/2014/main" id="{7155D5AF-0357-4617-BFEA-DA9C2859EA90}"/>
            </a:ext>
          </a:extLst>
        </xdr:cNvPr>
        <xdr:cNvSpPr txBox="1"/>
      </xdr:nvSpPr>
      <xdr:spPr>
        <a:xfrm>
          <a:off x="1816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2557</xdr:rowOff>
    </xdr:from>
    <xdr:ext cx="405111" cy="259045"/>
    <xdr:sp macro="" textlink="">
      <xdr:nvSpPr>
        <xdr:cNvPr id="215" name="n_4aveValue【公営住宅】&#10;有形固定資産減価償却率">
          <a:extLst>
            <a:ext uri="{FF2B5EF4-FFF2-40B4-BE49-F238E27FC236}">
              <a16:creationId xmlns:a16="http://schemas.microsoft.com/office/drawing/2014/main" id="{66315F22-A6DF-437B-8EA9-22D75535043A}"/>
            </a:ext>
          </a:extLst>
        </xdr:cNvPr>
        <xdr:cNvSpPr txBox="1"/>
      </xdr:nvSpPr>
      <xdr:spPr>
        <a:xfrm>
          <a:off x="927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76216</xdr:rowOff>
    </xdr:from>
    <xdr:ext cx="405111" cy="259045"/>
    <xdr:sp macro="" textlink="">
      <xdr:nvSpPr>
        <xdr:cNvPr id="216" name="n_1mainValue【公営住宅】&#10;有形固定資産減価償却率">
          <a:extLst>
            <a:ext uri="{FF2B5EF4-FFF2-40B4-BE49-F238E27FC236}">
              <a16:creationId xmlns:a16="http://schemas.microsoft.com/office/drawing/2014/main" id="{389A6CF2-503E-4647-9ADB-545FA962901B}"/>
            </a:ext>
          </a:extLst>
        </xdr:cNvPr>
        <xdr:cNvSpPr txBox="1"/>
      </xdr:nvSpPr>
      <xdr:spPr>
        <a:xfrm>
          <a:off x="3582044"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17163</xdr:rowOff>
    </xdr:from>
    <xdr:ext cx="405111" cy="259045"/>
    <xdr:sp macro="" textlink="">
      <xdr:nvSpPr>
        <xdr:cNvPr id="217" name="n_2mainValue【公営住宅】&#10;有形固定資産減価償却率">
          <a:extLst>
            <a:ext uri="{FF2B5EF4-FFF2-40B4-BE49-F238E27FC236}">
              <a16:creationId xmlns:a16="http://schemas.microsoft.com/office/drawing/2014/main" id="{91636BEA-AC59-42A7-BE31-AEA2294F38C7}"/>
            </a:ext>
          </a:extLst>
        </xdr:cNvPr>
        <xdr:cNvSpPr txBox="1"/>
      </xdr:nvSpPr>
      <xdr:spPr>
        <a:xfrm>
          <a:off x="2705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129557</xdr:rowOff>
    </xdr:from>
    <xdr:ext cx="405111" cy="259045"/>
    <xdr:sp macro="" textlink="">
      <xdr:nvSpPr>
        <xdr:cNvPr id="218" name="n_3mainValue【公営住宅】&#10;有形固定資産減価償却率">
          <a:extLst>
            <a:ext uri="{FF2B5EF4-FFF2-40B4-BE49-F238E27FC236}">
              <a16:creationId xmlns:a16="http://schemas.microsoft.com/office/drawing/2014/main" id="{F0DFBFAD-C2F1-4983-98B1-BB19A7264462}"/>
            </a:ext>
          </a:extLst>
        </xdr:cNvPr>
        <xdr:cNvSpPr txBox="1"/>
      </xdr:nvSpPr>
      <xdr:spPr>
        <a:xfrm>
          <a:off x="18167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70502</xdr:rowOff>
    </xdr:from>
    <xdr:ext cx="405111" cy="259045"/>
    <xdr:sp macro="" textlink="">
      <xdr:nvSpPr>
        <xdr:cNvPr id="219" name="n_4mainValue【公営住宅】&#10;有形固定資産減価償却率">
          <a:extLst>
            <a:ext uri="{FF2B5EF4-FFF2-40B4-BE49-F238E27FC236}">
              <a16:creationId xmlns:a16="http://schemas.microsoft.com/office/drawing/2014/main" id="{96E87BA9-53AA-4781-B749-C78FD8CFCED1}"/>
            </a:ext>
          </a:extLst>
        </xdr:cNvPr>
        <xdr:cNvSpPr txBox="1"/>
      </xdr:nvSpPr>
      <xdr:spPr>
        <a:xfrm>
          <a:off x="9277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CA12DF75-230F-4188-B827-61B850A0AA4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22A18A04-F31A-4403-82C6-D64733842C0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C2734453-00C0-4B90-9FA8-47D927B5BB6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9E8D54B8-2FDE-4A8D-B086-FAF19EEE26D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84EB30E3-3739-44A8-AFA0-8930BF18EDC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E9DBB759-FB62-4F74-BB17-D83F2F8CE84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3F48E5A7-22F1-4828-813C-E6AE2A42E26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1A4CFD3C-78CA-41D0-921F-CA3CAD64685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ED744A26-8C50-4DB2-AE68-DC0FB888E2F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9FEF6423-308E-4769-A68B-9836414D062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30" name="直線コネクタ 229">
          <a:extLst>
            <a:ext uri="{FF2B5EF4-FFF2-40B4-BE49-F238E27FC236}">
              <a16:creationId xmlns:a16="http://schemas.microsoft.com/office/drawing/2014/main" id="{C3EA6F0C-760C-4EF2-AEA2-5DB3B88F54CA}"/>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31" name="テキスト ボックス 230">
          <a:extLst>
            <a:ext uri="{FF2B5EF4-FFF2-40B4-BE49-F238E27FC236}">
              <a16:creationId xmlns:a16="http://schemas.microsoft.com/office/drawing/2014/main" id="{688198DB-ECD1-493E-A513-51AE28C8C6AA}"/>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2" name="直線コネクタ 231">
          <a:extLst>
            <a:ext uri="{FF2B5EF4-FFF2-40B4-BE49-F238E27FC236}">
              <a16:creationId xmlns:a16="http://schemas.microsoft.com/office/drawing/2014/main" id="{60169825-09A1-4ED8-A896-ACFB3EC136A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3" name="テキスト ボックス 232">
          <a:extLst>
            <a:ext uri="{FF2B5EF4-FFF2-40B4-BE49-F238E27FC236}">
              <a16:creationId xmlns:a16="http://schemas.microsoft.com/office/drawing/2014/main" id="{5F0A60D6-6D1E-4687-950A-CADB1C73F0A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34" name="直線コネクタ 233">
          <a:extLst>
            <a:ext uri="{FF2B5EF4-FFF2-40B4-BE49-F238E27FC236}">
              <a16:creationId xmlns:a16="http://schemas.microsoft.com/office/drawing/2014/main" id="{E49893E3-AE27-4BC4-90CD-341F2D8FB54F}"/>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35" name="テキスト ボックス 234">
          <a:extLst>
            <a:ext uri="{FF2B5EF4-FFF2-40B4-BE49-F238E27FC236}">
              <a16:creationId xmlns:a16="http://schemas.microsoft.com/office/drawing/2014/main" id="{7C70F375-1D8A-4BC7-B57E-FF5AE87F3EDF}"/>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6" name="直線コネクタ 235">
          <a:extLst>
            <a:ext uri="{FF2B5EF4-FFF2-40B4-BE49-F238E27FC236}">
              <a16:creationId xmlns:a16="http://schemas.microsoft.com/office/drawing/2014/main" id="{F4180D88-676F-464B-968F-2AC7325E76D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7" name="テキスト ボックス 236">
          <a:extLst>
            <a:ext uri="{FF2B5EF4-FFF2-40B4-BE49-F238E27FC236}">
              <a16:creationId xmlns:a16="http://schemas.microsoft.com/office/drawing/2014/main" id="{332034CB-D343-4FAD-BFCF-7B37927D95C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8" name="【公営住宅】&#10;一人当たり面積グラフ枠">
          <a:extLst>
            <a:ext uri="{FF2B5EF4-FFF2-40B4-BE49-F238E27FC236}">
              <a16:creationId xmlns:a16="http://schemas.microsoft.com/office/drawing/2014/main" id="{EFAE6A53-17ED-4F36-A210-458CAD90790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21526</xdr:rowOff>
    </xdr:from>
    <xdr:to>
      <xdr:col>54</xdr:col>
      <xdr:colOff>189865</xdr:colOff>
      <xdr:row>85</xdr:row>
      <xdr:rowOff>89536</xdr:rowOff>
    </xdr:to>
    <xdr:cxnSp macro="">
      <xdr:nvCxnSpPr>
        <xdr:cNvPr id="239" name="直線コネクタ 238">
          <a:extLst>
            <a:ext uri="{FF2B5EF4-FFF2-40B4-BE49-F238E27FC236}">
              <a16:creationId xmlns:a16="http://schemas.microsoft.com/office/drawing/2014/main" id="{93E13D53-A870-4F5F-A194-12371DF8FF05}"/>
            </a:ext>
          </a:extLst>
        </xdr:cNvPr>
        <xdr:cNvCxnSpPr/>
      </xdr:nvCxnSpPr>
      <xdr:spPr>
        <a:xfrm flipV="1">
          <a:off x="10476865" y="13394626"/>
          <a:ext cx="0" cy="1268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240" name="【公営住宅】&#10;一人当たり面積最小値テキスト">
          <a:extLst>
            <a:ext uri="{FF2B5EF4-FFF2-40B4-BE49-F238E27FC236}">
              <a16:creationId xmlns:a16="http://schemas.microsoft.com/office/drawing/2014/main" id="{0C1DE812-1540-49AF-A313-5D1E9B39CC17}"/>
            </a:ext>
          </a:extLst>
        </xdr:cNvPr>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241" name="直線コネクタ 240">
          <a:extLst>
            <a:ext uri="{FF2B5EF4-FFF2-40B4-BE49-F238E27FC236}">
              <a16:creationId xmlns:a16="http://schemas.microsoft.com/office/drawing/2014/main" id="{CE2B5A61-678C-4399-BB73-702F40FBC969}"/>
            </a:ext>
          </a:extLst>
        </xdr:cNvPr>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139653</xdr:rowOff>
    </xdr:from>
    <xdr:ext cx="469744" cy="259045"/>
    <xdr:sp macro="" textlink="">
      <xdr:nvSpPr>
        <xdr:cNvPr id="242" name="【公営住宅】&#10;一人当たり面積最大値テキスト">
          <a:extLst>
            <a:ext uri="{FF2B5EF4-FFF2-40B4-BE49-F238E27FC236}">
              <a16:creationId xmlns:a16="http://schemas.microsoft.com/office/drawing/2014/main" id="{A4B460C6-9857-463D-846F-76F6DFF2DEFA}"/>
            </a:ext>
          </a:extLst>
        </xdr:cNvPr>
        <xdr:cNvSpPr txBox="1"/>
      </xdr:nvSpPr>
      <xdr:spPr>
        <a:xfrm>
          <a:off x="10515600" y="1316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21526</xdr:rowOff>
    </xdr:from>
    <xdr:to>
      <xdr:col>55</xdr:col>
      <xdr:colOff>88900</xdr:colOff>
      <xdr:row>78</xdr:row>
      <xdr:rowOff>21526</xdr:rowOff>
    </xdr:to>
    <xdr:cxnSp macro="">
      <xdr:nvCxnSpPr>
        <xdr:cNvPr id="243" name="直線コネクタ 242">
          <a:extLst>
            <a:ext uri="{FF2B5EF4-FFF2-40B4-BE49-F238E27FC236}">
              <a16:creationId xmlns:a16="http://schemas.microsoft.com/office/drawing/2014/main" id="{39AC7D92-42B6-4BFD-AE58-6AA5DEFE2A49}"/>
            </a:ext>
          </a:extLst>
        </xdr:cNvPr>
        <xdr:cNvCxnSpPr/>
      </xdr:nvCxnSpPr>
      <xdr:spPr>
        <a:xfrm>
          <a:off x="10388600" y="133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2176</xdr:rowOff>
    </xdr:from>
    <xdr:ext cx="469744" cy="259045"/>
    <xdr:sp macro="" textlink="">
      <xdr:nvSpPr>
        <xdr:cNvPr id="244" name="【公営住宅】&#10;一人当たり面積平均値テキスト">
          <a:extLst>
            <a:ext uri="{FF2B5EF4-FFF2-40B4-BE49-F238E27FC236}">
              <a16:creationId xmlns:a16="http://schemas.microsoft.com/office/drawing/2014/main" id="{3DF43DB0-F541-4994-902A-0D68968CE9B7}"/>
            </a:ext>
          </a:extLst>
        </xdr:cNvPr>
        <xdr:cNvSpPr txBox="1"/>
      </xdr:nvSpPr>
      <xdr:spPr>
        <a:xfrm>
          <a:off x="10515600" y="14232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150749</xdr:rowOff>
    </xdr:from>
    <xdr:to>
      <xdr:col>55</xdr:col>
      <xdr:colOff>50800</xdr:colOff>
      <xdr:row>84</xdr:row>
      <xdr:rowOff>80899</xdr:rowOff>
    </xdr:to>
    <xdr:sp macro="" textlink="">
      <xdr:nvSpPr>
        <xdr:cNvPr id="245" name="フローチャート: 判断 244">
          <a:extLst>
            <a:ext uri="{FF2B5EF4-FFF2-40B4-BE49-F238E27FC236}">
              <a16:creationId xmlns:a16="http://schemas.microsoft.com/office/drawing/2014/main" id="{2EC52051-E6C6-40CC-8BC4-19A7CA1BDDD8}"/>
            </a:ext>
          </a:extLst>
        </xdr:cNvPr>
        <xdr:cNvSpPr/>
      </xdr:nvSpPr>
      <xdr:spPr>
        <a:xfrm>
          <a:off x="10426700" y="1438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246" name="フローチャート: 判断 245">
          <a:extLst>
            <a:ext uri="{FF2B5EF4-FFF2-40B4-BE49-F238E27FC236}">
              <a16:creationId xmlns:a16="http://schemas.microsoft.com/office/drawing/2014/main" id="{11195C7B-BF83-4A4A-A376-51C3444FC372}"/>
            </a:ext>
          </a:extLst>
        </xdr:cNvPr>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162750</xdr:rowOff>
    </xdr:from>
    <xdr:to>
      <xdr:col>46</xdr:col>
      <xdr:colOff>38100</xdr:colOff>
      <xdr:row>84</xdr:row>
      <xdr:rowOff>92900</xdr:rowOff>
    </xdr:to>
    <xdr:sp macro="" textlink="">
      <xdr:nvSpPr>
        <xdr:cNvPr id="247" name="フローチャート: 判断 246">
          <a:extLst>
            <a:ext uri="{FF2B5EF4-FFF2-40B4-BE49-F238E27FC236}">
              <a16:creationId xmlns:a16="http://schemas.microsoft.com/office/drawing/2014/main" id="{F743FCB8-A877-4E40-829D-BC1E614739E9}"/>
            </a:ext>
          </a:extLst>
        </xdr:cNvPr>
        <xdr:cNvSpPr/>
      </xdr:nvSpPr>
      <xdr:spPr>
        <a:xfrm>
          <a:off x="8699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153036</xdr:rowOff>
    </xdr:from>
    <xdr:to>
      <xdr:col>41</xdr:col>
      <xdr:colOff>101600</xdr:colOff>
      <xdr:row>84</xdr:row>
      <xdr:rowOff>83186</xdr:rowOff>
    </xdr:to>
    <xdr:sp macro="" textlink="">
      <xdr:nvSpPr>
        <xdr:cNvPr id="248" name="フローチャート: 判断 247">
          <a:extLst>
            <a:ext uri="{FF2B5EF4-FFF2-40B4-BE49-F238E27FC236}">
              <a16:creationId xmlns:a16="http://schemas.microsoft.com/office/drawing/2014/main" id="{7CBA2F1C-A607-496A-89CD-9AB37F1815AF}"/>
            </a:ext>
          </a:extLst>
        </xdr:cNvPr>
        <xdr:cNvSpPr/>
      </xdr:nvSpPr>
      <xdr:spPr>
        <a:xfrm>
          <a:off x="7810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143890</xdr:rowOff>
    </xdr:from>
    <xdr:to>
      <xdr:col>36</xdr:col>
      <xdr:colOff>165100</xdr:colOff>
      <xdr:row>84</xdr:row>
      <xdr:rowOff>74040</xdr:rowOff>
    </xdr:to>
    <xdr:sp macro="" textlink="">
      <xdr:nvSpPr>
        <xdr:cNvPr id="249" name="フローチャート: 判断 248">
          <a:extLst>
            <a:ext uri="{FF2B5EF4-FFF2-40B4-BE49-F238E27FC236}">
              <a16:creationId xmlns:a16="http://schemas.microsoft.com/office/drawing/2014/main" id="{0026E380-77E4-46E9-957F-612E87769224}"/>
            </a:ext>
          </a:extLst>
        </xdr:cNvPr>
        <xdr:cNvSpPr/>
      </xdr:nvSpPr>
      <xdr:spPr>
        <a:xfrm>
          <a:off x="6921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7C464BA5-0980-439F-9CC0-7188EA2C51A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DA48FBB0-E714-4D33-BCEF-CB6AC06DAE9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B56EA7CC-DB25-4716-9D64-839798F3EAD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97465B9C-902C-4FF5-B85F-6508EE3B552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ADA36799-D183-43E5-B715-EE56BDCA500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38736</xdr:rowOff>
    </xdr:from>
    <xdr:to>
      <xdr:col>55</xdr:col>
      <xdr:colOff>50800</xdr:colOff>
      <xdr:row>85</xdr:row>
      <xdr:rowOff>140336</xdr:rowOff>
    </xdr:to>
    <xdr:sp macro="" textlink="">
      <xdr:nvSpPr>
        <xdr:cNvPr id="255" name="楕円 254">
          <a:extLst>
            <a:ext uri="{FF2B5EF4-FFF2-40B4-BE49-F238E27FC236}">
              <a16:creationId xmlns:a16="http://schemas.microsoft.com/office/drawing/2014/main" id="{135B8168-0693-4347-BFE6-14C0DC8244C8}"/>
            </a:ext>
          </a:extLst>
        </xdr:cNvPr>
        <xdr:cNvSpPr/>
      </xdr:nvSpPr>
      <xdr:spPr>
        <a:xfrm>
          <a:off x="10426700" y="146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125113</xdr:rowOff>
    </xdr:from>
    <xdr:ext cx="469744" cy="259045"/>
    <xdr:sp macro="" textlink="">
      <xdr:nvSpPr>
        <xdr:cNvPr id="256" name="【公営住宅】&#10;一人当たり面積該当値テキスト">
          <a:extLst>
            <a:ext uri="{FF2B5EF4-FFF2-40B4-BE49-F238E27FC236}">
              <a16:creationId xmlns:a16="http://schemas.microsoft.com/office/drawing/2014/main" id="{2678FAFC-1EB1-46AE-9FAC-ADDF46D023F0}"/>
            </a:ext>
          </a:extLst>
        </xdr:cNvPr>
        <xdr:cNvSpPr txBox="1"/>
      </xdr:nvSpPr>
      <xdr:spPr>
        <a:xfrm>
          <a:off x="10515600" y="1452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38736</xdr:rowOff>
    </xdr:from>
    <xdr:to>
      <xdr:col>50</xdr:col>
      <xdr:colOff>165100</xdr:colOff>
      <xdr:row>85</xdr:row>
      <xdr:rowOff>140336</xdr:rowOff>
    </xdr:to>
    <xdr:sp macro="" textlink="">
      <xdr:nvSpPr>
        <xdr:cNvPr id="257" name="楕円 256">
          <a:extLst>
            <a:ext uri="{FF2B5EF4-FFF2-40B4-BE49-F238E27FC236}">
              <a16:creationId xmlns:a16="http://schemas.microsoft.com/office/drawing/2014/main" id="{FB598F62-C60D-4AF1-A223-DA47E71DB870}"/>
            </a:ext>
          </a:extLst>
        </xdr:cNvPr>
        <xdr:cNvSpPr/>
      </xdr:nvSpPr>
      <xdr:spPr>
        <a:xfrm>
          <a:off x="9588500" y="146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89536</xdr:rowOff>
    </xdr:from>
    <xdr:to>
      <xdr:col>55</xdr:col>
      <xdr:colOff>0</xdr:colOff>
      <xdr:row>85</xdr:row>
      <xdr:rowOff>89536</xdr:rowOff>
    </xdr:to>
    <xdr:cxnSp macro="">
      <xdr:nvCxnSpPr>
        <xdr:cNvPr id="258" name="直線コネクタ 257">
          <a:extLst>
            <a:ext uri="{FF2B5EF4-FFF2-40B4-BE49-F238E27FC236}">
              <a16:creationId xmlns:a16="http://schemas.microsoft.com/office/drawing/2014/main" id="{ACE438F6-9390-4D39-B057-E7D7F4FBEB4F}"/>
            </a:ext>
          </a:extLst>
        </xdr:cNvPr>
        <xdr:cNvCxnSpPr/>
      </xdr:nvCxnSpPr>
      <xdr:spPr>
        <a:xfrm>
          <a:off x="9639300" y="146627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38736</xdr:rowOff>
    </xdr:from>
    <xdr:to>
      <xdr:col>46</xdr:col>
      <xdr:colOff>38100</xdr:colOff>
      <xdr:row>85</xdr:row>
      <xdr:rowOff>140336</xdr:rowOff>
    </xdr:to>
    <xdr:sp macro="" textlink="">
      <xdr:nvSpPr>
        <xdr:cNvPr id="259" name="楕円 258">
          <a:extLst>
            <a:ext uri="{FF2B5EF4-FFF2-40B4-BE49-F238E27FC236}">
              <a16:creationId xmlns:a16="http://schemas.microsoft.com/office/drawing/2014/main" id="{717C8878-00E3-4BC5-BAED-342FFDF88C63}"/>
            </a:ext>
          </a:extLst>
        </xdr:cNvPr>
        <xdr:cNvSpPr/>
      </xdr:nvSpPr>
      <xdr:spPr>
        <a:xfrm>
          <a:off x="8699500" y="146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89536</xdr:rowOff>
    </xdr:from>
    <xdr:to>
      <xdr:col>50</xdr:col>
      <xdr:colOff>114300</xdr:colOff>
      <xdr:row>85</xdr:row>
      <xdr:rowOff>89536</xdr:rowOff>
    </xdr:to>
    <xdr:cxnSp macro="">
      <xdr:nvCxnSpPr>
        <xdr:cNvPr id="260" name="直線コネクタ 259">
          <a:extLst>
            <a:ext uri="{FF2B5EF4-FFF2-40B4-BE49-F238E27FC236}">
              <a16:creationId xmlns:a16="http://schemas.microsoft.com/office/drawing/2014/main" id="{2D153588-751E-4F5B-9649-4C02D08D20ED}"/>
            </a:ext>
          </a:extLst>
        </xdr:cNvPr>
        <xdr:cNvCxnSpPr/>
      </xdr:nvCxnSpPr>
      <xdr:spPr>
        <a:xfrm>
          <a:off x="8750300" y="14662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38164</xdr:rowOff>
    </xdr:from>
    <xdr:to>
      <xdr:col>41</xdr:col>
      <xdr:colOff>101600</xdr:colOff>
      <xdr:row>85</xdr:row>
      <xdr:rowOff>139764</xdr:rowOff>
    </xdr:to>
    <xdr:sp macro="" textlink="">
      <xdr:nvSpPr>
        <xdr:cNvPr id="261" name="楕円 260">
          <a:extLst>
            <a:ext uri="{FF2B5EF4-FFF2-40B4-BE49-F238E27FC236}">
              <a16:creationId xmlns:a16="http://schemas.microsoft.com/office/drawing/2014/main" id="{9D22DF36-420A-476F-B2B4-8B93CB91202D}"/>
            </a:ext>
          </a:extLst>
        </xdr:cNvPr>
        <xdr:cNvSpPr/>
      </xdr:nvSpPr>
      <xdr:spPr>
        <a:xfrm>
          <a:off x="7810500" y="1461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88964</xdr:rowOff>
    </xdr:from>
    <xdr:to>
      <xdr:col>45</xdr:col>
      <xdr:colOff>177800</xdr:colOff>
      <xdr:row>85</xdr:row>
      <xdr:rowOff>89536</xdr:rowOff>
    </xdr:to>
    <xdr:cxnSp macro="">
      <xdr:nvCxnSpPr>
        <xdr:cNvPr id="262" name="直線コネクタ 261">
          <a:extLst>
            <a:ext uri="{FF2B5EF4-FFF2-40B4-BE49-F238E27FC236}">
              <a16:creationId xmlns:a16="http://schemas.microsoft.com/office/drawing/2014/main" id="{D5B39210-8C68-4215-9D99-A3A1DC02EE76}"/>
            </a:ext>
          </a:extLst>
        </xdr:cNvPr>
        <xdr:cNvCxnSpPr/>
      </xdr:nvCxnSpPr>
      <xdr:spPr>
        <a:xfrm>
          <a:off x="7861300" y="1466221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38164</xdr:rowOff>
    </xdr:from>
    <xdr:to>
      <xdr:col>36</xdr:col>
      <xdr:colOff>165100</xdr:colOff>
      <xdr:row>85</xdr:row>
      <xdr:rowOff>139764</xdr:rowOff>
    </xdr:to>
    <xdr:sp macro="" textlink="">
      <xdr:nvSpPr>
        <xdr:cNvPr id="263" name="楕円 262">
          <a:extLst>
            <a:ext uri="{FF2B5EF4-FFF2-40B4-BE49-F238E27FC236}">
              <a16:creationId xmlns:a16="http://schemas.microsoft.com/office/drawing/2014/main" id="{BCB5FFF7-8FAD-4764-9DD2-1362C9A113D2}"/>
            </a:ext>
          </a:extLst>
        </xdr:cNvPr>
        <xdr:cNvSpPr/>
      </xdr:nvSpPr>
      <xdr:spPr>
        <a:xfrm>
          <a:off x="6921500" y="1461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88964</xdr:rowOff>
    </xdr:from>
    <xdr:to>
      <xdr:col>41</xdr:col>
      <xdr:colOff>50800</xdr:colOff>
      <xdr:row>85</xdr:row>
      <xdr:rowOff>88964</xdr:rowOff>
    </xdr:to>
    <xdr:cxnSp macro="">
      <xdr:nvCxnSpPr>
        <xdr:cNvPr id="264" name="直線コネクタ 263">
          <a:extLst>
            <a:ext uri="{FF2B5EF4-FFF2-40B4-BE49-F238E27FC236}">
              <a16:creationId xmlns:a16="http://schemas.microsoft.com/office/drawing/2014/main" id="{1346775E-753E-491B-8A52-DFD511F53B4C}"/>
            </a:ext>
          </a:extLst>
        </xdr:cNvPr>
        <xdr:cNvCxnSpPr/>
      </xdr:nvCxnSpPr>
      <xdr:spPr>
        <a:xfrm>
          <a:off x="6972300" y="14662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265" name="n_1aveValue【公営住宅】&#10;一人当たり面積">
          <a:extLst>
            <a:ext uri="{FF2B5EF4-FFF2-40B4-BE49-F238E27FC236}">
              <a16:creationId xmlns:a16="http://schemas.microsoft.com/office/drawing/2014/main" id="{1E3D75E7-9E0B-44CC-B47B-CE0CF1E8DD02}"/>
            </a:ext>
          </a:extLst>
        </xdr:cNvPr>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109427</xdr:rowOff>
    </xdr:from>
    <xdr:ext cx="469744" cy="259045"/>
    <xdr:sp macro="" textlink="">
      <xdr:nvSpPr>
        <xdr:cNvPr id="266" name="n_2aveValue【公営住宅】&#10;一人当たり面積">
          <a:extLst>
            <a:ext uri="{FF2B5EF4-FFF2-40B4-BE49-F238E27FC236}">
              <a16:creationId xmlns:a16="http://schemas.microsoft.com/office/drawing/2014/main" id="{8235085D-7F5F-4072-8DF3-3356792267C0}"/>
            </a:ext>
          </a:extLst>
        </xdr:cNvPr>
        <xdr:cNvSpPr txBox="1"/>
      </xdr:nvSpPr>
      <xdr:spPr>
        <a:xfrm>
          <a:off x="8515427" y="141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99713</xdr:rowOff>
    </xdr:from>
    <xdr:ext cx="469744" cy="259045"/>
    <xdr:sp macro="" textlink="">
      <xdr:nvSpPr>
        <xdr:cNvPr id="267" name="n_3aveValue【公営住宅】&#10;一人当たり面積">
          <a:extLst>
            <a:ext uri="{FF2B5EF4-FFF2-40B4-BE49-F238E27FC236}">
              <a16:creationId xmlns:a16="http://schemas.microsoft.com/office/drawing/2014/main" id="{50E3C437-6B06-49EF-8612-5FEC4D686976}"/>
            </a:ext>
          </a:extLst>
        </xdr:cNvPr>
        <xdr:cNvSpPr txBox="1"/>
      </xdr:nvSpPr>
      <xdr:spPr>
        <a:xfrm>
          <a:off x="7626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90567</xdr:rowOff>
    </xdr:from>
    <xdr:ext cx="469744" cy="259045"/>
    <xdr:sp macro="" textlink="">
      <xdr:nvSpPr>
        <xdr:cNvPr id="268" name="n_4aveValue【公営住宅】&#10;一人当たり面積">
          <a:extLst>
            <a:ext uri="{FF2B5EF4-FFF2-40B4-BE49-F238E27FC236}">
              <a16:creationId xmlns:a16="http://schemas.microsoft.com/office/drawing/2014/main" id="{4123C80D-D409-449E-9460-650104D98F69}"/>
            </a:ext>
          </a:extLst>
        </xdr:cNvPr>
        <xdr:cNvSpPr txBox="1"/>
      </xdr:nvSpPr>
      <xdr:spPr>
        <a:xfrm>
          <a:off x="6737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131463</xdr:rowOff>
    </xdr:from>
    <xdr:ext cx="469744" cy="259045"/>
    <xdr:sp macro="" textlink="">
      <xdr:nvSpPr>
        <xdr:cNvPr id="269" name="n_1mainValue【公営住宅】&#10;一人当たり面積">
          <a:extLst>
            <a:ext uri="{FF2B5EF4-FFF2-40B4-BE49-F238E27FC236}">
              <a16:creationId xmlns:a16="http://schemas.microsoft.com/office/drawing/2014/main" id="{7ABE5AA5-AB35-4BFD-BA9F-200AE1CF7002}"/>
            </a:ext>
          </a:extLst>
        </xdr:cNvPr>
        <xdr:cNvSpPr txBox="1"/>
      </xdr:nvSpPr>
      <xdr:spPr>
        <a:xfrm>
          <a:off x="9391727" y="1470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131463</xdr:rowOff>
    </xdr:from>
    <xdr:ext cx="469744" cy="259045"/>
    <xdr:sp macro="" textlink="">
      <xdr:nvSpPr>
        <xdr:cNvPr id="270" name="n_2mainValue【公営住宅】&#10;一人当たり面積">
          <a:extLst>
            <a:ext uri="{FF2B5EF4-FFF2-40B4-BE49-F238E27FC236}">
              <a16:creationId xmlns:a16="http://schemas.microsoft.com/office/drawing/2014/main" id="{70F2BA5E-F777-4686-9166-078ECA9E9D29}"/>
            </a:ext>
          </a:extLst>
        </xdr:cNvPr>
        <xdr:cNvSpPr txBox="1"/>
      </xdr:nvSpPr>
      <xdr:spPr>
        <a:xfrm>
          <a:off x="8515427" y="1470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130891</xdr:rowOff>
    </xdr:from>
    <xdr:ext cx="469744" cy="259045"/>
    <xdr:sp macro="" textlink="">
      <xdr:nvSpPr>
        <xdr:cNvPr id="271" name="n_3mainValue【公営住宅】&#10;一人当たり面積">
          <a:extLst>
            <a:ext uri="{FF2B5EF4-FFF2-40B4-BE49-F238E27FC236}">
              <a16:creationId xmlns:a16="http://schemas.microsoft.com/office/drawing/2014/main" id="{D06A4F99-96B7-479D-87DF-ED08F7FF6CFD}"/>
            </a:ext>
          </a:extLst>
        </xdr:cNvPr>
        <xdr:cNvSpPr txBox="1"/>
      </xdr:nvSpPr>
      <xdr:spPr>
        <a:xfrm>
          <a:off x="7626427" y="1470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130891</xdr:rowOff>
    </xdr:from>
    <xdr:ext cx="469744" cy="259045"/>
    <xdr:sp macro="" textlink="">
      <xdr:nvSpPr>
        <xdr:cNvPr id="272" name="n_4mainValue【公営住宅】&#10;一人当たり面積">
          <a:extLst>
            <a:ext uri="{FF2B5EF4-FFF2-40B4-BE49-F238E27FC236}">
              <a16:creationId xmlns:a16="http://schemas.microsoft.com/office/drawing/2014/main" id="{47D5733A-29D3-4E0E-8248-5480EC924344}"/>
            </a:ext>
          </a:extLst>
        </xdr:cNvPr>
        <xdr:cNvSpPr txBox="1"/>
      </xdr:nvSpPr>
      <xdr:spPr>
        <a:xfrm>
          <a:off x="6737427" y="1470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3" name="正方形/長方形 272">
          <a:extLst>
            <a:ext uri="{FF2B5EF4-FFF2-40B4-BE49-F238E27FC236}">
              <a16:creationId xmlns:a16="http://schemas.microsoft.com/office/drawing/2014/main" id="{611B6317-0D10-456C-B85E-AAF334CAA22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4" name="正方形/長方形 273">
          <a:extLst>
            <a:ext uri="{FF2B5EF4-FFF2-40B4-BE49-F238E27FC236}">
              <a16:creationId xmlns:a16="http://schemas.microsoft.com/office/drawing/2014/main" id="{AD511E59-5622-4542-A62B-B734773B7C2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5" name="正方形/長方形 274">
          <a:extLst>
            <a:ext uri="{FF2B5EF4-FFF2-40B4-BE49-F238E27FC236}">
              <a16:creationId xmlns:a16="http://schemas.microsoft.com/office/drawing/2014/main" id="{68102A13-1CB6-4AAE-AF7A-A830792B33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6" name="正方形/長方形 275">
          <a:extLst>
            <a:ext uri="{FF2B5EF4-FFF2-40B4-BE49-F238E27FC236}">
              <a16:creationId xmlns:a16="http://schemas.microsoft.com/office/drawing/2014/main" id="{A3F1F788-3EF5-4C63-B298-DA933B7F0CC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7" name="正方形/長方形 276">
          <a:extLst>
            <a:ext uri="{FF2B5EF4-FFF2-40B4-BE49-F238E27FC236}">
              <a16:creationId xmlns:a16="http://schemas.microsoft.com/office/drawing/2014/main" id="{B7F5D952-B693-4DE6-990D-766E46A4221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8" name="正方形/長方形 277">
          <a:extLst>
            <a:ext uri="{FF2B5EF4-FFF2-40B4-BE49-F238E27FC236}">
              <a16:creationId xmlns:a16="http://schemas.microsoft.com/office/drawing/2014/main" id="{A9A85B5D-3717-473A-BDEF-CC8DBC09170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9" name="正方形/長方形 278">
          <a:extLst>
            <a:ext uri="{FF2B5EF4-FFF2-40B4-BE49-F238E27FC236}">
              <a16:creationId xmlns:a16="http://schemas.microsoft.com/office/drawing/2014/main" id="{4B60B2F2-F321-4136-B61E-5F4F2B97731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0" name="正方形/長方形 279">
          <a:extLst>
            <a:ext uri="{FF2B5EF4-FFF2-40B4-BE49-F238E27FC236}">
              <a16:creationId xmlns:a16="http://schemas.microsoft.com/office/drawing/2014/main" id="{2CB68A08-D1BE-4FA9-80AC-A44131B524D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1" name="正方形/長方形 280">
          <a:extLst>
            <a:ext uri="{FF2B5EF4-FFF2-40B4-BE49-F238E27FC236}">
              <a16:creationId xmlns:a16="http://schemas.microsoft.com/office/drawing/2014/main" id="{5548A56F-CF77-4931-A949-2A0046D84B1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2" name="正方形/長方形 281">
          <a:extLst>
            <a:ext uri="{FF2B5EF4-FFF2-40B4-BE49-F238E27FC236}">
              <a16:creationId xmlns:a16="http://schemas.microsoft.com/office/drawing/2014/main" id="{F89E7666-8247-4016-B7C9-B76BED09F08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3" name="正方形/長方形 282">
          <a:extLst>
            <a:ext uri="{FF2B5EF4-FFF2-40B4-BE49-F238E27FC236}">
              <a16:creationId xmlns:a16="http://schemas.microsoft.com/office/drawing/2014/main" id="{546C2013-22DC-491A-8022-72A3DB02A6A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4" name="正方形/長方形 283">
          <a:extLst>
            <a:ext uri="{FF2B5EF4-FFF2-40B4-BE49-F238E27FC236}">
              <a16:creationId xmlns:a16="http://schemas.microsoft.com/office/drawing/2014/main" id="{0AFED42F-52CA-47AF-A94C-C8C592DE77E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5" name="正方形/長方形 284">
          <a:extLst>
            <a:ext uri="{FF2B5EF4-FFF2-40B4-BE49-F238E27FC236}">
              <a16:creationId xmlns:a16="http://schemas.microsoft.com/office/drawing/2014/main" id="{E202CB59-45C6-47C3-AC25-ECD1E144BB1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6" name="正方形/長方形 285">
          <a:extLst>
            <a:ext uri="{FF2B5EF4-FFF2-40B4-BE49-F238E27FC236}">
              <a16:creationId xmlns:a16="http://schemas.microsoft.com/office/drawing/2014/main" id="{5BAADE1A-E099-489B-8671-EAED9A78C37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7" name="正方形/長方形 286">
          <a:extLst>
            <a:ext uri="{FF2B5EF4-FFF2-40B4-BE49-F238E27FC236}">
              <a16:creationId xmlns:a16="http://schemas.microsoft.com/office/drawing/2014/main" id="{17AA0ACB-9A9E-4BA3-8ADC-BB47E064BD6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8" name="正方形/長方形 287">
          <a:extLst>
            <a:ext uri="{FF2B5EF4-FFF2-40B4-BE49-F238E27FC236}">
              <a16:creationId xmlns:a16="http://schemas.microsoft.com/office/drawing/2014/main" id="{0B9D1100-2F69-43E5-8F02-172DA6F442B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9" name="正方形/長方形 288">
          <a:extLst>
            <a:ext uri="{FF2B5EF4-FFF2-40B4-BE49-F238E27FC236}">
              <a16:creationId xmlns:a16="http://schemas.microsoft.com/office/drawing/2014/main" id="{932E8E0A-7915-4A4E-81E9-E120AAA2EE9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0" name="正方形/長方形 289">
          <a:extLst>
            <a:ext uri="{FF2B5EF4-FFF2-40B4-BE49-F238E27FC236}">
              <a16:creationId xmlns:a16="http://schemas.microsoft.com/office/drawing/2014/main" id="{09D54997-45A9-479B-BBC7-2CB28AAF7AC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1" name="正方形/長方形 290">
          <a:extLst>
            <a:ext uri="{FF2B5EF4-FFF2-40B4-BE49-F238E27FC236}">
              <a16:creationId xmlns:a16="http://schemas.microsoft.com/office/drawing/2014/main" id="{B5B4FC0A-CDCE-4A95-A4CF-86647F4ED14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2" name="正方形/長方形 291">
          <a:extLst>
            <a:ext uri="{FF2B5EF4-FFF2-40B4-BE49-F238E27FC236}">
              <a16:creationId xmlns:a16="http://schemas.microsoft.com/office/drawing/2014/main" id="{1682EF3F-B176-4ED7-8053-16C28736046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3" name="正方形/長方形 292">
          <a:extLst>
            <a:ext uri="{FF2B5EF4-FFF2-40B4-BE49-F238E27FC236}">
              <a16:creationId xmlns:a16="http://schemas.microsoft.com/office/drawing/2014/main" id="{2F40C3DD-47A0-42F7-8577-51E51530096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4" name="正方形/長方形 293">
          <a:extLst>
            <a:ext uri="{FF2B5EF4-FFF2-40B4-BE49-F238E27FC236}">
              <a16:creationId xmlns:a16="http://schemas.microsoft.com/office/drawing/2014/main" id="{C628BC48-452E-48AD-B67E-B35B323E559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5" name="正方形/長方形 294">
          <a:extLst>
            <a:ext uri="{FF2B5EF4-FFF2-40B4-BE49-F238E27FC236}">
              <a16:creationId xmlns:a16="http://schemas.microsoft.com/office/drawing/2014/main" id="{F5518530-D29A-4FFE-A8D3-82E0D310FD7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6" name="正方形/長方形 295">
          <a:extLst>
            <a:ext uri="{FF2B5EF4-FFF2-40B4-BE49-F238E27FC236}">
              <a16:creationId xmlns:a16="http://schemas.microsoft.com/office/drawing/2014/main" id="{3EE61834-5714-44CA-97E5-9D67C020493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7" name="テキスト ボックス 296">
          <a:extLst>
            <a:ext uri="{FF2B5EF4-FFF2-40B4-BE49-F238E27FC236}">
              <a16:creationId xmlns:a16="http://schemas.microsoft.com/office/drawing/2014/main" id="{454098BB-5F7D-41E8-8F81-AD5750AC35E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8" name="直線コネクタ 297">
          <a:extLst>
            <a:ext uri="{FF2B5EF4-FFF2-40B4-BE49-F238E27FC236}">
              <a16:creationId xmlns:a16="http://schemas.microsoft.com/office/drawing/2014/main" id="{F77DC93D-A35A-4CE0-89E0-87905DF67BC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9" name="テキスト ボックス 298">
          <a:extLst>
            <a:ext uri="{FF2B5EF4-FFF2-40B4-BE49-F238E27FC236}">
              <a16:creationId xmlns:a16="http://schemas.microsoft.com/office/drawing/2014/main" id="{BD076187-75F2-4BFE-9BA5-7F91BB7363D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0" name="直線コネクタ 299">
          <a:extLst>
            <a:ext uri="{FF2B5EF4-FFF2-40B4-BE49-F238E27FC236}">
              <a16:creationId xmlns:a16="http://schemas.microsoft.com/office/drawing/2014/main" id="{50D4E902-71BC-48C5-8DB0-0711D9A0941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1" name="テキスト ボックス 300">
          <a:extLst>
            <a:ext uri="{FF2B5EF4-FFF2-40B4-BE49-F238E27FC236}">
              <a16:creationId xmlns:a16="http://schemas.microsoft.com/office/drawing/2014/main" id="{E3F534A9-EDE0-4161-BF49-E62017513CC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2" name="直線コネクタ 301">
          <a:extLst>
            <a:ext uri="{FF2B5EF4-FFF2-40B4-BE49-F238E27FC236}">
              <a16:creationId xmlns:a16="http://schemas.microsoft.com/office/drawing/2014/main" id="{70E529D0-C37A-4991-B50C-ADCE13F1C7D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3" name="テキスト ボックス 302">
          <a:extLst>
            <a:ext uri="{FF2B5EF4-FFF2-40B4-BE49-F238E27FC236}">
              <a16:creationId xmlns:a16="http://schemas.microsoft.com/office/drawing/2014/main" id="{DC502991-4F3B-4D7B-B29D-165560E1E2F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4" name="直線コネクタ 303">
          <a:extLst>
            <a:ext uri="{FF2B5EF4-FFF2-40B4-BE49-F238E27FC236}">
              <a16:creationId xmlns:a16="http://schemas.microsoft.com/office/drawing/2014/main" id="{3047DBB1-4096-4483-9E50-03AF5206CB5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5" name="テキスト ボックス 304">
          <a:extLst>
            <a:ext uri="{FF2B5EF4-FFF2-40B4-BE49-F238E27FC236}">
              <a16:creationId xmlns:a16="http://schemas.microsoft.com/office/drawing/2014/main" id="{BDDB087A-D147-4D5F-9275-9BEF04D3153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6" name="直線コネクタ 305">
          <a:extLst>
            <a:ext uri="{FF2B5EF4-FFF2-40B4-BE49-F238E27FC236}">
              <a16:creationId xmlns:a16="http://schemas.microsoft.com/office/drawing/2014/main" id="{5F14C2C9-3E62-4C16-81B8-75EDE80AAA7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7" name="テキスト ボックス 306">
          <a:extLst>
            <a:ext uri="{FF2B5EF4-FFF2-40B4-BE49-F238E27FC236}">
              <a16:creationId xmlns:a16="http://schemas.microsoft.com/office/drawing/2014/main" id="{15FE235C-7C4A-4478-9BB7-5057678305C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8" name="直線コネクタ 307">
          <a:extLst>
            <a:ext uri="{FF2B5EF4-FFF2-40B4-BE49-F238E27FC236}">
              <a16:creationId xmlns:a16="http://schemas.microsoft.com/office/drawing/2014/main" id="{84427134-8973-45A1-BDF7-8FB0B7AD747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09" name="テキスト ボックス 308">
          <a:extLst>
            <a:ext uri="{FF2B5EF4-FFF2-40B4-BE49-F238E27FC236}">
              <a16:creationId xmlns:a16="http://schemas.microsoft.com/office/drawing/2014/main" id="{DBE009C5-77B7-44E3-A666-6482BE7C6F38}"/>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0" name="直線コネクタ 309">
          <a:extLst>
            <a:ext uri="{FF2B5EF4-FFF2-40B4-BE49-F238E27FC236}">
              <a16:creationId xmlns:a16="http://schemas.microsoft.com/office/drawing/2014/main" id="{33769906-2A06-4BB8-BE7A-77CA0A868FC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1" name="テキスト ボックス 310">
          <a:extLst>
            <a:ext uri="{FF2B5EF4-FFF2-40B4-BE49-F238E27FC236}">
              <a16:creationId xmlns:a16="http://schemas.microsoft.com/office/drawing/2014/main" id="{9468BB8A-D852-4408-8550-DD6EE47EFC3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2" name="【認定こども園・幼稚園・保育所】&#10;有形固定資産減価償却率グラフ枠">
          <a:extLst>
            <a:ext uri="{FF2B5EF4-FFF2-40B4-BE49-F238E27FC236}">
              <a16:creationId xmlns:a16="http://schemas.microsoft.com/office/drawing/2014/main" id="{5B05C00F-8CB1-47B9-BA8B-D91C68799E0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41</xdr:row>
      <xdr:rowOff>125730</xdr:rowOff>
    </xdr:to>
    <xdr:cxnSp macro="">
      <xdr:nvCxnSpPr>
        <xdr:cNvPr id="313" name="直線コネクタ 312">
          <a:extLst>
            <a:ext uri="{FF2B5EF4-FFF2-40B4-BE49-F238E27FC236}">
              <a16:creationId xmlns:a16="http://schemas.microsoft.com/office/drawing/2014/main" id="{24FE074B-14DA-4300-A69E-AD4D0EB351DB}"/>
            </a:ext>
          </a:extLst>
        </xdr:cNvPr>
        <xdr:cNvCxnSpPr/>
      </xdr:nvCxnSpPr>
      <xdr:spPr>
        <a:xfrm flipV="1">
          <a:off x="16318864" y="569785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129557</xdr:rowOff>
    </xdr:from>
    <xdr:ext cx="405111" cy="259045"/>
    <xdr:sp macro="" textlink="">
      <xdr:nvSpPr>
        <xdr:cNvPr id="314" name="【認定こども園・幼稚園・保育所】&#10;有形固定資産減価償却率最小値テキスト">
          <a:extLst>
            <a:ext uri="{FF2B5EF4-FFF2-40B4-BE49-F238E27FC236}">
              <a16:creationId xmlns:a16="http://schemas.microsoft.com/office/drawing/2014/main" id="{11F47339-923B-4823-A2D7-784ED5E195F0}"/>
            </a:ext>
          </a:extLst>
        </xdr:cNvPr>
        <xdr:cNvSpPr txBox="1"/>
      </xdr:nvSpPr>
      <xdr:spPr>
        <a:xfrm>
          <a:off x="16357600"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125730</xdr:rowOff>
    </xdr:from>
    <xdr:to>
      <xdr:col>86</xdr:col>
      <xdr:colOff>25400</xdr:colOff>
      <xdr:row>41</xdr:row>
      <xdr:rowOff>125730</xdr:rowOff>
    </xdr:to>
    <xdr:cxnSp macro="">
      <xdr:nvCxnSpPr>
        <xdr:cNvPr id="315" name="直線コネクタ 314">
          <a:extLst>
            <a:ext uri="{FF2B5EF4-FFF2-40B4-BE49-F238E27FC236}">
              <a16:creationId xmlns:a16="http://schemas.microsoft.com/office/drawing/2014/main" id="{AFB42023-DD00-4E48-9E43-BAD2462277F6}"/>
            </a:ext>
          </a:extLst>
        </xdr:cNvPr>
        <xdr:cNvCxnSpPr/>
      </xdr:nvCxnSpPr>
      <xdr:spPr>
        <a:xfrm>
          <a:off x="16230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316" name="【認定こども園・幼稚園・保育所】&#10;有形固定資産減価償却率最大値テキスト">
          <a:extLst>
            <a:ext uri="{FF2B5EF4-FFF2-40B4-BE49-F238E27FC236}">
              <a16:creationId xmlns:a16="http://schemas.microsoft.com/office/drawing/2014/main" id="{222BA388-BFE8-4AE3-8BD3-6C7510C1AA4D}"/>
            </a:ext>
          </a:extLst>
        </xdr:cNvPr>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317" name="直線コネクタ 316">
          <a:extLst>
            <a:ext uri="{FF2B5EF4-FFF2-40B4-BE49-F238E27FC236}">
              <a16:creationId xmlns:a16="http://schemas.microsoft.com/office/drawing/2014/main" id="{718956C5-C4E1-4EFA-AC94-2AC02E2FEB5C}"/>
            </a:ext>
          </a:extLst>
        </xdr:cNvPr>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148607</xdr:rowOff>
    </xdr:from>
    <xdr:ext cx="405111" cy="259045"/>
    <xdr:sp macro="" textlink="">
      <xdr:nvSpPr>
        <xdr:cNvPr id="318" name="【認定こども園・幼稚園・保育所】&#10;有形固定資産減価償却率平均値テキスト">
          <a:extLst>
            <a:ext uri="{FF2B5EF4-FFF2-40B4-BE49-F238E27FC236}">
              <a16:creationId xmlns:a16="http://schemas.microsoft.com/office/drawing/2014/main" id="{E06BBB42-E4BE-47C1-A414-7F34DD84431D}"/>
            </a:ext>
          </a:extLst>
        </xdr:cNvPr>
        <xdr:cNvSpPr txBox="1"/>
      </xdr:nvSpPr>
      <xdr:spPr>
        <a:xfrm>
          <a:off x="16357600" y="632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319" name="フローチャート: 判断 318">
          <a:extLst>
            <a:ext uri="{FF2B5EF4-FFF2-40B4-BE49-F238E27FC236}">
              <a16:creationId xmlns:a16="http://schemas.microsoft.com/office/drawing/2014/main" id="{081AFD4E-BC03-44F0-ABA2-3D66937D0857}"/>
            </a:ext>
          </a:extLst>
        </xdr:cNvPr>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xdr:rowOff>
    </xdr:from>
    <xdr:to>
      <xdr:col>81</xdr:col>
      <xdr:colOff>101600</xdr:colOff>
      <xdr:row>37</xdr:row>
      <xdr:rowOff>109855</xdr:rowOff>
    </xdr:to>
    <xdr:sp macro="" textlink="">
      <xdr:nvSpPr>
        <xdr:cNvPr id="320" name="フローチャート: 判断 319">
          <a:extLst>
            <a:ext uri="{FF2B5EF4-FFF2-40B4-BE49-F238E27FC236}">
              <a16:creationId xmlns:a16="http://schemas.microsoft.com/office/drawing/2014/main" id="{9E04014C-32EE-4C99-A645-7CFE41758FA0}"/>
            </a:ext>
          </a:extLst>
        </xdr:cNvPr>
        <xdr:cNvSpPr/>
      </xdr:nvSpPr>
      <xdr:spPr>
        <a:xfrm>
          <a:off x="15430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xdr:rowOff>
    </xdr:from>
    <xdr:to>
      <xdr:col>76</xdr:col>
      <xdr:colOff>165100</xdr:colOff>
      <xdr:row>37</xdr:row>
      <xdr:rowOff>106045</xdr:rowOff>
    </xdr:to>
    <xdr:sp macro="" textlink="">
      <xdr:nvSpPr>
        <xdr:cNvPr id="321" name="フローチャート: 判断 320">
          <a:extLst>
            <a:ext uri="{FF2B5EF4-FFF2-40B4-BE49-F238E27FC236}">
              <a16:creationId xmlns:a16="http://schemas.microsoft.com/office/drawing/2014/main" id="{E3CD6C0E-86A6-4B87-87DC-7571A915B52C}"/>
            </a:ext>
          </a:extLst>
        </xdr:cNvPr>
        <xdr:cNvSpPr/>
      </xdr:nvSpPr>
      <xdr:spPr>
        <a:xfrm>
          <a:off x="14541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322" name="フローチャート: 判断 321">
          <a:extLst>
            <a:ext uri="{FF2B5EF4-FFF2-40B4-BE49-F238E27FC236}">
              <a16:creationId xmlns:a16="http://schemas.microsoft.com/office/drawing/2014/main" id="{BE2FFB68-1EF1-4C4A-BD3E-B1686F7FE322}"/>
            </a:ext>
          </a:extLst>
        </xdr:cNvPr>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323" name="フローチャート: 判断 322">
          <a:extLst>
            <a:ext uri="{FF2B5EF4-FFF2-40B4-BE49-F238E27FC236}">
              <a16:creationId xmlns:a16="http://schemas.microsoft.com/office/drawing/2014/main" id="{10DA3265-1A7F-443A-849C-8643530066BC}"/>
            </a:ext>
          </a:extLst>
        </xdr:cNvPr>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CF3AD3B1-49F2-4A0E-A955-3CB49C82AEB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5" name="テキスト ボックス 324">
          <a:extLst>
            <a:ext uri="{FF2B5EF4-FFF2-40B4-BE49-F238E27FC236}">
              <a16:creationId xmlns:a16="http://schemas.microsoft.com/office/drawing/2014/main" id="{CBE5A82C-154A-4A75-ADB6-AD73ABA84F3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1F0C59EB-6BF4-4C90-BBA5-895F4ADEEBF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C45F3B8E-68C7-4EB3-8D63-8193ACAAB26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98BA5281-DDD5-4E13-85FD-E8FE707C1FB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25400</xdr:rowOff>
    </xdr:from>
    <xdr:to>
      <xdr:col>85</xdr:col>
      <xdr:colOff>177800</xdr:colOff>
      <xdr:row>33</xdr:row>
      <xdr:rowOff>127000</xdr:rowOff>
    </xdr:to>
    <xdr:sp macro="" textlink="">
      <xdr:nvSpPr>
        <xdr:cNvPr id="329" name="楕円 328">
          <a:extLst>
            <a:ext uri="{FF2B5EF4-FFF2-40B4-BE49-F238E27FC236}">
              <a16:creationId xmlns:a16="http://schemas.microsoft.com/office/drawing/2014/main" id="{879BBA6C-7AF9-40CD-8D42-C4607222564F}"/>
            </a:ext>
          </a:extLst>
        </xdr:cNvPr>
        <xdr:cNvSpPr/>
      </xdr:nvSpPr>
      <xdr:spPr>
        <a:xfrm>
          <a:off x="16268700" y="56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113682</xdr:rowOff>
    </xdr:from>
    <xdr:ext cx="405111" cy="259045"/>
    <xdr:sp macro="" textlink="">
      <xdr:nvSpPr>
        <xdr:cNvPr id="330" name="【認定こども園・幼稚園・保育所】&#10;有形固定資産減価償却率該当値テキスト">
          <a:extLst>
            <a:ext uri="{FF2B5EF4-FFF2-40B4-BE49-F238E27FC236}">
              <a16:creationId xmlns:a16="http://schemas.microsoft.com/office/drawing/2014/main" id="{9B2E90E7-9D83-42BA-A1D3-832BB453C6CD}"/>
            </a:ext>
          </a:extLst>
        </xdr:cNvPr>
        <xdr:cNvSpPr txBox="1"/>
      </xdr:nvSpPr>
      <xdr:spPr>
        <a:xfrm>
          <a:off x="16357600" y="5600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154940</xdr:rowOff>
    </xdr:from>
    <xdr:to>
      <xdr:col>81</xdr:col>
      <xdr:colOff>101600</xdr:colOff>
      <xdr:row>33</xdr:row>
      <xdr:rowOff>85090</xdr:rowOff>
    </xdr:to>
    <xdr:sp macro="" textlink="">
      <xdr:nvSpPr>
        <xdr:cNvPr id="331" name="楕円 330">
          <a:extLst>
            <a:ext uri="{FF2B5EF4-FFF2-40B4-BE49-F238E27FC236}">
              <a16:creationId xmlns:a16="http://schemas.microsoft.com/office/drawing/2014/main" id="{0F45CA5F-CAF9-43ED-852F-9A3C48FAC914}"/>
            </a:ext>
          </a:extLst>
        </xdr:cNvPr>
        <xdr:cNvSpPr/>
      </xdr:nvSpPr>
      <xdr:spPr>
        <a:xfrm>
          <a:off x="15430500" y="564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34290</xdr:rowOff>
    </xdr:from>
    <xdr:to>
      <xdr:col>85</xdr:col>
      <xdr:colOff>127000</xdr:colOff>
      <xdr:row>33</xdr:row>
      <xdr:rowOff>76200</xdr:rowOff>
    </xdr:to>
    <xdr:cxnSp macro="">
      <xdr:nvCxnSpPr>
        <xdr:cNvPr id="332" name="直線コネクタ 331">
          <a:extLst>
            <a:ext uri="{FF2B5EF4-FFF2-40B4-BE49-F238E27FC236}">
              <a16:creationId xmlns:a16="http://schemas.microsoft.com/office/drawing/2014/main" id="{A159272A-938C-4236-9795-61DA9BAA0895}"/>
            </a:ext>
          </a:extLst>
        </xdr:cNvPr>
        <xdr:cNvCxnSpPr/>
      </xdr:nvCxnSpPr>
      <xdr:spPr>
        <a:xfrm>
          <a:off x="15481300" y="56921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42545</xdr:rowOff>
    </xdr:from>
    <xdr:to>
      <xdr:col>76</xdr:col>
      <xdr:colOff>165100</xdr:colOff>
      <xdr:row>34</xdr:row>
      <xdr:rowOff>144145</xdr:rowOff>
    </xdr:to>
    <xdr:sp macro="" textlink="">
      <xdr:nvSpPr>
        <xdr:cNvPr id="333" name="楕円 332">
          <a:extLst>
            <a:ext uri="{FF2B5EF4-FFF2-40B4-BE49-F238E27FC236}">
              <a16:creationId xmlns:a16="http://schemas.microsoft.com/office/drawing/2014/main" id="{0F885F18-B8D4-4816-A949-F6B00E0D67F0}"/>
            </a:ext>
          </a:extLst>
        </xdr:cNvPr>
        <xdr:cNvSpPr/>
      </xdr:nvSpPr>
      <xdr:spPr>
        <a:xfrm>
          <a:off x="14541500" y="587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34290</xdr:rowOff>
    </xdr:from>
    <xdr:to>
      <xdr:col>81</xdr:col>
      <xdr:colOff>50800</xdr:colOff>
      <xdr:row>34</xdr:row>
      <xdr:rowOff>93345</xdr:rowOff>
    </xdr:to>
    <xdr:cxnSp macro="">
      <xdr:nvCxnSpPr>
        <xdr:cNvPr id="334" name="直線コネクタ 333">
          <a:extLst>
            <a:ext uri="{FF2B5EF4-FFF2-40B4-BE49-F238E27FC236}">
              <a16:creationId xmlns:a16="http://schemas.microsoft.com/office/drawing/2014/main" id="{66709A70-1B55-45AD-81A0-A6D65E1D2A23}"/>
            </a:ext>
          </a:extLst>
        </xdr:cNvPr>
        <xdr:cNvCxnSpPr/>
      </xdr:nvCxnSpPr>
      <xdr:spPr>
        <a:xfrm flipV="1">
          <a:off x="14592300" y="5692140"/>
          <a:ext cx="889000" cy="23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635</xdr:rowOff>
    </xdr:from>
    <xdr:to>
      <xdr:col>72</xdr:col>
      <xdr:colOff>38100</xdr:colOff>
      <xdr:row>34</xdr:row>
      <xdr:rowOff>102235</xdr:rowOff>
    </xdr:to>
    <xdr:sp macro="" textlink="">
      <xdr:nvSpPr>
        <xdr:cNvPr id="335" name="楕円 334">
          <a:extLst>
            <a:ext uri="{FF2B5EF4-FFF2-40B4-BE49-F238E27FC236}">
              <a16:creationId xmlns:a16="http://schemas.microsoft.com/office/drawing/2014/main" id="{B4FAB207-0637-42F2-B2C0-E1E9A5F73F9E}"/>
            </a:ext>
          </a:extLst>
        </xdr:cNvPr>
        <xdr:cNvSpPr/>
      </xdr:nvSpPr>
      <xdr:spPr>
        <a:xfrm>
          <a:off x="13652500" y="582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51435</xdr:rowOff>
    </xdr:from>
    <xdr:to>
      <xdr:col>76</xdr:col>
      <xdr:colOff>114300</xdr:colOff>
      <xdr:row>34</xdr:row>
      <xdr:rowOff>93345</xdr:rowOff>
    </xdr:to>
    <xdr:cxnSp macro="">
      <xdr:nvCxnSpPr>
        <xdr:cNvPr id="336" name="直線コネクタ 335">
          <a:extLst>
            <a:ext uri="{FF2B5EF4-FFF2-40B4-BE49-F238E27FC236}">
              <a16:creationId xmlns:a16="http://schemas.microsoft.com/office/drawing/2014/main" id="{D96DE013-D43A-4364-8880-2D06B8FD645A}"/>
            </a:ext>
          </a:extLst>
        </xdr:cNvPr>
        <xdr:cNvCxnSpPr/>
      </xdr:nvCxnSpPr>
      <xdr:spPr>
        <a:xfrm>
          <a:off x="13703300" y="58807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145415</xdr:rowOff>
    </xdr:from>
    <xdr:to>
      <xdr:col>67</xdr:col>
      <xdr:colOff>101600</xdr:colOff>
      <xdr:row>35</xdr:row>
      <xdr:rowOff>75565</xdr:rowOff>
    </xdr:to>
    <xdr:sp macro="" textlink="">
      <xdr:nvSpPr>
        <xdr:cNvPr id="337" name="楕円 336">
          <a:extLst>
            <a:ext uri="{FF2B5EF4-FFF2-40B4-BE49-F238E27FC236}">
              <a16:creationId xmlns:a16="http://schemas.microsoft.com/office/drawing/2014/main" id="{3BA150BB-00DC-4E77-9964-1D449A2F205D}"/>
            </a:ext>
          </a:extLst>
        </xdr:cNvPr>
        <xdr:cNvSpPr/>
      </xdr:nvSpPr>
      <xdr:spPr>
        <a:xfrm>
          <a:off x="12763500" y="597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51435</xdr:rowOff>
    </xdr:from>
    <xdr:to>
      <xdr:col>71</xdr:col>
      <xdr:colOff>177800</xdr:colOff>
      <xdr:row>35</xdr:row>
      <xdr:rowOff>24765</xdr:rowOff>
    </xdr:to>
    <xdr:cxnSp macro="">
      <xdr:nvCxnSpPr>
        <xdr:cNvPr id="338" name="直線コネクタ 337">
          <a:extLst>
            <a:ext uri="{FF2B5EF4-FFF2-40B4-BE49-F238E27FC236}">
              <a16:creationId xmlns:a16="http://schemas.microsoft.com/office/drawing/2014/main" id="{A8F26602-CA1B-44CF-A8B6-F9C911EAFF57}"/>
            </a:ext>
          </a:extLst>
        </xdr:cNvPr>
        <xdr:cNvCxnSpPr/>
      </xdr:nvCxnSpPr>
      <xdr:spPr>
        <a:xfrm flipV="1">
          <a:off x="12814300" y="588073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100982</xdr:rowOff>
    </xdr:from>
    <xdr:ext cx="405111" cy="259045"/>
    <xdr:sp macro="" textlink="">
      <xdr:nvSpPr>
        <xdr:cNvPr id="339" name="n_1aveValue【認定こども園・幼稚園・保育所】&#10;有形固定資産減価償却率">
          <a:extLst>
            <a:ext uri="{FF2B5EF4-FFF2-40B4-BE49-F238E27FC236}">
              <a16:creationId xmlns:a16="http://schemas.microsoft.com/office/drawing/2014/main" id="{2B5FCB03-9B5B-4F66-92A1-0D3B5BF2FFA2}"/>
            </a:ext>
          </a:extLst>
        </xdr:cNvPr>
        <xdr:cNvSpPr txBox="1"/>
      </xdr:nvSpPr>
      <xdr:spPr>
        <a:xfrm>
          <a:off x="152660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97172</xdr:rowOff>
    </xdr:from>
    <xdr:ext cx="405111" cy="259045"/>
    <xdr:sp macro="" textlink="">
      <xdr:nvSpPr>
        <xdr:cNvPr id="340" name="n_2aveValue【認定こども園・幼稚園・保育所】&#10;有形固定資産減価償却率">
          <a:extLst>
            <a:ext uri="{FF2B5EF4-FFF2-40B4-BE49-F238E27FC236}">
              <a16:creationId xmlns:a16="http://schemas.microsoft.com/office/drawing/2014/main" id="{F9787811-A2CF-4912-8FBB-B154148855C3}"/>
            </a:ext>
          </a:extLst>
        </xdr:cNvPr>
        <xdr:cNvSpPr txBox="1"/>
      </xdr:nvSpPr>
      <xdr:spPr>
        <a:xfrm>
          <a:off x="14389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81932</xdr:rowOff>
    </xdr:from>
    <xdr:ext cx="405111" cy="259045"/>
    <xdr:sp macro="" textlink="">
      <xdr:nvSpPr>
        <xdr:cNvPr id="341" name="n_3aveValue【認定こども園・幼稚園・保育所】&#10;有形固定資産減価償却率">
          <a:extLst>
            <a:ext uri="{FF2B5EF4-FFF2-40B4-BE49-F238E27FC236}">
              <a16:creationId xmlns:a16="http://schemas.microsoft.com/office/drawing/2014/main" id="{AFC4A11A-5505-4EC7-9FF3-538B03897EC0}"/>
            </a:ext>
          </a:extLst>
        </xdr:cNvPr>
        <xdr:cNvSpPr txBox="1"/>
      </xdr:nvSpPr>
      <xdr:spPr>
        <a:xfrm>
          <a:off x="13500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99077</xdr:rowOff>
    </xdr:from>
    <xdr:ext cx="405111" cy="259045"/>
    <xdr:sp macro="" textlink="">
      <xdr:nvSpPr>
        <xdr:cNvPr id="342" name="n_4aveValue【認定こども園・幼稚園・保育所】&#10;有形固定資産減価償却率">
          <a:extLst>
            <a:ext uri="{FF2B5EF4-FFF2-40B4-BE49-F238E27FC236}">
              <a16:creationId xmlns:a16="http://schemas.microsoft.com/office/drawing/2014/main" id="{172E7A25-6102-46D2-A04E-572A9EF447E4}"/>
            </a:ext>
          </a:extLst>
        </xdr:cNvPr>
        <xdr:cNvSpPr txBox="1"/>
      </xdr:nvSpPr>
      <xdr:spPr>
        <a:xfrm>
          <a:off x="12611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101617</xdr:rowOff>
    </xdr:from>
    <xdr:ext cx="405111" cy="259045"/>
    <xdr:sp macro="" textlink="">
      <xdr:nvSpPr>
        <xdr:cNvPr id="343" name="n_1mainValue【認定こども園・幼稚園・保育所】&#10;有形固定資産減価償却率">
          <a:extLst>
            <a:ext uri="{FF2B5EF4-FFF2-40B4-BE49-F238E27FC236}">
              <a16:creationId xmlns:a16="http://schemas.microsoft.com/office/drawing/2014/main" id="{CB35FA5D-AFB4-44E4-9B9E-913DABD491E9}"/>
            </a:ext>
          </a:extLst>
        </xdr:cNvPr>
        <xdr:cNvSpPr txBox="1"/>
      </xdr:nvSpPr>
      <xdr:spPr>
        <a:xfrm>
          <a:off x="15266044" y="541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160672</xdr:rowOff>
    </xdr:from>
    <xdr:ext cx="405111" cy="259045"/>
    <xdr:sp macro="" textlink="">
      <xdr:nvSpPr>
        <xdr:cNvPr id="344" name="n_2mainValue【認定こども園・幼稚園・保育所】&#10;有形固定資産減価償却率">
          <a:extLst>
            <a:ext uri="{FF2B5EF4-FFF2-40B4-BE49-F238E27FC236}">
              <a16:creationId xmlns:a16="http://schemas.microsoft.com/office/drawing/2014/main" id="{5F28DA4B-7262-4D29-ADE2-61862AFE544F}"/>
            </a:ext>
          </a:extLst>
        </xdr:cNvPr>
        <xdr:cNvSpPr txBox="1"/>
      </xdr:nvSpPr>
      <xdr:spPr>
        <a:xfrm>
          <a:off x="14389744" y="56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118762</xdr:rowOff>
    </xdr:from>
    <xdr:ext cx="405111" cy="259045"/>
    <xdr:sp macro="" textlink="">
      <xdr:nvSpPr>
        <xdr:cNvPr id="345" name="n_3mainValue【認定こども園・幼稚園・保育所】&#10;有形固定資産減価償却率">
          <a:extLst>
            <a:ext uri="{FF2B5EF4-FFF2-40B4-BE49-F238E27FC236}">
              <a16:creationId xmlns:a16="http://schemas.microsoft.com/office/drawing/2014/main" id="{A8781BB1-D8FB-4811-82A4-1A71E7933A59}"/>
            </a:ext>
          </a:extLst>
        </xdr:cNvPr>
        <xdr:cNvSpPr txBox="1"/>
      </xdr:nvSpPr>
      <xdr:spPr>
        <a:xfrm>
          <a:off x="13500744" y="560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92092</xdr:rowOff>
    </xdr:from>
    <xdr:ext cx="405111" cy="259045"/>
    <xdr:sp macro="" textlink="">
      <xdr:nvSpPr>
        <xdr:cNvPr id="346" name="n_4mainValue【認定こども園・幼稚園・保育所】&#10;有形固定資産減価償却率">
          <a:extLst>
            <a:ext uri="{FF2B5EF4-FFF2-40B4-BE49-F238E27FC236}">
              <a16:creationId xmlns:a16="http://schemas.microsoft.com/office/drawing/2014/main" id="{178B8302-3A75-41E4-B6D1-3221B3C2A22B}"/>
            </a:ext>
          </a:extLst>
        </xdr:cNvPr>
        <xdr:cNvSpPr txBox="1"/>
      </xdr:nvSpPr>
      <xdr:spPr>
        <a:xfrm>
          <a:off x="12611744" y="574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7" name="正方形/長方形 346">
          <a:extLst>
            <a:ext uri="{FF2B5EF4-FFF2-40B4-BE49-F238E27FC236}">
              <a16:creationId xmlns:a16="http://schemas.microsoft.com/office/drawing/2014/main" id="{CEC9C824-0F7D-4C85-B467-F24D2AEF6FB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8" name="正方形/長方形 347">
          <a:extLst>
            <a:ext uri="{FF2B5EF4-FFF2-40B4-BE49-F238E27FC236}">
              <a16:creationId xmlns:a16="http://schemas.microsoft.com/office/drawing/2014/main" id="{1F15FFE2-944C-4DAC-8FA4-C5172AF614E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9" name="正方形/長方形 348">
          <a:extLst>
            <a:ext uri="{FF2B5EF4-FFF2-40B4-BE49-F238E27FC236}">
              <a16:creationId xmlns:a16="http://schemas.microsoft.com/office/drawing/2014/main" id="{C61672CB-B1C3-4F16-8983-0AA2C2FB85A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0" name="正方形/長方形 349">
          <a:extLst>
            <a:ext uri="{FF2B5EF4-FFF2-40B4-BE49-F238E27FC236}">
              <a16:creationId xmlns:a16="http://schemas.microsoft.com/office/drawing/2014/main" id="{1E1A024C-034C-4CD8-A4D7-3BFA54DFB8D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1" name="正方形/長方形 350">
          <a:extLst>
            <a:ext uri="{FF2B5EF4-FFF2-40B4-BE49-F238E27FC236}">
              <a16:creationId xmlns:a16="http://schemas.microsoft.com/office/drawing/2014/main" id="{29660646-AD3E-4351-B551-C468BCD5CF3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2" name="正方形/長方形 351">
          <a:extLst>
            <a:ext uri="{FF2B5EF4-FFF2-40B4-BE49-F238E27FC236}">
              <a16:creationId xmlns:a16="http://schemas.microsoft.com/office/drawing/2014/main" id="{3A3F46E0-AB01-4C95-9DE4-9B693BC3845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3" name="正方形/長方形 352">
          <a:extLst>
            <a:ext uri="{FF2B5EF4-FFF2-40B4-BE49-F238E27FC236}">
              <a16:creationId xmlns:a16="http://schemas.microsoft.com/office/drawing/2014/main" id="{A145BB0A-56B2-49B5-ADD0-5F2B068F25E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4" name="正方形/長方形 353">
          <a:extLst>
            <a:ext uri="{FF2B5EF4-FFF2-40B4-BE49-F238E27FC236}">
              <a16:creationId xmlns:a16="http://schemas.microsoft.com/office/drawing/2014/main" id="{0E1ADBAD-AA05-4396-A4D6-623557D7A60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5" name="テキスト ボックス 354">
          <a:extLst>
            <a:ext uri="{FF2B5EF4-FFF2-40B4-BE49-F238E27FC236}">
              <a16:creationId xmlns:a16="http://schemas.microsoft.com/office/drawing/2014/main" id="{5C4BD30E-7FC7-4B8A-A8BE-F4D1FFB5B7D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6" name="直線コネクタ 355">
          <a:extLst>
            <a:ext uri="{FF2B5EF4-FFF2-40B4-BE49-F238E27FC236}">
              <a16:creationId xmlns:a16="http://schemas.microsoft.com/office/drawing/2014/main" id="{4C9923C1-4095-48C6-9904-5EE16A92093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7" name="直線コネクタ 356">
          <a:extLst>
            <a:ext uri="{FF2B5EF4-FFF2-40B4-BE49-F238E27FC236}">
              <a16:creationId xmlns:a16="http://schemas.microsoft.com/office/drawing/2014/main" id="{F77EE144-08F8-45B1-BB0C-CF90DC2C60B5}"/>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58" name="テキスト ボックス 357">
          <a:extLst>
            <a:ext uri="{FF2B5EF4-FFF2-40B4-BE49-F238E27FC236}">
              <a16:creationId xmlns:a16="http://schemas.microsoft.com/office/drawing/2014/main" id="{A2E746A5-7027-4FBD-AE79-0AD50DBA8F01}"/>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9" name="直線コネクタ 358">
          <a:extLst>
            <a:ext uri="{FF2B5EF4-FFF2-40B4-BE49-F238E27FC236}">
              <a16:creationId xmlns:a16="http://schemas.microsoft.com/office/drawing/2014/main" id="{A1746B62-65B0-4B10-973B-103634E6B2EA}"/>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0" name="テキスト ボックス 359">
          <a:extLst>
            <a:ext uri="{FF2B5EF4-FFF2-40B4-BE49-F238E27FC236}">
              <a16:creationId xmlns:a16="http://schemas.microsoft.com/office/drawing/2014/main" id="{3270EF5B-A6A4-4B0E-B7D3-8364C6F392DC}"/>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1" name="直線コネクタ 360">
          <a:extLst>
            <a:ext uri="{FF2B5EF4-FFF2-40B4-BE49-F238E27FC236}">
              <a16:creationId xmlns:a16="http://schemas.microsoft.com/office/drawing/2014/main" id="{FB98A136-6CF9-41C0-9540-59B2AA4C0D6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2" name="テキスト ボックス 361">
          <a:extLst>
            <a:ext uri="{FF2B5EF4-FFF2-40B4-BE49-F238E27FC236}">
              <a16:creationId xmlns:a16="http://schemas.microsoft.com/office/drawing/2014/main" id="{143ABDCC-EB77-49D4-98C4-099EE61DFD12}"/>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3" name="直線コネクタ 362">
          <a:extLst>
            <a:ext uri="{FF2B5EF4-FFF2-40B4-BE49-F238E27FC236}">
              <a16:creationId xmlns:a16="http://schemas.microsoft.com/office/drawing/2014/main" id="{4F84F56E-E9D3-4D82-A264-901790D65005}"/>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64" name="テキスト ボックス 363">
          <a:extLst>
            <a:ext uri="{FF2B5EF4-FFF2-40B4-BE49-F238E27FC236}">
              <a16:creationId xmlns:a16="http://schemas.microsoft.com/office/drawing/2014/main" id="{C0445F8F-E2C7-44D2-B57D-2B57DD73ADE9}"/>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5" name="直線コネクタ 364">
          <a:extLst>
            <a:ext uri="{FF2B5EF4-FFF2-40B4-BE49-F238E27FC236}">
              <a16:creationId xmlns:a16="http://schemas.microsoft.com/office/drawing/2014/main" id="{2B1810E5-BCF5-44A2-9378-D13FE8607C0D}"/>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66" name="テキスト ボックス 365">
          <a:extLst>
            <a:ext uri="{FF2B5EF4-FFF2-40B4-BE49-F238E27FC236}">
              <a16:creationId xmlns:a16="http://schemas.microsoft.com/office/drawing/2014/main" id="{EEBAAB8E-1C75-493F-AFFA-3261A27C3D7C}"/>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7" name="直線コネクタ 366">
          <a:extLst>
            <a:ext uri="{FF2B5EF4-FFF2-40B4-BE49-F238E27FC236}">
              <a16:creationId xmlns:a16="http://schemas.microsoft.com/office/drawing/2014/main" id="{DCA6F975-8DAF-4717-805F-5F9686BDE75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8" name="テキスト ボックス 367">
          <a:extLst>
            <a:ext uri="{FF2B5EF4-FFF2-40B4-BE49-F238E27FC236}">
              <a16:creationId xmlns:a16="http://schemas.microsoft.com/office/drawing/2014/main" id="{827F2A0D-17B9-4BDC-A63B-023BF505415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9" name="【認定こども園・幼稚園・保育所】&#10;一人当たり面積グラフ枠">
          <a:extLst>
            <a:ext uri="{FF2B5EF4-FFF2-40B4-BE49-F238E27FC236}">
              <a16:creationId xmlns:a16="http://schemas.microsoft.com/office/drawing/2014/main" id="{4FB1198F-45E8-457B-B761-A525FFE8E43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121920</xdr:rowOff>
    </xdr:from>
    <xdr:to>
      <xdr:col>116</xdr:col>
      <xdr:colOff>62864</xdr:colOff>
      <xdr:row>42</xdr:row>
      <xdr:rowOff>0</xdr:rowOff>
    </xdr:to>
    <xdr:cxnSp macro="">
      <xdr:nvCxnSpPr>
        <xdr:cNvPr id="370" name="直線コネクタ 369">
          <a:extLst>
            <a:ext uri="{FF2B5EF4-FFF2-40B4-BE49-F238E27FC236}">
              <a16:creationId xmlns:a16="http://schemas.microsoft.com/office/drawing/2014/main" id="{9269EB2D-9639-400A-BD04-1E48CB5E74A1}"/>
            </a:ext>
          </a:extLst>
        </xdr:cNvPr>
        <xdr:cNvCxnSpPr/>
      </xdr:nvCxnSpPr>
      <xdr:spPr>
        <a:xfrm flipV="1">
          <a:off x="22160864" y="595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371" name="【認定こども園・幼稚園・保育所】&#10;一人当たり面積最小値テキスト">
          <a:extLst>
            <a:ext uri="{FF2B5EF4-FFF2-40B4-BE49-F238E27FC236}">
              <a16:creationId xmlns:a16="http://schemas.microsoft.com/office/drawing/2014/main" id="{A2969046-5C1A-4688-932E-05084035E9C7}"/>
            </a:ext>
          </a:extLst>
        </xdr:cNvPr>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372" name="直線コネクタ 371">
          <a:extLst>
            <a:ext uri="{FF2B5EF4-FFF2-40B4-BE49-F238E27FC236}">
              <a16:creationId xmlns:a16="http://schemas.microsoft.com/office/drawing/2014/main" id="{9B96D231-4C15-49F2-B546-4A2601A7E671}"/>
            </a:ext>
          </a:extLst>
        </xdr:cNvPr>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68597</xdr:rowOff>
    </xdr:from>
    <xdr:ext cx="469744" cy="259045"/>
    <xdr:sp macro="" textlink="">
      <xdr:nvSpPr>
        <xdr:cNvPr id="373" name="【認定こども園・幼稚園・保育所】&#10;一人当たり面積最大値テキスト">
          <a:extLst>
            <a:ext uri="{FF2B5EF4-FFF2-40B4-BE49-F238E27FC236}">
              <a16:creationId xmlns:a16="http://schemas.microsoft.com/office/drawing/2014/main" id="{EDE762F5-01CB-4C55-874B-71BA1F052B1B}"/>
            </a:ext>
          </a:extLst>
        </xdr:cNvPr>
        <xdr:cNvSpPr txBox="1"/>
      </xdr:nvSpPr>
      <xdr:spPr>
        <a:xfrm>
          <a:off x="22199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121920</xdr:rowOff>
    </xdr:from>
    <xdr:to>
      <xdr:col>116</xdr:col>
      <xdr:colOff>152400</xdr:colOff>
      <xdr:row>34</xdr:row>
      <xdr:rowOff>121920</xdr:rowOff>
    </xdr:to>
    <xdr:cxnSp macro="">
      <xdr:nvCxnSpPr>
        <xdr:cNvPr id="374" name="直線コネクタ 373">
          <a:extLst>
            <a:ext uri="{FF2B5EF4-FFF2-40B4-BE49-F238E27FC236}">
              <a16:creationId xmlns:a16="http://schemas.microsoft.com/office/drawing/2014/main" id="{C8B9AC4B-4B12-4688-B572-EE75749330A3}"/>
            </a:ext>
          </a:extLst>
        </xdr:cNvPr>
        <xdr:cNvCxnSpPr/>
      </xdr:nvCxnSpPr>
      <xdr:spPr>
        <a:xfrm>
          <a:off x="22072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74947</xdr:rowOff>
    </xdr:from>
    <xdr:ext cx="469744" cy="259045"/>
    <xdr:sp macro="" textlink="">
      <xdr:nvSpPr>
        <xdr:cNvPr id="375" name="【認定こども園・幼稚園・保育所】&#10;一人当たり面積平均値テキスト">
          <a:extLst>
            <a:ext uri="{FF2B5EF4-FFF2-40B4-BE49-F238E27FC236}">
              <a16:creationId xmlns:a16="http://schemas.microsoft.com/office/drawing/2014/main" id="{0193FA39-043F-4E1C-81D3-26155B9D3464}"/>
            </a:ext>
          </a:extLst>
        </xdr:cNvPr>
        <xdr:cNvSpPr txBox="1"/>
      </xdr:nvSpPr>
      <xdr:spPr>
        <a:xfrm>
          <a:off x="22199600" y="659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376" name="フローチャート: 判断 375">
          <a:extLst>
            <a:ext uri="{FF2B5EF4-FFF2-40B4-BE49-F238E27FC236}">
              <a16:creationId xmlns:a16="http://schemas.microsoft.com/office/drawing/2014/main" id="{B9193CE6-3BC5-40A3-8E3B-BA6E0B55B617}"/>
            </a:ext>
          </a:extLst>
        </xdr:cNvPr>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377" name="フローチャート: 判断 376">
          <a:extLst>
            <a:ext uri="{FF2B5EF4-FFF2-40B4-BE49-F238E27FC236}">
              <a16:creationId xmlns:a16="http://schemas.microsoft.com/office/drawing/2014/main" id="{452BAF8C-A972-4660-9003-FD7B97FA2F3E}"/>
            </a:ext>
          </a:extLst>
        </xdr:cNvPr>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378" name="フローチャート: 判断 377">
          <a:extLst>
            <a:ext uri="{FF2B5EF4-FFF2-40B4-BE49-F238E27FC236}">
              <a16:creationId xmlns:a16="http://schemas.microsoft.com/office/drawing/2014/main" id="{8C62B1A7-8772-41FE-BF24-FDABF3F02F1C}"/>
            </a:ext>
          </a:extLst>
        </xdr:cNvPr>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379" name="フローチャート: 判断 378">
          <a:extLst>
            <a:ext uri="{FF2B5EF4-FFF2-40B4-BE49-F238E27FC236}">
              <a16:creationId xmlns:a16="http://schemas.microsoft.com/office/drawing/2014/main" id="{EFDD213C-5A02-4CE0-8821-97B80F768033}"/>
            </a:ext>
          </a:extLst>
        </xdr:cNvPr>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380" name="フローチャート: 判断 379">
          <a:extLst>
            <a:ext uri="{FF2B5EF4-FFF2-40B4-BE49-F238E27FC236}">
              <a16:creationId xmlns:a16="http://schemas.microsoft.com/office/drawing/2014/main" id="{DA2BDBA9-9832-4751-967E-08C3371F31BE}"/>
            </a:ext>
          </a:extLst>
        </xdr:cNvPr>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25BF3C11-BB06-49B6-9711-CDDBA57010B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EBC6FC72-3C73-43E0-B753-29435066F46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B04480DD-7406-4C51-B055-1AB7C1F02E3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294A80C9-F16A-437B-A8C8-F62BA4A57CC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932FC878-2BD3-4819-8A73-8D562499CC2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6350</xdr:rowOff>
    </xdr:from>
    <xdr:to>
      <xdr:col>116</xdr:col>
      <xdr:colOff>114300</xdr:colOff>
      <xdr:row>41</xdr:row>
      <xdr:rowOff>107950</xdr:rowOff>
    </xdr:to>
    <xdr:sp macro="" textlink="">
      <xdr:nvSpPr>
        <xdr:cNvPr id="386" name="楕円 385">
          <a:extLst>
            <a:ext uri="{FF2B5EF4-FFF2-40B4-BE49-F238E27FC236}">
              <a16:creationId xmlns:a16="http://schemas.microsoft.com/office/drawing/2014/main" id="{7FDEABCA-ACDC-49BF-8656-487C09735873}"/>
            </a:ext>
          </a:extLst>
        </xdr:cNvPr>
        <xdr:cNvSpPr/>
      </xdr:nvSpPr>
      <xdr:spPr>
        <a:xfrm>
          <a:off x="221107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92727</xdr:rowOff>
    </xdr:from>
    <xdr:ext cx="469744" cy="259045"/>
    <xdr:sp macro="" textlink="">
      <xdr:nvSpPr>
        <xdr:cNvPr id="387" name="【認定こども園・幼稚園・保育所】&#10;一人当たり面積該当値テキスト">
          <a:extLst>
            <a:ext uri="{FF2B5EF4-FFF2-40B4-BE49-F238E27FC236}">
              <a16:creationId xmlns:a16="http://schemas.microsoft.com/office/drawing/2014/main" id="{E10E3307-087E-4E0C-AC28-0E6A6A415392}"/>
            </a:ext>
          </a:extLst>
        </xdr:cNvPr>
        <xdr:cNvSpPr txBox="1"/>
      </xdr:nvSpPr>
      <xdr:spPr>
        <a:xfrm>
          <a:off x="22199600"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6350</xdr:rowOff>
    </xdr:from>
    <xdr:to>
      <xdr:col>112</xdr:col>
      <xdr:colOff>38100</xdr:colOff>
      <xdr:row>41</xdr:row>
      <xdr:rowOff>107950</xdr:rowOff>
    </xdr:to>
    <xdr:sp macro="" textlink="">
      <xdr:nvSpPr>
        <xdr:cNvPr id="388" name="楕円 387">
          <a:extLst>
            <a:ext uri="{FF2B5EF4-FFF2-40B4-BE49-F238E27FC236}">
              <a16:creationId xmlns:a16="http://schemas.microsoft.com/office/drawing/2014/main" id="{AD452AEC-8933-4E4A-B10E-66ABAFF690B7}"/>
            </a:ext>
          </a:extLst>
        </xdr:cNvPr>
        <xdr:cNvSpPr/>
      </xdr:nvSpPr>
      <xdr:spPr>
        <a:xfrm>
          <a:off x="21272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57150</xdr:rowOff>
    </xdr:from>
    <xdr:to>
      <xdr:col>116</xdr:col>
      <xdr:colOff>63500</xdr:colOff>
      <xdr:row>41</xdr:row>
      <xdr:rowOff>57150</xdr:rowOff>
    </xdr:to>
    <xdr:cxnSp macro="">
      <xdr:nvCxnSpPr>
        <xdr:cNvPr id="389" name="直線コネクタ 388">
          <a:extLst>
            <a:ext uri="{FF2B5EF4-FFF2-40B4-BE49-F238E27FC236}">
              <a16:creationId xmlns:a16="http://schemas.microsoft.com/office/drawing/2014/main" id="{D3475964-6DF2-4071-AB65-E47ABD39B1F3}"/>
            </a:ext>
          </a:extLst>
        </xdr:cNvPr>
        <xdr:cNvCxnSpPr/>
      </xdr:nvCxnSpPr>
      <xdr:spPr>
        <a:xfrm>
          <a:off x="21323300" y="708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93980</xdr:rowOff>
    </xdr:from>
    <xdr:to>
      <xdr:col>107</xdr:col>
      <xdr:colOff>101600</xdr:colOff>
      <xdr:row>41</xdr:row>
      <xdr:rowOff>24130</xdr:rowOff>
    </xdr:to>
    <xdr:sp macro="" textlink="">
      <xdr:nvSpPr>
        <xdr:cNvPr id="390" name="楕円 389">
          <a:extLst>
            <a:ext uri="{FF2B5EF4-FFF2-40B4-BE49-F238E27FC236}">
              <a16:creationId xmlns:a16="http://schemas.microsoft.com/office/drawing/2014/main" id="{884C430F-CC02-4B1C-8D2B-8F92760C3124}"/>
            </a:ext>
          </a:extLst>
        </xdr:cNvPr>
        <xdr:cNvSpPr/>
      </xdr:nvSpPr>
      <xdr:spPr>
        <a:xfrm>
          <a:off x="20383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144780</xdr:rowOff>
    </xdr:from>
    <xdr:to>
      <xdr:col>111</xdr:col>
      <xdr:colOff>177800</xdr:colOff>
      <xdr:row>41</xdr:row>
      <xdr:rowOff>57150</xdr:rowOff>
    </xdr:to>
    <xdr:cxnSp macro="">
      <xdr:nvCxnSpPr>
        <xdr:cNvPr id="391" name="直線コネクタ 390">
          <a:extLst>
            <a:ext uri="{FF2B5EF4-FFF2-40B4-BE49-F238E27FC236}">
              <a16:creationId xmlns:a16="http://schemas.microsoft.com/office/drawing/2014/main" id="{73D5C1BF-B659-45A3-9F2A-AC489F179C8B}"/>
            </a:ext>
          </a:extLst>
        </xdr:cNvPr>
        <xdr:cNvCxnSpPr/>
      </xdr:nvCxnSpPr>
      <xdr:spPr>
        <a:xfrm>
          <a:off x="20434300" y="70027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93980</xdr:rowOff>
    </xdr:from>
    <xdr:to>
      <xdr:col>102</xdr:col>
      <xdr:colOff>165100</xdr:colOff>
      <xdr:row>41</xdr:row>
      <xdr:rowOff>24130</xdr:rowOff>
    </xdr:to>
    <xdr:sp macro="" textlink="">
      <xdr:nvSpPr>
        <xdr:cNvPr id="392" name="楕円 391">
          <a:extLst>
            <a:ext uri="{FF2B5EF4-FFF2-40B4-BE49-F238E27FC236}">
              <a16:creationId xmlns:a16="http://schemas.microsoft.com/office/drawing/2014/main" id="{F78AC7A0-5BA3-4B14-9F2E-150ECD7AC045}"/>
            </a:ext>
          </a:extLst>
        </xdr:cNvPr>
        <xdr:cNvSpPr/>
      </xdr:nvSpPr>
      <xdr:spPr>
        <a:xfrm>
          <a:off x="19494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144780</xdr:rowOff>
    </xdr:from>
    <xdr:to>
      <xdr:col>107</xdr:col>
      <xdr:colOff>50800</xdr:colOff>
      <xdr:row>40</xdr:row>
      <xdr:rowOff>144780</xdr:rowOff>
    </xdr:to>
    <xdr:cxnSp macro="">
      <xdr:nvCxnSpPr>
        <xdr:cNvPr id="393" name="直線コネクタ 392">
          <a:extLst>
            <a:ext uri="{FF2B5EF4-FFF2-40B4-BE49-F238E27FC236}">
              <a16:creationId xmlns:a16="http://schemas.microsoft.com/office/drawing/2014/main" id="{4419032A-F4CE-47BB-8645-ECD69D9590B2}"/>
            </a:ext>
          </a:extLst>
        </xdr:cNvPr>
        <xdr:cNvCxnSpPr/>
      </xdr:nvCxnSpPr>
      <xdr:spPr>
        <a:xfrm>
          <a:off x="19545300" y="700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48260</xdr:rowOff>
    </xdr:from>
    <xdr:to>
      <xdr:col>98</xdr:col>
      <xdr:colOff>38100</xdr:colOff>
      <xdr:row>40</xdr:row>
      <xdr:rowOff>149860</xdr:rowOff>
    </xdr:to>
    <xdr:sp macro="" textlink="">
      <xdr:nvSpPr>
        <xdr:cNvPr id="394" name="楕円 393">
          <a:extLst>
            <a:ext uri="{FF2B5EF4-FFF2-40B4-BE49-F238E27FC236}">
              <a16:creationId xmlns:a16="http://schemas.microsoft.com/office/drawing/2014/main" id="{1BC5DF43-F50D-4B0A-856B-4C398EE50A2F}"/>
            </a:ext>
          </a:extLst>
        </xdr:cNvPr>
        <xdr:cNvSpPr/>
      </xdr:nvSpPr>
      <xdr:spPr>
        <a:xfrm>
          <a:off x="18605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99060</xdr:rowOff>
    </xdr:from>
    <xdr:to>
      <xdr:col>102</xdr:col>
      <xdr:colOff>114300</xdr:colOff>
      <xdr:row>40</xdr:row>
      <xdr:rowOff>144780</xdr:rowOff>
    </xdr:to>
    <xdr:cxnSp macro="">
      <xdr:nvCxnSpPr>
        <xdr:cNvPr id="395" name="直線コネクタ 394">
          <a:extLst>
            <a:ext uri="{FF2B5EF4-FFF2-40B4-BE49-F238E27FC236}">
              <a16:creationId xmlns:a16="http://schemas.microsoft.com/office/drawing/2014/main" id="{3A613820-34AE-425B-B535-4938D73C5E73}"/>
            </a:ext>
          </a:extLst>
        </xdr:cNvPr>
        <xdr:cNvCxnSpPr/>
      </xdr:nvCxnSpPr>
      <xdr:spPr>
        <a:xfrm>
          <a:off x="18656300" y="6957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162577</xdr:rowOff>
    </xdr:from>
    <xdr:ext cx="469744" cy="259045"/>
    <xdr:sp macro="" textlink="">
      <xdr:nvSpPr>
        <xdr:cNvPr id="396" name="n_1aveValue【認定こども園・幼稚園・保育所】&#10;一人当たり面積">
          <a:extLst>
            <a:ext uri="{FF2B5EF4-FFF2-40B4-BE49-F238E27FC236}">
              <a16:creationId xmlns:a16="http://schemas.microsoft.com/office/drawing/2014/main" id="{D97AA1A6-C47D-4690-8191-54846E15BE5A}"/>
            </a:ext>
          </a:extLst>
        </xdr:cNvPr>
        <xdr:cNvSpPr txBox="1"/>
      </xdr:nvSpPr>
      <xdr:spPr>
        <a:xfrm>
          <a:off x="21075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397" name="n_2aveValue【認定こども園・幼稚園・保育所】&#10;一人当たり面積">
          <a:extLst>
            <a:ext uri="{FF2B5EF4-FFF2-40B4-BE49-F238E27FC236}">
              <a16:creationId xmlns:a16="http://schemas.microsoft.com/office/drawing/2014/main" id="{E692EA3A-62CB-455A-AC10-71B7C2434726}"/>
            </a:ext>
          </a:extLst>
        </xdr:cNvPr>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139717</xdr:rowOff>
    </xdr:from>
    <xdr:ext cx="469744" cy="259045"/>
    <xdr:sp macro="" textlink="">
      <xdr:nvSpPr>
        <xdr:cNvPr id="398" name="n_3aveValue【認定こども園・幼稚園・保育所】&#10;一人当たり面積">
          <a:extLst>
            <a:ext uri="{FF2B5EF4-FFF2-40B4-BE49-F238E27FC236}">
              <a16:creationId xmlns:a16="http://schemas.microsoft.com/office/drawing/2014/main" id="{6C822A91-6A51-4307-810E-57AB9368B54F}"/>
            </a:ext>
          </a:extLst>
        </xdr:cNvPr>
        <xdr:cNvSpPr txBox="1"/>
      </xdr:nvSpPr>
      <xdr:spPr>
        <a:xfrm>
          <a:off x="19310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399" name="n_4aveValue【認定こども園・幼稚園・保育所】&#10;一人当たり面積">
          <a:extLst>
            <a:ext uri="{FF2B5EF4-FFF2-40B4-BE49-F238E27FC236}">
              <a16:creationId xmlns:a16="http://schemas.microsoft.com/office/drawing/2014/main" id="{E4466079-84BF-4F41-BE19-9AA900802602}"/>
            </a:ext>
          </a:extLst>
        </xdr:cNvPr>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99077</xdr:rowOff>
    </xdr:from>
    <xdr:ext cx="469744" cy="259045"/>
    <xdr:sp macro="" textlink="">
      <xdr:nvSpPr>
        <xdr:cNvPr id="400" name="n_1mainValue【認定こども園・幼稚園・保育所】&#10;一人当たり面積">
          <a:extLst>
            <a:ext uri="{FF2B5EF4-FFF2-40B4-BE49-F238E27FC236}">
              <a16:creationId xmlns:a16="http://schemas.microsoft.com/office/drawing/2014/main" id="{D9C81098-B375-41CB-8620-C4DF3FEEB6BE}"/>
            </a:ext>
          </a:extLst>
        </xdr:cNvPr>
        <xdr:cNvSpPr txBox="1"/>
      </xdr:nvSpPr>
      <xdr:spPr>
        <a:xfrm>
          <a:off x="210757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15257</xdr:rowOff>
    </xdr:from>
    <xdr:ext cx="469744" cy="259045"/>
    <xdr:sp macro="" textlink="">
      <xdr:nvSpPr>
        <xdr:cNvPr id="401" name="n_2mainValue【認定こども園・幼稚園・保育所】&#10;一人当たり面積">
          <a:extLst>
            <a:ext uri="{FF2B5EF4-FFF2-40B4-BE49-F238E27FC236}">
              <a16:creationId xmlns:a16="http://schemas.microsoft.com/office/drawing/2014/main" id="{F7390F10-7FC8-471E-B074-83F4220D7892}"/>
            </a:ext>
          </a:extLst>
        </xdr:cNvPr>
        <xdr:cNvSpPr txBox="1"/>
      </xdr:nvSpPr>
      <xdr:spPr>
        <a:xfrm>
          <a:off x="20199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15257</xdr:rowOff>
    </xdr:from>
    <xdr:ext cx="469744" cy="259045"/>
    <xdr:sp macro="" textlink="">
      <xdr:nvSpPr>
        <xdr:cNvPr id="402" name="n_3mainValue【認定こども園・幼稚園・保育所】&#10;一人当たり面積">
          <a:extLst>
            <a:ext uri="{FF2B5EF4-FFF2-40B4-BE49-F238E27FC236}">
              <a16:creationId xmlns:a16="http://schemas.microsoft.com/office/drawing/2014/main" id="{6EA58DC8-B9EA-4BCF-BBBE-12A02E789100}"/>
            </a:ext>
          </a:extLst>
        </xdr:cNvPr>
        <xdr:cNvSpPr txBox="1"/>
      </xdr:nvSpPr>
      <xdr:spPr>
        <a:xfrm>
          <a:off x="19310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140987</xdr:rowOff>
    </xdr:from>
    <xdr:ext cx="469744" cy="259045"/>
    <xdr:sp macro="" textlink="">
      <xdr:nvSpPr>
        <xdr:cNvPr id="403" name="n_4mainValue【認定こども園・幼稚園・保育所】&#10;一人当たり面積">
          <a:extLst>
            <a:ext uri="{FF2B5EF4-FFF2-40B4-BE49-F238E27FC236}">
              <a16:creationId xmlns:a16="http://schemas.microsoft.com/office/drawing/2014/main" id="{626CFCB6-8303-48B8-9446-FA3791C9DD76}"/>
            </a:ext>
          </a:extLst>
        </xdr:cNvPr>
        <xdr:cNvSpPr txBox="1"/>
      </xdr:nvSpPr>
      <xdr:spPr>
        <a:xfrm>
          <a:off x="18421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a:extLst>
            <a:ext uri="{FF2B5EF4-FFF2-40B4-BE49-F238E27FC236}">
              <a16:creationId xmlns:a16="http://schemas.microsoft.com/office/drawing/2014/main" id="{3EE19A6D-F816-4911-B8C1-B45E1570400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a:extLst>
            <a:ext uri="{FF2B5EF4-FFF2-40B4-BE49-F238E27FC236}">
              <a16:creationId xmlns:a16="http://schemas.microsoft.com/office/drawing/2014/main" id="{B4451617-78B4-4014-84AF-C1EEFD9352F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a:extLst>
            <a:ext uri="{FF2B5EF4-FFF2-40B4-BE49-F238E27FC236}">
              <a16:creationId xmlns:a16="http://schemas.microsoft.com/office/drawing/2014/main" id="{C3394E88-E261-4051-90DF-09F9A28D13B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a:extLst>
            <a:ext uri="{FF2B5EF4-FFF2-40B4-BE49-F238E27FC236}">
              <a16:creationId xmlns:a16="http://schemas.microsoft.com/office/drawing/2014/main" id="{47A6F027-5D29-4387-9D6F-D3D9C29A37E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a:extLst>
            <a:ext uri="{FF2B5EF4-FFF2-40B4-BE49-F238E27FC236}">
              <a16:creationId xmlns:a16="http://schemas.microsoft.com/office/drawing/2014/main" id="{E6AA5381-FC76-4530-8C9B-F23648613FF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a:extLst>
            <a:ext uri="{FF2B5EF4-FFF2-40B4-BE49-F238E27FC236}">
              <a16:creationId xmlns:a16="http://schemas.microsoft.com/office/drawing/2014/main" id="{E5586D30-05E8-4C06-AF7D-F8A16F3CA05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a:extLst>
            <a:ext uri="{FF2B5EF4-FFF2-40B4-BE49-F238E27FC236}">
              <a16:creationId xmlns:a16="http://schemas.microsoft.com/office/drawing/2014/main" id="{9973E08A-A112-431F-8C50-B39F7D743AE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a:extLst>
            <a:ext uri="{FF2B5EF4-FFF2-40B4-BE49-F238E27FC236}">
              <a16:creationId xmlns:a16="http://schemas.microsoft.com/office/drawing/2014/main" id="{9C421B00-4595-4AC8-A995-5334F96EBD4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a:extLst>
            <a:ext uri="{FF2B5EF4-FFF2-40B4-BE49-F238E27FC236}">
              <a16:creationId xmlns:a16="http://schemas.microsoft.com/office/drawing/2014/main" id="{E6A01D51-91CA-41C9-8436-F298751EA06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a:extLst>
            <a:ext uri="{FF2B5EF4-FFF2-40B4-BE49-F238E27FC236}">
              <a16:creationId xmlns:a16="http://schemas.microsoft.com/office/drawing/2014/main" id="{7A1EA9D4-4289-4A68-974E-14D6357A49D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4" name="テキスト ボックス 413">
          <a:extLst>
            <a:ext uri="{FF2B5EF4-FFF2-40B4-BE49-F238E27FC236}">
              <a16:creationId xmlns:a16="http://schemas.microsoft.com/office/drawing/2014/main" id="{62BF37B3-29B3-4672-BCE7-D1904D812B6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a:extLst>
            <a:ext uri="{FF2B5EF4-FFF2-40B4-BE49-F238E27FC236}">
              <a16:creationId xmlns:a16="http://schemas.microsoft.com/office/drawing/2014/main" id="{948F0240-2C44-49B9-B673-FD1B980A98B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a:extLst>
            <a:ext uri="{FF2B5EF4-FFF2-40B4-BE49-F238E27FC236}">
              <a16:creationId xmlns:a16="http://schemas.microsoft.com/office/drawing/2014/main" id="{E21233F8-00BC-4789-97FF-42C804111A9F}"/>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a:extLst>
            <a:ext uri="{FF2B5EF4-FFF2-40B4-BE49-F238E27FC236}">
              <a16:creationId xmlns:a16="http://schemas.microsoft.com/office/drawing/2014/main" id="{D07F1BF4-65A5-41E6-9993-5179C5737E4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a:extLst>
            <a:ext uri="{FF2B5EF4-FFF2-40B4-BE49-F238E27FC236}">
              <a16:creationId xmlns:a16="http://schemas.microsoft.com/office/drawing/2014/main" id="{1ADC5B67-ED1A-48BF-AC0B-D61BF00D219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a:extLst>
            <a:ext uri="{FF2B5EF4-FFF2-40B4-BE49-F238E27FC236}">
              <a16:creationId xmlns:a16="http://schemas.microsoft.com/office/drawing/2014/main" id="{9AF9DEED-0F7C-4C1D-A8BC-85B5D5C38E7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a:extLst>
            <a:ext uri="{FF2B5EF4-FFF2-40B4-BE49-F238E27FC236}">
              <a16:creationId xmlns:a16="http://schemas.microsoft.com/office/drawing/2014/main" id="{491ECABF-8DF1-4A71-8417-6A09B5CB3C7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a:extLst>
            <a:ext uri="{FF2B5EF4-FFF2-40B4-BE49-F238E27FC236}">
              <a16:creationId xmlns:a16="http://schemas.microsoft.com/office/drawing/2014/main" id="{CC435697-9AB9-453E-A09B-9F6B3780556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a:extLst>
            <a:ext uri="{FF2B5EF4-FFF2-40B4-BE49-F238E27FC236}">
              <a16:creationId xmlns:a16="http://schemas.microsoft.com/office/drawing/2014/main" id="{F8D61114-918B-4830-B126-94142569909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a:extLst>
            <a:ext uri="{FF2B5EF4-FFF2-40B4-BE49-F238E27FC236}">
              <a16:creationId xmlns:a16="http://schemas.microsoft.com/office/drawing/2014/main" id="{D16998E0-563C-44E0-A8E4-802E26D684A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4" name="テキスト ボックス 423">
          <a:extLst>
            <a:ext uri="{FF2B5EF4-FFF2-40B4-BE49-F238E27FC236}">
              <a16:creationId xmlns:a16="http://schemas.microsoft.com/office/drawing/2014/main" id="{BD56B044-70CA-46B5-A208-BB2ADCEF575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a:extLst>
            <a:ext uri="{FF2B5EF4-FFF2-40B4-BE49-F238E27FC236}">
              <a16:creationId xmlns:a16="http://schemas.microsoft.com/office/drawing/2014/main" id="{E05DA9F7-3EC2-4BBA-BDC3-CFDD6A31F9C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6" name="テキスト ボックス 425">
          <a:extLst>
            <a:ext uri="{FF2B5EF4-FFF2-40B4-BE49-F238E27FC236}">
              <a16:creationId xmlns:a16="http://schemas.microsoft.com/office/drawing/2014/main" id="{E1C262AB-E33B-4563-A7DD-3C250C328957}"/>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a:extLst>
            <a:ext uri="{FF2B5EF4-FFF2-40B4-BE49-F238E27FC236}">
              <a16:creationId xmlns:a16="http://schemas.microsoft.com/office/drawing/2014/main" id="{929FD293-8C57-42B4-8401-6AA85E7F22B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19050</xdr:rowOff>
    </xdr:to>
    <xdr:cxnSp macro="">
      <xdr:nvCxnSpPr>
        <xdr:cNvPr id="428" name="直線コネクタ 427">
          <a:extLst>
            <a:ext uri="{FF2B5EF4-FFF2-40B4-BE49-F238E27FC236}">
              <a16:creationId xmlns:a16="http://schemas.microsoft.com/office/drawing/2014/main" id="{2F5871C9-B911-4015-96EE-E0A0834CD0D2}"/>
            </a:ext>
          </a:extLst>
        </xdr:cNvPr>
        <xdr:cNvCxnSpPr/>
      </xdr:nvCxnSpPr>
      <xdr:spPr>
        <a:xfrm flipV="1">
          <a:off x="16318864" y="95783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429" name="【学校施設】&#10;有形固定資産減価償却率最小値テキスト">
          <a:extLst>
            <a:ext uri="{FF2B5EF4-FFF2-40B4-BE49-F238E27FC236}">
              <a16:creationId xmlns:a16="http://schemas.microsoft.com/office/drawing/2014/main" id="{C6DC42BC-A79B-4812-A749-5E8F6F384703}"/>
            </a:ext>
          </a:extLst>
        </xdr:cNvPr>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430" name="直線コネクタ 429">
          <a:extLst>
            <a:ext uri="{FF2B5EF4-FFF2-40B4-BE49-F238E27FC236}">
              <a16:creationId xmlns:a16="http://schemas.microsoft.com/office/drawing/2014/main" id="{7C1A96E7-1DC5-48FA-9AB5-55A276098C97}"/>
            </a:ext>
          </a:extLst>
        </xdr:cNvPr>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431" name="【学校施設】&#10;有形固定資産減価償却率最大値テキスト">
          <a:extLst>
            <a:ext uri="{FF2B5EF4-FFF2-40B4-BE49-F238E27FC236}">
              <a16:creationId xmlns:a16="http://schemas.microsoft.com/office/drawing/2014/main" id="{46A64C50-C776-4D96-B48D-68B3EC063024}"/>
            </a:ext>
          </a:extLst>
        </xdr:cNvPr>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432" name="直線コネクタ 431">
          <a:extLst>
            <a:ext uri="{FF2B5EF4-FFF2-40B4-BE49-F238E27FC236}">
              <a16:creationId xmlns:a16="http://schemas.microsoft.com/office/drawing/2014/main" id="{4931D8A1-D863-48DB-A615-ECD2AB146748}"/>
            </a:ext>
          </a:extLst>
        </xdr:cNvPr>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148607</xdr:rowOff>
    </xdr:from>
    <xdr:ext cx="405111" cy="259045"/>
    <xdr:sp macro="" textlink="">
      <xdr:nvSpPr>
        <xdr:cNvPr id="433" name="【学校施設】&#10;有形固定資産減価償却率平均値テキスト">
          <a:extLst>
            <a:ext uri="{FF2B5EF4-FFF2-40B4-BE49-F238E27FC236}">
              <a16:creationId xmlns:a16="http://schemas.microsoft.com/office/drawing/2014/main" id="{D0374F84-0C3B-4047-89E5-A502D6ED0F01}"/>
            </a:ext>
          </a:extLst>
        </xdr:cNvPr>
        <xdr:cNvSpPr txBox="1"/>
      </xdr:nvSpPr>
      <xdr:spPr>
        <a:xfrm>
          <a:off x="16357600" y="1009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434" name="フローチャート: 判断 433">
          <a:extLst>
            <a:ext uri="{FF2B5EF4-FFF2-40B4-BE49-F238E27FC236}">
              <a16:creationId xmlns:a16="http://schemas.microsoft.com/office/drawing/2014/main" id="{18B278D6-7FA4-476D-99BA-946C87258E80}"/>
            </a:ext>
          </a:extLst>
        </xdr:cNvPr>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44450</xdr:rowOff>
    </xdr:from>
    <xdr:to>
      <xdr:col>81</xdr:col>
      <xdr:colOff>101600</xdr:colOff>
      <xdr:row>59</xdr:row>
      <xdr:rowOff>146050</xdr:rowOff>
    </xdr:to>
    <xdr:sp macro="" textlink="">
      <xdr:nvSpPr>
        <xdr:cNvPr id="435" name="フローチャート: 判断 434">
          <a:extLst>
            <a:ext uri="{FF2B5EF4-FFF2-40B4-BE49-F238E27FC236}">
              <a16:creationId xmlns:a16="http://schemas.microsoft.com/office/drawing/2014/main" id="{1E3EDFBC-293D-4D6D-872B-1DA917C628BE}"/>
            </a:ext>
          </a:extLst>
        </xdr:cNvPr>
        <xdr:cNvSpPr/>
      </xdr:nvSpPr>
      <xdr:spPr>
        <a:xfrm>
          <a:off x="154305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436" name="フローチャート: 判断 435">
          <a:extLst>
            <a:ext uri="{FF2B5EF4-FFF2-40B4-BE49-F238E27FC236}">
              <a16:creationId xmlns:a16="http://schemas.microsoft.com/office/drawing/2014/main" id="{E793E2A3-8042-4E5F-8F76-36BC355DF8D7}"/>
            </a:ext>
          </a:extLst>
        </xdr:cNvPr>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xdr:rowOff>
    </xdr:from>
    <xdr:to>
      <xdr:col>72</xdr:col>
      <xdr:colOff>38100</xdr:colOff>
      <xdr:row>59</xdr:row>
      <xdr:rowOff>115570</xdr:rowOff>
    </xdr:to>
    <xdr:sp macro="" textlink="">
      <xdr:nvSpPr>
        <xdr:cNvPr id="437" name="フローチャート: 判断 436">
          <a:extLst>
            <a:ext uri="{FF2B5EF4-FFF2-40B4-BE49-F238E27FC236}">
              <a16:creationId xmlns:a16="http://schemas.microsoft.com/office/drawing/2014/main" id="{7876909C-1C6E-4A35-A6BA-94197F2A5B0B}"/>
            </a:ext>
          </a:extLst>
        </xdr:cNvPr>
        <xdr:cNvSpPr/>
      </xdr:nvSpPr>
      <xdr:spPr>
        <a:xfrm>
          <a:off x="13652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158750</xdr:rowOff>
    </xdr:from>
    <xdr:to>
      <xdr:col>67</xdr:col>
      <xdr:colOff>101600</xdr:colOff>
      <xdr:row>59</xdr:row>
      <xdr:rowOff>88900</xdr:rowOff>
    </xdr:to>
    <xdr:sp macro="" textlink="">
      <xdr:nvSpPr>
        <xdr:cNvPr id="438" name="フローチャート: 判断 437">
          <a:extLst>
            <a:ext uri="{FF2B5EF4-FFF2-40B4-BE49-F238E27FC236}">
              <a16:creationId xmlns:a16="http://schemas.microsoft.com/office/drawing/2014/main" id="{C699B5B4-A0F7-4D83-827F-18B98F549516}"/>
            </a:ext>
          </a:extLst>
        </xdr:cNvPr>
        <xdr:cNvSpPr/>
      </xdr:nvSpPr>
      <xdr:spPr>
        <a:xfrm>
          <a:off x="12763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6486EADB-0712-4687-BE9F-AA7F4AF8955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569696EB-1364-4E90-94A5-0FEAF757EC1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36B69ABE-0EA0-498F-9961-F0F0FB023A6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9D6C22C4-DFDB-49F3-9B51-ECEF92A6060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2A1B4894-B63A-40D4-91B2-73548F543FD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25400</xdr:rowOff>
    </xdr:from>
    <xdr:to>
      <xdr:col>85</xdr:col>
      <xdr:colOff>177800</xdr:colOff>
      <xdr:row>56</xdr:row>
      <xdr:rowOff>127000</xdr:rowOff>
    </xdr:to>
    <xdr:sp macro="" textlink="">
      <xdr:nvSpPr>
        <xdr:cNvPr id="444" name="楕円 443">
          <a:extLst>
            <a:ext uri="{FF2B5EF4-FFF2-40B4-BE49-F238E27FC236}">
              <a16:creationId xmlns:a16="http://schemas.microsoft.com/office/drawing/2014/main" id="{80456E30-180C-479D-AAFA-0C1A26B22137}"/>
            </a:ext>
          </a:extLst>
        </xdr:cNvPr>
        <xdr:cNvSpPr/>
      </xdr:nvSpPr>
      <xdr:spPr>
        <a:xfrm>
          <a:off x="162687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111777</xdr:rowOff>
    </xdr:from>
    <xdr:ext cx="405111" cy="259045"/>
    <xdr:sp macro="" textlink="">
      <xdr:nvSpPr>
        <xdr:cNvPr id="445" name="【学校施設】&#10;有形固定資産減価償却率該当値テキスト">
          <a:extLst>
            <a:ext uri="{FF2B5EF4-FFF2-40B4-BE49-F238E27FC236}">
              <a16:creationId xmlns:a16="http://schemas.microsoft.com/office/drawing/2014/main" id="{A9B17C7E-6D7A-4DF1-B6CA-49261D140008}"/>
            </a:ext>
          </a:extLst>
        </xdr:cNvPr>
        <xdr:cNvSpPr txBox="1"/>
      </xdr:nvSpPr>
      <xdr:spPr>
        <a:xfrm>
          <a:off x="16357600" y="954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36830</xdr:rowOff>
    </xdr:from>
    <xdr:to>
      <xdr:col>81</xdr:col>
      <xdr:colOff>101600</xdr:colOff>
      <xdr:row>57</xdr:row>
      <xdr:rowOff>138430</xdr:rowOff>
    </xdr:to>
    <xdr:sp macro="" textlink="">
      <xdr:nvSpPr>
        <xdr:cNvPr id="446" name="楕円 445">
          <a:extLst>
            <a:ext uri="{FF2B5EF4-FFF2-40B4-BE49-F238E27FC236}">
              <a16:creationId xmlns:a16="http://schemas.microsoft.com/office/drawing/2014/main" id="{66621BB0-1529-495E-BD99-A9ABF875CCE5}"/>
            </a:ext>
          </a:extLst>
        </xdr:cNvPr>
        <xdr:cNvSpPr/>
      </xdr:nvSpPr>
      <xdr:spPr>
        <a:xfrm>
          <a:off x="154305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76200</xdr:rowOff>
    </xdr:from>
    <xdr:to>
      <xdr:col>85</xdr:col>
      <xdr:colOff>127000</xdr:colOff>
      <xdr:row>57</xdr:row>
      <xdr:rowOff>87630</xdr:rowOff>
    </xdr:to>
    <xdr:cxnSp macro="">
      <xdr:nvCxnSpPr>
        <xdr:cNvPr id="447" name="直線コネクタ 446">
          <a:extLst>
            <a:ext uri="{FF2B5EF4-FFF2-40B4-BE49-F238E27FC236}">
              <a16:creationId xmlns:a16="http://schemas.microsoft.com/office/drawing/2014/main" id="{423FFC2B-A3C9-49E1-B32A-AD6D4FFCF9DC}"/>
            </a:ext>
          </a:extLst>
        </xdr:cNvPr>
        <xdr:cNvCxnSpPr/>
      </xdr:nvCxnSpPr>
      <xdr:spPr>
        <a:xfrm flipV="1">
          <a:off x="15481300" y="96774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71120</xdr:rowOff>
    </xdr:from>
    <xdr:to>
      <xdr:col>76</xdr:col>
      <xdr:colOff>165100</xdr:colOff>
      <xdr:row>58</xdr:row>
      <xdr:rowOff>1270</xdr:rowOff>
    </xdr:to>
    <xdr:sp macro="" textlink="">
      <xdr:nvSpPr>
        <xdr:cNvPr id="448" name="楕円 447">
          <a:extLst>
            <a:ext uri="{FF2B5EF4-FFF2-40B4-BE49-F238E27FC236}">
              <a16:creationId xmlns:a16="http://schemas.microsoft.com/office/drawing/2014/main" id="{C568B806-0D6A-46D2-B6EE-7BA6842889B0}"/>
            </a:ext>
          </a:extLst>
        </xdr:cNvPr>
        <xdr:cNvSpPr/>
      </xdr:nvSpPr>
      <xdr:spPr>
        <a:xfrm>
          <a:off x="14541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87630</xdr:rowOff>
    </xdr:from>
    <xdr:to>
      <xdr:col>81</xdr:col>
      <xdr:colOff>50800</xdr:colOff>
      <xdr:row>57</xdr:row>
      <xdr:rowOff>121920</xdr:rowOff>
    </xdr:to>
    <xdr:cxnSp macro="">
      <xdr:nvCxnSpPr>
        <xdr:cNvPr id="449" name="直線コネクタ 448">
          <a:extLst>
            <a:ext uri="{FF2B5EF4-FFF2-40B4-BE49-F238E27FC236}">
              <a16:creationId xmlns:a16="http://schemas.microsoft.com/office/drawing/2014/main" id="{3B57DC66-2D0D-4AF2-8F3D-E9C8075AC522}"/>
            </a:ext>
          </a:extLst>
        </xdr:cNvPr>
        <xdr:cNvCxnSpPr/>
      </xdr:nvCxnSpPr>
      <xdr:spPr>
        <a:xfrm flipV="1">
          <a:off x="14592300" y="98602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158750</xdr:rowOff>
    </xdr:from>
    <xdr:to>
      <xdr:col>72</xdr:col>
      <xdr:colOff>38100</xdr:colOff>
      <xdr:row>58</xdr:row>
      <xdr:rowOff>88900</xdr:rowOff>
    </xdr:to>
    <xdr:sp macro="" textlink="">
      <xdr:nvSpPr>
        <xdr:cNvPr id="450" name="楕円 449">
          <a:extLst>
            <a:ext uri="{FF2B5EF4-FFF2-40B4-BE49-F238E27FC236}">
              <a16:creationId xmlns:a16="http://schemas.microsoft.com/office/drawing/2014/main" id="{EB79AAF9-1316-4B78-9EFE-CDDED3BA3AA3}"/>
            </a:ext>
          </a:extLst>
        </xdr:cNvPr>
        <xdr:cNvSpPr/>
      </xdr:nvSpPr>
      <xdr:spPr>
        <a:xfrm>
          <a:off x="13652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121920</xdr:rowOff>
    </xdr:from>
    <xdr:to>
      <xdr:col>76</xdr:col>
      <xdr:colOff>114300</xdr:colOff>
      <xdr:row>58</xdr:row>
      <xdr:rowOff>38100</xdr:rowOff>
    </xdr:to>
    <xdr:cxnSp macro="">
      <xdr:nvCxnSpPr>
        <xdr:cNvPr id="451" name="直線コネクタ 450">
          <a:extLst>
            <a:ext uri="{FF2B5EF4-FFF2-40B4-BE49-F238E27FC236}">
              <a16:creationId xmlns:a16="http://schemas.microsoft.com/office/drawing/2014/main" id="{D2BB604F-F617-4C11-9FF0-8C579C8C499C}"/>
            </a:ext>
          </a:extLst>
        </xdr:cNvPr>
        <xdr:cNvCxnSpPr/>
      </xdr:nvCxnSpPr>
      <xdr:spPr>
        <a:xfrm flipV="1">
          <a:off x="13703300" y="98945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63500</xdr:rowOff>
    </xdr:from>
    <xdr:to>
      <xdr:col>67</xdr:col>
      <xdr:colOff>101600</xdr:colOff>
      <xdr:row>58</xdr:row>
      <xdr:rowOff>165100</xdr:rowOff>
    </xdr:to>
    <xdr:sp macro="" textlink="">
      <xdr:nvSpPr>
        <xdr:cNvPr id="452" name="楕円 451">
          <a:extLst>
            <a:ext uri="{FF2B5EF4-FFF2-40B4-BE49-F238E27FC236}">
              <a16:creationId xmlns:a16="http://schemas.microsoft.com/office/drawing/2014/main" id="{06FB7E28-05C8-4E8F-AAC5-9C0729FFF1CB}"/>
            </a:ext>
          </a:extLst>
        </xdr:cNvPr>
        <xdr:cNvSpPr/>
      </xdr:nvSpPr>
      <xdr:spPr>
        <a:xfrm>
          <a:off x="12763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38100</xdr:rowOff>
    </xdr:from>
    <xdr:to>
      <xdr:col>71</xdr:col>
      <xdr:colOff>177800</xdr:colOff>
      <xdr:row>58</xdr:row>
      <xdr:rowOff>114300</xdr:rowOff>
    </xdr:to>
    <xdr:cxnSp macro="">
      <xdr:nvCxnSpPr>
        <xdr:cNvPr id="453" name="直線コネクタ 452">
          <a:extLst>
            <a:ext uri="{FF2B5EF4-FFF2-40B4-BE49-F238E27FC236}">
              <a16:creationId xmlns:a16="http://schemas.microsoft.com/office/drawing/2014/main" id="{8AC6E1C3-1251-41FD-9681-7EE0012D3EF0}"/>
            </a:ext>
          </a:extLst>
        </xdr:cNvPr>
        <xdr:cNvCxnSpPr/>
      </xdr:nvCxnSpPr>
      <xdr:spPr>
        <a:xfrm flipV="1">
          <a:off x="12814300" y="9982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137177</xdr:rowOff>
    </xdr:from>
    <xdr:ext cx="405111" cy="259045"/>
    <xdr:sp macro="" textlink="">
      <xdr:nvSpPr>
        <xdr:cNvPr id="454" name="n_1aveValue【学校施設】&#10;有形固定資産減価償却率">
          <a:extLst>
            <a:ext uri="{FF2B5EF4-FFF2-40B4-BE49-F238E27FC236}">
              <a16:creationId xmlns:a16="http://schemas.microsoft.com/office/drawing/2014/main" id="{4665E329-B66E-4870-8A05-466A80CE6355}"/>
            </a:ext>
          </a:extLst>
        </xdr:cNvPr>
        <xdr:cNvSpPr txBox="1"/>
      </xdr:nvSpPr>
      <xdr:spPr>
        <a:xfrm>
          <a:off x="15266044"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455" name="n_2aveValue【学校施設】&#10;有形固定資産減価償却率">
          <a:extLst>
            <a:ext uri="{FF2B5EF4-FFF2-40B4-BE49-F238E27FC236}">
              <a16:creationId xmlns:a16="http://schemas.microsoft.com/office/drawing/2014/main" id="{C69955FD-43C3-4C18-AF31-9D3DC7B9497E}"/>
            </a:ext>
          </a:extLst>
        </xdr:cNvPr>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106697</xdr:rowOff>
    </xdr:from>
    <xdr:ext cx="405111" cy="259045"/>
    <xdr:sp macro="" textlink="">
      <xdr:nvSpPr>
        <xdr:cNvPr id="456" name="n_3aveValue【学校施設】&#10;有形固定資産減価償却率">
          <a:extLst>
            <a:ext uri="{FF2B5EF4-FFF2-40B4-BE49-F238E27FC236}">
              <a16:creationId xmlns:a16="http://schemas.microsoft.com/office/drawing/2014/main" id="{E74219ED-6BF2-49E1-8881-1F0899ACBD69}"/>
            </a:ext>
          </a:extLst>
        </xdr:cNvPr>
        <xdr:cNvSpPr txBox="1"/>
      </xdr:nvSpPr>
      <xdr:spPr>
        <a:xfrm>
          <a:off x="135007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80027</xdr:rowOff>
    </xdr:from>
    <xdr:ext cx="405111" cy="259045"/>
    <xdr:sp macro="" textlink="">
      <xdr:nvSpPr>
        <xdr:cNvPr id="457" name="n_4aveValue【学校施設】&#10;有形固定資産減価償却率">
          <a:extLst>
            <a:ext uri="{FF2B5EF4-FFF2-40B4-BE49-F238E27FC236}">
              <a16:creationId xmlns:a16="http://schemas.microsoft.com/office/drawing/2014/main" id="{E4B71F1C-1BAF-4E62-A39B-AA4E0FED2881}"/>
            </a:ext>
          </a:extLst>
        </xdr:cNvPr>
        <xdr:cNvSpPr txBox="1"/>
      </xdr:nvSpPr>
      <xdr:spPr>
        <a:xfrm>
          <a:off x="126117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154957</xdr:rowOff>
    </xdr:from>
    <xdr:ext cx="405111" cy="259045"/>
    <xdr:sp macro="" textlink="">
      <xdr:nvSpPr>
        <xdr:cNvPr id="458" name="n_1mainValue【学校施設】&#10;有形固定資産減価償却率">
          <a:extLst>
            <a:ext uri="{FF2B5EF4-FFF2-40B4-BE49-F238E27FC236}">
              <a16:creationId xmlns:a16="http://schemas.microsoft.com/office/drawing/2014/main" id="{3BEBCB24-53ED-4062-B597-0D2D0E06C81A}"/>
            </a:ext>
          </a:extLst>
        </xdr:cNvPr>
        <xdr:cNvSpPr txBox="1"/>
      </xdr:nvSpPr>
      <xdr:spPr>
        <a:xfrm>
          <a:off x="1526604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17797</xdr:rowOff>
    </xdr:from>
    <xdr:ext cx="405111" cy="259045"/>
    <xdr:sp macro="" textlink="">
      <xdr:nvSpPr>
        <xdr:cNvPr id="459" name="n_2mainValue【学校施設】&#10;有形固定資産減価償却率">
          <a:extLst>
            <a:ext uri="{FF2B5EF4-FFF2-40B4-BE49-F238E27FC236}">
              <a16:creationId xmlns:a16="http://schemas.microsoft.com/office/drawing/2014/main" id="{48E43C75-2DB7-4418-8CB5-56CEEC611C3A}"/>
            </a:ext>
          </a:extLst>
        </xdr:cNvPr>
        <xdr:cNvSpPr txBox="1"/>
      </xdr:nvSpPr>
      <xdr:spPr>
        <a:xfrm>
          <a:off x="14389744"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105427</xdr:rowOff>
    </xdr:from>
    <xdr:ext cx="405111" cy="259045"/>
    <xdr:sp macro="" textlink="">
      <xdr:nvSpPr>
        <xdr:cNvPr id="460" name="n_3mainValue【学校施設】&#10;有形固定資産減価償却率">
          <a:extLst>
            <a:ext uri="{FF2B5EF4-FFF2-40B4-BE49-F238E27FC236}">
              <a16:creationId xmlns:a16="http://schemas.microsoft.com/office/drawing/2014/main" id="{4C13EB85-3123-49C4-89B8-BC5DB53C23CA}"/>
            </a:ext>
          </a:extLst>
        </xdr:cNvPr>
        <xdr:cNvSpPr txBox="1"/>
      </xdr:nvSpPr>
      <xdr:spPr>
        <a:xfrm>
          <a:off x="13500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10177</xdr:rowOff>
    </xdr:from>
    <xdr:ext cx="405111" cy="259045"/>
    <xdr:sp macro="" textlink="">
      <xdr:nvSpPr>
        <xdr:cNvPr id="461" name="n_4mainValue【学校施設】&#10;有形固定資産減価償却率">
          <a:extLst>
            <a:ext uri="{FF2B5EF4-FFF2-40B4-BE49-F238E27FC236}">
              <a16:creationId xmlns:a16="http://schemas.microsoft.com/office/drawing/2014/main" id="{D7ABF267-1062-45E8-B038-2C4D54C78307}"/>
            </a:ext>
          </a:extLst>
        </xdr:cNvPr>
        <xdr:cNvSpPr txBox="1"/>
      </xdr:nvSpPr>
      <xdr:spPr>
        <a:xfrm>
          <a:off x="12611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2" name="正方形/長方形 461">
          <a:extLst>
            <a:ext uri="{FF2B5EF4-FFF2-40B4-BE49-F238E27FC236}">
              <a16:creationId xmlns:a16="http://schemas.microsoft.com/office/drawing/2014/main" id="{E35C9239-E6DB-43AC-BF9E-31F358B8947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3" name="正方形/長方形 462">
          <a:extLst>
            <a:ext uri="{FF2B5EF4-FFF2-40B4-BE49-F238E27FC236}">
              <a16:creationId xmlns:a16="http://schemas.microsoft.com/office/drawing/2014/main" id="{0F9A1DC8-5624-47E3-AD19-BB34CA02EDD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4" name="正方形/長方形 463">
          <a:extLst>
            <a:ext uri="{FF2B5EF4-FFF2-40B4-BE49-F238E27FC236}">
              <a16:creationId xmlns:a16="http://schemas.microsoft.com/office/drawing/2014/main" id="{D7F61CEB-FD9E-4F7F-A3FB-E9A8703467E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5" name="正方形/長方形 464">
          <a:extLst>
            <a:ext uri="{FF2B5EF4-FFF2-40B4-BE49-F238E27FC236}">
              <a16:creationId xmlns:a16="http://schemas.microsoft.com/office/drawing/2014/main" id="{3D06EFEC-50A0-4F6E-BE01-D70B5A8D7F4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6" name="正方形/長方形 465">
          <a:extLst>
            <a:ext uri="{FF2B5EF4-FFF2-40B4-BE49-F238E27FC236}">
              <a16:creationId xmlns:a16="http://schemas.microsoft.com/office/drawing/2014/main" id="{2415DA9D-089D-4738-9ADC-A53B82282B6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7" name="正方形/長方形 466">
          <a:extLst>
            <a:ext uri="{FF2B5EF4-FFF2-40B4-BE49-F238E27FC236}">
              <a16:creationId xmlns:a16="http://schemas.microsoft.com/office/drawing/2014/main" id="{3091325D-188A-4B0D-8843-F6E1E7403BD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8" name="正方形/長方形 467">
          <a:extLst>
            <a:ext uri="{FF2B5EF4-FFF2-40B4-BE49-F238E27FC236}">
              <a16:creationId xmlns:a16="http://schemas.microsoft.com/office/drawing/2014/main" id="{34769B79-123E-4B2A-A0BA-C436130BBA2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9" name="正方形/長方形 468">
          <a:extLst>
            <a:ext uri="{FF2B5EF4-FFF2-40B4-BE49-F238E27FC236}">
              <a16:creationId xmlns:a16="http://schemas.microsoft.com/office/drawing/2014/main" id="{4ABA82C8-2ED4-4FA3-B09F-7A32D456541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0" name="テキスト ボックス 469">
          <a:extLst>
            <a:ext uri="{FF2B5EF4-FFF2-40B4-BE49-F238E27FC236}">
              <a16:creationId xmlns:a16="http://schemas.microsoft.com/office/drawing/2014/main" id="{4ABE5D29-B729-4AA2-B1FA-3081C5B54B5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1" name="直線コネクタ 470">
          <a:extLst>
            <a:ext uri="{FF2B5EF4-FFF2-40B4-BE49-F238E27FC236}">
              <a16:creationId xmlns:a16="http://schemas.microsoft.com/office/drawing/2014/main" id="{14C24806-F732-4020-8AA4-A051137B022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2" name="テキスト ボックス 471">
          <a:extLst>
            <a:ext uri="{FF2B5EF4-FFF2-40B4-BE49-F238E27FC236}">
              <a16:creationId xmlns:a16="http://schemas.microsoft.com/office/drawing/2014/main" id="{0358D226-14CF-4007-A0C7-61F38E83107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73" name="直線コネクタ 472">
          <a:extLst>
            <a:ext uri="{FF2B5EF4-FFF2-40B4-BE49-F238E27FC236}">
              <a16:creationId xmlns:a16="http://schemas.microsoft.com/office/drawing/2014/main" id="{C721EECB-67A5-407E-A695-77DEDA46D2A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4" name="テキスト ボックス 473">
          <a:extLst>
            <a:ext uri="{FF2B5EF4-FFF2-40B4-BE49-F238E27FC236}">
              <a16:creationId xmlns:a16="http://schemas.microsoft.com/office/drawing/2014/main" id="{3E9C49B0-DA8E-4ED1-A3F8-85C03261A75C}"/>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5" name="直線コネクタ 474">
          <a:extLst>
            <a:ext uri="{FF2B5EF4-FFF2-40B4-BE49-F238E27FC236}">
              <a16:creationId xmlns:a16="http://schemas.microsoft.com/office/drawing/2014/main" id="{D6ECB6EA-5238-4E00-84DD-967CD4C40003}"/>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76" name="テキスト ボックス 475">
          <a:extLst>
            <a:ext uri="{FF2B5EF4-FFF2-40B4-BE49-F238E27FC236}">
              <a16:creationId xmlns:a16="http://schemas.microsoft.com/office/drawing/2014/main" id="{8C780B69-7CFE-468C-975E-B3EA169F1984}"/>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77" name="直線コネクタ 476">
          <a:extLst>
            <a:ext uri="{FF2B5EF4-FFF2-40B4-BE49-F238E27FC236}">
              <a16:creationId xmlns:a16="http://schemas.microsoft.com/office/drawing/2014/main" id="{FCAB105A-8628-4F94-AFCB-B27955588EE7}"/>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78" name="テキスト ボックス 477">
          <a:extLst>
            <a:ext uri="{FF2B5EF4-FFF2-40B4-BE49-F238E27FC236}">
              <a16:creationId xmlns:a16="http://schemas.microsoft.com/office/drawing/2014/main" id="{A1F574D1-9BED-4E73-95AC-59E37918F122}"/>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79" name="直線コネクタ 478">
          <a:extLst>
            <a:ext uri="{FF2B5EF4-FFF2-40B4-BE49-F238E27FC236}">
              <a16:creationId xmlns:a16="http://schemas.microsoft.com/office/drawing/2014/main" id="{15A368CB-7CE7-48C0-8529-F0E1645FA2EE}"/>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0" name="テキスト ボックス 479">
          <a:extLst>
            <a:ext uri="{FF2B5EF4-FFF2-40B4-BE49-F238E27FC236}">
              <a16:creationId xmlns:a16="http://schemas.microsoft.com/office/drawing/2014/main" id="{3ABB9D72-BD33-4DFF-A7F7-612FF08A05C9}"/>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1" name="直線コネクタ 480">
          <a:extLst>
            <a:ext uri="{FF2B5EF4-FFF2-40B4-BE49-F238E27FC236}">
              <a16:creationId xmlns:a16="http://schemas.microsoft.com/office/drawing/2014/main" id="{E72A45CF-BE11-438B-886F-A550C423602C}"/>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2" name="テキスト ボックス 481">
          <a:extLst>
            <a:ext uri="{FF2B5EF4-FFF2-40B4-BE49-F238E27FC236}">
              <a16:creationId xmlns:a16="http://schemas.microsoft.com/office/drawing/2014/main" id="{D22EB5F2-4704-43DA-AE99-068AF4F641A4}"/>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3" name="直線コネクタ 482">
          <a:extLst>
            <a:ext uri="{FF2B5EF4-FFF2-40B4-BE49-F238E27FC236}">
              <a16:creationId xmlns:a16="http://schemas.microsoft.com/office/drawing/2014/main" id="{C1629FD3-90F2-4B8B-BCBD-841D2435E6A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4" name="テキスト ボックス 483">
          <a:extLst>
            <a:ext uri="{FF2B5EF4-FFF2-40B4-BE49-F238E27FC236}">
              <a16:creationId xmlns:a16="http://schemas.microsoft.com/office/drawing/2014/main" id="{2E7C8A6B-D66E-433F-B280-42DCE4C55714}"/>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a:extLst>
            <a:ext uri="{FF2B5EF4-FFF2-40B4-BE49-F238E27FC236}">
              <a16:creationId xmlns:a16="http://schemas.microsoft.com/office/drawing/2014/main" id="{86E21AC8-CA0B-4548-9739-B54AE39B8FC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6" name="テキスト ボックス 485">
          <a:extLst>
            <a:ext uri="{FF2B5EF4-FFF2-40B4-BE49-F238E27FC236}">
              <a16:creationId xmlns:a16="http://schemas.microsoft.com/office/drawing/2014/main" id="{F9D574F8-F67F-4CE9-BE82-F45AC911196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学校施設】&#10;一人当たり面積グラフ枠">
          <a:extLst>
            <a:ext uri="{FF2B5EF4-FFF2-40B4-BE49-F238E27FC236}">
              <a16:creationId xmlns:a16="http://schemas.microsoft.com/office/drawing/2014/main" id="{B196C0AF-07FA-4B39-B441-82002E42880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42454</xdr:rowOff>
    </xdr:to>
    <xdr:cxnSp macro="">
      <xdr:nvCxnSpPr>
        <xdr:cNvPr id="488" name="直線コネクタ 487">
          <a:extLst>
            <a:ext uri="{FF2B5EF4-FFF2-40B4-BE49-F238E27FC236}">
              <a16:creationId xmlns:a16="http://schemas.microsoft.com/office/drawing/2014/main" id="{AE991153-943E-4724-93C2-5D0CB1DE8F8B}"/>
            </a:ext>
          </a:extLst>
        </xdr:cNvPr>
        <xdr:cNvCxnSpPr/>
      </xdr:nvCxnSpPr>
      <xdr:spPr>
        <a:xfrm flipV="1">
          <a:off x="22160864" y="9639300"/>
          <a:ext cx="0" cy="137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46281</xdr:rowOff>
    </xdr:from>
    <xdr:ext cx="469744" cy="259045"/>
    <xdr:sp macro="" textlink="">
      <xdr:nvSpPr>
        <xdr:cNvPr id="489" name="【学校施設】&#10;一人当たり面積最小値テキスト">
          <a:extLst>
            <a:ext uri="{FF2B5EF4-FFF2-40B4-BE49-F238E27FC236}">
              <a16:creationId xmlns:a16="http://schemas.microsoft.com/office/drawing/2014/main" id="{D5C4C728-0C0E-48A6-A53F-68F64E98CB4E}"/>
            </a:ext>
          </a:extLst>
        </xdr:cNvPr>
        <xdr:cNvSpPr txBox="1"/>
      </xdr:nvSpPr>
      <xdr:spPr>
        <a:xfrm>
          <a:off x="22199600" y="1101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42454</xdr:rowOff>
    </xdr:from>
    <xdr:to>
      <xdr:col>116</xdr:col>
      <xdr:colOff>152400</xdr:colOff>
      <xdr:row>64</xdr:row>
      <xdr:rowOff>42454</xdr:rowOff>
    </xdr:to>
    <xdr:cxnSp macro="">
      <xdr:nvCxnSpPr>
        <xdr:cNvPr id="490" name="直線コネクタ 489">
          <a:extLst>
            <a:ext uri="{FF2B5EF4-FFF2-40B4-BE49-F238E27FC236}">
              <a16:creationId xmlns:a16="http://schemas.microsoft.com/office/drawing/2014/main" id="{D6A94BD0-27D1-4FD1-B839-251FEB8A6C95}"/>
            </a:ext>
          </a:extLst>
        </xdr:cNvPr>
        <xdr:cNvCxnSpPr/>
      </xdr:nvCxnSpPr>
      <xdr:spPr>
        <a:xfrm>
          <a:off x="22072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491" name="【学校施設】&#10;一人当たり面積最大値テキスト">
          <a:extLst>
            <a:ext uri="{FF2B5EF4-FFF2-40B4-BE49-F238E27FC236}">
              <a16:creationId xmlns:a16="http://schemas.microsoft.com/office/drawing/2014/main" id="{08528CED-58D7-4928-9436-BE362BB9DEB5}"/>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492" name="直線コネクタ 491">
          <a:extLst>
            <a:ext uri="{FF2B5EF4-FFF2-40B4-BE49-F238E27FC236}">
              <a16:creationId xmlns:a16="http://schemas.microsoft.com/office/drawing/2014/main" id="{E97120B4-8EBC-4559-9DAA-4B4AAEF6B1D2}"/>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30860</xdr:rowOff>
    </xdr:from>
    <xdr:ext cx="469744" cy="259045"/>
    <xdr:sp macro="" textlink="">
      <xdr:nvSpPr>
        <xdr:cNvPr id="493" name="【学校施設】&#10;一人当たり面積平均値テキスト">
          <a:extLst>
            <a:ext uri="{FF2B5EF4-FFF2-40B4-BE49-F238E27FC236}">
              <a16:creationId xmlns:a16="http://schemas.microsoft.com/office/drawing/2014/main" id="{098C4DAC-5953-4D61-9616-52D5D0B372D3}"/>
            </a:ext>
          </a:extLst>
        </xdr:cNvPr>
        <xdr:cNvSpPr txBox="1"/>
      </xdr:nvSpPr>
      <xdr:spPr>
        <a:xfrm>
          <a:off x="22199600" y="10146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7983</xdr:rowOff>
    </xdr:from>
    <xdr:to>
      <xdr:col>116</xdr:col>
      <xdr:colOff>114300</xdr:colOff>
      <xdr:row>60</xdr:row>
      <xdr:rowOff>109583</xdr:rowOff>
    </xdr:to>
    <xdr:sp macro="" textlink="">
      <xdr:nvSpPr>
        <xdr:cNvPr id="494" name="フローチャート: 判断 493">
          <a:extLst>
            <a:ext uri="{FF2B5EF4-FFF2-40B4-BE49-F238E27FC236}">
              <a16:creationId xmlns:a16="http://schemas.microsoft.com/office/drawing/2014/main" id="{7BFC0704-7C49-489E-BC3D-03D0F8E63CC5}"/>
            </a:ext>
          </a:extLst>
        </xdr:cNvPr>
        <xdr:cNvSpPr/>
      </xdr:nvSpPr>
      <xdr:spPr>
        <a:xfrm>
          <a:off x="221107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34109</xdr:rowOff>
    </xdr:from>
    <xdr:to>
      <xdr:col>112</xdr:col>
      <xdr:colOff>38100</xdr:colOff>
      <xdr:row>60</xdr:row>
      <xdr:rowOff>135709</xdr:rowOff>
    </xdr:to>
    <xdr:sp macro="" textlink="">
      <xdr:nvSpPr>
        <xdr:cNvPr id="495" name="フローチャート: 判断 494">
          <a:extLst>
            <a:ext uri="{FF2B5EF4-FFF2-40B4-BE49-F238E27FC236}">
              <a16:creationId xmlns:a16="http://schemas.microsoft.com/office/drawing/2014/main" id="{6D9FD600-9F6C-49DB-94A9-19FE1E707BB6}"/>
            </a:ext>
          </a:extLst>
        </xdr:cNvPr>
        <xdr:cNvSpPr/>
      </xdr:nvSpPr>
      <xdr:spPr>
        <a:xfrm>
          <a:off x="21272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50437</xdr:rowOff>
    </xdr:from>
    <xdr:to>
      <xdr:col>107</xdr:col>
      <xdr:colOff>101600</xdr:colOff>
      <xdr:row>60</xdr:row>
      <xdr:rowOff>152037</xdr:rowOff>
    </xdr:to>
    <xdr:sp macro="" textlink="">
      <xdr:nvSpPr>
        <xdr:cNvPr id="496" name="フローチャート: 判断 495">
          <a:extLst>
            <a:ext uri="{FF2B5EF4-FFF2-40B4-BE49-F238E27FC236}">
              <a16:creationId xmlns:a16="http://schemas.microsoft.com/office/drawing/2014/main" id="{C364A4BB-401B-497F-9574-A4ED370829DA}"/>
            </a:ext>
          </a:extLst>
        </xdr:cNvPr>
        <xdr:cNvSpPr/>
      </xdr:nvSpPr>
      <xdr:spPr>
        <a:xfrm>
          <a:off x="20383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22134</xdr:rowOff>
    </xdr:from>
    <xdr:to>
      <xdr:col>102</xdr:col>
      <xdr:colOff>165100</xdr:colOff>
      <xdr:row>60</xdr:row>
      <xdr:rowOff>123734</xdr:rowOff>
    </xdr:to>
    <xdr:sp macro="" textlink="">
      <xdr:nvSpPr>
        <xdr:cNvPr id="497" name="フローチャート: 判断 496">
          <a:extLst>
            <a:ext uri="{FF2B5EF4-FFF2-40B4-BE49-F238E27FC236}">
              <a16:creationId xmlns:a16="http://schemas.microsoft.com/office/drawing/2014/main" id="{2166F188-038E-47BD-9E49-27A419842D5B}"/>
            </a:ext>
          </a:extLst>
        </xdr:cNvPr>
        <xdr:cNvSpPr/>
      </xdr:nvSpPr>
      <xdr:spPr>
        <a:xfrm>
          <a:off x="19494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498" name="フローチャート: 判断 497">
          <a:extLst>
            <a:ext uri="{FF2B5EF4-FFF2-40B4-BE49-F238E27FC236}">
              <a16:creationId xmlns:a16="http://schemas.microsoft.com/office/drawing/2014/main" id="{0FEF5C12-A682-401A-9A36-7BFF4DC608D2}"/>
            </a:ext>
          </a:extLst>
        </xdr:cNvPr>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66B0221F-CAA1-49A7-9E80-F4556E60E7E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4602B99C-0F5C-4A71-AD97-EF8DC9A4BCE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DEED5DD8-BD93-4467-81E2-C301393D271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76B9EF3C-9AD0-4395-938F-CF52C6BF29E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1575A0B6-D526-4B71-9900-58ED27DB175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163104</xdr:rowOff>
    </xdr:from>
    <xdr:to>
      <xdr:col>116</xdr:col>
      <xdr:colOff>114300</xdr:colOff>
      <xdr:row>64</xdr:row>
      <xdr:rowOff>93254</xdr:rowOff>
    </xdr:to>
    <xdr:sp macro="" textlink="">
      <xdr:nvSpPr>
        <xdr:cNvPr id="504" name="楕円 503">
          <a:extLst>
            <a:ext uri="{FF2B5EF4-FFF2-40B4-BE49-F238E27FC236}">
              <a16:creationId xmlns:a16="http://schemas.microsoft.com/office/drawing/2014/main" id="{BE814289-CD76-452C-8E98-45D30EEFC029}"/>
            </a:ext>
          </a:extLst>
        </xdr:cNvPr>
        <xdr:cNvSpPr/>
      </xdr:nvSpPr>
      <xdr:spPr>
        <a:xfrm>
          <a:off x="22110700" y="109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78031</xdr:rowOff>
    </xdr:from>
    <xdr:ext cx="469744" cy="259045"/>
    <xdr:sp macro="" textlink="">
      <xdr:nvSpPr>
        <xdr:cNvPr id="505" name="【学校施設】&#10;一人当たり面積該当値テキスト">
          <a:extLst>
            <a:ext uri="{FF2B5EF4-FFF2-40B4-BE49-F238E27FC236}">
              <a16:creationId xmlns:a16="http://schemas.microsoft.com/office/drawing/2014/main" id="{C832DDE8-4D85-4850-89AA-BE0740733514}"/>
            </a:ext>
          </a:extLst>
        </xdr:cNvPr>
        <xdr:cNvSpPr txBox="1"/>
      </xdr:nvSpPr>
      <xdr:spPr>
        <a:xfrm>
          <a:off x="22199600" y="1087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153307</xdr:rowOff>
    </xdr:from>
    <xdr:to>
      <xdr:col>112</xdr:col>
      <xdr:colOff>38100</xdr:colOff>
      <xdr:row>64</xdr:row>
      <xdr:rowOff>83457</xdr:rowOff>
    </xdr:to>
    <xdr:sp macro="" textlink="">
      <xdr:nvSpPr>
        <xdr:cNvPr id="506" name="楕円 505">
          <a:extLst>
            <a:ext uri="{FF2B5EF4-FFF2-40B4-BE49-F238E27FC236}">
              <a16:creationId xmlns:a16="http://schemas.microsoft.com/office/drawing/2014/main" id="{50F026F2-5836-474B-A028-F5F816A1D30A}"/>
            </a:ext>
          </a:extLst>
        </xdr:cNvPr>
        <xdr:cNvSpPr/>
      </xdr:nvSpPr>
      <xdr:spPr>
        <a:xfrm>
          <a:off x="21272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32657</xdr:rowOff>
    </xdr:from>
    <xdr:to>
      <xdr:col>116</xdr:col>
      <xdr:colOff>63500</xdr:colOff>
      <xdr:row>64</xdr:row>
      <xdr:rowOff>42454</xdr:rowOff>
    </xdr:to>
    <xdr:cxnSp macro="">
      <xdr:nvCxnSpPr>
        <xdr:cNvPr id="507" name="直線コネクタ 506">
          <a:extLst>
            <a:ext uri="{FF2B5EF4-FFF2-40B4-BE49-F238E27FC236}">
              <a16:creationId xmlns:a16="http://schemas.microsoft.com/office/drawing/2014/main" id="{6F55769A-2B1D-404A-B0CC-2F00262F7B69}"/>
            </a:ext>
          </a:extLst>
        </xdr:cNvPr>
        <xdr:cNvCxnSpPr/>
      </xdr:nvCxnSpPr>
      <xdr:spPr>
        <a:xfrm>
          <a:off x="21323300" y="1100545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144599</xdr:rowOff>
    </xdr:from>
    <xdr:to>
      <xdr:col>107</xdr:col>
      <xdr:colOff>101600</xdr:colOff>
      <xdr:row>64</xdr:row>
      <xdr:rowOff>74749</xdr:rowOff>
    </xdr:to>
    <xdr:sp macro="" textlink="">
      <xdr:nvSpPr>
        <xdr:cNvPr id="508" name="楕円 507">
          <a:extLst>
            <a:ext uri="{FF2B5EF4-FFF2-40B4-BE49-F238E27FC236}">
              <a16:creationId xmlns:a16="http://schemas.microsoft.com/office/drawing/2014/main" id="{FDAC9968-F068-4FB2-BE8E-5D62F89D4055}"/>
            </a:ext>
          </a:extLst>
        </xdr:cNvPr>
        <xdr:cNvSpPr/>
      </xdr:nvSpPr>
      <xdr:spPr>
        <a:xfrm>
          <a:off x="20383500" y="1094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23949</xdr:rowOff>
    </xdr:from>
    <xdr:to>
      <xdr:col>111</xdr:col>
      <xdr:colOff>177800</xdr:colOff>
      <xdr:row>64</xdr:row>
      <xdr:rowOff>32657</xdr:rowOff>
    </xdr:to>
    <xdr:cxnSp macro="">
      <xdr:nvCxnSpPr>
        <xdr:cNvPr id="509" name="直線コネクタ 508">
          <a:extLst>
            <a:ext uri="{FF2B5EF4-FFF2-40B4-BE49-F238E27FC236}">
              <a16:creationId xmlns:a16="http://schemas.microsoft.com/office/drawing/2014/main" id="{F70EBFCF-9FEF-40CA-A2D9-6B9E14DDE31A}"/>
            </a:ext>
          </a:extLst>
        </xdr:cNvPr>
        <xdr:cNvCxnSpPr/>
      </xdr:nvCxnSpPr>
      <xdr:spPr>
        <a:xfrm>
          <a:off x="20434300" y="10996749"/>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135890</xdr:rowOff>
    </xdr:from>
    <xdr:to>
      <xdr:col>102</xdr:col>
      <xdr:colOff>165100</xdr:colOff>
      <xdr:row>64</xdr:row>
      <xdr:rowOff>66040</xdr:rowOff>
    </xdr:to>
    <xdr:sp macro="" textlink="">
      <xdr:nvSpPr>
        <xdr:cNvPr id="510" name="楕円 509">
          <a:extLst>
            <a:ext uri="{FF2B5EF4-FFF2-40B4-BE49-F238E27FC236}">
              <a16:creationId xmlns:a16="http://schemas.microsoft.com/office/drawing/2014/main" id="{C8F57165-BF7B-4FE6-A3A9-64E6C06F56C0}"/>
            </a:ext>
          </a:extLst>
        </xdr:cNvPr>
        <xdr:cNvSpPr/>
      </xdr:nvSpPr>
      <xdr:spPr>
        <a:xfrm>
          <a:off x="19494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15240</xdr:rowOff>
    </xdr:from>
    <xdr:to>
      <xdr:col>107</xdr:col>
      <xdr:colOff>50800</xdr:colOff>
      <xdr:row>64</xdr:row>
      <xdr:rowOff>23949</xdr:rowOff>
    </xdr:to>
    <xdr:cxnSp macro="">
      <xdr:nvCxnSpPr>
        <xdr:cNvPr id="511" name="直線コネクタ 510">
          <a:extLst>
            <a:ext uri="{FF2B5EF4-FFF2-40B4-BE49-F238E27FC236}">
              <a16:creationId xmlns:a16="http://schemas.microsoft.com/office/drawing/2014/main" id="{84297878-04F9-41F3-8B8E-E3519F61B307}"/>
            </a:ext>
          </a:extLst>
        </xdr:cNvPr>
        <xdr:cNvCxnSpPr/>
      </xdr:nvCxnSpPr>
      <xdr:spPr>
        <a:xfrm>
          <a:off x="19545300" y="10988040"/>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129359</xdr:rowOff>
    </xdr:from>
    <xdr:to>
      <xdr:col>98</xdr:col>
      <xdr:colOff>38100</xdr:colOff>
      <xdr:row>64</xdr:row>
      <xdr:rowOff>59509</xdr:rowOff>
    </xdr:to>
    <xdr:sp macro="" textlink="">
      <xdr:nvSpPr>
        <xdr:cNvPr id="512" name="楕円 511">
          <a:extLst>
            <a:ext uri="{FF2B5EF4-FFF2-40B4-BE49-F238E27FC236}">
              <a16:creationId xmlns:a16="http://schemas.microsoft.com/office/drawing/2014/main" id="{A17BF85B-F119-4090-8430-65B08501BF76}"/>
            </a:ext>
          </a:extLst>
        </xdr:cNvPr>
        <xdr:cNvSpPr/>
      </xdr:nvSpPr>
      <xdr:spPr>
        <a:xfrm>
          <a:off x="18605500" y="1093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8709</xdr:rowOff>
    </xdr:from>
    <xdr:to>
      <xdr:col>102</xdr:col>
      <xdr:colOff>114300</xdr:colOff>
      <xdr:row>64</xdr:row>
      <xdr:rowOff>15240</xdr:rowOff>
    </xdr:to>
    <xdr:cxnSp macro="">
      <xdr:nvCxnSpPr>
        <xdr:cNvPr id="513" name="直線コネクタ 512">
          <a:extLst>
            <a:ext uri="{FF2B5EF4-FFF2-40B4-BE49-F238E27FC236}">
              <a16:creationId xmlns:a16="http://schemas.microsoft.com/office/drawing/2014/main" id="{B1071F07-7969-4291-9D69-33DF807EAD19}"/>
            </a:ext>
          </a:extLst>
        </xdr:cNvPr>
        <xdr:cNvCxnSpPr/>
      </xdr:nvCxnSpPr>
      <xdr:spPr>
        <a:xfrm>
          <a:off x="18656300" y="1098150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152236</xdr:rowOff>
    </xdr:from>
    <xdr:ext cx="469744" cy="259045"/>
    <xdr:sp macro="" textlink="">
      <xdr:nvSpPr>
        <xdr:cNvPr id="514" name="n_1aveValue【学校施設】&#10;一人当たり面積">
          <a:extLst>
            <a:ext uri="{FF2B5EF4-FFF2-40B4-BE49-F238E27FC236}">
              <a16:creationId xmlns:a16="http://schemas.microsoft.com/office/drawing/2014/main" id="{6200012C-1D2D-4887-87F0-1046E6280E93}"/>
            </a:ext>
          </a:extLst>
        </xdr:cNvPr>
        <xdr:cNvSpPr txBox="1"/>
      </xdr:nvSpPr>
      <xdr:spPr>
        <a:xfrm>
          <a:off x="21075727" y="100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168564</xdr:rowOff>
    </xdr:from>
    <xdr:ext cx="469744" cy="259045"/>
    <xdr:sp macro="" textlink="">
      <xdr:nvSpPr>
        <xdr:cNvPr id="515" name="n_2aveValue【学校施設】&#10;一人当たり面積">
          <a:extLst>
            <a:ext uri="{FF2B5EF4-FFF2-40B4-BE49-F238E27FC236}">
              <a16:creationId xmlns:a16="http://schemas.microsoft.com/office/drawing/2014/main" id="{C1486400-907D-4B5A-AF5C-316B15D9806C}"/>
            </a:ext>
          </a:extLst>
        </xdr:cNvPr>
        <xdr:cNvSpPr txBox="1"/>
      </xdr:nvSpPr>
      <xdr:spPr>
        <a:xfrm>
          <a:off x="20199427" y="101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140261</xdr:rowOff>
    </xdr:from>
    <xdr:ext cx="469744" cy="259045"/>
    <xdr:sp macro="" textlink="">
      <xdr:nvSpPr>
        <xdr:cNvPr id="516" name="n_3aveValue【学校施設】&#10;一人当たり面積">
          <a:extLst>
            <a:ext uri="{FF2B5EF4-FFF2-40B4-BE49-F238E27FC236}">
              <a16:creationId xmlns:a16="http://schemas.microsoft.com/office/drawing/2014/main" id="{5D9E45C0-ACCF-4575-AE36-D3D792760A17}"/>
            </a:ext>
          </a:extLst>
        </xdr:cNvPr>
        <xdr:cNvSpPr txBox="1"/>
      </xdr:nvSpPr>
      <xdr:spPr>
        <a:xfrm>
          <a:off x="19310427" y="1008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135907</xdr:rowOff>
    </xdr:from>
    <xdr:ext cx="469744" cy="259045"/>
    <xdr:sp macro="" textlink="">
      <xdr:nvSpPr>
        <xdr:cNvPr id="517" name="n_4aveValue【学校施設】&#10;一人当たり面積">
          <a:extLst>
            <a:ext uri="{FF2B5EF4-FFF2-40B4-BE49-F238E27FC236}">
              <a16:creationId xmlns:a16="http://schemas.microsoft.com/office/drawing/2014/main" id="{751D9983-1B27-4076-B128-E5458E4AEBA8}"/>
            </a:ext>
          </a:extLst>
        </xdr:cNvPr>
        <xdr:cNvSpPr txBox="1"/>
      </xdr:nvSpPr>
      <xdr:spPr>
        <a:xfrm>
          <a:off x="18421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74584</xdr:rowOff>
    </xdr:from>
    <xdr:ext cx="469744" cy="259045"/>
    <xdr:sp macro="" textlink="">
      <xdr:nvSpPr>
        <xdr:cNvPr id="518" name="n_1mainValue【学校施設】&#10;一人当たり面積">
          <a:extLst>
            <a:ext uri="{FF2B5EF4-FFF2-40B4-BE49-F238E27FC236}">
              <a16:creationId xmlns:a16="http://schemas.microsoft.com/office/drawing/2014/main" id="{58A6AE55-1BCB-423A-85CF-992C5C5FC0AA}"/>
            </a:ext>
          </a:extLst>
        </xdr:cNvPr>
        <xdr:cNvSpPr txBox="1"/>
      </xdr:nvSpPr>
      <xdr:spPr>
        <a:xfrm>
          <a:off x="21075727" y="1104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65876</xdr:rowOff>
    </xdr:from>
    <xdr:ext cx="469744" cy="259045"/>
    <xdr:sp macro="" textlink="">
      <xdr:nvSpPr>
        <xdr:cNvPr id="519" name="n_2mainValue【学校施設】&#10;一人当たり面積">
          <a:extLst>
            <a:ext uri="{FF2B5EF4-FFF2-40B4-BE49-F238E27FC236}">
              <a16:creationId xmlns:a16="http://schemas.microsoft.com/office/drawing/2014/main" id="{EF37A151-46CE-4B9B-87AF-A32302B26292}"/>
            </a:ext>
          </a:extLst>
        </xdr:cNvPr>
        <xdr:cNvSpPr txBox="1"/>
      </xdr:nvSpPr>
      <xdr:spPr>
        <a:xfrm>
          <a:off x="20199427" y="1103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57167</xdr:rowOff>
    </xdr:from>
    <xdr:ext cx="469744" cy="259045"/>
    <xdr:sp macro="" textlink="">
      <xdr:nvSpPr>
        <xdr:cNvPr id="520" name="n_3mainValue【学校施設】&#10;一人当たり面積">
          <a:extLst>
            <a:ext uri="{FF2B5EF4-FFF2-40B4-BE49-F238E27FC236}">
              <a16:creationId xmlns:a16="http://schemas.microsoft.com/office/drawing/2014/main" id="{FB2793ED-2CCE-4F8B-A2C6-66CA1F83C52F}"/>
            </a:ext>
          </a:extLst>
        </xdr:cNvPr>
        <xdr:cNvSpPr txBox="1"/>
      </xdr:nvSpPr>
      <xdr:spPr>
        <a:xfrm>
          <a:off x="19310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50636</xdr:rowOff>
    </xdr:from>
    <xdr:ext cx="469744" cy="259045"/>
    <xdr:sp macro="" textlink="">
      <xdr:nvSpPr>
        <xdr:cNvPr id="521" name="n_4mainValue【学校施設】&#10;一人当たり面積">
          <a:extLst>
            <a:ext uri="{FF2B5EF4-FFF2-40B4-BE49-F238E27FC236}">
              <a16:creationId xmlns:a16="http://schemas.microsoft.com/office/drawing/2014/main" id="{1D85DB7A-55C9-43AA-8395-91588FEB8F30}"/>
            </a:ext>
          </a:extLst>
        </xdr:cNvPr>
        <xdr:cNvSpPr txBox="1"/>
      </xdr:nvSpPr>
      <xdr:spPr>
        <a:xfrm>
          <a:off x="18421427"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a:extLst>
            <a:ext uri="{FF2B5EF4-FFF2-40B4-BE49-F238E27FC236}">
              <a16:creationId xmlns:a16="http://schemas.microsoft.com/office/drawing/2014/main" id="{847B5051-C504-408B-A088-3EFFF2151D5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a:extLst>
            <a:ext uri="{FF2B5EF4-FFF2-40B4-BE49-F238E27FC236}">
              <a16:creationId xmlns:a16="http://schemas.microsoft.com/office/drawing/2014/main" id="{665F28D4-5723-4F96-8689-6D33561E0DC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a:extLst>
            <a:ext uri="{FF2B5EF4-FFF2-40B4-BE49-F238E27FC236}">
              <a16:creationId xmlns:a16="http://schemas.microsoft.com/office/drawing/2014/main" id="{CA8365E1-3D71-48A5-AB0F-4FA137ACB63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a:extLst>
            <a:ext uri="{FF2B5EF4-FFF2-40B4-BE49-F238E27FC236}">
              <a16:creationId xmlns:a16="http://schemas.microsoft.com/office/drawing/2014/main" id="{B3850917-C614-45C2-8298-83161CA33EB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a:extLst>
            <a:ext uri="{FF2B5EF4-FFF2-40B4-BE49-F238E27FC236}">
              <a16:creationId xmlns:a16="http://schemas.microsoft.com/office/drawing/2014/main" id="{6FAC7B43-DED8-4C72-9A07-9785E3DBEE1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a:extLst>
            <a:ext uri="{FF2B5EF4-FFF2-40B4-BE49-F238E27FC236}">
              <a16:creationId xmlns:a16="http://schemas.microsoft.com/office/drawing/2014/main" id="{792C74AB-9B44-4E90-A020-7E9C7EFB2C3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a:extLst>
            <a:ext uri="{FF2B5EF4-FFF2-40B4-BE49-F238E27FC236}">
              <a16:creationId xmlns:a16="http://schemas.microsoft.com/office/drawing/2014/main" id="{171C80E3-909E-4AED-924D-65304E9D5A4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a:extLst>
            <a:ext uri="{FF2B5EF4-FFF2-40B4-BE49-F238E27FC236}">
              <a16:creationId xmlns:a16="http://schemas.microsoft.com/office/drawing/2014/main" id="{F68BAD85-756B-4BFB-8BCC-6008B136974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a:extLst>
            <a:ext uri="{FF2B5EF4-FFF2-40B4-BE49-F238E27FC236}">
              <a16:creationId xmlns:a16="http://schemas.microsoft.com/office/drawing/2014/main" id="{1637FBCB-779D-4CCC-AB1A-65EB7561473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a:extLst>
            <a:ext uri="{FF2B5EF4-FFF2-40B4-BE49-F238E27FC236}">
              <a16:creationId xmlns:a16="http://schemas.microsoft.com/office/drawing/2014/main" id="{1EF60B7F-C9D0-4BAE-9113-E87F027E3C2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2" name="テキスト ボックス 531">
          <a:extLst>
            <a:ext uri="{FF2B5EF4-FFF2-40B4-BE49-F238E27FC236}">
              <a16:creationId xmlns:a16="http://schemas.microsoft.com/office/drawing/2014/main" id="{DEC5DA6E-249A-4956-A36A-C01B4B532B6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3" name="直線コネクタ 532">
          <a:extLst>
            <a:ext uri="{FF2B5EF4-FFF2-40B4-BE49-F238E27FC236}">
              <a16:creationId xmlns:a16="http://schemas.microsoft.com/office/drawing/2014/main" id="{57E2F43C-5444-45ED-9B4C-CC0F8048912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4" name="テキスト ボックス 533">
          <a:extLst>
            <a:ext uri="{FF2B5EF4-FFF2-40B4-BE49-F238E27FC236}">
              <a16:creationId xmlns:a16="http://schemas.microsoft.com/office/drawing/2014/main" id="{324D4941-AF48-499F-8EB9-4EBC7BD4D0DF}"/>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5" name="直線コネクタ 534">
          <a:extLst>
            <a:ext uri="{FF2B5EF4-FFF2-40B4-BE49-F238E27FC236}">
              <a16:creationId xmlns:a16="http://schemas.microsoft.com/office/drawing/2014/main" id="{D96C179B-FCEC-41B4-9C90-86F2ADBC7C8B}"/>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6" name="テキスト ボックス 535">
          <a:extLst>
            <a:ext uri="{FF2B5EF4-FFF2-40B4-BE49-F238E27FC236}">
              <a16:creationId xmlns:a16="http://schemas.microsoft.com/office/drawing/2014/main" id="{BE3579EF-70C3-4212-9178-50C0B7E2C22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7" name="直線コネクタ 536">
          <a:extLst>
            <a:ext uri="{FF2B5EF4-FFF2-40B4-BE49-F238E27FC236}">
              <a16:creationId xmlns:a16="http://schemas.microsoft.com/office/drawing/2014/main" id="{3B31C2DE-C54A-4E7C-9B98-50D49BB752D5}"/>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8" name="テキスト ボックス 537">
          <a:extLst>
            <a:ext uri="{FF2B5EF4-FFF2-40B4-BE49-F238E27FC236}">
              <a16:creationId xmlns:a16="http://schemas.microsoft.com/office/drawing/2014/main" id="{448043B7-5EB6-4A52-9C8A-C044938D690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9" name="直線コネクタ 538">
          <a:extLst>
            <a:ext uri="{FF2B5EF4-FFF2-40B4-BE49-F238E27FC236}">
              <a16:creationId xmlns:a16="http://schemas.microsoft.com/office/drawing/2014/main" id="{7242F7F8-57AB-4AEF-A04B-D39F66F69AE6}"/>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0" name="テキスト ボックス 539">
          <a:extLst>
            <a:ext uri="{FF2B5EF4-FFF2-40B4-BE49-F238E27FC236}">
              <a16:creationId xmlns:a16="http://schemas.microsoft.com/office/drawing/2014/main" id="{425A34CB-E98E-42B5-B00B-A54618B949B6}"/>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1" name="直線コネクタ 540">
          <a:extLst>
            <a:ext uri="{FF2B5EF4-FFF2-40B4-BE49-F238E27FC236}">
              <a16:creationId xmlns:a16="http://schemas.microsoft.com/office/drawing/2014/main" id="{BFA7D9E7-8402-417A-A1D3-ACEFC024041E}"/>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2" name="テキスト ボックス 541">
          <a:extLst>
            <a:ext uri="{FF2B5EF4-FFF2-40B4-BE49-F238E27FC236}">
              <a16:creationId xmlns:a16="http://schemas.microsoft.com/office/drawing/2014/main" id="{990A0077-282C-44BA-8ACF-743694F6D02B}"/>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a:extLst>
            <a:ext uri="{FF2B5EF4-FFF2-40B4-BE49-F238E27FC236}">
              <a16:creationId xmlns:a16="http://schemas.microsoft.com/office/drawing/2014/main" id="{F6740326-741E-4F41-8869-DCB1D06FC91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4" name="テキスト ボックス 543">
          <a:extLst>
            <a:ext uri="{FF2B5EF4-FFF2-40B4-BE49-F238E27FC236}">
              <a16:creationId xmlns:a16="http://schemas.microsoft.com/office/drawing/2014/main" id="{C6BADDCF-3AA5-43FF-891A-0E8D88CC4909}"/>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5" name="【児童館】&#10;有形固定資産減価償却率グラフ枠">
          <a:extLst>
            <a:ext uri="{FF2B5EF4-FFF2-40B4-BE49-F238E27FC236}">
              <a16:creationId xmlns:a16="http://schemas.microsoft.com/office/drawing/2014/main" id="{1E7DAD19-BAE0-4E2F-829A-11BEB2C8BF8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45720</xdr:rowOff>
    </xdr:from>
    <xdr:to>
      <xdr:col>85</xdr:col>
      <xdr:colOff>126364</xdr:colOff>
      <xdr:row>86</xdr:row>
      <xdr:rowOff>114300</xdr:rowOff>
    </xdr:to>
    <xdr:cxnSp macro="">
      <xdr:nvCxnSpPr>
        <xdr:cNvPr id="546" name="直線コネクタ 545">
          <a:extLst>
            <a:ext uri="{FF2B5EF4-FFF2-40B4-BE49-F238E27FC236}">
              <a16:creationId xmlns:a16="http://schemas.microsoft.com/office/drawing/2014/main" id="{E27D526D-9385-4848-BA4E-B57B4B739C77}"/>
            </a:ext>
          </a:extLst>
        </xdr:cNvPr>
        <xdr:cNvCxnSpPr/>
      </xdr:nvCxnSpPr>
      <xdr:spPr>
        <a:xfrm flipV="1">
          <a:off x="16318864" y="1324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47" name="【児童館】&#10;有形固定資産減価償却率最小値テキスト">
          <a:extLst>
            <a:ext uri="{FF2B5EF4-FFF2-40B4-BE49-F238E27FC236}">
              <a16:creationId xmlns:a16="http://schemas.microsoft.com/office/drawing/2014/main" id="{D42CBE4B-E721-4B2B-B7AC-40F5F1A1ACF3}"/>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48" name="直線コネクタ 547">
          <a:extLst>
            <a:ext uri="{FF2B5EF4-FFF2-40B4-BE49-F238E27FC236}">
              <a16:creationId xmlns:a16="http://schemas.microsoft.com/office/drawing/2014/main" id="{1A9F5445-EB97-4B0E-BC16-7ED36B2E3FB5}"/>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163847</xdr:rowOff>
    </xdr:from>
    <xdr:ext cx="405111" cy="259045"/>
    <xdr:sp macro="" textlink="">
      <xdr:nvSpPr>
        <xdr:cNvPr id="549" name="【児童館】&#10;有形固定資産減価償却率最大値テキスト">
          <a:extLst>
            <a:ext uri="{FF2B5EF4-FFF2-40B4-BE49-F238E27FC236}">
              <a16:creationId xmlns:a16="http://schemas.microsoft.com/office/drawing/2014/main" id="{6801DE09-711C-4160-B922-668AA6AF3623}"/>
            </a:ext>
          </a:extLst>
        </xdr:cNvPr>
        <xdr:cNvSpPr txBox="1"/>
      </xdr:nvSpPr>
      <xdr:spPr>
        <a:xfrm>
          <a:off x="16357600" y="1302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45720</xdr:rowOff>
    </xdr:from>
    <xdr:to>
      <xdr:col>86</xdr:col>
      <xdr:colOff>25400</xdr:colOff>
      <xdr:row>77</xdr:row>
      <xdr:rowOff>45720</xdr:rowOff>
    </xdr:to>
    <xdr:cxnSp macro="">
      <xdr:nvCxnSpPr>
        <xdr:cNvPr id="550" name="直線コネクタ 549">
          <a:extLst>
            <a:ext uri="{FF2B5EF4-FFF2-40B4-BE49-F238E27FC236}">
              <a16:creationId xmlns:a16="http://schemas.microsoft.com/office/drawing/2014/main" id="{E0CE5F21-8FE3-4DF9-8B75-716FCE201C5B}"/>
            </a:ext>
          </a:extLst>
        </xdr:cNvPr>
        <xdr:cNvCxnSpPr/>
      </xdr:nvCxnSpPr>
      <xdr:spPr>
        <a:xfrm>
          <a:off x="16230600" y="1324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141622</xdr:rowOff>
    </xdr:from>
    <xdr:ext cx="405111" cy="259045"/>
    <xdr:sp macro="" textlink="">
      <xdr:nvSpPr>
        <xdr:cNvPr id="551" name="【児童館】&#10;有形固定資産減価償却率平均値テキスト">
          <a:extLst>
            <a:ext uri="{FF2B5EF4-FFF2-40B4-BE49-F238E27FC236}">
              <a16:creationId xmlns:a16="http://schemas.microsoft.com/office/drawing/2014/main" id="{D23560B3-BB3A-450A-9BB4-63BAEFC00737}"/>
            </a:ext>
          </a:extLst>
        </xdr:cNvPr>
        <xdr:cNvSpPr txBox="1"/>
      </xdr:nvSpPr>
      <xdr:spPr>
        <a:xfrm>
          <a:off x="16357600" y="1385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552" name="フローチャート: 判断 551">
          <a:extLst>
            <a:ext uri="{FF2B5EF4-FFF2-40B4-BE49-F238E27FC236}">
              <a16:creationId xmlns:a16="http://schemas.microsoft.com/office/drawing/2014/main" id="{30A22D49-DE06-4B0A-8315-755E19D2D6F4}"/>
            </a:ext>
          </a:extLst>
        </xdr:cNvPr>
        <xdr:cNvSpPr/>
      </xdr:nvSpPr>
      <xdr:spPr>
        <a:xfrm>
          <a:off x="1626870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553" name="フローチャート: 判断 552">
          <a:extLst>
            <a:ext uri="{FF2B5EF4-FFF2-40B4-BE49-F238E27FC236}">
              <a16:creationId xmlns:a16="http://schemas.microsoft.com/office/drawing/2014/main" id="{908695A9-4A68-42D3-8B83-FFBA1A9E1823}"/>
            </a:ext>
          </a:extLst>
        </xdr:cNvPr>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554" name="フローチャート: 判断 553">
          <a:extLst>
            <a:ext uri="{FF2B5EF4-FFF2-40B4-BE49-F238E27FC236}">
              <a16:creationId xmlns:a16="http://schemas.microsoft.com/office/drawing/2014/main" id="{442DDC73-3544-4BF7-8176-2D4D4F4C07C6}"/>
            </a:ext>
          </a:extLst>
        </xdr:cNvPr>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29211</xdr:rowOff>
    </xdr:from>
    <xdr:to>
      <xdr:col>72</xdr:col>
      <xdr:colOff>38100</xdr:colOff>
      <xdr:row>81</xdr:row>
      <xdr:rowOff>130811</xdr:rowOff>
    </xdr:to>
    <xdr:sp macro="" textlink="">
      <xdr:nvSpPr>
        <xdr:cNvPr id="555" name="フローチャート: 判断 554">
          <a:extLst>
            <a:ext uri="{FF2B5EF4-FFF2-40B4-BE49-F238E27FC236}">
              <a16:creationId xmlns:a16="http://schemas.microsoft.com/office/drawing/2014/main" id="{EF2A8AFB-28FA-447E-B127-8C54409F80D9}"/>
            </a:ext>
          </a:extLst>
        </xdr:cNvPr>
        <xdr:cNvSpPr/>
      </xdr:nvSpPr>
      <xdr:spPr>
        <a:xfrm>
          <a:off x="13652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44450</xdr:rowOff>
    </xdr:from>
    <xdr:to>
      <xdr:col>67</xdr:col>
      <xdr:colOff>101600</xdr:colOff>
      <xdr:row>81</xdr:row>
      <xdr:rowOff>146050</xdr:rowOff>
    </xdr:to>
    <xdr:sp macro="" textlink="">
      <xdr:nvSpPr>
        <xdr:cNvPr id="556" name="フローチャート: 判断 555">
          <a:extLst>
            <a:ext uri="{FF2B5EF4-FFF2-40B4-BE49-F238E27FC236}">
              <a16:creationId xmlns:a16="http://schemas.microsoft.com/office/drawing/2014/main" id="{9901F9C7-7F29-4D06-B9A3-BDCBE74BED76}"/>
            </a:ext>
          </a:extLst>
        </xdr:cNvPr>
        <xdr:cNvSpPr/>
      </xdr:nvSpPr>
      <xdr:spPr>
        <a:xfrm>
          <a:off x="12763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D7060206-921D-45C0-A963-E7C3F8142F6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F6A582FE-0091-4B4C-AADA-C8A0A17F418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A413BC6D-C76C-4675-A6D8-6B4BD8513B9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EB028192-193B-4596-80DF-FEC8AAF3982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CB713763-4DD0-4B1D-8A4C-01F19104D3E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62" name="楕円 561">
          <a:extLst>
            <a:ext uri="{FF2B5EF4-FFF2-40B4-BE49-F238E27FC236}">
              <a16:creationId xmlns:a16="http://schemas.microsoft.com/office/drawing/2014/main" id="{9C021955-324B-4612-BB25-3955C7FD8BD0}"/>
            </a:ext>
          </a:extLst>
        </xdr:cNvPr>
        <xdr:cNvSpPr/>
      </xdr:nvSpPr>
      <xdr:spPr>
        <a:xfrm>
          <a:off x="16268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34307</xdr:rowOff>
    </xdr:from>
    <xdr:ext cx="405111" cy="259045"/>
    <xdr:sp macro="" textlink="">
      <xdr:nvSpPr>
        <xdr:cNvPr id="563" name="【児童館】&#10;有形固定資産減価償却率該当値テキスト">
          <a:extLst>
            <a:ext uri="{FF2B5EF4-FFF2-40B4-BE49-F238E27FC236}">
              <a16:creationId xmlns:a16="http://schemas.microsoft.com/office/drawing/2014/main" id="{6D6C00BC-60B1-4B3C-9908-6A01A82CD9F5}"/>
            </a:ext>
          </a:extLst>
        </xdr:cNvPr>
        <xdr:cNvSpPr txBox="1"/>
      </xdr:nvSpPr>
      <xdr:spPr>
        <a:xfrm>
          <a:off x="16357600"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15875</xdr:rowOff>
    </xdr:from>
    <xdr:to>
      <xdr:col>81</xdr:col>
      <xdr:colOff>101600</xdr:colOff>
      <xdr:row>82</xdr:row>
      <xdr:rowOff>117475</xdr:rowOff>
    </xdr:to>
    <xdr:sp macro="" textlink="">
      <xdr:nvSpPr>
        <xdr:cNvPr id="564" name="楕円 563">
          <a:extLst>
            <a:ext uri="{FF2B5EF4-FFF2-40B4-BE49-F238E27FC236}">
              <a16:creationId xmlns:a16="http://schemas.microsoft.com/office/drawing/2014/main" id="{828CCE14-7CAE-4B13-B8A5-577A7080EDDF}"/>
            </a:ext>
          </a:extLst>
        </xdr:cNvPr>
        <xdr:cNvSpPr/>
      </xdr:nvSpPr>
      <xdr:spPr>
        <a:xfrm>
          <a:off x="154305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66675</xdr:rowOff>
    </xdr:from>
    <xdr:to>
      <xdr:col>85</xdr:col>
      <xdr:colOff>127000</xdr:colOff>
      <xdr:row>82</xdr:row>
      <xdr:rowOff>106680</xdr:rowOff>
    </xdr:to>
    <xdr:cxnSp macro="">
      <xdr:nvCxnSpPr>
        <xdr:cNvPr id="565" name="直線コネクタ 564">
          <a:extLst>
            <a:ext uri="{FF2B5EF4-FFF2-40B4-BE49-F238E27FC236}">
              <a16:creationId xmlns:a16="http://schemas.microsoft.com/office/drawing/2014/main" id="{7D48B63D-C7FC-4317-8312-96C9B8E93DB4}"/>
            </a:ext>
          </a:extLst>
        </xdr:cNvPr>
        <xdr:cNvCxnSpPr/>
      </xdr:nvCxnSpPr>
      <xdr:spPr>
        <a:xfrm>
          <a:off x="15481300" y="141255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147320</xdr:rowOff>
    </xdr:from>
    <xdr:to>
      <xdr:col>76</xdr:col>
      <xdr:colOff>165100</xdr:colOff>
      <xdr:row>82</xdr:row>
      <xdr:rowOff>77470</xdr:rowOff>
    </xdr:to>
    <xdr:sp macro="" textlink="">
      <xdr:nvSpPr>
        <xdr:cNvPr id="566" name="楕円 565">
          <a:extLst>
            <a:ext uri="{FF2B5EF4-FFF2-40B4-BE49-F238E27FC236}">
              <a16:creationId xmlns:a16="http://schemas.microsoft.com/office/drawing/2014/main" id="{C0663016-10EF-4ED6-9848-F14D8CAC1877}"/>
            </a:ext>
          </a:extLst>
        </xdr:cNvPr>
        <xdr:cNvSpPr/>
      </xdr:nvSpPr>
      <xdr:spPr>
        <a:xfrm>
          <a:off x="14541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26670</xdr:rowOff>
    </xdr:from>
    <xdr:to>
      <xdr:col>81</xdr:col>
      <xdr:colOff>50800</xdr:colOff>
      <xdr:row>82</xdr:row>
      <xdr:rowOff>66675</xdr:rowOff>
    </xdr:to>
    <xdr:cxnSp macro="">
      <xdr:nvCxnSpPr>
        <xdr:cNvPr id="567" name="直線コネクタ 566">
          <a:extLst>
            <a:ext uri="{FF2B5EF4-FFF2-40B4-BE49-F238E27FC236}">
              <a16:creationId xmlns:a16="http://schemas.microsoft.com/office/drawing/2014/main" id="{4AEA8F92-EE30-4813-92F7-37B8E8FEFC1B}"/>
            </a:ext>
          </a:extLst>
        </xdr:cNvPr>
        <xdr:cNvCxnSpPr/>
      </xdr:nvCxnSpPr>
      <xdr:spPr>
        <a:xfrm>
          <a:off x="14592300" y="140855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105411</xdr:rowOff>
    </xdr:from>
    <xdr:to>
      <xdr:col>72</xdr:col>
      <xdr:colOff>38100</xdr:colOff>
      <xdr:row>82</xdr:row>
      <xdr:rowOff>35561</xdr:rowOff>
    </xdr:to>
    <xdr:sp macro="" textlink="">
      <xdr:nvSpPr>
        <xdr:cNvPr id="568" name="楕円 567">
          <a:extLst>
            <a:ext uri="{FF2B5EF4-FFF2-40B4-BE49-F238E27FC236}">
              <a16:creationId xmlns:a16="http://schemas.microsoft.com/office/drawing/2014/main" id="{AF9782C1-73A1-47F5-9740-8B76DFAE26DE}"/>
            </a:ext>
          </a:extLst>
        </xdr:cNvPr>
        <xdr:cNvSpPr/>
      </xdr:nvSpPr>
      <xdr:spPr>
        <a:xfrm>
          <a:off x="13652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156211</xdr:rowOff>
    </xdr:from>
    <xdr:to>
      <xdr:col>76</xdr:col>
      <xdr:colOff>114300</xdr:colOff>
      <xdr:row>82</xdr:row>
      <xdr:rowOff>26670</xdr:rowOff>
    </xdr:to>
    <xdr:cxnSp macro="">
      <xdr:nvCxnSpPr>
        <xdr:cNvPr id="569" name="直線コネクタ 568">
          <a:extLst>
            <a:ext uri="{FF2B5EF4-FFF2-40B4-BE49-F238E27FC236}">
              <a16:creationId xmlns:a16="http://schemas.microsoft.com/office/drawing/2014/main" id="{FF459920-0BC9-44F6-84EB-0D39CE30160B}"/>
            </a:ext>
          </a:extLst>
        </xdr:cNvPr>
        <xdr:cNvCxnSpPr/>
      </xdr:nvCxnSpPr>
      <xdr:spPr>
        <a:xfrm>
          <a:off x="13703300" y="140436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63500</xdr:rowOff>
    </xdr:from>
    <xdr:to>
      <xdr:col>67</xdr:col>
      <xdr:colOff>101600</xdr:colOff>
      <xdr:row>81</xdr:row>
      <xdr:rowOff>165100</xdr:rowOff>
    </xdr:to>
    <xdr:sp macro="" textlink="">
      <xdr:nvSpPr>
        <xdr:cNvPr id="570" name="楕円 569">
          <a:extLst>
            <a:ext uri="{FF2B5EF4-FFF2-40B4-BE49-F238E27FC236}">
              <a16:creationId xmlns:a16="http://schemas.microsoft.com/office/drawing/2014/main" id="{9C73292D-65C1-4395-A0B8-91B7C0A387FD}"/>
            </a:ext>
          </a:extLst>
        </xdr:cNvPr>
        <xdr:cNvSpPr/>
      </xdr:nvSpPr>
      <xdr:spPr>
        <a:xfrm>
          <a:off x="12763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114300</xdr:rowOff>
    </xdr:from>
    <xdr:to>
      <xdr:col>71</xdr:col>
      <xdr:colOff>177800</xdr:colOff>
      <xdr:row>81</xdr:row>
      <xdr:rowOff>156211</xdr:rowOff>
    </xdr:to>
    <xdr:cxnSp macro="">
      <xdr:nvCxnSpPr>
        <xdr:cNvPr id="571" name="直線コネクタ 570">
          <a:extLst>
            <a:ext uri="{FF2B5EF4-FFF2-40B4-BE49-F238E27FC236}">
              <a16:creationId xmlns:a16="http://schemas.microsoft.com/office/drawing/2014/main" id="{96E0B4FB-AD4F-4B2F-B6DE-5E6187413574}"/>
            </a:ext>
          </a:extLst>
        </xdr:cNvPr>
        <xdr:cNvCxnSpPr/>
      </xdr:nvCxnSpPr>
      <xdr:spPr>
        <a:xfrm>
          <a:off x="12814300" y="140017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38752</xdr:rowOff>
    </xdr:from>
    <xdr:ext cx="405111" cy="259045"/>
    <xdr:sp macro="" textlink="">
      <xdr:nvSpPr>
        <xdr:cNvPr id="572" name="n_1aveValue【児童館】&#10;有形固定資産減価償却率">
          <a:extLst>
            <a:ext uri="{FF2B5EF4-FFF2-40B4-BE49-F238E27FC236}">
              <a16:creationId xmlns:a16="http://schemas.microsoft.com/office/drawing/2014/main" id="{79989067-DF19-46CF-8770-C05BE0BC2FB1}"/>
            </a:ext>
          </a:extLst>
        </xdr:cNvPr>
        <xdr:cNvSpPr txBox="1"/>
      </xdr:nvSpPr>
      <xdr:spPr>
        <a:xfrm>
          <a:off x="152660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573" name="n_2aveValue【児童館】&#10;有形固定資産減価償却率">
          <a:extLst>
            <a:ext uri="{FF2B5EF4-FFF2-40B4-BE49-F238E27FC236}">
              <a16:creationId xmlns:a16="http://schemas.microsoft.com/office/drawing/2014/main" id="{50FBFDB3-CB09-423B-A12E-D0FBBEC2B56F}"/>
            </a:ext>
          </a:extLst>
        </xdr:cNvPr>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147338</xdr:rowOff>
    </xdr:from>
    <xdr:ext cx="405111" cy="259045"/>
    <xdr:sp macro="" textlink="">
      <xdr:nvSpPr>
        <xdr:cNvPr id="574" name="n_3aveValue【児童館】&#10;有形固定資産減価償却率">
          <a:extLst>
            <a:ext uri="{FF2B5EF4-FFF2-40B4-BE49-F238E27FC236}">
              <a16:creationId xmlns:a16="http://schemas.microsoft.com/office/drawing/2014/main" id="{13FBD4F6-CBC3-4D07-AD3F-B5BF811F8329}"/>
            </a:ext>
          </a:extLst>
        </xdr:cNvPr>
        <xdr:cNvSpPr txBox="1"/>
      </xdr:nvSpPr>
      <xdr:spPr>
        <a:xfrm>
          <a:off x="13500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162577</xdr:rowOff>
    </xdr:from>
    <xdr:ext cx="405111" cy="259045"/>
    <xdr:sp macro="" textlink="">
      <xdr:nvSpPr>
        <xdr:cNvPr id="575" name="n_4aveValue【児童館】&#10;有形固定資産減価償却率">
          <a:extLst>
            <a:ext uri="{FF2B5EF4-FFF2-40B4-BE49-F238E27FC236}">
              <a16:creationId xmlns:a16="http://schemas.microsoft.com/office/drawing/2014/main" id="{BBDCA96C-6670-4CE0-A922-B5E460F0B274}"/>
            </a:ext>
          </a:extLst>
        </xdr:cNvPr>
        <xdr:cNvSpPr txBox="1"/>
      </xdr:nvSpPr>
      <xdr:spPr>
        <a:xfrm>
          <a:off x="12611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108602</xdr:rowOff>
    </xdr:from>
    <xdr:ext cx="405111" cy="259045"/>
    <xdr:sp macro="" textlink="">
      <xdr:nvSpPr>
        <xdr:cNvPr id="576" name="n_1mainValue【児童館】&#10;有形固定資産減価償却率">
          <a:extLst>
            <a:ext uri="{FF2B5EF4-FFF2-40B4-BE49-F238E27FC236}">
              <a16:creationId xmlns:a16="http://schemas.microsoft.com/office/drawing/2014/main" id="{B4F34E58-7A91-4500-A502-868568019D30}"/>
            </a:ext>
          </a:extLst>
        </xdr:cNvPr>
        <xdr:cNvSpPr txBox="1"/>
      </xdr:nvSpPr>
      <xdr:spPr>
        <a:xfrm>
          <a:off x="152660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68597</xdr:rowOff>
    </xdr:from>
    <xdr:ext cx="405111" cy="259045"/>
    <xdr:sp macro="" textlink="">
      <xdr:nvSpPr>
        <xdr:cNvPr id="577" name="n_2mainValue【児童館】&#10;有形固定資産減価償却率">
          <a:extLst>
            <a:ext uri="{FF2B5EF4-FFF2-40B4-BE49-F238E27FC236}">
              <a16:creationId xmlns:a16="http://schemas.microsoft.com/office/drawing/2014/main" id="{8F116FCE-A9C9-4071-8160-C28B783E7979}"/>
            </a:ext>
          </a:extLst>
        </xdr:cNvPr>
        <xdr:cNvSpPr txBox="1"/>
      </xdr:nvSpPr>
      <xdr:spPr>
        <a:xfrm>
          <a:off x="14389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26688</xdr:rowOff>
    </xdr:from>
    <xdr:ext cx="405111" cy="259045"/>
    <xdr:sp macro="" textlink="">
      <xdr:nvSpPr>
        <xdr:cNvPr id="578" name="n_3mainValue【児童館】&#10;有形固定資産減価償却率">
          <a:extLst>
            <a:ext uri="{FF2B5EF4-FFF2-40B4-BE49-F238E27FC236}">
              <a16:creationId xmlns:a16="http://schemas.microsoft.com/office/drawing/2014/main" id="{9A61D05E-EFB2-4B71-920F-FF894E9DA27F}"/>
            </a:ext>
          </a:extLst>
        </xdr:cNvPr>
        <xdr:cNvSpPr txBox="1"/>
      </xdr:nvSpPr>
      <xdr:spPr>
        <a:xfrm>
          <a:off x="13500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156227</xdr:rowOff>
    </xdr:from>
    <xdr:ext cx="405111" cy="259045"/>
    <xdr:sp macro="" textlink="">
      <xdr:nvSpPr>
        <xdr:cNvPr id="579" name="n_4mainValue【児童館】&#10;有形固定資産減価償却率">
          <a:extLst>
            <a:ext uri="{FF2B5EF4-FFF2-40B4-BE49-F238E27FC236}">
              <a16:creationId xmlns:a16="http://schemas.microsoft.com/office/drawing/2014/main" id="{565EA4D9-9E2D-42CE-BA21-9C87CF2207DF}"/>
            </a:ext>
          </a:extLst>
        </xdr:cNvPr>
        <xdr:cNvSpPr txBox="1"/>
      </xdr:nvSpPr>
      <xdr:spPr>
        <a:xfrm>
          <a:off x="12611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a:extLst>
            <a:ext uri="{FF2B5EF4-FFF2-40B4-BE49-F238E27FC236}">
              <a16:creationId xmlns:a16="http://schemas.microsoft.com/office/drawing/2014/main" id="{63E24D75-0C3F-459B-B4D0-72060BD7E85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a:extLst>
            <a:ext uri="{FF2B5EF4-FFF2-40B4-BE49-F238E27FC236}">
              <a16:creationId xmlns:a16="http://schemas.microsoft.com/office/drawing/2014/main" id="{2F47E085-4B7D-4CF7-BBF3-754F4FA47A6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a:extLst>
            <a:ext uri="{FF2B5EF4-FFF2-40B4-BE49-F238E27FC236}">
              <a16:creationId xmlns:a16="http://schemas.microsoft.com/office/drawing/2014/main" id="{52CA5B1C-B388-4FAE-8CCC-30EF4740B0B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a:extLst>
            <a:ext uri="{FF2B5EF4-FFF2-40B4-BE49-F238E27FC236}">
              <a16:creationId xmlns:a16="http://schemas.microsoft.com/office/drawing/2014/main" id="{A9BA1C00-217E-4B9C-9718-53B05FE6352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a:extLst>
            <a:ext uri="{FF2B5EF4-FFF2-40B4-BE49-F238E27FC236}">
              <a16:creationId xmlns:a16="http://schemas.microsoft.com/office/drawing/2014/main" id="{AAC59332-5EF5-47A9-BAB7-66B96916760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a:extLst>
            <a:ext uri="{FF2B5EF4-FFF2-40B4-BE49-F238E27FC236}">
              <a16:creationId xmlns:a16="http://schemas.microsoft.com/office/drawing/2014/main" id="{01E9DD18-133B-4EAE-9557-A0CC50D2880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a:extLst>
            <a:ext uri="{FF2B5EF4-FFF2-40B4-BE49-F238E27FC236}">
              <a16:creationId xmlns:a16="http://schemas.microsoft.com/office/drawing/2014/main" id="{0FBA185E-9CD2-4F19-BF81-0602073D0CF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a:extLst>
            <a:ext uri="{FF2B5EF4-FFF2-40B4-BE49-F238E27FC236}">
              <a16:creationId xmlns:a16="http://schemas.microsoft.com/office/drawing/2014/main" id="{992AC021-A4DB-44B6-A073-833DD63DB93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8" name="テキスト ボックス 587">
          <a:extLst>
            <a:ext uri="{FF2B5EF4-FFF2-40B4-BE49-F238E27FC236}">
              <a16:creationId xmlns:a16="http://schemas.microsoft.com/office/drawing/2014/main" id="{BB2E3F37-E0FF-4B5B-990C-211D92EE2B7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9" name="直線コネクタ 588">
          <a:extLst>
            <a:ext uri="{FF2B5EF4-FFF2-40B4-BE49-F238E27FC236}">
              <a16:creationId xmlns:a16="http://schemas.microsoft.com/office/drawing/2014/main" id="{62B361A8-676A-4F1E-BF3D-6773918A497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0" name="直線コネクタ 589">
          <a:extLst>
            <a:ext uri="{FF2B5EF4-FFF2-40B4-BE49-F238E27FC236}">
              <a16:creationId xmlns:a16="http://schemas.microsoft.com/office/drawing/2014/main" id="{0AD5ACBC-3EA8-4B39-9011-7721FE179DD9}"/>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1" name="テキスト ボックス 590">
          <a:extLst>
            <a:ext uri="{FF2B5EF4-FFF2-40B4-BE49-F238E27FC236}">
              <a16:creationId xmlns:a16="http://schemas.microsoft.com/office/drawing/2014/main" id="{1052BD1E-CE8B-44E8-96AD-2682266478E5}"/>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2" name="直線コネクタ 591">
          <a:extLst>
            <a:ext uri="{FF2B5EF4-FFF2-40B4-BE49-F238E27FC236}">
              <a16:creationId xmlns:a16="http://schemas.microsoft.com/office/drawing/2014/main" id="{F4505942-7AE3-47F1-BCCE-1068A5081E85}"/>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3" name="テキスト ボックス 592">
          <a:extLst>
            <a:ext uri="{FF2B5EF4-FFF2-40B4-BE49-F238E27FC236}">
              <a16:creationId xmlns:a16="http://schemas.microsoft.com/office/drawing/2014/main" id="{5F8BDD2E-93A4-4A2D-BB44-BF7AB5116C83}"/>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4" name="直線コネクタ 593">
          <a:extLst>
            <a:ext uri="{FF2B5EF4-FFF2-40B4-BE49-F238E27FC236}">
              <a16:creationId xmlns:a16="http://schemas.microsoft.com/office/drawing/2014/main" id="{D36176E3-0884-4EF1-8A92-7D26FD9ECA41}"/>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5" name="テキスト ボックス 594">
          <a:extLst>
            <a:ext uri="{FF2B5EF4-FFF2-40B4-BE49-F238E27FC236}">
              <a16:creationId xmlns:a16="http://schemas.microsoft.com/office/drawing/2014/main" id="{742BABAE-CBC6-46B6-91FA-371BFC408021}"/>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6" name="直線コネクタ 595">
          <a:extLst>
            <a:ext uri="{FF2B5EF4-FFF2-40B4-BE49-F238E27FC236}">
              <a16:creationId xmlns:a16="http://schemas.microsoft.com/office/drawing/2014/main" id="{27798E32-FAD6-47C9-B236-14303EEA727E}"/>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7" name="テキスト ボックス 596">
          <a:extLst>
            <a:ext uri="{FF2B5EF4-FFF2-40B4-BE49-F238E27FC236}">
              <a16:creationId xmlns:a16="http://schemas.microsoft.com/office/drawing/2014/main" id="{BD16DDAE-E67C-4352-9D4A-6F61E9702564}"/>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8" name="直線コネクタ 597">
          <a:extLst>
            <a:ext uri="{FF2B5EF4-FFF2-40B4-BE49-F238E27FC236}">
              <a16:creationId xmlns:a16="http://schemas.microsoft.com/office/drawing/2014/main" id="{B8092CE4-A41F-4900-94DD-86669A46C01F}"/>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9" name="テキスト ボックス 598">
          <a:extLst>
            <a:ext uri="{FF2B5EF4-FFF2-40B4-BE49-F238E27FC236}">
              <a16:creationId xmlns:a16="http://schemas.microsoft.com/office/drawing/2014/main" id="{8F67002F-4361-4B3A-8435-8CD0B391A31E}"/>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0" name="直線コネクタ 599">
          <a:extLst>
            <a:ext uri="{FF2B5EF4-FFF2-40B4-BE49-F238E27FC236}">
              <a16:creationId xmlns:a16="http://schemas.microsoft.com/office/drawing/2014/main" id="{37093E9A-3DDF-4017-88E1-85852CBF0868}"/>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1" name="テキスト ボックス 600">
          <a:extLst>
            <a:ext uri="{FF2B5EF4-FFF2-40B4-BE49-F238E27FC236}">
              <a16:creationId xmlns:a16="http://schemas.microsoft.com/office/drawing/2014/main" id="{10A6048D-5DC1-43CF-AD71-F091AD5A90A4}"/>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a:extLst>
            <a:ext uri="{FF2B5EF4-FFF2-40B4-BE49-F238E27FC236}">
              <a16:creationId xmlns:a16="http://schemas.microsoft.com/office/drawing/2014/main" id="{5FFBBF32-AA4C-4527-8660-75EF7C87CFB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a:extLst>
            <a:ext uri="{FF2B5EF4-FFF2-40B4-BE49-F238E27FC236}">
              <a16:creationId xmlns:a16="http://schemas.microsoft.com/office/drawing/2014/main" id="{31058699-B95D-40EA-A115-9557A5A98D4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児童館】&#10;一人当たり面積グラフ枠">
          <a:extLst>
            <a:ext uri="{FF2B5EF4-FFF2-40B4-BE49-F238E27FC236}">
              <a16:creationId xmlns:a16="http://schemas.microsoft.com/office/drawing/2014/main" id="{1506B37F-4382-4868-950F-6DE1A289404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605" name="直線コネクタ 604">
          <a:extLst>
            <a:ext uri="{FF2B5EF4-FFF2-40B4-BE49-F238E27FC236}">
              <a16:creationId xmlns:a16="http://schemas.microsoft.com/office/drawing/2014/main" id="{749A815C-EF42-4EBD-8AF8-E2A745266FB4}"/>
            </a:ext>
          </a:extLst>
        </xdr:cNvPr>
        <xdr:cNvCxnSpPr/>
      </xdr:nvCxnSpPr>
      <xdr:spPr>
        <a:xfrm flipV="1">
          <a:off x="22160864" y="134765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606" name="【児童館】&#10;一人当たり面積最小値テキスト">
          <a:extLst>
            <a:ext uri="{FF2B5EF4-FFF2-40B4-BE49-F238E27FC236}">
              <a16:creationId xmlns:a16="http://schemas.microsoft.com/office/drawing/2014/main" id="{541D181A-277E-47E7-8B09-5831C3249B09}"/>
            </a:ext>
          </a:extLst>
        </xdr:cNvPr>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607" name="直線コネクタ 606">
          <a:extLst>
            <a:ext uri="{FF2B5EF4-FFF2-40B4-BE49-F238E27FC236}">
              <a16:creationId xmlns:a16="http://schemas.microsoft.com/office/drawing/2014/main" id="{67496231-8375-44FE-A9CA-344FD03CB797}"/>
            </a:ext>
          </a:extLst>
        </xdr:cNvPr>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608" name="【児童館】&#10;一人当たり面積最大値テキスト">
          <a:extLst>
            <a:ext uri="{FF2B5EF4-FFF2-40B4-BE49-F238E27FC236}">
              <a16:creationId xmlns:a16="http://schemas.microsoft.com/office/drawing/2014/main" id="{1F36922E-4143-4DE7-9D68-9BD3AA028F7B}"/>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609" name="直線コネクタ 608">
          <a:extLst>
            <a:ext uri="{FF2B5EF4-FFF2-40B4-BE49-F238E27FC236}">
              <a16:creationId xmlns:a16="http://schemas.microsoft.com/office/drawing/2014/main" id="{710424C6-98C3-4E4B-9E59-6B27F26193F2}"/>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88191</xdr:rowOff>
    </xdr:from>
    <xdr:ext cx="469744" cy="259045"/>
    <xdr:sp macro="" textlink="">
      <xdr:nvSpPr>
        <xdr:cNvPr id="610" name="【児童館】&#10;一人当たり面積平均値テキスト">
          <a:extLst>
            <a:ext uri="{FF2B5EF4-FFF2-40B4-BE49-F238E27FC236}">
              <a16:creationId xmlns:a16="http://schemas.microsoft.com/office/drawing/2014/main" id="{A533F1CB-7024-4B2A-8578-7D027DA0CA58}"/>
            </a:ext>
          </a:extLst>
        </xdr:cNvPr>
        <xdr:cNvSpPr txBox="1"/>
      </xdr:nvSpPr>
      <xdr:spPr>
        <a:xfrm>
          <a:off x="22199600" y="1431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611" name="フローチャート: 判断 610">
          <a:extLst>
            <a:ext uri="{FF2B5EF4-FFF2-40B4-BE49-F238E27FC236}">
              <a16:creationId xmlns:a16="http://schemas.microsoft.com/office/drawing/2014/main" id="{F0434FCD-CA2C-49D0-A6D3-DBF0E2B7877E}"/>
            </a:ext>
          </a:extLst>
        </xdr:cNvPr>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612" name="フローチャート: 判断 611">
          <a:extLst>
            <a:ext uri="{FF2B5EF4-FFF2-40B4-BE49-F238E27FC236}">
              <a16:creationId xmlns:a16="http://schemas.microsoft.com/office/drawing/2014/main" id="{C3CB02E0-0370-45F7-9AAF-75DA43B42297}"/>
            </a:ext>
          </a:extLst>
        </xdr:cNvPr>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109764</xdr:rowOff>
    </xdr:from>
    <xdr:to>
      <xdr:col>107</xdr:col>
      <xdr:colOff>101600</xdr:colOff>
      <xdr:row>84</xdr:row>
      <xdr:rowOff>39914</xdr:rowOff>
    </xdr:to>
    <xdr:sp macro="" textlink="">
      <xdr:nvSpPr>
        <xdr:cNvPr id="613" name="フローチャート: 判断 612">
          <a:extLst>
            <a:ext uri="{FF2B5EF4-FFF2-40B4-BE49-F238E27FC236}">
              <a16:creationId xmlns:a16="http://schemas.microsoft.com/office/drawing/2014/main" id="{D30E898A-B68B-446E-B2AC-217596C093F3}"/>
            </a:ext>
          </a:extLst>
        </xdr:cNvPr>
        <xdr:cNvSpPr/>
      </xdr:nvSpPr>
      <xdr:spPr>
        <a:xfrm>
          <a:off x="2038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614" name="フローチャート: 判断 613">
          <a:extLst>
            <a:ext uri="{FF2B5EF4-FFF2-40B4-BE49-F238E27FC236}">
              <a16:creationId xmlns:a16="http://schemas.microsoft.com/office/drawing/2014/main" id="{D9113F12-55E5-4569-BE21-DC1D53ED8FC0}"/>
            </a:ext>
          </a:extLst>
        </xdr:cNvPr>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3629</xdr:rowOff>
    </xdr:from>
    <xdr:to>
      <xdr:col>98</xdr:col>
      <xdr:colOff>38100</xdr:colOff>
      <xdr:row>84</xdr:row>
      <xdr:rowOff>105229</xdr:rowOff>
    </xdr:to>
    <xdr:sp macro="" textlink="">
      <xdr:nvSpPr>
        <xdr:cNvPr id="615" name="フローチャート: 判断 614">
          <a:extLst>
            <a:ext uri="{FF2B5EF4-FFF2-40B4-BE49-F238E27FC236}">
              <a16:creationId xmlns:a16="http://schemas.microsoft.com/office/drawing/2014/main" id="{58820A9F-C0DD-4D37-B09D-2BF9DD72ADB3}"/>
            </a:ext>
          </a:extLst>
        </xdr:cNvPr>
        <xdr:cNvSpPr/>
      </xdr:nvSpPr>
      <xdr:spPr>
        <a:xfrm>
          <a:off x="18605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1B659AF6-7711-4F29-B17B-F894FFFBD03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D7E45101-FDD9-431D-BFA4-75BB94BE862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57769A0A-AB75-4CF1-AECE-95CFE1ECE29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F4AD67ED-1D04-45CC-92B5-DDAAF320FFD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80237B8C-77A0-4E35-94DA-89CFCADB4DB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11793</xdr:rowOff>
    </xdr:from>
    <xdr:to>
      <xdr:col>116</xdr:col>
      <xdr:colOff>114300</xdr:colOff>
      <xdr:row>83</xdr:row>
      <xdr:rowOff>113393</xdr:rowOff>
    </xdr:to>
    <xdr:sp macro="" textlink="">
      <xdr:nvSpPr>
        <xdr:cNvPr id="621" name="楕円 620">
          <a:extLst>
            <a:ext uri="{FF2B5EF4-FFF2-40B4-BE49-F238E27FC236}">
              <a16:creationId xmlns:a16="http://schemas.microsoft.com/office/drawing/2014/main" id="{99720499-84AA-4DEA-8BA1-6195591DE09C}"/>
            </a:ext>
          </a:extLst>
        </xdr:cNvPr>
        <xdr:cNvSpPr/>
      </xdr:nvSpPr>
      <xdr:spPr>
        <a:xfrm>
          <a:off x="221107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34670</xdr:rowOff>
    </xdr:from>
    <xdr:ext cx="469744" cy="259045"/>
    <xdr:sp macro="" textlink="">
      <xdr:nvSpPr>
        <xdr:cNvPr id="622" name="【児童館】&#10;一人当たり面積該当値テキスト">
          <a:extLst>
            <a:ext uri="{FF2B5EF4-FFF2-40B4-BE49-F238E27FC236}">
              <a16:creationId xmlns:a16="http://schemas.microsoft.com/office/drawing/2014/main" id="{1C3DB0C7-DC3A-4708-AF01-EC1217123BA7}"/>
            </a:ext>
          </a:extLst>
        </xdr:cNvPr>
        <xdr:cNvSpPr txBox="1"/>
      </xdr:nvSpPr>
      <xdr:spPr>
        <a:xfrm>
          <a:off x="22199600"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11793</xdr:rowOff>
    </xdr:from>
    <xdr:to>
      <xdr:col>112</xdr:col>
      <xdr:colOff>38100</xdr:colOff>
      <xdr:row>83</xdr:row>
      <xdr:rowOff>113393</xdr:rowOff>
    </xdr:to>
    <xdr:sp macro="" textlink="">
      <xdr:nvSpPr>
        <xdr:cNvPr id="623" name="楕円 622">
          <a:extLst>
            <a:ext uri="{FF2B5EF4-FFF2-40B4-BE49-F238E27FC236}">
              <a16:creationId xmlns:a16="http://schemas.microsoft.com/office/drawing/2014/main" id="{B6119773-E836-40FA-A525-8EC9F957D2F2}"/>
            </a:ext>
          </a:extLst>
        </xdr:cNvPr>
        <xdr:cNvSpPr/>
      </xdr:nvSpPr>
      <xdr:spPr>
        <a:xfrm>
          <a:off x="21272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62593</xdr:rowOff>
    </xdr:from>
    <xdr:to>
      <xdr:col>116</xdr:col>
      <xdr:colOff>63500</xdr:colOff>
      <xdr:row>83</xdr:row>
      <xdr:rowOff>62593</xdr:rowOff>
    </xdr:to>
    <xdr:cxnSp macro="">
      <xdr:nvCxnSpPr>
        <xdr:cNvPr id="624" name="直線コネクタ 623">
          <a:extLst>
            <a:ext uri="{FF2B5EF4-FFF2-40B4-BE49-F238E27FC236}">
              <a16:creationId xmlns:a16="http://schemas.microsoft.com/office/drawing/2014/main" id="{3B13C8FF-C92E-4DD0-9B88-5DB7AD2C5BF1}"/>
            </a:ext>
          </a:extLst>
        </xdr:cNvPr>
        <xdr:cNvCxnSpPr/>
      </xdr:nvCxnSpPr>
      <xdr:spPr>
        <a:xfrm>
          <a:off x="21323300" y="14292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150586</xdr:rowOff>
    </xdr:from>
    <xdr:to>
      <xdr:col>107</xdr:col>
      <xdr:colOff>101600</xdr:colOff>
      <xdr:row>83</xdr:row>
      <xdr:rowOff>80736</xdr:rowOff>
    </xdr:to>
    <xdr:sp macro="" textlink="">
      <xdr:nvSpPr>
        <xdr:cNvPr id="625" name="楕円 624">
          <a:extLst>
            <a:ext uri="{FF2B5EF4-FFF2-40B4-BE49-F238E27FC236}">
              <a16:creationId xmlns:a16="http://schemas.microsoft.com/office/drawing/2014/main" id="{7467E284-8707-4E43-83CB-EF03981CB8CC}"/>
            </a:ext>
          </a:extLst>
        </xdr:cNvPr>
        <xdr:cNvSpPr/>
      </xdr:nvSpPr>
      <xdr:spPr>
        <a:xfrm>
          <a:off x="20383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29936</xdr:rowOff>
    </xdr:from>
    <xdr:to>
      <xdr:col>111</xdr:col>
      <xdr:colOff>177800</xdr:colOff>
      <xdr:row>83</xdr:row>
      <xdr:rowOff>62593</xdr:rowOff>
    </xdr:to>
    <xdr:cxnSp macro="">
      <xdr:nvCxnSpPr>
        <xdr:cNvPr id="626" name="直線コネクタ 625">
          <a:extLst>
            <a:ext uri="{FF2B5EF4-FFF2-40B4-BE49-F238E27FC236}">
              <a16:creationId xmlns:a16="http://schemas.microsoft.com/office/drawing/2014/main" id="{044E9D4D-B07E-4CD7-8C0E-7C6193E42801}"/>
            </a:ext>
          </a:extLst>
        </xdr:cNvPr>
        <xdr:cNvCxnSpPr/>
      </xdr:nvCxnSpPr>
      <xdr:spPr>
        <a:xfrm>
          <a:off x="20434300" y="142602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150586</xdr:rowOff>
    </xdr:from>
    <xdr:to>
      <xdr:col>102</xdr:col>
      <xdr:colOff>165100</xdr:colOff>
      <xdr:row>83</xdr:row>
      <xdr:rowOff>80736</xdr:rowOff>
    </xdr:to>
    <xdr:sp macro="" textlink="">
      <xdr:nvSpPr>
        <xdr:cNvPr id="627" name="楕円 626">
          <a:extLst>
            <a:ext uri="{FF2B5EF4-FFF2-40B4-BE49-F238E27FC236}">
              <a16:creationId xmlns:a16="http://schemas.microsoft.com/office/drawing/2014/main" id="{EBFD6679-A7E0-4819-A644-E3DD6F7A59B2}"/>
            </a:ext>
          </a:extLst>
        </xdr:cNvPr>
        <xdr:cNvSpPr/>
      </xdr:nvSpPr>
      <xdr:spPr>
        <a:xfrm>
          <a:off x="19494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29936</xdr:rowOff>
    </xdr:from>
    <xdr:to>
      <xdr:col>107</xdr:col>
      <xdr:colOff>50800</xdr:colOff>
      <xdr:row>83</xdr:row>
      <xdr:rowOff>29936</xdr:rowOff>
    </xdr:to>
    <xdr:cxnSp macro="">
      <xdr:nvCxnSpPr>
        <xdr:cNvPr id="628" name="直線コネクタ 627">
          <a:extLst>
            <a:ext uri="{FF2B5EF4-FFF2-40B4-BE49-F238E27FC236}">
              <a16:creationId xmlns:a16="http://schemas.microsoft.com/office/drawing/2014/main" id="{191E2916-B4FD-4918-91A5-C4AFEE9DF8A9}"/>
            </a:ext>
          </a:extLst>
        </xdr:cNvPr>
        <xdr:cNvCxnSpPr/>
      </xdr:nvCxnSpPr>
      <xdr:spPr>
        <a:xfrm>
          <a:off x="19545300" y="142602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150586</xdr:rowOff>
    </xdr:from>
    <xdr:to>
      <xdr:col>98</xdr:col>
      <xdr:colOff>38100</xdr:colOff>
      <xdr:row>83</xdr:row>
      <xdr:rowOff>80736</xdr:rowOff>
    </xdr:to>
    <xdr:sp macro="" textlink="">
      <xdr:nvSpPr>
        <xdr:cNvPr id="629" name="楕円 628">
          <a:extLst>
            <a:ext uri="{FF2B5EF4-FFF2-40B4-BE49-F238E27FC236}">
              <a16:creationId xmlns:a16="http://schemas.microsoft.com/office/drawing/2014/main" id="{E39771AB-3A48-42E4-A5BA-BEFA726FA132}"/>
            </a:ext>
          </a:extLst>
        </xdr:cNvPr>
        <xdr:cNvSpPr/>
      </xdr:nvSpPr>
      <xdr:spPr>
        <a:xfrm>
          <a:off x="18605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29936</xdr:rowOff>
    </xdr:from>
    <xdr:to>
      <xdr:col>102</xdr:col>
      <xdr:colOff>114300</xdr:colOff>
      <xdr:row>83</xdr:row>
      <xdr:rowOff>29936</xdr:rowOff>
    </xdr:to>
    <xdr:cxnSp macro="">
      <xdr:nvCxnSpPr>
        <xdr:cNvPr id="630" name="直線コネクタ 629">
          <a:extLst>
            <a:ext uri="{FF2B5EF4-FFF2-40B4-BE49-F238E27FC236}">
              <a16:creationId xmlns:a16="http://schemas.microsoft.com/office/drawing/2014/main" id="{1F806054-BE74-42F1-AB5F-001754585332}"/>
            </a:ext>
          </a:extLst>
        </xdr:cNvPr>
        <xdr:cNvCxnSpPr/>
      </xdr:nvCxnSpPr>
      <xdr:spPr>
        <a:xfrm>
          <a:off x="18656300" y="142602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31041</xdr:rowOff>
    </xdr:from>
    <xdr:ext cx="469744" cy="259045"/>
    <xdr:sp macro="" textlink="">
      <xdr:nvSpPr>
        <xdr:cNvPr id="631" name="n_1aveValue【児童館】&#10;一人当たり面積">
          <a:extLst>
            <a:ext uri="{FF2B5EF4-FFF2-40B4-BE49-F238E27FC236}">
              <a16:creationId xmlns:a16="http://schemas.microsoft.com/office/drawing/2014/main" id="{B891617E-20FF-429E-913E-09E1C8CFFD63}"/>
            </a:ext>
          </a:extLst>
        </xdr:cNvPr>
        <xdr:cNvSpPr txBox="1"/>
      </xdr:nvSpPr>
      <xdr:spPr>
        <a:xfrm>
          <a:off x="210757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31041</xdr:rowOff>
    </xdr:from>
    <xdr:ext cx="469744" cy="259045"/>
    <xdr:sp macro="" textlink="">
      <xdr:nvSpPr>
        <xdr:cNvPr id="632" name="n_2aveValue【児童館】&#10;一人当たり面積">
          <a:extLst>
            <a:ext uri="{FF2B5EF4-FFF2-40B4-BE49-F238E27FC236}">
              <a16:creationId xmlns:a16="http://schemas.microsoft.com/office/drawing/2014/main" id="{2D692D7C-26CD-41FD-8478-4579675AA8AF}"/>
            </a:ext>
          </a:extLst>
        </xdr:cNvPr>
        <xdr:cNvSpPr txBox="1"/>
      </xdr:nvSpPr>
      <xdr:spPr>
        <a:xfrm>
          <a:off x="201994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63698</xdr:rowOff>
    </xdr:from>
    <xdr:ext cx="469744" cy="259045"/>
    <xdr:sp macro="" textlink="">
      <xdr:nvSpPr>
        <xdr:cNvPr id="633" name="n_3aveValue【児童館】&#10;一人当たり面積">
          <a:extLst>
            <a:ext uri="{FF2B5EF4-FFF2-40B4-BE49-F238E27FC236}">
              <a16:creationId xmlns:a16="http://schemas.microsoft.com/office/drawing/2014/main" id="{82A1C705-188B-40AE-A09F-47F5C09704D1}"/>
            </a:ext>
          </a:extLst>
        </xdr:cNvPr>
        <xdr:cNvSpPr txBox="1"/>
      </xdr:nvSpPr>
      <xdr:spPr>
        <a:xfrm>
          <a:off x="19310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96356</xdr:rowOff>
    </xdr:from>
    <xdr:ext cx="469744" cy="259045"/>
    <xdr:sp macro="" textlink="">
      <xdr:nvSpPr>
        <xdr:cNvPr id="634" name="n_4aveValue【児童館】&#10;一人当たり面積">
          <a:extLst>
            <a:ext uri="{FF2B5EF4-FFF2-40B4-BE49-F238E27FC236}">
              <a16:creationId xmlns:a16="http://schemas.microsoft.com/office/drawing/2014/main" id="{A1107297-4D84-4561-881B-0C7E7511F85B}"/>
            </a:ext>
          </a:extLst>
        </xdr:cNvPr>
        <xdr:cNvSpPr txBox="1"/>
      </xdr:nvSpPr>
      <xdr:spPr>
        <a:xfrm>
          <a:off x="18421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129920</xdr:rowOff>
    </xdr:from>
    <xdr:ext cx="469744" cy="259045"/>
    <xdr:sp macro="" textlink="">
      <xdr:nvSpPr>
        <xdr:cNvPr id="635" name="n_1mainValue【児童館】&#10;一人当たり面積">
          <a:extLst>
            <a:ext uri="{FF2B5EF4-FFF2-40B4-BE49-F238E27FC236}">
              <a16:creationId xmlns:a16="http://schemas.microsoft.com/office/drawing/2014/main" id="{00ACFF87-99FC-4D3A-9388-AB3B83AB31C0}"/>
            </a:ext>
          </a:extLst>
        </xdr:cNvPr>
        <xdr:cNvSpPr txBox="1"/>
      </xdr:nvSpPr>
      <xdr:spPr>
        <a:xfrm>
          <a:off x="210757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97263</xdr:rowOff>
    </xdr:from>
    <xdr:ext cx="469744" cy="259045"/>
    <xdr:sp macro="" textlink="">
      <xdr:nvSpPr>
        <xdr:cNvPr id="636" name="n_2mainValue【児童館】&#10;一人当たり面積">
          <a:extLst>
            <a:ext uri="{FF2B5EF4-FFF2-40B4-BE49-F238E27FC236}">
              <a16:creationId xmlns:a16="http://schemas.microsoft.com/office/drawing/2014/main" id="{E3077C8D-4F65-4413-AF6D-92FCC67EB440}"/>
            </a:ext>
          </a:extLst>
        </xdr:cNvPr>
        <xdr:cNvSpPr txBox="1"/>
      </xdr:nvSpPr>
      <xdr:spPr>
        <a:xfrm>
          <a:off x="20199427" y="13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97263</xdr:rowOff>
    </xdr:from>
    <xdr:ext cx="469744" cy="259045"/>
    <xdr:sp macro="" textlink="">
      <xdr:nvSpPr>
        <xdr:cNvPr id="637" name="n_3mainValue【児童館】&#10;一人当たり面積">
          <a:extLst>
            <a:ext uri="{FF2B5EF4-FFF2-40B4-BE49-F238E27FC236}">
              <a16:creationId xmlns:a16="http://schemas.microsoft.com/office/drawing/2014/main" id="{48952F07-0F58-4520-836D-35C3DD8FC066}"/>
            </a:ext>
          </a:extLst>
        </xdr:cNvPr>
        <xdr:cNvSpPr txBox="1"/>
      </xdr:nvSpPr>
      <xdr:spPr>
        <a:xfrm>
          <a:off x="19310427" y="13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97263</xdr:rowOff>
    </xdr:from>
    <xdr:ext cx="469744" cy="259045"/>
    <xdr:sp macro="" textlink="">
      <xdr:nvSpPr>
        <xdr:cNvPr id="638" name="n_4mainValue【児童館】&#10;一人当たり面積">
          <a:extLst>
            <a:ext uri="{FF2B5EF4-FFF2-40B4-BE49-F238E27FC236}">
              <a16:creationId xmlns:a16="http://schemas.microsoft.com/office/drawing/2014/main" id="{A16BABAA-3999-4FB3-A717-959A3E4702D0}"/>
            </a:ext>
          </a:extLst>
        </xdr:cNvPr>
        <xdr:cNvSpPr txBox="1"/>
      </xdr:nvSpPr>
      <xdr:spPr>
        <a:xfrm>
          <a:off x="18421427" y="13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F9148DB1-A83F-42F3-AFB0-66445BC7B5A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D898C00D-9A16-4F42-B1FB-3198BD5A57F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B1288D23-516C-48F0-97BE-0FF69CFE574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32AE67A2-63B2-487E-8D0C-5FE0D583D48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00B5ADB8-FEB6-48D8-A269-AA2FBDFC375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367A5BF0-689D-45B5-9C99-5969D06DCF1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CDD5F224-273E-4B7B-A453-7E6E9EC39DD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49BB6B2C-8978-4019-B0D5-D33F43D24FF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A5764973-41D5-4167-A959-AC8E0574367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7FCBF5F9-B739-423D-BCE8-9B0762CE978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1E0183A0-0206-40FE-B806-94E486747C9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a:extLst>
            <a:ext uri="{FF2B5EF4-FFF2-40B4-BE49-F238E27FC236}">
              <a16:creationId xmlns:a16="http://schemas.microsoft.com/office/drawing/2014/main" id="{3438ABBA-8118-4657-9E52-B4E33496E50D}"/>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a:extLst>
            <a:ext uri="{FF2B5EF4-FFF2-40B4-BE49-F238E27FC236}">
              <a16:creationId xmlns:a16="http://schemas.microsoft.com/office/drawing/2014/main" id="{705E9A3B-396B-4F02-AA04-9964A3F6AF6E}"/>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a:extLst>
            <a:ext uri="{FF2B5EF4-FFF2-40B4-BE49-F238E27FC236}">
              <a16:creationId xmlns:a16="http://schemas.microsoft.com/office/drawing/2014/main" id="{4F459435-6E79-4316-9D8D-8C31AE3E5C0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a:extLst>
            <a:ext uri="{FF2B5EF4-FFF2-40B4-BE49-F238E27FC236}">
              <a16:creationId xmlns:a16="http://schemas.microsoft.com/office/drawing/2014/main" id="{D794E4D0-A24D-4557-83B5-F6C67AF5B62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a:extLst>
            <a:ext uri="{FF2B5EF4-FFF2-40B4-BE49-F238E27FC236}">
              <a16:creationId xmlns:a16="http://schemas.microsoft.com/office/drawing/2014/main" id="{1D41469A-394E-4905-8A9C-E3D57E48D06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a:extLst>
            <a:ext uri="{FF2B5EF4-FFF2-40B4-BE49-F238E27FC236}">
              <a16:creationId xmlns:a16="http://schemas.microsoft.com/office/drawing/2014/main" id="{1A1AC98E-7C04-423F-B448-0967E542F914}"/>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a:extLst>
            <a:ext uri="{FF2B5EF4-FFF2-40B4-BE49-F238E27FC236}">
              <a16:creationId xmlns:a16="http://schemas.microsoft.com/office/drawing/2014/main" id="{BA8C3301-901E-4789-A549-5EACDDEAB25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a:extLst>
            <a:ext uri="{FF2B5EF4-FFF2-40B4-BE49-F238E27FC236}">
              <a16:creationId xmlns:a16="http://schemas.microsoft.com/office/drawing/2014/main" id="{755D5ADA-F3A5-41CE-AA1D-63666F4E4CE3}"/>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a:extLst>
            <a:ext uri="{FF2B5EF4-FFF2-40B4-BE49-F238E27FC236}">
              <a16:creationId xmlns:a16="http://schemas.microsoft.com/office/drawing/2014/main" id="{23C739AE-7F9B-4FFB-B8E5-4A9C589F40C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9" name="テキスト ボックス 658">
          <a:extLst>
            <a:ext uri="{FF2B5EF4-FFF2-40B4-BE49-F238E27FC236}">
              <a16:creationId xmlns:a16="http://schemas.microsoft.com/office/drawing/2014/main" id="{074ABFDF-7382-484A-83AD-571857FFC20F}"/>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459A97F6-9C62-4B4A-9351-BFBBFEC4AC7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1" name="テキスト ボックス 660">
          <a:extLst>
            <a:ext uri="{FF2B5EF4-FFF2-40B4-BE49-F238E27FC236}">
              <a16:creationId xmlns:a16="http://schemas.microsoft.com/office/drawing/2014/main" id="{CCF99FE1-A135-4414-BF33-83FAB486AF6F}"/>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a:extLst>
            <a:ext uri="{FF2B5EF4-FFF2-40B4-BE49-F238E27FC236}">
              <a16:creationId xmlns:a16="http://schemas.microsoft.com/office/drawing/2014/main" id="{297B3B00-C8B5-4800-9745-0C0486ABC2C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57150</xdr:rowOff>
    </xdr:from>
    <xdr:to>
      <xdr:col>85</xdr:col>
      <xdr:colOff>126364</xdr:colOff>
      <xdr:row>107</xdr:row>
      <xdr:rowOff>104775</xdr:rowOff>
    </xdr:to>
    <xdr:cxnSp macro="">
      <xdr:nvCxnSpPr>
        <xdr:cNvPr id="663" name="直線コネクタ 662">
          <a:extLst>
            <a:ext uri="{FF2B5EF4-FFF2-40B4-BE49-F238E27FC236}">
              <a16:creationId xmlns:a16="http://schemas.microsoft.com/office/drawing/2014/main" id="{2D0F4511-A3D7-40E0-8842-4CCADE2EB68F}"/>
            </a:ext>
          </a:extLst>
        </xdr:cNvPr>
        <xdr:cNvCxnSpPr/>
      </xdr:nvCxnSpPr>
      <xdr:spPr>
        <a:xfrm flipV="1">
          <a:off x="16318864" y="170307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108602</xdr:rowOff>
    </xdr:from>
    <xdr:ext cx="405111" cy="259045"/>
    <xdr:sp macro="" textlink="">
      <xdr:nvSpPr>
        <xdr:cNvPr id="664" name="【公民館】&#10;有形固定資産減価償却率最小値テキスト">
          <a:extLst>
            <a:ext uri="{FF2B5EF4-FFF2-40B4-BE49-F238E27FC236}">
              <a16:creationId xmlns:a16="http://schemas.microsoft.com/office/drawing/2014/main" id="{ADF5A1D9-F80B-4BE5-ACC8-F897387457C2}"/>
            </a:ext>
          </a:extLst>
        </xdr:cNvPr>
        <xdr:cNvSpPr txBox="1"/>
      </xdr:nvSpPr>
      <xdr:spPr>
        <a:xfrm>
          <a:off x="16357600" y="184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104775</xdr:rowOff>
    </xdr:from>
    <xdr:to>
      <xdr:col>86</xdr:col>
      <xdr:colOff>25400</xdr:colOff>
      <xdr:row>107</xdr:row>
      <xdr:rowOff>104775</xdr:rowOff>
    </xdr:to>
    <xdr:cxnSp macro="">
      <xdr:nvCxnSpPr>
        <xdr:cNvPr id="665" name="直線コネクタ 664">
          <a:extLst>
            <a:ext uri="{FF2B5EF4-FFF2-40B4-BE49-F238E27FC236}">
              <a16:creationId xmlns:a16="http://schemas.microsoft.com/office/drawing/2014/main" id="{BD3C4809-8EA5-45E2-A718-C532E782DDF2}"/>
            </a:ext>
          </a:extLst>
        </xdr:cNvPr>
        <xdr:cNvCxnSpPr/>
      </xdr:nvCxnSpPr>
      <xdr:spPr>
        <a:xfrm>
          <a:off x="16230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3827</xdr:rowOff>
    </xdr:from>
    <xdr:ext cx="405111" cy="259045"/>
    <xdr:sp macro="" textlink="">
      <xdr:nvSpPr>
        <xdr:cNvPr id="666" name="【公民館】&#10;有形固定資産減価償却率最大値テキスト">
          <a:extLst>
            <a:ext uri="{FF2B5EF4-FFF2-40B4-BE49-F238E27FC236}">
              <a16:creationId xmlns:a16="http://schemas.microsoft.com/office/drawing/2014/main" id="{7633EFA4-8C48-47A0-BA62-4F5217A4FE8E}"/>
            </a:ext>
          </a:extLst>
        </xdr:cNvPr>
        <xdr:cNvSpPr txBox="1"/>
      </xdr:nvSpPr>
      <xdr:spPr>
        <a:xfrm>
          <a:off x="16357600" y="1680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57150</xdr:rowOff>
    </xdr:from>
    <xdr:to>
      <xdr:col>86</xdr:col>
      <xdr:colOff>25400</xdr:colOff>
      <xdr:row>99</xdr:row>
      <xdr:rowOff>57150</xdr:rowOff>
    </xdr:to>
    <xdr:cxnSp macro="">
      <xdr:nvCxnSpPr>
        <xdr:cNvPr id="667" name="直線コネクタ 666">
          <a:extLst>
            <a:ext uri="{FF2B5EF4-FFF2-40B4-BE49-F238E27FC236}">
              <a16:creationId xmlns:a16="http://schemas.microsoft.com/office/drawing/2014/main" id="{18893D42-BB47-449E-BB4E-DD0291D22B1A}"/>
            </a:ext>
          </a:extLst>
        </xdr:cNvPr>
        <xdr:cNvCxnSpPr/>
      </xdr:nvCxnSpPr>
      <xdr:spPr>
        <a:xfrm>
          <a:off x="16230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2557</xdr:rowOff>
    </xdr:from>
    <xdr:ext cx="405111" cy="259045"/>
    <xdr:sp macro="" textlink="">
      <xdr:nvSpPr>
        <xdr:cNvPr id="668" name="【公民館】&#10;有形固定資産減価償却率平均値テキスト">
          <a:extLst>
            <a:ext uri="{FF2B5EF4-FFF2-40B4-BE49-F238E27FC236}">
              <a16:creationId xmlns:a16="http://schemas.microsoft.com/office/drawing/2014/main" id="{812F46CD-9F2D-4472-AB51-2BCF361FDCD8}"/>
            </a:ext>
          </a:extLst>
        </xdr:cNvPr>
        <xdr:cNvSpPr txBox="1"/>
      </xdr:nvSpPr>
      <xdr:spPr>
        <a:xfrm>
          <a:off x="16357600" y="1766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669" name="フローチャート: 判断 668">
          <a:extLst>
            <a:ext uri="{FF2B5EF4-FFF2-40B4-BE49-F238E27FC236}">
              <a16:creationId xmlns:a16="http://schemas.microsoft.com/office/drawing/2014/main" id="{0C5F8E16-62F6-479D-9277-7864E0BEAAFB}"/>
            </a:ext>
          </a:extLst>
        </xdr:cNvPr>
        <xdr:cNvSpPr/>
      </xdr:nvSpPr>
      <xdr:spPr>
        <a:xfrm>
          <a:off x="16268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670" name="フローチャート: 判断 669">
          <a:extLst>
            <a:ext uri="{FF2B5EF4-FFF2-40B4-BE49-F238E27FC236}">
              <a16:creationId xmlns:a16="http://schemas.microsoft.com/office/drawing/2014/main" id="{7EAC4384-44D3-4851-B224-E1152439C51B}"/>
            </a:ext>
          </a:extLst>
        </xdr:cNvPr>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671" name="フローチャート: 判断 670">
          <a:extLst>
            <a:ext uri="{FF2B5EF4-FFF2-40B4-BE49-F238E27FC236}">
              <a16:creationId xmlns:a16="http://schemas.microsoft.com/office/drawing/2014/main" id="{5E5905FC-2923-485E-A2C0-94EF3FAA6D9D}"/>
            </a:ext>
          </a:extLst>
        </xdr:cNvPr>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124461</xdr:rowOff>
    </xdr:from>
    <xdr:to>
      <xdr:col>72</xdr:col>
      <xdr:colOff>38100</xdr:colOff>
      <xdr:row>104</xdr:row>
      <xdr:rowOff>54611</xdr:rowOff>
    </xdr:to>
    <xdr:sp macro="" textlink="">
      <xdr:nvSpPr>
        <xdr:cNvPr id="672" name="フローチャート: 判断 671">
          <a:extLst>
            <a:ext uri="{FF2B5EF4-FFF2-40B4-BE49-F238E27FC236}">
              <a16:creationId xmlns:a16="http://schemas.microsoft.com/office/drawing/2014/main" id="{E8B4B61C-EE4E-4450-9DCE-F728FAD311D2}"/>
            </a:ext>
          </a:extLst>
        </xdr:cNvPr>
        <xdr:cNvSpPr/>
      </xdr:nvSpPr>
      <xdr:spPr>
        <a:xfrm>
          <a:off x="13652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99695</xdr:rowOff>
    </xdr:from>
    <xdr:to>
      <xdr:col>67</xdr:col>
      <xdr:colOff>101600</xdr:colOff>
      <xdr:row>104</xdr:row>
      <xdr:rowOff>29845</xdr:rowOff>
    </xdr:to>
    <xdr:sp macro="" textlink="">
      <xdr:nvSpPr>
        <xdr:cNvPr id="673" name="フローチャート: 判断 672">
          <a:extLst>
            <a:ext uri="{FF2B5EF4-FFF2-40B4-BE49-F238E27FC236}">
              <a16:creationId xmlns:a16="http://schemas.microsoft.com/office/drawing/2014/main" id="{3E6C248E-5EDB-44DD-8E5F-C765BD968599}"/>
            </a:ext>
          </a:extLst>
        </xdr:cNvPr>
        <xdr:cNvSpPr/>
      </xdr:nvSpPr>
      <xdr:spPr>
        <a:xfrm>
          <a:off x="12763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BD936E8A-69F0-41BE-AF5D-48ECB39C635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E246E6CA-4AD5-41F7-8FB1-4F1DC90451E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F7B3ADC3-730C-422E-A0BE-4418477F950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72463951-962B-471A-BD1E-8999CD84AA9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ADE18FA7-C30D-4F53-859E-6331F1D34A5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2539</xdr:rowOff>
    </xdr:from>
    <xdr:to>
      <xdr:col>85</xdr:col>
      <xdr:colOff>177800</xdr:colOff>
      <xdr:row>105</xdr:row>
      <xdr:rowOff>104139</xdr:rowOff>
    </xdr:to>
    <xdr:sp macro="" textlink="">
      <xdr:nvSpPr>
        <xdr:cNvPr id="679" name="楕円 678">
          <a:extLst>
            <a:ext uri="{FF2B5EF4-FFF2-40B4-BE49-F238E27FC236}">
              <a16:creationId xmlns:a16="http://schemas.microsoft.com/office/drawing/2014/main" id="{8F8E8C11-FDD1-4D90-8323-FFBB14FEBEB0}"/>
            </a:ext>
          </a:extLst>
        </xdr:cNvPr>
        <xdr:cNvSpPr/>
      </xdr:nvSpPr>
      <xdr:spPr>
        <a:xfrm>
          <a:off x="162687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152416</xdr:rowOff>
    </xdr:from>
    <xdr:ext cx="405111" cy="259045"/>
    <xdr:sp macro="" textlink="">
      <xdr:nvSpPr>
        <xdr:cNvPr id="680" name="【公民館】&#10;有形固定資産減価償却率該当値テキスト">
          <a:extLst>
            <a:ext uri="{FF2B5EF4-FFF2-40B4-BE49-F238E27FC236}">
              <a16:creationId xmlns:a16="http://schemas.microsoft.com/office/drawing/2014/main" id="{D20B942E-A829-49A7-8799-A39B7C811E9D}"/>
            </a:ext>
          </a:extLst>
        </xdr:cNvPr>
        <xdr:cNvSpPr txBox="1"/>
      </xdr:nvSpPr>
      <xdr:spPr>
        <a:xfrm>
          <a:off x="16357600"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122555</xdr:rowOff>
    </xdr:from>
    <xdr:to>
      <xdr:col>81</xdr:col>
      <xdr:colOff>101600</xdr:colOff>
      <xdr:row>105</xdr:row>
      <xdr:rowOff>52705</xdr:rowOff>
    </xdr:to>
    <xdr:sp macro="" textlink="">
      <xdr:nvSpPr>
        <xdr:cNvPr id="681" name="楕円 680">
          <a:extLst>
            <a:ext uri="{FF2B5EF4-FFF2-40B4-BE49-F238E27FC236}">
              <a16:creationId xmlns:a16="http://schemas.microsoft.com/office/drawing/2014/main" id="{02C71430-2D95-4358-844F-72E9F1C2EA78}"/>
            </a:ext>
          </a:extLst>
        </xdr:cNvPr>
        <xdr:cNvSpPr/>
      </xdr:nvSpPr>
      <xdr:spPr>
        <a:xfrm>
          <a:off x="15430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1905</xdr:rowOff>
    </xdr:from>
    <xdr:to>
      <xdr:col>85</xdr:col>
      <xdr:colOff>127000</xdr:colOff>
      <xdr:row>105</xdr:row>
      <xdr:rowOff>53339</xdr:rowOff>
    </xdr:to>
    <xdr:cxnSp macro="">
      <xdr:nvCxnSpPr>
        <xdr:cNvPr id="682" name="直線コネクタ 681">
          <a:extLst>
            <a:ext uri="{FF2B5EF4-FFF2-40B4-BE49-F238E27FC236}">
              <a16:creationId xmlns:a16="http://schemas.microsoft.com/office/drawing/2014/main" id="{7206B1D1-9E91-4ACE-9F7B-1ABF761EFB02}"/>
            </a:ext>
          </a:extLst>
        </xdr:cNvPr>
        <xdr:cNvCxnSpPr/>
      </xdr:nvCxnSpPr>
      <xdr:spPr>
        <a:xfrm>
          <a:off x="15481300" y="18004155"/>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34925</xdr:rowOff>
    </xdr:from>
    <xdr:to>
      <xdr:col>76</xdr:col>
      <xdr:colOff>165100</xdr:colOff>
      <xdr:row>105</xdr:row>
      <xdr:rowOff>136525</xdr:rowOff>
    </xdr:to>
    <xdr:sp macro="" textlink="">
      <xdr:nvSpPr>
        <xdr:cNvPr id="683" name="楕円 682">
          <a:extLst>
            <a:ext uri="{FF2B5EF4-FFF2-40B4-BE49-F238E27FC236}">
              <a16:creationId xmlns:a16="http://schemas.microsoft.com/office/drawing/2014/main" id="{CD14637E-B0FF-4CE7-A11A-0E560278BEE6}"/>
            </a:ext>
          </a:extLst>
        </xdr:cNvPr>
        <xdr:cNvSpPr/>
      </xdr:nvSpPr>
      <xdr:spPr>
        <a:xfrm>
          <a:off x="14541500" y="180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1905</xdr:rowOff>
    </xdr:from>
    <xdr:to>
      <xdr:col>81</xdr:col>
      <xdr:colOff>50800</xdr:colOff>
      <xdr:row>105</xdr:row>
      <xdr:rowOff>85725</xdr:rowOff>
    </xdr:to>
    <xdr:cxnSp macro="">
      <xdr:nvCxnSpPr>
        <xdr:cNvPr id="684" name="直線コネクタ 683">
          <a:extLst>
            <a:ext uri="{FF2B5EF4-FFF2-40B4-BE49-F238E27FC236}">
              <a16:creationId xmlns:a16="http://schemas.microsoft.com/office/drawing/2014/main" id="{6D1F7080-408E-4CF2-8F5F-D4DECB439A2C}"/>
            </a:ext>
          </a:extLst>
        </xdr:cNvPr>
        <xdr:cNvCxnSpPr/>
      </xdr:nvCxnSpPr>
      <xdr:spPr>
        <a:xfrm flipV="1">
          <a:off x="14592300" y="1800415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46355</xdr:rowOff>
    </xdr:from>
    <xdr:to>
      <xdr:col>72</xdr:col>
      <xdr:colOff>38100</xdr:colOff>
      <xdr:row>105</xdr:row>
      <xdr:rowOff>147955</xdr:rowOff>
    </xdr:to>
    <xdr:sp macro="" textlink="">
      <xdr:nvSpPr>
        <xdr:cNvPr id="685" name="楕円 684">
          <a:extLst>
            <a:ext uri="{FF2B5EF4-FFF2-40B4-BE49-F238E27FC236}">
              <a16:creationId xmlns:a16="http://schemas.microsoft.com/office/drawing/2014/main" id="{0C7EAEAE-85BA-41B9-A266-B2BEC33A36F8}"/>
            </a:ext>
          </a:extLst>
        </xdr:cNvPr>
        <xdr:cNvSpPr/>
      </xdr:nvSpPr>
      <xdr:spPr>
        <a:xfrm>
          <a:off x="136525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85725</xdr:rowOff>
    </xdr:from>
    <xdr:to>
      <xdr:col>76</xdr:col>
      <xdr:colOff>114300</xdr:colOff>
      <xdr:row>105</xdr:row>
      <xdr:rowOff>97155</xdr:rowOff>
    </xdr:to>
    <xdr:cxnSp macro="">
      <xdr:nvCxnSpPr>
        <xdr:cNvPr id="686" name="直線コネクタ 685">
          <a:extLst>
            <a:ext uri="{FF2B5EF4-FFF2-40B4-BE49-F238E27FC236}">
              <a16:creationId xmlns:a16="http://schemas.microsoft.com/office/drawing/2014/main" id="{BA906AD9-8611-49CB-A25A-B8F486766A6D}"/>
            </a:ext>
          </a:extLst>
        </xdr:cNvPr>
        <xdr:cNvCxnSpPr/>
      </xdr:nvCxnSpPr>
      <xdr:spPr>
        <a:xfrm flipV="1">
          <a:off x="13703300" y="180879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31114</xdr:rowOff>
    </xdr:from>
    <xdr:to>
      <xdr:col>67</xdr:col>
      <xdr:colOff>101600</xdr:colOff>
      <xdr:row>105</xdr:row>
      <xdr:rowOff>132714</xdr:rowOff>
    </xdr:to>
    <xdr:sp macro="" textlink="">
      <xdr:nvSpPr>
        <xdr:cNvPr id="687" name="楕円 686">
          <a:extLst>
            <a:ext uri="{FF2B5EF4-FFF2-40B4-BE49-F238E27FC236}">
              <a16:creationId xmlns:a16="http://schemas.microsoft.com/office/drawing/2014/main" id="{797592D6-C673-46C9-8A42-2C7E4ABBD813}"/>
            </a:ext>
          </a:extLst>
        </xdr:cNvPr>
        <xdr:cNvSpPr/>
      </xdr:nvSpPr>
      <xdr:spPr>
        <a:xfrm>
          <a:off x="12763500" y="1803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81914</xdr:rowOff>
    </xdr:from>
    <xdr:to>
      <xdr:col>71</xdr:col>
      <xdr:colOff>177800</xdr:colOff>
      <xdr:row>105</xdr:row>
      <xdr:rowOff>97155</xdr:rowOff>
    </xdr:to>
    <xdr:cxnSp macro="">
      <xdr:nvCxnSpPr>
        <xdr:cNvPr id="688" name="直線コネクタ 687">
          <a:extLst>
            <a:ext uri="{FF2B5EF4-FFF2-40B4-BE49-F238E27FC236}">
              <a16:creationId xmlns:a16="http://schemas.microsoft.com/office/drawing/2014/main" id="{0EDCD84B-39F7-465C-AF96-595B137A0E9D}"/>
            </a:ext>
          </a:extLst>
        </xdr:cNvPr>
        <xdr:cNvCxnSpPr/>
      </xdr:nvCxnSpPr>
      <xdr:spPr>
        <a:xfrm>
          <a:off x="12814300" y="18084164"/>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86377</xdr:rowOff>
    </xdr:from>
    <xdr:ext cx="405111" cy="259045"/>
    <xdr:sp macro="" textlink="">
      <xdr:nvSpPr>
        <xdr:cNvPr id="689" name="n_1aveValue【公民館】&#10;有形固定資産減価償却率">
          <a:extLst>
            <a:ext uri="{FF2B5EF4-FFF2-40B4-BE49-F238E27FC236}">
              <a16:creationId xmlns:a16="http://schemas.microsoft.com/office/drawing/2014/main" id="{B11B4EA8-0F79-4FAA-80AE-96D4ECCA8EF0}"/>
            </a:ext>
          </a:extLst>
        </xdr:cNvPr>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53991</xdr:rowOff>
    </xdr:from>
    <xdr:ext cx="405111" cy="259045"/>
    <xdr:sp macro="" textlink="">
      <xdr:nvSpPr>
        <xdr:cNvPr id="690" name="n_2aveValue【公民館】&#10;有形固定資産減価償却率">
          <a:extLst>
            <a:ext uri="{FF2B5EF4-FFF2-40B4-BE49-F238E27FC236}">
              <a16:creationId xmlns:a16="http://schemas.microsoft.com/office/drawing/2014/main" id="{D60D1E09-459E-4E8D-BCC9-391F232C93D8}"/>
            </a:ext>
          </a:extLst>
        </xdr:cNvPr>
        <xdr:cNvSpPr txBox="1"/>
      </xdr:nvSpPr>
      <xdr:spPr>
        <a:xfrm>
          <a:off x="14389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71138</xdr:rowOff>
    </xdr:from>
    <xdr:ext cx="405111" cy="259045"/>
    <xdr:sp macro="" textlink="">
      <xdr:nvSpPr>
        <xdr:cNvPr id="691" name="n_3aveValue【公民館】&#10;有形固定資産減価償却率">
          <a:extLst>
            <a:ext uri="{FF2B5EF4-FFF2-40B4-BE49-F238E27FC236}">
              <a16:creationId xmlns:a16="http://schemas.microsoft.com/office/drawing/2014/main" id="{F61E3B3A-3D99-4DB1-948B-0B8E7D64F567}"/>
            </a:ext>
          </a:extLst>
        </xdr:cNvPr>
        <xdr:cNvSpPr txBox="1"/>
      </xdr:nvSpPr>
      <xdr:spPr>
        <a:xfrm>
          <a:off x="13500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46372</xdr:rowOff>
    </xdr:from>
    <xdr:ext cx="405111" cy="259045"/>
    <xdr:sp macro="" textlink="">
      <xdr:nvSpPr>
        <xdr:cNvPr id="692" name="n_4aveValue【公民館】&#10;有形固定資産減価償却率">
          <a:extLst>
            <a:ext uri="{FF2B5EF4-FFF2-40B4-BE49-F238E27FC236}">
              <a16:creationId xmlns:a16="http://schemas.microsoft.com/office/drawing/2014/main" id="{FA0CA639-6683-42F0-817E-DC25E1208F19}"/>
            </a:ext>
          </a:extLst>
        </xdr:cNvPr>
        <xdr:cNvSpPr txBox="1"/>
      </xdr:nvSpPr>
      <xdr:spPr>
        <a:xfrm>
          <a:off x="12611744" y="175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43832</xdr:rowOff>
    </xdr:from>
    <xdr:ext cx="405111" cy="259045"/>
    <xdr:sp macro="" textlink="">
      <xdr:nvSpPr>
        <xdr:cNvPr id="693" name="n_1mainValue【公民館】&#10;有形固定資産減価償却率">
          <a:extLst>
            <a:ext uri="{FF2B5EF4-FFF2-40B4-BE49-F238E27FC236}">
              <a16:creationId xmlns:a16="http://schemas.microsoft.com/office/drawing/2014/main" id="{68AC78AC-BCDA-4AFE-B8C8-FC966F3C51ED}"/>
            </a:ext>
          </a:extLst>
        </xdr:cNvPr>
        <xdr:cNvSpPr txBox="1"/>
      </xdr:nvSpPr>
      <xdr:spPr>
        <a:xfrm>
          <a:off x="152660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127652</xdr:rowOff>
    </xdr:from>
    <xdr:ext cx="405111" cy="259045"/>
    <xdr:sp macro="" textlink="">
      <xdr:nvSpPr>
        <xdr:cNvPr id="694" name="n_2mainValue【公民館】&#10;有形固定資産減価償却率">
          <a:extLst>
            <a:ext uri="{FF2B5EF4-FFF2-40B4-BE49-F238E27FC236}">
              <a16:creationId xmlns:a16="http://schemas.microsoft.com/office/drawing/2014/main" id="{385BB0A0-0884-495E-9F74-7C7030084CD9}"/>
            </a:ext>
          </a:extLst>
        </xdr:cNvPr>
        <xdr:cNvSpPr txBox="1"/>
      </xdr:nvSpPr>
      <xdr:spPr>
        <a:xfrm>
          <a:off x="14389744" y="1812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139082</xdr:rowOff>
    </xdr:from>
    <xdr:ext cx="405111" cy="259045"/>
    <xdr:sp macro="" textlink="">
      <xdr:nvSpPr>
        <xdr:cNvPr id="695" name="n_3mainValue【公民館】&#10;有形固定資産減価償却率">
          <a:extLst>
            <a:ext uri="{FF2B5EF4-FFF2-40B4-BE49-F238E27FC236}">
              <a16:creationId xmlns:a16="http://schemas.microsoft.com/office/drawing/2014/main" id="{0C6D104B-4078-43FB-90FF-588488D6A2F2}"/>
            </a:ext>
          </a:extLst>
        </xdr:cNvPr>
        <xdr:cNvSpPr txBox="1"/>
      </xdr:nvSpPr>
      <xdr:spPr>
        <a:xfrm>
          <a:off x="13500744"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123841</xdr:rowOff>
    </xdr:from>
    <xdr:ext cx="405111" cy="259045"/>
    <xdr:sp macro="" textlink="">
      <xdr:nvSpPr>
        <xdr:cNvPr id="696" name="n_4mainValue【公民館】&#10;有形固定資産減価償却率">
          <a:extLst>
            <a:ext uri="{FF2B5EF4-FFF2-40B4-BE49-F238E27FC236}">
              <a16:creationId xmlns:a16="http://schemas.microsoft.com/office/drawing/2014/main" id="{91A836FE-7B7C-40B0-8959-5029E88A0C5C}"/>
            </a:ext>
          </a:extLst>
        </xdr:cNvPr>
        <xdr:cNvSpPr txBox="1"/>
      </xdr:nvSpPr>
      <xdr:spPr>
        <a:xfrm>
          <a:off x="12611744" y="1812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3F915DC1-F358-4D36-BC2E-5269C1D0697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2128194E-8698-45AB-9E5D-44CFAEDF219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5D4A68E3-8DA5-4A70-9676-CA20D5CEECF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E933B897-CC90-4642-87DF-2DF6A3927CB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890BF071-9BE6-44ED-9385-BBB880E38DE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D3F82943-6216-4354-B86A-3756F35EE99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75400C7C-104D-490E-BA1A-53768139CD5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986B660D-A25E-4885-9D7E-A10C851CABF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id="{2B88805D-CA3E-414A-8476-4646EEABB61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92181C8C-3A05-4FE9-A7A7-4E000E0F5CA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7" name="直線コネクタ 706">
          <a:extLst>
            <a:ext uri="{FF2B5EF4-FFF2-40B4-BE49-F238E27FC236}">
              <a16:creationId xmlns:a16="http://schemas.microsoft.com/office/drawing/2014/main" id="{6AA01414-245F-4E15-B8E1-3DE06663F52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8" name="テキスト ボックス 707">
          <a:extLst>
            <a:ext uri="{FF2B5EF4-FFF2-40B4-BE49-F238E27FC236}">
              <a16:creationId xmlns:a16="http://schemas.microsoft.com/office/drawing/2014/main" id="{BD524E1F-42F7-4D3E-A455-C98CE2B006A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9" name="直線コネクタ 708">
          <a:extLst>
            <a:ext uri="{FF2B5EF4-FFF2-40B4-BE49-F238E27FC236}">
              <a16:creationId xmlns:a16="http://schemas.microsoft.com/office/drawing/2014/main" id="{15A4B7C6-3881-4649-A3EA-202F729DEE0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0" name="テキスト ボックス 709">
          <a:extLst>
            <a:ext uri="{FF2B5EF4-FFF2-40B4-BE49-F238E27FC236}">
              <a16:creationId xmlns:a16="http://schemas.microsoft.com/office/drawing/2014/main" id="{7E8ADBD6-BA8E-43E2-BDCF-E5D110239E0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1" name="直線コネクタ 710">
          <a:extLst>
            <a:ext uri="{FF2B5EF4-FFF2-40B4-BE49-F238E27FC236}">
              <a16:creationId xmlns:a16="http://schemas.microsoft.com/office/drawing/2014/main" id="{E13CFC8D-7366-4908-89F0-F3C01D7C3C2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2" name="テキスト ボックス 711">
          <a:extLst>
            <a:ext uri="{FF2B5EF4-FFF2-40B4-BE49-F238E27FC236}">
              <a16:creationId xmlns:a16="http://schemas.microsoft.com/office/drawing/2014/main" id="{464F567B-7A4F-491A-9FEC-0A1C9FCAB23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3" name="直線コネクタ 712">
          <a:extLst>
            <a:ext uri="{FF2B5EF4-FFF2-40B4-BE49-F238E27FC236}">
              <a16:creationId xmlns:a16="http://schemas.microsoft.com/office/drawing/2014/main" id="{82DEDE1A-15E3-4AC1-A4D6-805906FBD16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4" name="テキスト ボックス 713">
          <a:extLst>
            <a:ext uri="{FF2B5EF4-FFF2-40B4-BE49-F238E27FC236}">
              <a16:creationId xmlns:a16="http://schemas.microsoft.com/office/drawing/2014/main" id="{47FE8EF3-7E6F-486E-BFC8-588ACEAAB9F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5" name="直線コネクタ 714">
          <a:extLst>
            <a:ext uri="{FF2B5EF4-FFF2-40B4-BE49-F238E27FC236}">
              <a16:creationId xmlns:a16="http://schemas.microsoft.com/office/drawing/2014/main" id="{9FBA9703-5ADA-4CC9-ADF0-C9D37CF6A81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6" name="テキスト ボックス 715">
          <a:extLst>
            <a:ext uri="{FF2B5EF4-FFF2-40B4-BE49-F238E27FC236}">
              <a16:creationId xmlns:a16="http://schemas.microsoft.com/office/drawing/2014/main" id="{CC4DAEAB-27D7-4B63-AAE8-A9384962EC6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F830C4BF-B1A9-49A2-9DB8-4F3F600799B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a:extLst>
            <a:ext uri="{FF2B5EF4-FFF2-40B4-BE49-F238E27FC236}">
              <a16:creationId xmlns:a16="http://schemas.microsoft.com/office/drawing/2014/main" id="{D5EE92C2-71C3-47F6-A0D0-1E5353FEE6D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a:extLst>
            <a:ext uri="{FF2B5EF4-FFF2-40B4-BE49-F238E27FC236}">
              <a16:creationId xmlns:a16="http://schemas.microsoft.com/office/drawing/2014/main" id="{44DA93E3-71F1-4104-809F-61FF15A724F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91439</xdr:rowOff>
    </xdr:from>
    <xdr:to>
      <xdr:col>116</xdr:col>
      <xdr:colOff>62864</xdr:colOff>
      <xdr:row>108</xdr:row>
      <xdr:rowOff>38100</xdr:rowOff>
    </xdr:to>
    <xdr:cxnSp macro="">
      <xdr:nvCxnSpPr>
        <xdr:cNvPr id="720" name="直線コネクタ 719">
          <a:extLst>
            <a:ext uri="{FF2B5EF4-FFF2-40B4-BE49-F238E27FC236}">
              <a16:creationId xmlns:a16="http://schemas.microsoft.com/office/drawing/2014/main" id="{1C657B22-07C6-433E-A40C-F7E5F635750B}"/>
            </a:ext>
          </a:extLst>
        </xdr:cNvPr>
        <xdr:cNvCxnSpPr/>
      </xdr:nvCxnSpPr>
      <xdr:spPr>
        <a:xfrm flipV="1">
          <a:off x="22160864" y="172364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721" name="【公民館】&#10;一人当たり面積最小値テキスト">
          <a:extLst>
            <a:ext uri="{FF2B5EF4-FFF2-40B4-BE49-F238E27FC236}">
              <a16:creationId xmlns:a16="http://schemas.microsoft.com/office/drawing/2014/main" id="{119E2065-6474-4F16-B053-6DBCB76259A1}"/>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722" name="直線コネクタ 721">
          <a:extLst>
            <a:ext uri="{FF2B5EF4-FFF2-40B4-BE49-F238E27FC236}">
              <a16:creationId xmlns:a16="http://schemas.microsoft.com/office/drawing/2014/main" id="{70E5722E-2EFE-46CD-87FE-21C3B7B7964A}"/>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38116</xdr:rowOff>
    </xdr:from>
    <xdr:ext cx="469744" cy="259045"/>
    <xdr:sp macro="" textlink="">
      <xdr:nvSpPr>
        <xdr:cNvPr id="723" name="【公民館】&#10;一人当たり面積最大値テキスト">
          <a:extLst>
            <a:ext uri="{FF2B5EF4-FFF2-40B4-BE49-F238E27FC236}">
              <a16:creationId xmlns:a16="http://schemas.microsoft.com/office/drawing/2014/main" id="{37FEBA2A-27EE-4726-95BF-A964835F588B}"/>
            </a:ext>
          </a:extLst>
        </xdr:cNvPr>
        <xdr:cNvSpPr txBox="1"/>
      </xdr:nvSpPr>
      <xdr:spPr>
        <a:xfrm>
          <a:off x="221996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91439</xdr:rowOff>
    </xdr:from>
    <xdr:to>
      <xdr:col>116</xdr:col>
      <xdr:colOff>152400</xdr:colOff>
      <xdr:row>100</xdr:row>
      <xdr:rowOff>91439</xdr:rowOff>
    </xdr:to>
    <xdr:cxnSp macro="">
      <xdr:nvCxnSpPr>
        <xdr:cNvPr id="724" name="直線コネクタ 723">
          <a:extLst>
            <a:ext uri="{FF2B5EF4-FFF2-40B4-BE49-F238E27FC236}">
              <a16:creationId xmlns:a16="http://schemas.microsoft.com/office/drawing/2014/main" id="{7435A9D8-4B2B-4CA6-936D-E3AF24F81825}"/>
            </a:ext>
          </a:extLst>
        </xdr:cNvPr>
        <xdr:cNvCxnSpPr/>
      </xdr:nvCxnSpPr>
      <xdr:spPr>
        <a:xfrm>
          <a:off x="22072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52088</xdr:rowOff>
    </xdr:from>
    <xdr:ext cx="469744" cy="259045"/>
    <xdr:sp macro="" textlink="">
      <xdr:nvSpPr>
        <xdr:cNvPr id="725" name="【公民館】&#10;一人当たり面積平均値テキスト">
          <a:extLst>
            <a:ext uri="{FF2B5EF4-FFF2-40B4-BE49-F238E27FC236}">
              <a16:creationId xmlns:a16="http://schemas.microsoft.com/office/drawing/2014/main" id="{5AFA4E45-8FAB-4C10-A193-2FE7AA31533F}"/>
            </a:ext>
          </a:extLst>
        </xdr:cNvPr>
        <xdr:cNvSpPr txBox="1"/>
      </xdr:nvSpPr>
      <xdr:spPr>
        <a:xfrm>
          <a:off x="22199600" y="17882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29211</xdr:rowOff>
    </xdr:from>
    <xdr:to>
      <xdr:col>116</xdr:col>
      <xdr:colOff>114300</xdr:colOff>
      <xdr:row>105</xdr:row>
      <xdr:rowOff>130811</xdr:rowOff>
    </xdr:to>
    <xdr:sp macro="" textlink="">
      <xdr:nvSpPr>
        <xdr:cNvPr id="726" name="フローチャート: 判断 725">
          <a:extLst>
            <a:ext uri="{FF2B5EF4-FFF2-40B4-BE49-F238E27FC236}">
              <a16:creationId xmlns:a16="http://schemas.microsoft.com/office/drawing/2014/main" id="{1D7B908A-EB7C-42AD-8D79-D0BAF10243CB}"/>
            </a:ext>
          </a:extLst>
        </xdr:cNvPr>
        <xdr:cNvSpPr/>
      </xdr:nvSpPr>
      <xdr:spPr>
        <a:xfrm>
          <a:off x="221107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727" name="フローチャート: 判断 726">
          <a:extLst>
            <a:ext uri="{FF2B5EF4-FFF2-40B4-BE49-F238E27FC236}">
              <a16:creationId xmlns:a16="http://schemas.microsoft.com/office/drawing/2014/main" id="{A4A09EF9-ABBD-48E5-8698-82E34074573B}"/>
            </a:ext>
          </a:extLst>
        </xdr:cNvPr>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728" name="フローチャート: 判断 727">
          <a:extLst>
            <a:ext uri="{FF2B5EF4-FFF2-40B4-BE49-F238E27FC236}">
              <a16:creationId xmlns:a16="http://schemas.microsoft.com/office/drawing/2014/main" id="{AADEE064-E852-423C-9ECF-98B2D8EEE639}"/>
            </a:ext>
          </a:extLst>
        </xdr:cNvPr>
        <xdr:cNvSpPr/>
      </xdr:nvSpPr>
      <xdr:spPr>
        <a:xfrm>
          <a:off x="2038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74930</xdr:rowOff>
    </xdr:from>
    <xdr:to>
      <xdr:col>102</xdr:col>
      <xdr:colOff>165100</xdr:colOff>
      <xdr:row>106</xdr:row>
      <xdr:rowOff>5080</xdr:rowOff>
    </xdr:to>
    <xdr:sp macro="" textlink="">
      <xdr:nvSpPr>
        <xdr:cNvPr id="729" name="フローチャート: 判断 728">
          <a:extLst>
            <a:ext uri="{FF2B5EF4-FFF2-40B4-BE49-F238E27FC236}">
              <a16:creationId xmlns:a16="http://schemas.microsoft.com/office/drawing/2014/main" id="{BE7A5CFA-5595-4AB7-9989-A80D724BE47D}"/>
            </a:ext>
          </a:extLst>
        </xdr:cNvPr>
        <xdr:cNvSpPr/>
      </xdr:nvSpPr>
      <xdr:spPr>
        <a:xfrm>
          <a:off x="19494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730" name="フローチャート: 判断 729">
          <a:extLst>
            <a:ext uri="{FF2B5EF4-FFF2-40B4-BE49-F238E27FC236}">
              <a16:creationId xmlns:a16="http://schemas.microsoft.com/office/drawing/2014/main" id="{9F95C5D9-4F2A-40D6-A5FE-AE58D8D3FDE1}"/>
            </a:ext>
          </a:extLst>
        </xdr:cNvPr>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F609E896-FF17-4D12-B154-EBA1228DC57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B9DF550C-F8C5-4EF4-9C97-2FAE1F78DC1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A5525735-C852-4C42-9E63-2A3D84098CF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47F2939C-DBAB-4B00-A395-05514FC59E2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EC247231-66EF-4AAC-925C-52A4DE67D7E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109220</xdr:rowOff>
    </xdr:from>
    <xdr:to>
      <xdr:col>116</xdr:col>
      <xdr:colOff>114300</xdr:colOff>
      <xdr:row>107</xdr:row>
      <xdr:rowOff>39370</xdr:rowOff>
    </xdr:to>
    <xdr:sp macro="" textlink="">
      <xdr:nvSpPr>
        <xdr:cNvPr id="736" name="楕円 735">
          <a:extLst>
            <a:ext uri="{FF2B5EF4-FFF2-40B4-BE49-F238E27FC236}">
              <a16:creationId xmlns:a16="http://schemas.microsoft.com/office/drawing/2014/main" id="{0E599D8F-FA18-4F8C-9429-12EB74DB2ED7}"/>
            </a:ext>
          </a:extLst>
        </xdr:cNvPr>
        <xdr:cNvSpPr/>
      </xdr:nvSpPr>
      <xdr:spPr>
        <a:xfrm>
          <a:off x="221107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87647</xdr:rowOff>
    </xdr:from>
    <xdr:ext cx="469744" cy="259045"/>
    <xdr:sp macro="" textlink="">
      <xdr:nvSpPr>
        <xdr:cNvPr id="737" name="【公民館】&#10;一人当たり面積該当値テキスト">
          <a:extLst>
            <a:ext uri="{FF2B5EF4-FFF2-40B4-BE49-F238E27FC236}">
              <a16:creationId xmlns:a16="http://schemas.microsoft.com/office/drawing/2014/main" id="{C27D1B23-A031-40C1-B676-FAA4287A87FA}"/>
            </a:ext>
          </a:extLst>
        </xdr:cNvPr>
        <xdr:cNvSpPr txBox="1"/>
      </xdr:nvSpPr>
      <xdr:spPr>
        <a:xfrm>
          <a:off x="221996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101600</xdr:rowOff>
    </xdr:from>
    <xdr:to>
      <xdr:col>112</xdr:col>
      <xdr:colOff>38100</xdr:colOff>
      <xdr:row>107</xdr:row>
      <xdr:rowOff>31750</xdr:rowOff>
    </xdr:to>
    <xdr:sp macro="" textlink="">
      <xdr:nvSpPr>
        <xdr:cNvPr id="738" name="楕円 737">
          <a:extLst>
            <a:ext uri="{FF2B5EF4-FFF2-40B4-BE49-F238E27FC236}">
              <a16:creationId xmlns:a16="http://schemas.microsoft.com/office/drawing/2014/main" id="{1D5E3FDA-0928-4CA2-BFD9-B6AC0408F0AF}"/>
            </a:ext>
          </a:extLst>
        </xdr:cNvPr>
        <xdr:cNvSpPr/>
      </xdr:nvSpPr>
      <xdr:spPr>
        <a:xfrm>
          <a:off x="21272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152400</xdr:rowOff>
    </xdr:from>
    <xdr:to>
      <xdr:col>116</xdr:col>
      <xdr:colOff>63500</xdr:colOff>
      <xdr:row>106</xdr:row>
      <xdr:rowOff>160020</xdr:rowOff>
    </xdr:to>
    <xdr:cxnSp macro="">
      <xdr:nvCxnSpPr>
        <xdr:cNvPr id="739" name="直線コネクタ 738">
          <a:extLst>
            <a:ext uri="{FF2B5EF4-FFF2-40B4-BE49-F238E27FC236}">
              <a16:creationId xmlns:a16="http://schemas.microsoft.com/office/drawing/2014/main" id="{361EE51F-D183-4682-B764-9DE0CAFA0C99}"/>
            </a:ext>
          </a:extLst>
        </xdr:cNvPr>
        <xdr:cNvCxnSpPr/>
      </xdr:nvCxnSpPr>
      <xdr:spPr>
        <a:xfrm>
          <a:off x="21323300" y="18326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101600</xdr:rowOff>
    </xdr:from>
    <xdr:to>
      <xdr:col>107</xdr:col>
      <xdr:colOff>101600</xdr:colOff>
      <xdr:row>107</xdr:row>
      <xdr:rowOff>31750</xdr:rowOff>
    </xdr:to>
    <xdr:sp macro="" textlink="">
      <xdr:nvSpPr>
        <xdr:cNvPr id="740" name="楕円 739">
          <a:extLst>
            <a:ext uri="{FF2B5EF4-FFF2-40B4-BE49-F238E27FC236}">
              <a16:creationId xmlns:a16="http://schemas.microsoft.com/office/drawing/2014/main" id="{F925983E-88F1-47CE-8682-3DC676E9745F}"/>
            </a:ext>
          </a:extLst>
        </xdr:cNvPr>
        <xdr:cNvSpPr/>
      </xdr:nvSpPr>
      <xdr:spPr>
        <a:xfrm>
          <a:off x="20383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152400</xdr:rowOff>
    </xdr:from>
    <xdr:to>
      <xdr:col>111</xdr:col>
      <xdr:colOff>177800</xdr:colOff>
      <xdr:row>106</xdr:row>
      <xdr:rowOff>152400</xdr:rowOff>
    </xdr:to>
    <xdr:cxnSp macro="">
      <xdr:nvCxnSpPr>
        <xdr:cNvPr id="741" name="直線コネクタ 740">
          <a:extLst>
            <a:ext uri="{FF2B5EF4-FFF2-40B4-BE49-F238E27FC236}">
              <a16:creationId xmlns:a16="http://schemas.microsoft.com/office/drawing/2014/main" id="{B0AFD386-B16A-4447-BEB2-D19643276713}"/>
            </a:ext>
          </a:extLst>
        </xdr:cNvPr>
        <xdr:cNvCxnSpPr/>
      </xdr:nvCxnSpPr>
      <xdr:spPr>
        <a:xfrm>
          <a:off x="20434300" y="1832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742" name="楕円 741">
          <a:extLst>
            <a:ext uri="{FF2B5EF4-FFF2-40B4-BE49-F238E27FC236}">
              <a16:creationId xmlns:a16="http://schemas.microsoft.com/office/drawing/2014/main" id="{450A26D4-C5AA-448E-96F2-C227B8241BFC}"/>
            </a:ext>
          </a:extLst>
        </xdr:cNvPr>
        <xdr:cNvSpPr/>
      </xdr:nvSpPr>
      <xdr:spPr>
        <a:xfrm>
          <a:off x="19494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144780</xdr:rowOff>
    </xdr:from>
    <xdr:to>
      <xdr:col>107</xdr:col>
      <xdr:colOff>50800</xdr:colOff>
      <xdr:row>106</xdr:row>
      <xdr:rowOff>152400</xdr:rowOff>
    </xdr:to>
    <xdr:cxnSp macro="">
      <xdr:nvCxnSpPr>
        <xdr:cNvPr id="743" name="直線コネクタ 742">
          <a:extLst>
            <a:ext uri="{FF2B5EF4-FFF2-40B4-BE49-F238E27FC236}">
              <a16:creationId xmlns:a16="http://schemas.microsoft.com/office/drawing/2014/main" id="{7618200B-E72D-4431-93E4-8855EAD6095E}"/>
            </a:ext>
          </a:extLst>
        </xdr:cNvPr>
        <xdr:cNvCxnSpPr/>
      </xdr:nvCxnSpPr>
      <xdr:spPr>
        <a:xfrm>
          <a:off x="19545300" y="18318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86361</xdr:rowOff>
    </xdr:from>
    <xdr:to>
      <xdr:col>98</xdr:col>
      <xdr:colOff>38100</xdr:colOff>
      <xdr:row>107</xdr:row>
      <xdr:rowOff>16511</xdr:rowOff>
    </xdr:to>
    <xdr:sp macro="" textlink="">
      <xdr:nvSpPr>
        <xdr:cNvPr id="744" name="楕円 743">
          <a:extLst>
            <a:ext uri="{FF2B5EF4-FFF2-40B4-BE49-F238E27FC236}">
              <a16:creationId xmlns:a16="http://schemas.microsoft.com/office/drawing/2014/main" id="{7F3E4CE4-0D62-4747-8038-6DDAAE55B34A}"/>
            </a:ext>
          </a:extLst>
        </xdr:cNvPr>
        <xdr:cNvSpPr/>
      </xdr:nvSpPr>
      <xdr:spPr>
        <a:xfrm>
          <a:off x="18605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137161</xdr:rowOff>
    </xdr:from>
    <xdr:to>
      <xdr:col>102</xdr:col>
      <xdr:colOff>114300</xdr:colOff>
      <xdr:row>106</xdr:row>
      <xdr:rowOff>144780</xdr:rowOff>
    </xdr:to>
    <xdr:cxnSp macro="">
      <xdr:nvCxnSpPr>
        <xdr:cNvPr id="745" name="直線コネクタ 744">
          <a:extLst>
            <a:ext uri="{FF2B5EF4-FFF2-40B4-BE49-F238E27FC236}">
              <a16:creationId xmlns:a16="http://schemas.microsoft.com/office/drawing/2014/main" id="{28FBD62F-5793-4476-8AFD-6879F27CA8EB}"/>
            </a:ext>
          </a:extLst>
        </xdr:cNvPr>
        <xdr:cNvCxnSpPr/>
      </xdr:nvCxnSpPr>
      <xdr:spPr>
        <a:xfrm>
          <a:off x="18656300" y="18310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6366</xdr:rowOff>
    </xdr:from>
    <xdr:ext cx="469744" cy="259045"/>
    <xdr:sp macro="" textlink="">
      <xdr:nvSpPr>
        <xdr:cNvPr id="746" name="n_1aveValue【公民館】&#10;一人当たり面積">
          <a:extLst>
            <a:ext uri="{FF2B5EF4-FFF2-40B4-BE49-F238E27FC236}">
              <a16:creationId xmlns:a16="http://schemas.microsoft.com/office/drawing/2014/main" id="{3ABF4EAE-984A-41C9-B51E-F8D7A59B31FA}"/>
            </a:ext>
          </a:extLst>
        </xdr:cNvPr>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36847</xdr:rowOff>
    </xdr:from>
    <xdr:ext cx="469744" cy="259045"/>
    <xdr:sp macro="" textlink="">
      <xdr:nvSpPr>
        <xdr:cNvPr id="747" name="n_2aveValue【公民館】&#10;一人当たり面積">
          <a:extLst>
            <a:ext uri="{FF2B5EF4-FFF2-40B4-BE49-F238E27FC236}">
              <a16:creationId xmlns:a16="http://schemas.microsoft.com/office/drawing/2014/main" id="{DD1D325C-300C-44A5-8B75-56142BDB922D}"/>
            </a:ext>
          </a:extLst>
        </xdr:cNvPr>
        <xdr:cNvSpPr txBox="1"/>
      </xdr:nvSpPr>
      <xdr:spPr>
        <a:xfrm>
          <a:off x="20199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21607</xdr:rowOff>
    </xdr:from>
    <xdr:ext cx="469744" cy="259045"/>
    <xdr:sp macro="" textlink="">
      <xdr:nvSpPr>
        <xdr:cNvPr id="748" name="n_3aveValue【公民館】&#10;一人当たり面積">
          <a:extLst>
            <a:ext uri="{FF2B5EF4-FFF2-40B4-BE49-F238E27FC236}">
              <a16:creationId xmlns:a16="http://schemas.microsoft.com/office/drawing/2014/main" id="{13F3DE1E-EECB-4046-B8BF-157C4FAD5676}"/>
            </a:ext>
          </a:extLst>
        </xdr:cNvPr>
        <xdr:cNvSpPr txBox="1"/>
      </xdr:nvSpPr>
      <xdr:spPr>
        <a:xfrm>
          <a:off x="19310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749" name="n_4aveValue【公民館】&#10;一人当たり面積">
          <a:extLst>
            <a:ext uri="{FF2B5EF4-FFF2-40B4-BE49-F238E27FC236}">
              <a16:creationId xmlns:a16="http://schemas.microsoft.com/office/drawing/2014/main" id="{17100CB0-93BF-4440-9959-EDB716173E69}"/>
            </a:ext>
          </a:extLst>
        </xdr:cNvPr>
        <xdr:cNvSpPr txBox="1"/>
      </xdr:nvSpPr>
      <xdr:spPr>
        <a:xfrm>
          <a:off x="18421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22877</xdr:rowOff>
    </xdr:from>
    <xdr:ext cx="469744" cy="259045"/>
    <xdr:sp macro="" textlink="">
      <xdr:nvSpPr>
        <xdr:cNvPr id="750" name="n_1mainValue【公民館】&#10;一人当たり面積">
          <a:extLst>
            <a:ext uri="{FF2B5EF4-FFF2-40B4-BE49-F238E27FC236}">
              <a16:creationId xmlns:a16="http://schemas.microsoft.com/office/drawing/2014/main" id="{8EC15F40-004E-404D-AE7F-12B957611750}"/>
            </a:ext>
          </a:extLst>
        </xdr:cNvPr>
        <xdr:cNvSpPr txBox="1"/>
      </xdr:nvSpPr>
      <xdr:spPr>
        <a:xfrm>
          <a:off x="210757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22877</xdr:rowOff>
    </xdr:from>
    <xdr:ext cx="469744" cy="259045"/>
    <xdr:sp macro="" textlink="">
      <xdr:nvSpPr>
        <xdr:cNvPr id="751" name="n_2mainValue【公民館】&#10;一人当たり面積">
          <a:extLst>
            <a:ext uri="{FF2B5EF4-FFF2-40B4-BE49-F238E27FC236}">
              <a16:creationId xmlns:a16="http://schemas.microsoft.com/office/drawing/2014/main" id="{6E133A3F-FE2E-4D9F-84F9-F3767AE3571A}"/>
            </a:ext>
          </a:extLst>
        </xdr:cNvPr>
        <xdr:cNvSpPr txBox="1"/>
      </xdr:nvSpPr>
      <xdr:spPr>
        <a:xfrm>
          <a:off x="20199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15257</xdr:rowOff>
    </xdr:from>
    <xdr:ext cx="469744" cy="259045"/>
    <xdr:sp macro="" textlink="">
      <xdr:nvSpPr>
        <xdr:cNvPr id="752" name="n_3mainValue【公民館】&#10;一人当たり面積">
          <a:extLst>
            <a:ext uri="{FF2B5EF4-FFF2-40B4-BE49-F238E27FC236}">
              <a16:creationId xmlns:a16="http://schemas.microsoft.com/office/drawing/2014/main" id="{886138F2-20AE-4736-A40E-4F45782F9F3A}"/>
            </a:ext>
          </a:extLst>
        </xdr:cNvPr>
        <xdr:cNvSpPr txBox="1"/>
      </xdr:nvSpPr>
      <xdr:spPr>
        <a:xfrm>
          <a:off x="19310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7638</xdr:rowOff>
    </xdr:from>
    <xdr:ext cx="469744" cy="259045"/>
    <xdr:sp macro="" textlink="">
      <xdr:nvSpPr>
        <xdr:cNvPr id="753" name="n_4mainValue【公民館】&#10;一人当たり面積">
          <a:extLst>
            <a:ext uri="{FF2B5EF4-FFF2-40B4-BE49-F238E27FC236}">
              <a16:creationId xmlns:a16="http://schemas.microsoft.com/office/drawing/2014/main" id="{9AAC0714-FE2C-4C95-B9BB-2B4CAE0D8CAB}"/>
            </a:ext>
          </a:extLst>
        </xdr:cNvPr>
        <xdr:cNvSpPr txBox="1"/>
      </xdr:nvSpPr>
      <xdr:spPr>
        <a:xfrm>
          <a:off x="18421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EE2079A3-201A-4767-8F55-4308C3DFFBA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74DE61F7-B466-468F-971B-215547A11F4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7ECDA3CB-497B-4B4E-ABA7-8F46654ED64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類似団体と比較して有形固定資産減価償却率が高くなっている施設は，公営住宅，児童館，公民館であり，低くなっている施設は，道路，保育所，学校施設である。保育</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所</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については，令和２年４月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に１園を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民営化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影響が大きく，引き続き類似団体と比較して大幅に有形固定資産減価償却率が低く推移している。学校施設については，老朽化は進んでいるものの，施設そのものや設備において計画的に改修等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実施している。児童館及び公民館に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いても，老朽化は進んでいるものの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必要に応じて修繕等を実施している。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D527A45-F815-4EC5-8661-717E51FDADF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0E7F16D-8AB3-493B-B072-91CEBFFCA9C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7BC96D7-2204-4803-B248-95EA8AE8BEA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D688C0C-DA5B-4F44-A4C3-7268D62F56A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33C9421-9B4A-41E0-96BF-F85937B9BE5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17C0E85-DEAD-4EE9-B73F-16122E87677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BF93342-1AD4-45D4-AEE0-F6293B980A5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01E69D3-2C86-4CFF-8D6B-70DC87F18E1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7B3FE89-CBD3-4983-B034-0AA523AD054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A657973-E6D3-47C8-8655-63386060574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126,862
124,295
11.46
64,793,648
62,864,528
1,792,272
25,362,588
19,891,843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5DCC4F4-2EAE-4561-A62C-3D1B6880667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391E8F4-E52C-4E9F-BBD0-12AE01D32A4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4538F57-E7CA-449B-AD97-79EB137FBA3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21F11AE-293E-496C-AACE-51408F04477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421E990-8852-4593-AC0E-FAE3C0AB1AA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F5AF991-829D-4493-A902-B3E34271342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DAE6AB4-182F-4B6B-A5D4-F8FBA023714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421518D-25DA-4AE6-B57A-4779385EA71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F95B190-A334-4ABD-AB57-CC8EAA32BC6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6C0E373-DDCC-4E8F-B507-021AB7FFAD9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34A8249-3D3E-497F-8DD6-CE05A8CB692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86DCE6C-130D-4444-A3FB-103ED0C0965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CA78665-1851-4761-B9B5-35367B74DEA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7A9B421-4753-49CB-B49E-ADB2D1B8259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A9F2BB0-4440-412F-801A-F1A14005FB7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557FA08-9209-4036-9F7F-6D2B74C8CE3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7D3EEAB-8D41-4E98-8B94-F8528FCD0E3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A65D43B-79AF-4575-B256-D876C4EE416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4309F26-C453-45EC-851D-056D07A609C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7C12CAD-D499-4AF7-91CA-09566128FA8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EC8FF43-ED29-4EDC-9A92-89ADD925BBB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BE8EDAE-1F1C-41EB-A1C9-EF53A6CC797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988B6EC-B2C5-41BF-B8A2-0465D23B513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F0E8A64-3976-4F65-B3B5-328F64ECA70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73B4ABE-00FC-4E4C-B888-201E1539A5E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FBEAE74-AEC9-49B9-804E-FDA34994F13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05C14F5-B774-4083-A764-F4009C1AE6E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CE396B9-D93A-4D34-9E05-7BAD2376D26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AFAB267-DD08-492F-BCF1-93142EE9560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F23BFD2-819A-4CE5-BB59-A1CDE172A14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A88EDAD-9941-4494-A933-F5EC05B0B0E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C35366E-9D80-43B8-A4CC-DC4367BEDE4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3567377-E56F-4E1C-8ACB-12220A4268F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CDE7F92-9CA8-444A-8351-3C7692FB13E6}"/>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1B44269-C38D-4A48-A858-7E76FC5DE19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B05250A-7057-41ED-9E97-E2647969686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BBBB3D3-3CFD-4C27-AE02-C5EC2BCFB43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1CB94B0-10CF-4C46-A89A-AC8C809812F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723BB7A-1013-4DA2-9E93-10F81EBD0B1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01EB8E3-CABA-4C5C-93D4-C1CCD5797AD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02395DA-516F-4AFE-B1F9-F561B624198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3725D43-7061-452F-9320-39116E60236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188C3FA-B993-41F3-9731-8F573D1E9DE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D9AA04A-EA35-4D10-B9F5-95CDD3E77042}"/>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79B95BA-480A-4C02-B0D9-FEFA0B5CB3D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404E483E-CDDC-442D-9406-E97FDBAE229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72934</xdr:rowOff>
    </xdr:from>
    <xdr:to>
      <xdr:col>24</xdr:col>
      <xdr:colOff>62865</xdr:colOff>
      <xdr:row>42</xdr:row>
      <xdr:rowOff>9253</xdr:rowOff>
    </xdr:to>
    <xdr:cxnSp macro="">
      <xdr:nvCxnSpPr>
        <xdr:cNvPr id="58" name="直線コネクタ 57">
          <a:extLst>
            <a:ext uri="{FF2B5EF4-FFF2-40B4-BE49-F238E27FC236}">
              <a16:creationId xmlns:a16="http://schemas.microsoft.com/office/drawing/2014/main" id="{1670F20B-9950-4AA5-8322-3FD1C0F9864D}"/>
            </a:ext>
          </a:extLst>
        </xdr:cNvPr>
        <xdr:cNvCxnSpPr/>
      </xdr:nvCxnSpPr>
      <xdr:spPr>
        <a:xfrm flipV="1">
          <a:off x="4634865" y="5730784"/>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13080</xdr:rowOff>
    </xdr:from>
    <xdr:ext cx="405111" cy="259045"/>
    <xdr:sp macro="" textlink="">
      <xdr:nvSpPr>
        <xdr:cNvPr id="59" name="【図書館】&#10;有形固定資産減価償却率最小値テキスト">
          <a:extLst>
            <a:ext uri="{FF2B5EF4-FFF2-40B4-BE49-F238E27FC236}">
              <a16:creationId xmlns:a16="http://schemas.microsoft.com/office/drawing/2014/main" id="{1D61B244-D1DC-442B-B497-AFA35316FB53}"/>
            </a:ext>
          </a:extLst>
        </xdr:cNvPr>
        <xdr:cNvSpPr txBox="1"/>
      </xdr:nvSpPr>
      <xdr:spPr>
        <a:xfrm>
          <a:off x="4673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9253</xdr:rowOff>
    </xdr:from>
    <xdr:to>
      <xdr:col>24</xdr:col>
      <xdr:colOff>152400</xdr:colOff>
      <xdr:row>42</xdr:row>
      <xdr:rowOff>9253</xdr:rowOff>
    </xdr:to>
    <xdr:cxnSp macro="">
      <xdr:nvCxnSpPr>
        <xdr:cNvPr id="60" name="直線コネクタ 59">
          <a:extLst>
            <a:ext uri="{FF2B5EF4-FFF2-40B4-BE49-F238E27FC236}">
              <a16:creationId xmlns:a16="http://schemas.microsoft.com/office/drawing/2014/main" id="{1A6F477F-4648-46E9-803B-1738403ACBAC}"/>
            </a:ext>
          </a:extLst>
        </xdr:cNvPr>
        <xdr:cNvCxnSpPr/>
      </xdr:nvCxnSpPr>
      <xdr:spPr>
        <a:xfrm>
          <a:off x="4546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19611</xdr:rowOff>
    </xdr:from>
    <xdr:ext cx="340478" cy="259045"/>
    <xdr:sp macro="" textlink="">
      <xdr:nvSpPr>
        <xdr:cNvPr id="61" name="【図書館】&#10;有形固定資産減価償却率最大値テキスト">
          <a:extLst>
            <a:ext uri="{FF2B5EF4-FFF2-40B4-BE49-F238E27FC236}">
              <a16:creationId xmlns:a16="http://schemas.microsoft.com/office/drawing/2014/main" id="{020A57C9-5AD4-437C-9530-43208AED6381}"/>
            </a:ext>
          </a:extLst>
        </xdr:cNvPr>
        <xdr:cNvSpPr txBox="1"/>
      </xdr:nvSpPr>
      <xdr:spPr>
        <a:xfrm>
          <a:off x="4673600" y="550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72934</xdr:rowOff>
    </xdr:from>
    <xdr:to>
      <xdr:col>24</xdr:col>
      <xdr:colOff>152400</xdr:colOff>
      <xdr:row>33</xdr:row>
      <xdr:rowOff>72934</xdr:rowOff>
    </xdr:to>
    <xdr:cxnSp macro="">
      <xdr:nvCxnSpPr>
        <xdr:cNvPr id="62" name="直線コネクタ 61">
          <a:extLst>
            <a:ext uri="{FF2B5EF4-FFF2-40B4-BE49-F238E27FC236}">
              <a16:creationId xmlns:a16="http://schemas.microsoft.com/office/drawing/2014/main" id="{BB6696AA-8D56-4207-ACF1-BFA790295F52}"/>
            </a:ext>
          </a:extLst>
        </xdr:cNvPr>
        <xdr:cNvCxnSpPr/>
      </xdr:nvCxnSpPr>
      <xdr:spPr>
        <a:xfrm>
          <a:off x="4546600" y="573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87466</xdr:rowOff>
    </xdr:from>
    <xdr:ext cx="405111" cy="259045"/>
    <xdr:sp macro="" textlink="">
      <xdr:nvSpPr>
        <xdr:cNvPr id="63" name="【図書館】&#10;有形固定資産減価償却率平均値テキスト">
          <a:extLst>
            <a:ext uri="{FF2B5EF4-FFF2-40B4-BE49-F238E27FC236}">
              <a16:creationId xmlns:a16="http://schemas.microsoft.com/office/drawing/2014/main" id="{1BD7F141-1C63-4BBD-A809-4B7C89C49935}"/>
            </a:ext>
          </a:extLst>
        </xdr:cNvPr>
        <xdr:cNvSpPr txBox="1"/>
      </xdr:nvSpPr>
      <xdr:spPr>
        <a:xfrm>
          <a:off x="4673600" y="6259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64589</xdr:rowOff>
    </xdr:from>
    <xdr:to>
      <xdr:col>24</xdr:col>
      <xdr:colOff>114300</xdr:colOff>
      <xdr:row>37</xdr:row>
      <xdr:rowOff>166188</xdr:rowOff>
    </xdr:to>
    <xdr:sp macro="" textlink="">
      <xdr:nvSpPr>
        <xdr:cNvPr id="64" name="フローチャート: 判断 63">
          <a:extLst>
            <a:ext uri="{FF2B5EF4-FFF2-40B4-BE49-F238E27FC236}">
              <a16:creationId xmlns:a16="http://schemas.microsoft.com/office/drawing/2014/main" id="{71EB358E-2DB8-4B01-90FF-0E2F0DE868D3}"/>
            </a:ext>
          </a:extLst>
        </xdr:cNvPr>
        <xdr:cNvSpPr/>
      </xdr:nvSpPr>
      <xdr:spPr>
        <a:xfrm>
          <a:off x="45847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a:extLst>
            <a:ext uri="{FF2B5EF4-FFF2-40B4-BE49-F238E27FC236}">
              <a16:creationId xmlns:a16="http://schemas.microsoft.com/office/drawing/2014/main" id="{0556ABDE-39A4-43B2-9ECC-CC9380B2E1F2}"/>
            </a:ext>
          </a:extLst>
        </xdr:cNvPr>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22134</xdr:rowOff>
    </xdr:from>
    <xdr:to>
      <xdr:col>15</xdr:col>
      <xdr:colOff>101600</xdr:colOff>
      <xdr:row>37</xdr:row>
      <xdr:rowOff>123734</xdr:rowOff>
    </xdr:to>
    <xdr:sp macro="" textlink="">
      <xdr:nvSpPr>
        <xdr:cNvPr id="66" name="フローチャート: 判断 65">
          <a:extLst>
            <a:ext uri="{FF2B5EF4-FFF2-40B4-BE49-F238E27FC236}">
              <a16:creationId xmlns:a16="http://schemas.microsoft.com/office/drawing/2014/main" id="{E97555A8-55DA-46DE-B1DC-44526F9A09E1}"/>
            </a:ext>
          </a:extLst>
        </xdr:cNvPr>
        <xdr:cNvSpPr/>
      </xdr:nvSpPr>
      <xdr:spPr>
        <a:xfrm>
          <a:off x="2857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CD350341-5150-4DE8-AFF3-842D43F67470}"/>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907</xdr:rowOff>
    </xdr:from>
    <xdr:to>
      <xdr:col>6</xdr:col>
      <xdr:colOff>38100</xdr:colOff>
      <xdr:row>37</xdr:row>
      <xdr:rowOff>102507</xdr:rowOff>
    </xdr:to>
    <xdr:sp macro="" textlink="">
      <xdr:nvSpPr>
        <xdr:cNvPr id="68" name="フローチャート: 判断 67">
          <a:extLst>
            <a:ext uri="{FF2B5EF4-FFF2-40B4-BE49-F238E27FC236}">
              <a16:creationId xmlns:a16="http://schemas.microsoft.com/office/drawing/2014/main" id="{3DC30CBF-28C5-427A-AB71-4327A2B49F2C}"/>
            </a:ext>
          </a:extLst>
        </xdr:cNvPr>
        <xdr:cNvSpPr/>
      </xdr:nvSpPr>
      <xdr:spPr>
        <a:xfrm>
          <a:off x="1079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E0ACE12-B7FD-4724-B2F0-37A704E754D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B482776-DED3-498F-9FBC-DFC35D0BCCD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59F600C-A531-4BD9-A7C8-6FF9EB873D3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63D3E06-F0CB-40BE-B82F-FD6FC5789B5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AEC20BC-C5A7-4F5A-9EDB-E7C7E63F6EB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154396</xdr:rowOff>
    </xdr:from>
    <xdr:to>
      <xdr:col>24</xdr:col>
      <xdr:colOff>114300</xdr:colOff>
      <xdr:row>40</xdr:row>
      <xdr:rowOff>84546</xdr:rowOff>
    </xdr:to>
    <xdr:sp macro="" textlink="">
      <xdr:nvSpPr>
        <xdr:cNvPr id="74" name="楕円 73">
          <a:extLst>
            <a:ext uri="{FF2B5EF4-FFF2-40B4-BE49-F238E27FC236}">
              <a16:creationId xmlns:a16="http://schemas.microsoft.com/office/drawing/2014/main" id="{3CEF9597-02D5-4AB5-BFD3-83374BA8F829}"/>
            </a:ext>
          </a:extLst>
        </xdr:cNvPr>
        <xdr:cNvSpPr/>
      </xdr:nvSpPr>
      <xdr:spPr>
        <a:xfrm>
          <a:off x="4584700" y="68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132823</xdr:rowOff>
    </xdr:from>
    <xdr:ext cx="405111" cy="259045"/>
    <xdr:sp macro="" textlink="">
      <xdr:nvSpPr>
        <xdr:cNvPr id="75" name="【図書館】&#10;有形固定資産減価償却率該当値テキスト">
          <a:extLst>
            <a:ext uri="{FF2B5EF4-FFF2-40B4-BE49-F238E27FC236}">
              <a16:creationId xmlns:a16="http://schemas.microsoft.com/office/drawing/2014/main" id="{37C787D7-CA59-4746-9341-D800CE962799}"/>
            </a:ext>
          </a:extLst>
        </xdr:cNvPr>
        <xdr:cNvSpPr txBox="1"/>
      </xdr:nvSpPr>
      <xdr:spPr>
        <a:xfrm>
          <a:off x="4673600" y="681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116840</xdr:rowOff>
    </xdr:from>
    <xdr:to>
      <xdr:col>20</xdr:col>
      <xdr:colOff>38100</xdr:colOff>
      <xdr:row>40</xdr:row>
      <xdr:rowOff>46990</xdr:rowOff>
    </xdr:to>
    <xdr:sp macro="" textlink="">
      <xdr:nvSpPr>
        <xdr:cNvPr id="76" name="楕円 75">
          <a:extLst>
            <a:ext uri="{FF2B5EF4-FFF2-40B4-BE49-F238E27FC236}">
              <a16:creationId xmlns:a16="http://schemas.microsoft.com/office/drawing/2014/main" id="{6EB1A1E3-2A51-4290-AFAC-0F0F59EAB383}"/>
            </a:ext>
          </a:extLst>
        </xdr:cNvPr>
        <xdr:cNvSpPr/>
      </xdr:nvSpPr>
      <xdr:spPr>
        <a:xfrm>
          <a:off x="3746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167640</xdr:rowOff>
    </xdr:from>
    <xdr:to>
      <xdr:col>24</xdr:col>
      <xdr:colOff>63500</xdr:colOff>
      <xdr:row>40</xdr:row>
      <xdr:rowOff>33746</xdr:rowOff>
    </xdr:to>
    <xdr:cxnSp macro="">
      <xdr:nvCxnSpPr>
        <xdr:cNvPr id="77" name="直線コネクタ 76">
          <a:extLst>
            <a:ext uri="{FF2B5EF4-FFF2-40B4-BE49-F238E27FC236}">
              <a16:creationId xmlns:a16="http://schemas.microsoft.com/office/drawing/2014/main" id="{39E074BC-0B3E-47CF-BA0E-1F442E58BE22}"/>
            </a:ext>
          </a:extLst>
        </xdr:cNvPr>
        <xdr:cNvCxnSpPr/>
      </xdr:nvCxnSpPr>
      <xdr:spPr>
        <a:xfrm>
          <a:off x="3797300" y="685419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82550</xdr:rowOff>
    </xdr:from>
    <xdr:to>
      <xdr:col>15</xdr:col>
      <xdr:colOff>101600</xdr:colOff>
      <xdr:row>40</xdr:row>
      <xdr:rowOff>12700</xdr:rowOff>
    </xdr:to>
    <xdr:sp macro="" textlink="">
      <xdr:nvSpPr>
        <xdr:cNvPr id="78" name="楕円 77">
          <a:extLst>
            <a:ext uri="{FF2B5EF4-FFF2-40B4-BE49-F238E27FC236}">
              <a16:creationId xmlns:a16="http://schemas.microsoft.com/office/drawing/2014/main" id="{7D30F22D-45B3-462F-855D-C94D828DDD30}"/>
            </a:ext>
          </a:extLst>
        </xdr:cNvPr>
        <xdr:cNvSpPr/>
      </xdr:nvSpPr>
      <xdr:spPr>
        <a:xfrm>
          <a:off x="2857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133350</xdr:rowOff>
    </xdr:from>
    <xdr:to>
      <xdr:col>19</xdr:col>
      <xdr:colOff>177800</xdr:colOff>
      <xdr:row>39</xdr:row>
      <xdr:rowOff>167640</xdr:rowOff>
    </xdr:to>
    <xdr:cxnSp macro="">
      <xdr:nvCxnSpPr>
        <xdr:cNvPr id="79" name="直線コネクタ 78">
          <a:extLst>
            <a:ext uri="{FF2B5EF4-FFF2-40B4-BE49-F238E27FC236}">
              <a16:creationId xmlns:a16="http://schemas.microsoft.com/office/drawing/2014/main" id="{2C3B0CDF-1CCE-48EE-8F21-16BADA3091DE}"/>
            </a:ext>
          </a:extLst>
        </xdr:cNvPr>
        <xdr:cNvCxnSpPr/>
      </xdr:nvCxnSpPr>
      <xdr:spPr>
        <a:xfrm>
          <a:off x="2908300" y="68199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107043</xdr:rowOff>
    </xdr:from>
    <xdr:to>
      <xdr:col>10</xdr:col>
      <xdr:colOff>165100</xdr:colOff>
      <xdr:row>40</xdr:row>
      <xdr:rowOff>37193</xdr:rowOff>
    </xdr:to>
    <xdr:sp macro="" textlink="">
      <xdr:nvSpPr>
        <xdr:cNvPr id="80" name="楕円 79">
          <a:extLst>
            <a:ext uri="{FF2B5EF4-FFF2-40B4-BE49-F238E27FC236}">
              <a16:creationId xmlns:a16="http://schemas.microsoft.com/office/drawing/2014/main" id="{654DC092-22D0-4E81-A7CF-0FFF5EBBF751}"/>
            </a:ext>
          </a:extLst>
        </xdr:cNvPr>
        <xdr:cNvSpPr/>
      </xdr:nvSpPr>
      <xdr:spPr>
        <a:xfrm>
          <a:off x="1968500" y="67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133350</xdr:rowOff>
    </xdr:from>
    <xdr:to>
      <xdr:col>15</xdr:col>
      <xdr:colOff>50800</xdr:colOff>
      <xdr:row>39</xdr:row>
      <xdr:rowOff>157843</xdr:rowOff>
    </xdr:to>
    <xdr:cxnSp macro="">
      <xdr:nvCxnSpPr>
        <xdr:cNvPr id="81" name="直線コネクタ 80">
          <a:extLst>
            <a:ext uri="{FF2B5EF4-FFF2-40B4-BE49-F238E27FC236}">
              <a16:creationId xmlns:a16="http://schemas.microsoft.com/office/drawing/2014/main" id="{7617C27F-BB26-48C3-B572-A4187503B5CC}"/>
            </a:ext>
          </a:extLst>
        </xdr:cNvPr>
        <xdr:cNvCxnSpPr/>
      </xdr:nvCxnSpPr>
      <xdr:spPr>
        <a:xfrm flipV="1">
          <a:off x="2019300" y="681990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74385</xdr:rowOff>
    </xdr:from>
    <xdr:to>
      <xdr:col>6</xdr:col>
      <xdr:colOff>38100</xdr:colOff>
      <xdr:row>40</xdr:row>
      <xdr:rowOff>4535</xdr:rowOff>
    </xdr:to>
    <xdr:sp macro="" textlink="">
      <xdr:nvSpPr>
        <xdr:cNvPr id="82" name="楕円 81">
          <a:extLst>
            <a:ext uri="{FF2B5EF4-FFF2-40B4-BE49-F238E27FC236}">
              <a16:creationId xmlns:a16="http://schemas.microsoft.com/office/drawing/2014/main" id="{0E08DAE3-7FDA-4A61-AAC7-313A31963B7E}"/>
            </a:ext>
          </a:extLst>
        </xdr:cNvPr>
        <xdr:cNvSpPr/>
      </xdr:nvSpPr>
      <xdr:spPr>
        <a:xfrm>
          <a:off x="1079500" y="67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125185</xdr:rowOff>
    </xdr:from>
    <xdr:to>
      <xdr:col>10</xdr:col>
      <xdr:colOff>114300</xdr:colOff>
      <xdr:row>39</xdr:row>
      <xdr:rowOff>157843</xdr:rowOff>
    </xdr:to>
    <xdr:cxnSp macro="">
      <xdr:nvCxnSpPr>
        <xdr:cNvPr id="83" name="直線コネクタ 82">
          <a:extLst>
            <a:ext uri="{FF2B5EF4-FFF2-40B4-BE49-F238E27FC236}">
              <a16:creationId xmlns:a16="http://schemas.microsoft.com/office/drawing/2014/main" id="{8A7D502F-FE87-4EC8-AA69-F35278D90C8E}"/>
            </a:ext>
          </a:extLst>
        </xdr:cNvPr>
        <xdr:cNvCxnSpPr/>
      </xdr:nvCxnSpPr>
      <xdr:spPr>
        <a:xfrm>
          <a:off x="1130300" y="681173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a:extLst>
            <a:ext uri="{FF2B5EF4-FFF2-40B4-BE49-F238E27FC236}">
              <a16:creationId xmlns:a16="http://schemas.microsoft.com/office/drawing/2014/main" id="{6BB28CDA-4478-404C-BDB7-C00E37853CA2}"/>
            </a:ext>
          </a:extLst>
        </xdr:cNvPr>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140261</xdr:rowOff>
    </xdr:from>
    <xdr:ext cx="405111" cy="259045"/>
    <xdr:sp macro="" textlink="">
      <xdr:nvSpPr>
        <xdr:cNvPr id="85" name="n_2aveValue【図書館】&#10;有形固定資産減価償却率">
          <a:extLst>
            <a:ext uri="{FF2B5EF4-FFF2-40B4-BE49-F238E27FC236}">
              <a16:creationId xmlns:a16="http://schemas.microsoft.com/office/drawing/2014/main" id="{B43D1F5C-0EC2-4E81-9FFF-A3214DFB4678}"/>
            </a:ext>
          </a:extLst>
        </xdr:cNvPr>
        <xdr:cNvSpPr txBox="1"/>
      </xdr:nvSpPr>
      <xdr:spPr>
        <a:xfrm>
          <a:off x="2705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a:extLst>
            <a:ext uri="{FF2B5EF4-FFF2-40B4-BE49-F238E27FC236}">
              <a16:creationId xmlns:a16="http://schemas.microsoft.com/office/drawing/2014/main" id="{71952B41-1DDE-4FFE-A51F-98AFC3A8BA9C}"/>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119034</xdr:rowOff>
    </xdr:from>
    <xdr:ext cx="405111" cy="259045"/>
    <xdr:sp macro="" textlink="">
      <xdr:nvSpPr>
        <xdr:cNvPr id="87" name="n_4aveValue【図書館】&#10;有形固定資産減価償却率">
          <a:extLst>
            <a:ext uri="{FF2B5EF4-FFF2-40B4-BE49-F238E27FC236}">
              <a16:creationId xmlns:a16="http://schemas.microsoft.com/office/drawing/2014/main" id="{8D79F897-E5B4-46EB-9E90-0B40CEB8F805}"/>
            </a:ext>
          </a:extLst>
        </xdr:cNvPr>
        <xdr:cNvSpPr txBox="1"/>
      </xdr:nvSpPr>
      <xdr:spPr>
        <a:xfrm>
          <a:off x="927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38117</xdr:rowOff>
    </xdr:from>
    <xdr:ext cx="405111" cy="259045"/>
    <xdr:sp macro="" textlink="">
      <xdr:nvSpPr>
        <xdr:cNvPr id="88" name="n_1mainValue【図書館】&#10;有形固定資産減価償却率">
          <a:extLst>
            <a:ext uri="{FF2B5EF4-FFF2-40B4-BE49-F238E27FC236}">
              <a16:creationId xmlns:a16="http://schemas.microsoft.com/office/drawing/2014/main" id="{DD5DE953-FBB4-4166-8A48-073748AE565F}"/>
            </a:ext>
          </a:extLst>
        </xdr:cNvPr>
        <xdr:cNvSpPr txBox="1"/>
      </xdr:nvSpPr>
      <xdr:spPr>
        <a:xfrm>
          <a:off x="35820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3827</xdr:rowOff>
    </xdr:from>
    <xdr:ext cx="405111" cy="259045"/>
    <xdr:sp macro="" textlink="">
      <xdr:nvSpPr>
        <xdr:cNvPr id="89" name="n_2mainValue【図書館】&#10;有形固定資産減価償却率">
          <a:extLst>
            <a:ext uri="{FF2B5EF4-FFF2-40B4-BE49-F238E27FC236}">
              <a16:creationId xmlns:a16="http://schemas.microsoft.com/office/drawing/2014/main" id="{30E84D8D-AC9A-49D7-8E7A-11CB36DEF3A0}"/>
            </a:ext>
          </a:extLst>
        </xdr:cNvPr>
        <xdr:cNvSpPr txBox="1"/>
      </xdr:nvSpPr>
      <xdr:spPr>
        <a:xfrm>
          <a:off x="2705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28320</xdr:rowOff>
    </xdr:from>
    <xdr:ext cx="405111" cy="259045"/>
    <xdr:sp macro="" textlink="">
      <xdr:nvSpPr>
        <xdr:cNvPr id="90" name="n_3mainValue【図書館】&#10;有形固定資産減価償却率">
          <a:extLst>
            <a:ext uri="{FF2B5EF4-FFF2-40B4-BE49-F238E27FC236}">
              <a16:creationId xmlns:a16="http://schemas.microsoft.com/office/drawing/2014/main" id="{03BAEA06-0B56-462D-A2EA-80CE38D8A80D}"/>
            </a:ext>
          </a:extLst>
        </xdr:cNvPr>
        <xdr:cNvSpPr txBox="1"/>
      </xdr:nvSpPr>
      <xdr:spPr>
        <a:xfrm>
          <a:off x="1816744" y="688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167112</xdr:rowOff>
    </xdr:from>
    <xdr:ext cx="405111" cy="259045"/>
    <xdr:sp macro="" textlink="">
      <xdr:nvSpPr>
        <xdr:cNvPr id="91" name="n_4mainValue【図書館】&#10;有形固定資産減価償却率">
          <a:extLst>
            <a:ext uri="{FF2B5EF4-FFF2-40B4-BE49-F238E27FC236}">
              <a16:creationId xmlns:a16="http://schemas.microsoft.com/office/drawing/2014/main" id="{1DBD2B06-DF76-4B37-9EE2-8E2D2044A99B}"/>
            </a:ext>
          </a:extLst>
        </xdr:cNvPr>
        <xdr:cNvSpPr txBox="1"/>
      </xdr:nvSpPr>
      <xdr:spPr>
        <a:xfrm>
          <a:off x="927744"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2584B596-8BE5-4959-BDE1-A3EE2163E6E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5C066B1E-6BF9-4770-B55A-FF55CFA8B8A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F38E963-C079-40CC-9776-F9FDA5CEEAC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6D3D7D3C-E823-40CC-B79F-3BB74B59605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A71A4D19-0F28-4C33-806E-DAEF2223E1A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9F272913-8488-4C94-AD7B-7A9203006EF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DEE9FC6D-F960-4210-934D-43C30F428CF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2F071DD9-BC75-4642-9143-AF262ADD1A4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AC4A923D-E951-47BF-9B54-0DBF97A00D0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1EE94125-80EF-47D2-990D-28655F6DB96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4EF6FF6D-0DEC-4BC6-B908-90191E470B66}"/>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469AE0FE-20BC-4A72-98D6-B01BEE81BAE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BD08E6FD-D456-4C6A-A10B-7C74DB51F2DE}"/>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1560FF78-65D6-43C4-B90E-B29B30A7ADB3}"/>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625DC5AB-2FEE-46D6-9ECA-95AB86F28135}"/>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CA0FA649-35AC-4857-A04F-B3558AEE4871}"/>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51629BDD-6248-4ABF-AF37-15B7702D86E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60968F11-690A-457E-9497-C0239DAB508C}"/>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7F67CA70-9CBF-45DE-B396-ADB28D6F03E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F55FD41D-086B-48C2-9617-635343B0FF9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AC4F2BAC-98D5-428B-8591-FAF2CC253B83}"/>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4A55C633-BBA5-4619-9BCB-4BDBA409B6DC}"/>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B7FD1FE6-6EDC-4C6A-968D-C7F98B8C8CC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B51E7754-365F-4EAA-838F-379FEB1268D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90A42947-F73D-483A-AB3F-8AD67562D3E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35378</xdr:rowOff>
    </xdr:from>
    <xdr:to>
      <xdr:col>54</xdr:col>
      <xdr:colOff>189865</xdr:colOff>
      <xdr:row>42</xdr:row>
      <xdr:rowOff>27215</xdr:rowOff>
    </xdr:to>
    <xdr:cxnSp macro="">
      <xdr:nvCxnSpPr>
        <xdr:cNvPr id="117" name="直線コネクタ 116">
          <a:extLst>
            <a:ext uri="{FF2B5EF4-FFF2-40B4-BE49-F238E27FC236}">
              <a16:creationId xmlns:a16="http://schemas.microsoft.com/office/drawing/2014/main" id="{8A847C51-5CFF-4C5C-8FD7-1C267DDD41B6}"/>
            </a:ext>
          </a:extLst>
        </xdr:cNvPr>
        <xdr:cNvCxnSpPr/>
      </xdr:nvCxnSpPr>
      <xdr:spPr>
        <a:xfrm flipV="1">
          <a:off x="10476865" y="56932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8" name="【図書館】&#10;一人当たり面積最小値テキスト">
          <a:extLst>
            <a:ext uri="{FF2B5EF4-FFF2-40B4-BE49-F238E27FC236}">
              <a16:creationId xmlns:a16="http://schemas.microsoft.com/office/drawing/2014/main" id="{789E6286-CCCC-4FFC-A8E1-A34FDF2EE144}"/>
            </a:ext>
          </a:extLst>
        </xdr:cNvPr>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9" name="直線コネクタ 118">
          <a:extLst>
            <a:ext uri="{FF2B5EF4-FFF2-40B4-BE49-F238E27FC236}">
              <a16:creationId xmlns:a16="http://schemas.microsoft.com/office/drawing/2014/main" id="{79FBF012-EBFA-467B-B918-CC319B3446F9}"/>
            </a:ext>
          </a:extLst>
        </xdr:cNvPr>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153505</xdr:rowOff>
    </xdr:from>
    <xdr:ext cx="469744" cy="259045"/>
    <xdr:sp macro="" textlink="">
      <xdr:nvSpPr>
        <xdr:cNvPr id="120" name="【図書館】&#10;一人当たり面積最大値テキスト">
          <a:extLst>
            <a:ext uri="{FF2B5EF4-FFF2-40B4-BE49-F238E27FC236}">
              <a16:creationId xmlns:a16="http://schemas.microsoft.com/office/drawing/2014/main" id="{206542BC-C58F-4C1E-B7B8-69B71990DAB9}"/>
            </a:ext>
          </a:extLst>
        </xdr:cNvPr>
        <xdr:cNvSpPr txBox="1"/>
      </xdr:nvSpPr>
      <xdr:spPr>
        <a:xfrm>
          <a:off x="10515600" y="546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35378</xdr:rowOff>
    </xdr:from>
    <xdr:to>
      <xdr:col>55</xdr:col>
      <xdr:colOff>88900</xdr:colOff>
      <xdr:row>33</xdr:row>
      <xdr:rowOff>35378</xdr:rowOff>
    </xdr:to>
    <xdr:cxnSp macro="">
      <xdr:nvCxnSpPr>
        <xdr:cNvPr id="121" name="直線コネクタ 120">
          <a:extLst>
            <a:ext uri="{FF2B5EF4-FFF2-40B4-BE49-F238E27FC236}">
              <a16:creationId xmlns:a16="http://schemas.microsoft.com/office/drawing/2014/main" id="{B6C76804-F04E-467A-94A4-3CC5F5330774}"/>
            </a:ext>
          </a:extLst>
        </xdr:cNvPr>
        <xdr:cNvCxnSpPr/>
      </xdr:nvCxnSpPr>
      <xdr:spPr>
        <a:xfrm>
          <a:off x="10388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7455</xdr:rowOff>
    </xdr:from>
    <xdr:ext cx="469744" cy="259045"/>
    <xdr:sp macro="" textlink="">
      <xdr:nvSpPr>
        <xdr:cNvPr id="122" name="【図書館】&#10;一人当たり面積平均値テキスト">
          <a:extLst>
            <a:ext uri="{FF2B5EF4-FFF2-40B4-BE49-F238E27FC236}">
              <a16:creationId xmlns:a16="http://schemas.microsoft.com/office/drawing/2014/main" id="{C2508D90-96EA-4A84-99C5-2B8831FBECCE}"/>
            </a:ext>
          </a:extLst>
        </xdr:cNvPr>
        <xdr:cNvSpPr txBox="1"/>
      </xdr:nvSpPr>
      <xdr:spPr>
        <a:xfrm>
          <a:off x="10515600" y="6522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156028</xdr:rowOff>
    </xdr:from>
    <xdr:to>
      <xdr:col>55</xdr:col>
      <xdr:colOff>50800</xdr:colOff>
      <xdr:row>39</xdr:row>
      <xdr:rowOff>86178</xdr:rowOff>
    </xdr:to>
    <xdr:sp macro="" textlink="">
      <xdr:nvSpPr>
        <xdr:cNvPr id="123" name="フローチャート: 判断 122">
          <a:extLst>
            <a:ext uri="{FF2B5EF4-FFF2-40B4-BE49-F238E27FC236}">
              <a16:creationId xmlns:a16="http://schemas.microsoft.com/office/drawing/2014/main" id="{C35F31C0-2F61-4319-867E-FEFF4CCC6EC4}"/>
            </a:ext>
          </a:extLst>
        </xdr:cNvPr>
        <xdr:cNvSpPr/>
      </xdr:nvSpPr>
      <xdr:spPr>
        <a:xfrm>
          <a:off x="10426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123372</xdr:rowOff>
    </xdr:from>
    <xdr:to>
      <xdr:col>50</xdr:col>
      <xdr:colOff>165100</xdr:colOff>
      <xdr:row>39</xdr:row>
      <xdr:rowOff>53522</xdr:rowOff>
    </xdr:to>
    <xdr:sp macro="" textlink="">
      <xdr:nvSpPr>
        <xdr:cNvPr id="124" name="フローチャート: 判断 123">
          <a:extLst>
            <a:ext uri="{FF2B5EF4-FFF2-40B4-BE49-F238E27FC236}">
              <a16:creationId xmlns:a16="http://schemas.microsoft.com/office/drawing/2014/main" id="{98157C94-F1A2-491E-B941-1066ACC8E5DA}"/>
            </a:ext>
          </a:extLst>
        </xdr:cNvPr>
        <xdr:cNvSpPr/>
      </xdr:nvSpPr>
      <xdr:spPr>
        <a:xfrm>
          <a:off x="9588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25" name="フローチャート: 判断 124">
          <a:extLst>
            <a:ext uri="{FF2B5EF4-FFF2-40B4-BE49-F238E27FC236}">
              <a16:creationId xmlns:a16="http://schemas.microsoft.com/office/drawing/2014/main" id="{21C38169-CB58-4F45-83E5-A020E9B5F692}"/>
            </a:ext>
          </a:extLst>
        </xdr:cNvPr>
        <xdr:cNvSpPr/>
      </xdr:nvSpPr>
      <xdr:spPr>
        <a:xfrm>
          <a:off x="8699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156028</xdr:rowOff>
    </xdr:from>
    <xdr:to>
      <xdr:col>41</xdr:col>
      <xdr:colOff>101600</xdr:colOff>
      <xdr:row>39</xdr:row>
      <xdr:rowOff>86178</xdr:rowOff>
    </xdr:to>
    <xdr:sp macro="" textlink="">
      <xdr:nvSpPr>
        <xdr:cNvPr id="126" name="フローチャート: 判断 125">
          <a:extLst>
            <a:ext uri="{FF2B5EF4-FFF2-40B4-BE49-F238E27FC236}">
              <a16:creationId xmlns:a16="http://schemas.microsoft.com/office/drawing/2014/main" id="{59A4F544-1795-49B5-885D-ABDC8DFB9A41}"/>
            </a:ext>
          </a:extLst>
        </xdr:cNvPr>
        <xdr:cNvSpPr/>
      </xdr:nvSpPr>
      <xdr:spPr>
        <a:xfrm>
          <a:off x="7810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156028</xdr:rowOff>
    </xdr:from>
    <xdr:to>
      <xdr:col>36</xdr:col>
      <xdr:colOff>165100</xdr:colOff>
      <xdr:row>39</xdr:row>
      <xdr:rowOff>86178</xdr:rowOff>
    </xdr:to>
    <xdr:sp macro="" textlink="">
      <xdr:nvSpPr>
        <xdr:cNvPr id="127" name="フローチャート: 判断 126">
          <a:extLst>
            <a:ext uri="{FF2B5EF4-FFF2-40B4-BE49-F238E27FC236}">
              <a16:creationId xmlns:a16="http://schemas.microsoft.com/office/drawing/2014/main" id="{6D2A4708-F4CE-4FE1-91BC-F1E901ACB086}"/>
            </a:ext>
          </a:extLst>
        </xdr:cNvPr>
        <xdr:cNvSpPr/>
      </xdr:nvSpPr>
      <xdr:spPr>
        <a:xfrm>
          <a:off x="6921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2A624E4-878B-42BF-B567-97D616AA0E2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0458B8D-9873-499E-98C7-FED63E17CF6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6F5A11C7-39C4-4A9B-A666-AAADC03EB5B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E9A1EEE8-0950-4CFF-8C48-E9829E39305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317D82E5-63CF-4753-8484-BC84F99961A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115207</xdr:rowOff>
    </xdr:from>
    <xdr:to>
      <xdr:col>55</xdr:col>
      <xdr:colOff>50800</xdr:colOff>
      <xdr:row>40</xdr:row>
      <xdr:rowOff>45357</xdr:rowOff>
    </xdr:to>
    <xdr:sp macro="" textlink="">
      <xdr:nvSpPr>
        <xdr:cNvPr id="133" name="楕円 132">
          <a:extLst>
            <a:ext uri="{FF2B5EF4-FFF2-40B4-BE49-F238E27FC236}">
              <a16:creationId xmlns:a16="http://schemas.microsoft.com/office/drawing/2014/main" id="{D285C212-03C1-40BA-9C5F-A0F40F9CE6BA}"/>
            </a:ext>
          </a:extLst>
        </xdr:cNvPr>
        <xdr:cNvSpPr/>
      </xdr:nvSpPr>
      <xdr:spPr>
        <a:xfrm>
          <a:off x="104267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93634</xdr:rowOff>
    </xdr:from>
    <xdr:ext cx="469744" cy="259045"/>
    <xdr:sp macro="" textlink="">
      <xdr:nvSpPr>
        <xdr:cNvPr id="134" name="【図書館】&#10;一人当たり面積該当値テキスト">
          <a:extLst>
            <a:ext uri="{FF2B5EF4-FFF2-40B4-BE49-F238E27FC236}">
              <a16:creationId xmlns:a16="http://schemas.microsoft.com/office/drawing/2014/main" id="{165B7C42-0CDD-4CE0-8E60-6E36905A3E0E}"/>
            </a:ext>
          </a:extLst>
        </xdr:cNvPr>
        <xdr:cNvSpPr txBox="1"/>
      </xdr:nvSpPr>
      <xdr:spPr>
        <a:xfrm>
          <a:off x="10515600"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115207</xdr:rowOff>
    </xdr:from>
    <xdr:to>
      <xdr:col>50</xdr:col>
      <xdr:colOff>165100</xdr:colOff>
      <xdr:row>40</xdr:row>
      <xdr:rowOff>45357</xdr:rowOff>
    </xdr:to>
    <xdr:sp macro="" textlink="">
      <xdr:nvSpPr>
        <xdr:cNvPr id="135" name="楕円 134">
          <a:extLst>
            <a:ext uri="{FF2B5EF4-FFF2-40B4-BE49-F238E27FC236}">
              <a16:creationId xmlns:a16="http://schemas.microsoft.com/office/drawing/2014/main" id="{0B1F003C-EFA9-4B1E-BF41-A7E3DBD11C35}"/>
            </a:ext>
          </a:extLst>
        </xdr:cNvPr>
        <xdr:cNvSpPr/>
      </xdr:nvSpPr>
      <xdr:spPr>
        <a:xfrm>
          <a:off x="9588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166007</xdr:rowOff>
    </xdr:from>
    <xdr:to>
      <xdr:col>55</xdr:col>
      <xdr:colOff>0</xdr:colOff>
      <xdr:row>39</xdr:row>
      <xdr:rowOff>166007</xdr:rowOff>
    </xdr:to>
    <xdr:cxnSp macro="">
      <xdr:nvCxnSpPr>
        <xdr:cNvPr id="136" name="直線コネクタ 135">
          <a:extLst>
            <a:ext uri="{FF2B5EF4-FFF2-40B4-BE49-F238E27FC236}">
              <a16:creationId xmlns:a16="http://schemas.microsoft.com/office/drawing/2014/main" id="{FF371F78-3B33-402E-A4C1-202F3812111A}"/>
            </a:ext>
          </a:extLst>
        </xdr:cNvPr>
        <xdr:cNvCxnSpPr/>
      </xdr:nvCxnSpPr>
      <xdr:spPr>
        <a:xfrm>
          <a:off x="9639300" y="68525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98878</xdr:rowOff>
    </xdr:from>
    <xdr:to>
      <xdr:col>46</xdr:col>
      <xdr:colOff>38100</xdr:colOff>
      <xdr:row>40</xdr:row>
      <xdr:rowOff>29028</xdr:rowOff>
    </xdr:to>
    <xdr:sp macro="" textlink="">
      <xdr:nvSpPr>
        <xdr:cNvPr id="137" name="楕円 136">
          <a:extLst>
            <a:ext uri="{FF2B5EF4-FFF2-40B4-BE49-F238E27FC236}">
              <a16:creationId xmlns:a16="http://schemas.microsoft.com/office/drawing/2014/main" id="{C176AE17-F3C2-476D-A872-1ED8FBC800EA}"/>
            </a:ext>
          </a:extLst>
        </xdr:cNvPr>
        <xdr:cNvSpPr/>
      </xdr:nvSpPr>
      <xdr:spPr>
        <a:xfrm>
          <a:off x="8699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149678</xdr:rowOff>
    </xdr:from>
    <xdr:to>
      <xdr:col>50</xdr:col>
      <xdr:colOff>114300</xdr:colOff>
      <xdr:row>39</xdr:row>
      <xdr:rowOff>166007</xdr:rowOff>
    </xdr:to>
    <xdr:cxnSp macro="">
      <xdr:nvCxnSpPr>
        <xdr:cNvPr id="138" name="直線コネクタ 137">
          <a:extLst>
            <a:ext uri="{FF2B5EF4-FFF2-40B4-BE49-F238E27FC236}">
              <a16:creationId xmlns:a16="http://schemas.microsoft.com/office/drawing/2014/main" id="{B0825023-A29F-4EC5-B48C-5A424B12DBAE}"/>
            </a:ext>
          </a:extLst>
        </xdr:cNvPr>
        <xdr:cNvCxnSpPr/>
      </xdr:nvCxnSpPr>
      <xdr:spPr>
        <a:xfrm>
          <a:off x="8750300" y="68362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98878</xdr:rowOff>
    </xdr:from>
    <xdr:to>
      <xdr:col>41</xdr:col>
      <xdr:colOff>101600</xdr:colOff>
      <xdr:row>40</xdr:row>
      <xdr:rowOff>29028</xdr:rowOff>
    </xdr:to>
    <xdr:sp macro="" textlink="">
      <xdr:nvSpPr>
        <xdr:cNvPr id="139" name="楕円 138">
          <a:extLst>
            <a:ext uri="{FF2B5EF4-FFF2-40B4-BE49-F238E27FC236}">
              <a16:creationId xmlns:a16="http://schemas.microsoft.com/office/drawing/2014/main" id="{B7B2C5DB-8B9D-40A4-883C-A7F25D5706CC}"/>
            </a:ext>
          </a:extLst>
        </xdr:cNvPr>
        <xdr:cNvSpPr/>
      </xdr:nvSpPr>
      <xdr:spPr>
        <a:xfrm>
          <a:off x="7810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149678</xdr:rowOff>
    </xdr:from>
    <xdr:to>
      <xdr:col>45</xdr:col>
      <xdr:colOff>177800</xdr:colOff>
      <xdr:row>39</xdr:row>
      <xdr:rowOff>149678</xdr:rowOff>
    </xdr:to>
    <xdr:cxnSp macro="">
      <xdr:nvCxnSpPr>
        <xdr:cNvPr id="140" name="直線コネクタ 139">
          <a:extLst>
            <a:ext uri="{FF2B5EF4-FFF2-40B4-BE49-F238E27FC236}">
              <a16:creationId xmlns:a16="http://schemas.microsoft.com/office/drawing/2014/main" id="{B1060B24-46C4-4B95-B129-E4212C13B9EE}"/>
            </a:ext>
          </a:extLst>
        </xdr:cNvPr>
        <xdr:cNvCxnSpPr/>
      </xdr:nvCxnSpPr>
      <xdr:spPr>
        <a:xfrm>
          <a:off x="7861300" y="6836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98878</xdr:rowOff>
    </xdr:from>
    <xdr:to>
      <xdr:col>36</xdr:col>
      <xdr:colOff>165100</xdr:colOff>
      <xdr:row>40</xdr:row>
      <xdr:rowOff>29028</xdr:rowOff>
    </xdr:to>
    <xdr:sp macro="" textlink="">
      <xdr:nvSpPr>
        <xdr:cNvPr id="141" name="楕円 140">
          <a:extLst>
            <a:ext uri="{FF2B5EF4-FFF2-40B4-BE49-F238E27FC236}">
              <a16:creationId xmlns:a16="http://schemas.microsoft.com/office/drawing/2014/main" id="{DB3228D5-7C11-461C-9143-F5F3E95B6149}"/>
            </a:ext>
          </a:extLst>
        </xdr:cNvPr>
        <xdr:cNvSpPr/>
      </xdr:nvSpPr>
      <xdr:spPr>
        <a:xfrm>
          <a:off x="6921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149678</xdr:rowOff>
    </xdr:from>
    <xdr:to>
      <xdr:col>41</xdr:col>
      <xdr:colOff>50800</xdr:colOff>
      <xdr:row>39</xdr:row>
      <xdr:rowOff>149678</xdr:rowOff>
    </xdr:to>
    <xdr:cxnSp macro="">
      <xdr:nvCxnSpPr>
        <xdr:cNvPr id="142" name="直線コネクタ 141">
          <a:extLst>
            <a:ext uri="{FF2B5EF4-FFF2-40B4-BE49-F238E27FC236}">
              <a16:creationId xmlns:a16="http://schemas.microsoft.com/office/drawing/2014/main" id="{784328A2-3907-43AA-9783-171EFC6FAD3D}"/>
            </a:ext>
          </a:extLst>
        </xdr:cNvPr>
        <xdr:cNvCxnSpPr/>
      </xdr:nvCxnSpPr>
      <xdr:spPr>
        <a:xfrm>
          <a:off x="6972300" y="6836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70049</xdr:rowOff>
    </xdr:from>
    <xdr:ext cx="469744" cy="259045"/>
    <xdr:sp macro="" textlink="">
      <xdr:nvSpPr>
        <xdr:cNvPr id="143" name="n_1aveValue【図書館】&#10;一人当たり面積">
          <a:extLst>
            <a:ext uri="{FF2B5EF4-FFF2-40B4-BE49-F238E27FC236}">
              <a16:creationId xmlns:a16="http://schemas.microsoft.com/office/drawing/2014/main" id="{632D3F88-3F90-48FF-A055-B03516F6696D}"/>
            </a:ext>
          </a:extLst>
        </xdr:cNvPr>
        <xdr:cNvSpPr txBox="1"/>
      </xdr:nvSpPr>
      <xdr:spPr>
        <a:xfrm>
          <a:off x="93917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44" name="n_2aveValue【図書館】&#10;一人当たり面積">
          <a:extLst>
            <a:ext uri="{FF2B5EF4-FFF2-40B4-BE49-F238E27FC236}">
              <a16:creationId xmlns:a16="http://schemas.microsoft.com/office/drawing/2014/main" id="{C132BFDA-6998-43B4-9F62-57A23DCB32D9}"/>
            </a:ext>
          </a:extLst>
        </xdr:cNvPr>
        <xdr:cNvSpPr txBox="1"/>
      </xdr:nvSpPr>
      <xdr:spPr>
        <a:xfrm>
          <a:off x="8515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102705</xdr:rowOff>
    </xdr:from>
    <xdr:ext cx="469744" cy="259045"/>
    <xdr:sp macro="" textlink="">
      <xdr:nvSpPr>
        <xdr:cNvPr id="145" name="n_3aveValue【図書館】&#10;一人当たり面積">
          <a:extLst>
            <a:ext uri="{FF2B5EF4-FFF2-40B4-BE49-F238E27FC236}">
              <a16:creationId xmlns:a16="http://schemas.microsoft.com/office/drawing/2014/main" id="{6FB7B5C3-B57D-4416-A067-C58BB2DB0322}"/>
            </a:ext>
          </a:extLst>
        </xdr:cNvPr>
        <xdr:cNvSpPr txBox="1"/>
      </xdr:nvSpPr>
      <xdr:spPr>
        <a:xfrm>
          <a:off x="7626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102705</xdr:rowOff>
    </xdr:from>
    <xdr:ext cx="469744" cy="259045"/>
    <xdr:sp macro="" textlink="">
      <xdr:nvSpPr>
        <xdr:cNvPr id="146" name="n_4aveValue【図書館】&#10;一人当たり面積">
          <a:extLst>
            <a:ext uri="{FF2B5EF4-FFF2-40B4-BE49-F238E27FC236}">
              <a16:creationId xmlns:a16="http://schemas.microsoft.com/office/drawing/2014/main" id="{B759EE68-D6CC-41F8-BC6E-CD021C6B99DE}"/>
            </a:ext>
          </a:extLst>
        </xdr:cNvPr>
        <xdr:cNvSpPr txBox="1"/>
      </xdr:nvSpPr>
      <xdr:spPr>
        <a:xfrm>
          <a:off x="6737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36484</xdr:rowOff>
    </xdr:from>
    <xdr:ext cx="469744" cy="259045"/>
    <xdr:sp macro="" textlink="">
      <xdr:nvSpPr>
        <xdr:cNvPr id="147" name="n_1mainValue【図書館】&#10;一人当たり面積">
          <a:extLst>
            <a:ext uri="{FF2B5EF4-FFF2-40B4-BE49-F238E27FC236}">
              <a16:creationId xmlns:a16="http://schemas.microsoft.com/office/drawing/2014/main" id="{21067E31-AB7C-40FE-B546-14167AB01470}"/>
            </a:ext>
          </a:extLst>
        </xdr:cNvPr>
        <xdr:cNvSpPr txBox="1"/>
      </xdr:nvSpPr>
      <xdr:spPr>
        <a:xfrm>
          <a:off x="9391727" y="689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20155</xdr:rowOff>
    </xdr:from>
    <xdr:ext cx="469744" cy="259045"/>
    <xdr:sp macro="" textlink="">
      <xdr:nvSpPr>
        <xdr:cNvPr id="148" name="n_2mainValue【図書館】&#10;一人当たり面積">
          <a:extLst>
            <a:ext uri="{FF2B5EF4-FFF2-40B4-BE49-F238E27FC236}">
              <a16:creationId xmlns:a16="http://schemas.microsoft.com/office/drawing/2014/main" id="{8385474A-A466-49DB-BAEA-D87C067C8A5E}"/>
            </a:ext>
          </a:extLst>
        </xdr:cNvPr>
        <xdr:cNvSpPr txBox="1"/>
      </xdr:nvSpPr>
      <xdr:spPr>
        <a:xfrm>
          <a:off x="85154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20155</xdr:rowOff>
    </xdr:from>
    <xdr:ext cx="469744" cy="259045"/>
    <xdr:sp macro="" textlink="">
      <xdr:nvSpPr>
        <xdr:cNvPr id="149" name="n_3mainValue【図書館】&#10;一人当たり面積">
          <a:extLst>
            <a:ext uri="{FF2B5EF4-FFF2-40B4-BE49-F238E27FC236}">
              <a16:creationId xmlns:a16="http://schemas.microsoft.com/office/drawing/2014/main" id="{C48D736E-0361-465C-844E-EF29955751FC}"/>
            </a:ext>
          </a:extLst>
        </xdr:cNvPr>
        <xdr:cNvSpPr txBox="1"/>
      </xdr:nvSpPr>
      <xdr:spPr>
        <a:xfrm>
          <a:off x="76264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20155</xdr:rowOff>
    </xdr:from>
    <xdr:ext cx="469744" cy="259045"/>
    <xdr:sp macro="" textlink="">
      <xdr:nvSpPr>
        <xdr:cNvPr id="150" name="n_4mainValue【図書館】&#10;一人当たり面積">
          <a:extLst>
            <a:ext uri="{FF2B5EF4-FFF2-40B4-BE49-F238E27FC236}">
              <a16:creationId xmlns:a16="http://schemas.microsoft.com/office/drawing/2014/main" id="{6EF99003-A2B1-491A-A2F2-DF6D7AC9DA19}"/>
            </a:ext>
          </a:extLst>
        </xdr:cNvPr>
        <xdr:cNvSpPr txBox="1"/>
      </xdr:nvSpPr>
      <xdr:spPr>
        <a:xfrm>
          <a:off x="67374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8B785744-98D4-4BE7-BE58-1A65624ACCD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ED4399D3-15B1-4443-863B-93B52B68623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3B4DE2F1-FAF8-452F-8509-1B63542ABC8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994CF9AD-A7E4-40AE-AC7E-B22BE8F8169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7DA192D0-A36F-4ABA-A7A5-865605608D5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A1F1BB1E-5502-4591-AAB2-93E495549F7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C55BE361-688D-4D25-A281-28080AFD79B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16B01139-3A47-472B-91A1-9683E18B555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2BFD482E-64F7-4444-B594-4B30B366FFC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80DF51D3-A602-4E3A-9AAE-220661B0087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4E0093D2-C299-4338-9389-74B6DD13150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A811B8E1-CFB5-4451-B62C-0F7DFDAA4AD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69FC01D2-7289-4D78-A8A5-9BB52286BBA1}"/>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9E01ED92-8E7C-4CF3-B2AC-4DD375EFDD4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F8B785FE-8D63-44A6-B2B5-A5AA1CACB1A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0C471AC3-D574-4A71-90FC-770E8BDA94B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AD9B2122-52E8-4F29-AC48-2DE965744E3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D7B21C5F-8FC5-4C19-9046-85324215A66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6CCDD17B-1559-4A2B-A719-6B95182B2F5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3428DDF0-57BE-42EF-982B-A19918E1DC2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66CF42C9-59AF-4785-AD84-D37B8840ED58}"/>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83263C8D-DB71-4FBD-8898-44586DD01D2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9C80E596-3261-4FC4-81EE-2D80EDD6A9A5}"/>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9DADED7B-A7E3-480E-AC74-A2C8CA6D357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55245</xdr:rowOff>
    </xdr:from>
    <xdr:to>
      <xdr:col>24</xdr:col>
      <xdr:colOff>62865</xdr:colOff>
      <xdr:row>63</xdr:row>
      <xdr:rowOff>150495</xdr:rowOff>
    </xdr:to>
    <xdr:cxnSp macro="">
      <xdr:nvCxnSpPr>
        <xdr:cNvPr id="175" name="直線コネクタ 174">
          <a:extLst>
            <a:ext uri="{FF2B5EF4-FFF2-40B4-BE49-F238E27FC236}">
              <a16:creationId xmlns:a16="http://schemas.microsoft.com/office/drawing/2014/main" id="{7D88E139-EE9E-4FB9-AEE6-7F622E199C28}"/>
            </a:ext>
          </a:extLst>
        </xdr:cNvPr>
        <xdr:cNvCxnSpPr/>
      </xdr:nvCxnSpPr>
      <xdr:spPr>
        <a:xfrm flipV="1">
          <a:off x="4634865" y="948499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76" name="【体育館・プール】&#10;有形固定資産減価償却率最小値テキスト">
          <a:extLst>
            <a:ext uri="{FF2B5EF4-FFF2-40B4-BE49-F238E27FC236}">
              <a16:creationId xmlns:a16="http://schemas.microsoft.com/office/drawing/2014/main" id="{B623477D-AAD6-4DA9-AFB0-5C546AE10451}"/>
            </a:ext>
          </a:extLst>
        </xdr:cNvPr>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77" name="直線コネクタ 176">
          <a:extLst>
            <a:ext uri="{FF2B5EF4-FFF2-40B4-BE49-F238E27FC236}">
              <a16:creationId xmlns:a16="http://schemas.microsoft.com/office/drawing/2014/main" id="{BD196248-F2D8-40AA-B9AB-53708A90497C}"/>
            </a:ext>
          </a:extLst>
        </xdr:cNvPr>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1922</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AC6A313E-90D4-4FD1-90F6-55A0C92035BD}"/>
            </a:ext>
          </a:extLst>
        </xdr:cNvPr>
        <xdr:cNvSpPr txBox="1"/>
      </xdr:nvSpPr>
      <xdr:spPr>
        <a:xfrm>
          <a:off x="46736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55245</xdr:rowOff>
    </xdr:from>
    <xdr:to>
      <xdr:col>24</xdr:col>
      <xdr:colOff>152400</xdr:colOff>
      <xdr:row>55</xdr:row>
      <xdr:rowOff>55245</xdr:rowOff>
    </xdr:to>
    <xdr:cxnSp macro="">
      <xdr:nvCxnSpPr>
        <xdr:cNvPr id="179" name="直線コネクタ 178">
          <a:extLst>
            <a:ext uri="{FF2B5EF4-FFF2-40B4-BE49-F238E27FC236}">
              <a16:creationId xmlns:a16="http://schemas.microsoft.com/office/drawing/2014/main" id="{BD460831-FB31-4772-9531-E21BD391F0BE}"/>
            </a:ext>
          </a:extLst>
        </xdr:cNvPr>
        <xdr:cNvCxnSpPr/>
      </xdr:nvCxnSpPr>
      <xdr:spPr>
        <a:xfrm>
          <a:off x="4546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160672</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6AB3B011-F464-456B-A897-86D1258C9488}"/>
            </a:ext>
          </a:extLst>
        </xdr:cNvPr>
        <xdr:cNvSpPr txBox="1"/>
      </xdr:nvSpPr>
      <xdr:spPr>
        <a:xfrm>
          <a:off x="4673600" y="10104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81" name="フローチャート: 判断 180">
          <a:extLst>
            <a:ext uri="{FF2B5EF4-FFF2-40B4-BE49-F238E27FC236}">
              <a16:creationId xmlns:a16="http://schemas.microsoft.com/office/drawing/2014/main" id="{9203362E-6C9C-4516-8D0A-1B1B039FCC4B}"/>
            </a:ext>
          </a:extLst>
        </xdr:cNvPr>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2" name="フローチャート: 判断 181">
          <a:extLst>
            <a:ext uri="{FF2B5EF4-FFF2-40B4-BE49-F238E27FC236}">
              <a16:creationId xmlns:a16="http://schemas.microsoft.com/office/drawing/2014/main" id="{BE1BB70D-484C-44E9-8254-D261FA1131C5}"/>
            </a:ext>
          </a:extLst>
        </xdr:cNvPr>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3" name="フローチャート: 判断 182">
          <a:extLst>
            <a:ext uri="{FF2B5EF4-FFF2-40B4-BE49-F238E27FC236}">
              <a16:creationId xmlns:a16="http://schemas.microsoft.com/office/drawing/2014/main" id="{0D20692A-759D-4AA2-9BF2-223932CA1A8F}"/>
            </a:ext>
          </a:extLst>
        </xdr:cNvPr>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4" name="フローチャート: 判断 183">
          <a:extLst>
            <a:ext uri="{FF2B5EF4-FFF2-40B4-BE49-F238E27FC236}">
              <a16:creationId xmlns:a16="http://schemas.microsoft.com/office/drawing/2014/main" id="{8C8338B0-A8FD-4422-BFCA-174DB3530DFB}"/>
            </a:ext>
          </a:extLst>
        </xdr:cNvPr>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5" name="フローチャート: 判断 184">
          <a:extLst>
            <a:ext uri="{FF2B5EF4-FFF2-40B4-BE49-F238E27FC236}">
              <a16:creationId xmlns:a16="http://schemas.microsoft.com/office/drawing/2014/main" id="{43536F23-7CA9-4D94-850F-2DE303D26943}"/>
            </a:ext>
          </a:extLst>
        </xdr:cNvPr>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71654EE-A849-4512-ACE2-0085D132B92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2A54FA0-5F92-4E93-BBAB-9EB88635FEE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20558D35-2C28-4823-ABCB-C193902C56A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BBBB7E4F-0A16-4952-A223-C24825DC296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9FBC2F26-2CEA-400B-A628-5C8881B0047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124460</xdr:rowOff>
    </xdr:from>
    <xdr:to>
      <xdr:col>24</xdr:col>
      <xdr:colOff>114300</xdr:colOff>
      <xdr:row>61</xdr:row>
      <xdr:rowOff>54610</xdr:rowOff>
    </xdr:to>
    <xdr:sp macro="" textlink="">
      <xdr:nvSpPr>
        <xdr:cNvPr id="191" name="楕円 190">
          <a:extLst>
            <a:ext uri="{FF2B5EF4-FFF2-40B4-BE49-F238E27FC236}">
              <a16:creationId xmlns:a16="http://schemas.microsoft.com/office/drawing/2014/main" id="{DB9B2689-A246-4C5C-B6C3-E8DC8CA1FA4D}"/>
            </a:ext>
          </a:extLst>
        </xdr:cNvPr>
        <xdr:cNvSpPr/>
      </xdr:nvSpPr>
      <xdr:spPr>
        <a:xfrm>
          <a:off x="45847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102887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001C688E-91AB-4E56-B04B-641599E6DF37}"/>
            </a:ext>
          </a:extLst>
        </xdr:cNvPr>
        <xdr:cNvSpPr txBox="1"/>
      </xdr:nvSpPr>
      <xdr:spPr>
        <a:xfrm>
          <a:off x="4673600"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76835</xdr:rowOff>
    </xdr:from>
    <xdr:to>
      <xdr:col>20</xdr:col>
      <xdr:colOff>38100</xdr:colOff>
      <xdr:row>61</xdr:row>
      <xdr:rowOff>6985</xdr:rowOff>
    </xdr:to>
    <xdr:sp macro="" textlink="">
      <xdr:nvSpPr>
        <xdr:cNvPr id="193" name="楕円 192">
          <a:extLst>
            <a:ext uri="{FF2B5EF4-FFF2-40B4-BE49-F238E27FC236}">
              <a16:creationId xmlns:a16="http://schemas.microsoft.com/office/drawing/2014/main" id="{C6D1B9B7-78AF-4FC9-90CE-DBEAFD610B49}"/>
            </a:ext>
          </a:extLst>
        </xdr:cNvPr>
        <xdr:cNvSpPr/>
      </xdr:nvSpPr>
      <xdr:spPr>
        <a:xfrm>
          <a:off x="3746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127635</xdr:rowOff>
    </xdr:from>
    <xdr:to>
      <xdr:col>24</xdr:col>
      <xdr:colOff>63500</xdr:colOff>
      <xdr:row>61</xdr:row>
      <xdr:rowOff>3810</xdr:rowOff>
    </xdr:to>
    <xdr:cxnSp macro="">
      <xdr:nvCxnSpPr>
        <xdr:cNvPr id="194" name="直線コネクタ 193">
          <a:extLst>
            <a:ext uri="{FF2B5EF4-FFF2-40B4-BE49-F238E27FC236}">
              <a16:creationId xmlns:a16="http://schemas.microsoft.com/office/drawing/2014/main" id="{236DD9E2-0FC6-49AE-8823-1604272E33A7}"/>
            </a:ext>
          </a:extLst>
        </xdr:cNvPr>
        <xdr:cNvCxnSpPr/>
      </xdr:nvCxnSpPr>
      <xdr:spPr>
        <a:xfrm>
          <a:off x="3797300" y="1041463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29210</xdr:rowOff>
    </xdr:from>
    <xdr:to>
      <xdr:col>15</xdr:col>
      <xdr:colOff>101600</xdr:colOff>
      <xdr:row>60</xdr:row>
      <xdr:rowOff>130810</xdr:rowOff>
    </xdr:to>
    <xdr:sp macro="" textlink="">
      <xdr:nvSpPr>
        <xdr:cNvPr id="195" name="楕円 194">
          <a:extLst>
            <a:ext uri="{FF2B5EF4-FFF2-40B4-BE49-F238E27FC236}">
              <a16:creationId xmlns:a16="http://schemas.microsoft.com/office/drawing/2014/main" id="{5DEA1DEC-4175-46B4-8179-C2142CA27B32}"/>
            </a:ext>
          </a:extLst>
        </xdr:cNvPr>
        <xdr:cNvSpPr/>
      </xdr:nvSpPr>
      <xdr:spPr>
        <a:xfrm>
          <a:off x="2857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80010</xdr:rowOff>
    </xdr:from>
    <xdr:to>
      <xdr:col>19</xdr:col>
      <xdr:colOff>177800</xdr:colOff>
      <xdr:row>60</xdr:row>
      <xdr:rowOff>127635</xdr:rowOff>
    </xdr:to>
    <xdr:cxnSp macro="">
      <xdr:nvCxnSpPr>
        <xdr:cNvPr id="196" name="直線コネクタ 195">
          <a:extLst>
            <a:ext uri="{FF2B5EF4-FFF2-40B4-BE49-F238E27FC236}">
              <a16:creationId xmlns:a16="http://schemas.microsoft.com/office/drawing/2014/main" id="{BCD22818-9318-4021-89DF-92F5692573FB}"/>
            </a:ext>
          </a:extLst>
        </xdr:cNvPr>
        <xdr:cNvCxnSpPr/>
      </xdr:nvCxnSpPr>
      <xdr:spPr>
        <a:xfrm>
          <a:off x="2908300" y="1036701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103505</xdr:rowOff>
    </xdr:from>
    <xdr:to>
      <xdr:col>10</xdr:col>
      <xdr:colOff>165100</xdr:colOff>
      <xdr:row>61</xdr:row>
      <xdr:rowOff>33655</xdr:rowOff>
    </xdr:to>
    <xdr:sp macro="" textlink="">
      <xdr:nvSpPr>
        <xdr:cNvPr id="197" name="楕円 196">
          <a:extLst>
            <a:ext uri="{FF2B5EF4-FFF2-40B4-BE49-F238E27FC236}">
              <a16:creationId xmlns:a16="http://schemas.microsoft.com/office/drawing/2014/main" id="{02B379B9-9B5E-4556-B0E1-21F516FC2364}"/>
            </a:ext>
          </a:extLst>
        </xdr:cNvPr>
        <xdr:cNvSpPr/>
      </xdr:nvSpPr>
      <xdr:spPr>
        <a:xfrm>
          <a:off x="1968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80010</xdr:rowOff>
    </xdr:from>
    <xdr:to>
      <xdr:col>15</xdr:col>
      <xdr:colOff>50800</xdr:colOff>
      <xdr:row>60</xdr:row>
      <xdr:rowOff>154305</xdr:rowOff>
    </xdr:to>
    <xdr:cxnSp macro="">
      <xdr:nvCxnSpPr>
        <xdr:cNvPr id="198" name="直線コネクタ 197">
          <a:extLst>
            <a:ext uri="{FF2B5EF4-FFF2-40B4-BE49-F238E27FC236}">
              <a16:creationId xmlns:a16="http://schemas.microsoft.com/office/drawing/2014/main" id="{6481E763-D86A-440D-8F82-3177D19DA40C}"/>
            </a:ext>
          </a:extLst>
        </xdr:cNvPr>
        <xdr:cNvCxnSpPr/>
      </xdr:nvCxnSpPr>
      <xdr:spPr>
        <a:xfrm flipV="1">
          <a:off x="2019300" y="1036701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61595</xdr:rowOff>
    </xdr:from>
    <xdr:to>
      <xdr:col>6</xdr:col>
      <xdr:colOff>38100</xdr:colOff>
      <xdr:row>60</xdr:row>
      <xdr:rowOff>163195</xdr:rowOff>
    </xdr:to>
    <xdr:sp macro="" textlink="">
      <xdr:nvSpPr>
        <xdr:cNvPr id="199" name="楕円 198">
          <a:extLst>
            <a:ext uri="{FF2B5EF4-FFF2-40B4-BE49-F238E27FC236}">
              <a16:creationId xmlns:a16="http://schemas.microsoft.com/office/drawing/2014/main" id="{6398F770-3CC9-4837-8CC4-9262D0FFFE88}"/>
            </a:ext>
          </a:extLst>
        </xdr:cNvPr>
        <xdr:cNvSpPr/>
      </xdr:nvSpPr>
      <xdr:spPr>
        <a:xfrm>
          <a:off x="1079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112395</xdr:rowOff>
    </xdr:from>
    <xdr:to>
      <xdr:col>10</xdr:col>
      <xdr:colOff>114300</xdr:colOff>
      <xdr:row>60</xdr:row>
      <xdr:rowOff>154305</xdr:rowOff>
    </xdr:to>
    <xdr:cxnSp macro="">
      <xdr:nvCxnSpPr>
        <xdr:cNvPr id="200" name="直線コネクタ 199">
          <a:extLst>
            <a:ext uri="{FF2B5EF4-FFF2-40B4-BE49-F238E27FC236}">
              <a16:creationId xmlns:a16="http://schemas.microsoft.com/office/drawing/2014/main" id="{5E79C48E-4E72-417D-AE40-6776A50A4D26}"/>
            </a:ext>
          </a:extLst>
        </xdr:cNvPr>
        <xdr:cNvCxnSpPr/>
      </xdr:nvCxnSpPr>
      <xdr:spPr>
        <a:xfrm>
          <a:off x="1130300" y="103993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201" name="n_1aveValue【体育館・プール】&#10;有形固定資産減価償却率">
          <a:extLst>
            <a:ext uri="{FF2B5EF4-FFF2-40B4-BE49-F238E27FC236}">
              <a16:creationId xmlns:a16="http://schemas.microsoft.com/office/drawing/2014/main" id="{DBBE7F40-DA31-4014-B296-91AB73B11D48}"/>
            </a:ext>
          </a:extLst>
        </xdr:cNvPr>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202" name="n_2aveValue【体育館・プール】&#10;有形固定資産減価償却率">
          <a:extLst>
            <a:ext uri="{FF2B5EF4-FFF2-40B4-BE49-F238E27FC236}">
              <a16:creationId xmlns:a16="http://schemas.microsoft.com/office/drawing/2014/main" id="{EACB6E37-4AFB-48E1-8876-D292C87E09C3}"/>
            </a:ext>
          </a:extLst>
        </xdr:cNvPr>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40657</xdr:rowOff>
    </xdr:from>
    <xdr:ext cx="405111" cy="259045"/>
    <xdr:sp macro="" textlink="">
      <xdr:nvSpPr>
        <xdr:cNvPr id="203" name="n_3aveValue【体育館・プール】&#10;有形固定資産減価償却率">
          <a:extLst>
            <a:ext uri="{FF2B5EF4-FFF2-40B4-BE49-F238E27FC236}">
              <a16:creationId xmlns:a16="http://schemas.microsoft.com/office/drawing/2014/main" id="{B872ED5E-A995-4DE0-88D6-6B86EC7CA084}"/>
            </a:ext>
          </a:extLst>
        </xdr:cNvPr>
        <xdr:cNvSpPr txBox="1"/>
      </xdr:nvSpPr>
      <xdr:spPr>
        <a:xfrm>
          <a:off x="1816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204" name="n_4aveValue【体育館・プール】&#10;有形固定資産減価償却率">
          <a:extLst>
            <a:ext uri="{FF2B5EF4-FFF2-40B4-BE49-F238E27FC236}">
              <a16:creationId xmlns:a16="http://schemas.microsoft.com/office/drawing/2014/main" id="{0A57A180-A922-4909-A916-663BC9A08E18}"/>
            </a:ext>
          </a:extLst>
        </xdr:cNvPr>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169562</xdr:rowOff>
    </xdr:from>
    <xdr:ext cx="405111" cy="259045"/>
    <xdr:sp macro="" textlink="">
      <xdr:nvSpPr>
        <xdr:cNvPr id="205" name="n_1mainValue【体育館・プール】&#10;有形固定資産減価償却率">
          <a:extLst>
            <a:ext uri="{FF2B5EF4-FFF2-40B4-BE49-F238E27FC236}">
              <a16:creationId xmlns:a16="http://schemas.microsoft.com/office/drawing/2014/main" id="{2F9D3C64-40AB-42BF-8721-E57FBB7FC629}"/>
            </a:ext>
          </a:extLst>
        </xdr:cNvPr>
        <xdr:cNvSpPr txBox="1"/>
      </xdr:nvSpPr>
      <xdr:spPr>
        <a:xfrm>
          <a:off x="35820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121937</xdr:rowOff>
    </xdr:from>
    <xdr:ext cx="405111" cy="259045"/>
    <xdr:sp macro="" textlink="">
      <xdr:nvSpPr>
        <xdr:cNvPr id="206" name="n_2mainValue【体育館・プール】&#10;有形固定資産減価償却率">
          <a:extLst>
            <a:ext uri="{FF2B5EF4-FFF2-40B4-BE49-F238E27FC236}">
              <a16:creationId xmlns:a16="http://schemas.microsoft.com/office/drawing/2014/main" id="{2CF00535-50AF-4469-A27F-F522AD761806}"/>
            </a:ext>
          </a:extLst>
        </xdr:cNvPr>
        <xdr:cNvSpPr txBox="1"/>
      </xdr:nvSpPr>
      <xdr:spPr>
        <a:xfrm>
          <a:off x="2705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24782</xdr:rowOff>
    </xdr:from>
    <xdr:ext cx="405111" cy="259045"/>
    <xdr:sp macro="" textlink="">
      <xdr:nvSpPr>
        <xdr:cNvPr id="207" name="n_3mainValue【体育館・プール】&#10;有形固定資産減価償却率">
          <a:extLst>
            <a:ext uri="{FF2B5EF4-FFF2-40B4-BE49-F238E27FC236}">
              <a16:creationId xmlns:a16="http://schemas.microsoft.com/office/drawing/2014/main" id="{8B7E69F3-68FD-4541-BF74-DE8FD797FC0C}"/>
            </a:ext>
          </a:extLst>
        </xdr:cNvPr>
        <xdr:cNvSpPr txBox="1"/>
      </xdr:nvSpPr>
      <xdr:spPr>
        <a:xfrm>
          <a:off x="18167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154322</xdr:rowOff>
    </xdr:from>
    <xdr:ext cx="405111" cy="259045"/>
    <xdr:sp macro="" textlink="">
      <xdr:nvSpPr>
        <xdr:cNvPr id="208" name="n_4mainValue【体育館・プール】&#10;有形固定資産減価償却率">
          <a:extLst>
            <a:ext uri="{FF2B5EF4-FFF2-40B4-BE49-F238E27FC236}">
              <a16:creationId xmlns:a16="http://schemas.microsoft.com/office/drawing/2014/main" id="{26658FF8-6E8E-4A18-BD3A-7E3EBAA8B956}"/>
            </a:ext>
          </a:extLst>
        </xdr:cNvPr>
        <xdr:cNvSpPr txBox="1"/>
      </xdr:nvSpPr>
      <xdr:spPr>
        <a:xfrm>
          <a:off x="927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8DEBE203-A1D5-4299-804B-04611E2E44E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55F0FD23-2F76-4E65-A326-7E9749CC759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DC57B27F-2DE4-4893-99CB-8CDFD936974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2D95885A-FD82-4A64-BA66-DAD52589F0E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6FC3BD53-9F4A-4FCD-999A-D1884665AAA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4DB1859B-2751-43B2-8093-42BF56F465A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1953AF8B-467D-46EF-B2B6-1DE302390D3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1FD6F8B7-BDAF-49C6-BD23-375A05E60E4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855E097A-6DD5-4FEF-9473-B6B4D9D9A51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13B1EB88-4782-40C8-97AE-98CEDEB6C56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B5AB3155-AB81-4034-969B-A9218A022F7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a:extLst>
            <a:ext uri="{FF2B5EF4-FFF2-40B4-BE49-F238E27FC236}">
              <a16:creationId xmlns:a16="http://schemas.microsoft.com/office/drawing/2014/main" id="{323A733E-530D-4BB0-8D12-5311FF8DB85A}"/>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D9D46017-F618-4A6A-8642-4E9812CD799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a:extLst>
            <a:ext uri="{FF2B5EF4-FFF2-40B4-BE49-F238E27FC236}">
              <a16:creationId xmlns:a16="http://schemas.microsoft.com/office/drawing/2014/main" id="{1864540F-32C2-4119-8F46-C7329888F5F1}"/>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E7EA719B-9439-40CF-AF4F-0D3D15CAEF1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id="{E1481763-DD2B-4A4D-8691-0A46053B289A}"/>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A4F1AC73-9B35-4AC4-A0BF-EA2F2F21B1E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a:extLst>
            <a:ext uri="{FF2B5EF4-FFF2-40B4-BE49-F238E27FC236}">
              <a16:creationId xmlns:a16="http://schemas.microsoft.com/office/drawing/2014/main" id="{CDDF535C-4E4A-4E5B-9147-971C94A13007}"/>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445C4D56-6755-4921-9B9F-4EF3A346763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a:extLst>
            <a:ext uri="{FF2B5EF4-FFF2-40B4-BE49-F238E27FC236}">
              <a16:creationId xmlns:a16="http://schemas.microsoft.com/office/drawing/2014/main" id="{8E3D9C6E-D38E-48C2-B567-649D1E6A66B8}"/>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D7EDF62A-1358-4547-AA6B-C72E4D90AF9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000BEB64-B6BE-45C5-BE9B-CFF60392178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C4C78D57-BF64-4800-9C95-77A2BE57637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a:extLst>
            <a:ext uri="{FF2B5EF4-FFF2-40B4-BE49-F238E27FC236}">
              <a16:creationId xmlns:a16="http://schemas.microsoft.com/office/drawing/2014/main" id="{1F9FA188-AB38-4D7F-9B7E-640398E2F76C}"/>
            </a:ext>
          </a:extLst>
        </xdr:cNvPr>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a:extLst>
            <a:ext uri="{FF2B5EF4-FFF2-40B4-BE49-F238E27FC236}">
              <a16:creationId xmlns:a16="http://schemas.microsoft.com/office/drawing/2014/main" id="{1E463D8D-7945-4AB6-B839-B5AF6B97895D}"/>
            </a:ext>
          </a:extLst>
        </xdr:cNvPr>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a:extLst>
            <a:ext uri="{FF2B5EF4-FFF2-40B4-BE49-F238E27FC236}">
              <a16:creationId xmlns:a16="http://schemas.microsoft.com/office/drawing/2014/main" id="{491D06A6-C2AE-4747-AA9F-012C0D91FA82}"/>
            </a:ext>
          </a:extLst>
        </xdr:cNvPr>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a:extLst>
            <a:ext uri="{FF2B5EF4-FFF2-40B4-BE49-F238E27FC236}">
              <a16:creationId xmlns:a16="http://schemas.microsoft.com/office/drawing/2014/main" id="{E6A4B81F-6DCC-4B91-AF5E-2219DDB56A3B}"/>
            </a:ext>
          </a:extLst>
        </xdr:cNvPr>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a:extLst>
            <a:ext uri="{FF2B5EF4-FFF2-40B4-BE49-F238E27FC236}">
              <a16:creationId xmlns:a16="http://schemas.microsoft.com/office/drawing/2014/main" id="{CE65303A-5037-4DE1-B042-720BD11B2E77}"/>
            </a:ext>
          </a:extLst>
        </xdr:cNvPr>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93997</xdr:rowOff>
    </xdr:from>
    <xdr:ext cx="469744" cy="259045"/>
    <xdr:sp macro="" textlink="">
      <xdr:nvSpPr>
        <xdr:cNvPr id="237" name="【体育館・プール】&#10;一人当たり面積平均値テキスト">
          <a:extLst>
            <a:ext uri="{FF2B5EF4-FFF2-40B4-BE49-F238E27FC236}">
              <a16:creationId xmlns:a16="http://schemas.microsoft.com/office/drawing/2014/main" id="{931D97CB-4343-4C67-9DED-2E99464D0462}"/>
            </a:ext>
          </a:extLst>
        </xdr:cNvPr>
        <xdr:cNvSpPr txBox="1"/>
      </xdr:nvSpPr>
      <xdr:spPr>
        <a:xfrm>
          <a:off x="10515600" y="1038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8" name="フローチャート: 判断 237">
          <a:extLst>
            <a:ext uri="{FF2B5EF4-FFF2-40B4-BE49-F238E27FC236}">
              <a16:creationId xmlns:a16="http://schemas.microsoft.com/office/drawing/2014/main" id="{21E7FBA4-0CD1-478A-B8EF-F2F6AD944496}"/>
            </a:ext>
          </a:extLst>
        </xdr:cNvPr>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a:extLst>
            <a:ext uri="{FF2B5EF4-FFF2-40B4-BE49-F238E27FC236}">
              <a16:creationId xmlns:a16="http://schemas.microsoft.com/office/drawing/2014/main" id="{C8C9B063-9CDC-46FF-AF54-FD972DAE12E7}"/>
            </a:ext>
          </a:extLst>
        </xdr:cNvPr>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78740</xdr:rowOff>
    </xdr:from>
    <xdr:to>
      <xdr:col>46</xdr:col>
      <xdr:colOff>38100</xdr:colOff>
      <xdr:row>62</xdr:row>
      <xdr:rowOff>8890</xdr:rowOff>
    </xdr:to>
    <xdr:sp macro="" textlink="">
      <xdr:nvSpPr>
        <xdr:cNvPr id="240" name="フローチャート: 判断 239">
          <a:extLst>
            <a:ext uri="{FF2B5EF4-FFF2-40B4-BE49-F238E27FC236}">
              <a16:creationId xmlns:a16="http://schemas.microsoft.com/office/drawing/2014/main" id="{EF2C3040-3935-4943-BC8F-237AA9B11E55}"/>
            </a:ext>
          </a:extLst>
        </xdr:cNvPr>
        <xdr:cNvSpPr/>
      </xdr:nvSpPr>
      <xdr:spPr>
        <a:xfrm>
          <a:off x="8699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41" name="フローチャート: 判断 240">
          <a:extLst>
            <a:ext uri="{FF2B5EF4-FFF2-40B4-BE49-F238E27FC236}">
              <a16:creationId xmlns:a16="http://schemas.microsoft.com/office/drawing/2014/main" id="{E50EEEB6-258C-4C43-8177-1192547635C4}"/>
            </a:ext>
          </a:extLst>
        </xdr:cNvPr>
        <xdr:cNvSpPr/>
      </xdr:nvSpPr>
      <xdr:spPr>
        <a:xfrm>
          <a:off x="7810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93980</xdr:rowOff>
    </xdr:from>
    <xdr:to>
      <xdr:col>36</xdr:col>
      <xdr:colOff>165100</xdr:colOff>
      <xdr:row>62</xdr:row>
      <xdr:rowOff>24130</xdr:rowOff>
    </xdr:to>
    <xdr:sp macro="" textlink="">
      <xdr:nvSpPr>
        <xdr:cNvPr id="242" name="フローチャート: 判断 241">
          <a:extLst>
            <a:ext uri="{FF2B5EF4-FFF2-40B4-BE49-F238E27FC236}">
              <a16:creationId xmlns:a16="http://schemas.microsoft.com/office/drawing/2014/main" id="{9C9DE549-8578-47A1-AF6C-A478AC7E1A94}"/>
            </a:ext>
          </a:extLst>
        </xdr:cNvPr>
        <xdr:cNvSpPr/>
      </xdr:nvSpPr>
      <xdr:spPr>
        <a:xfrm>
          <a:off x="6921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1BC084F-FEA3-408B-9028-C59488D3B94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918CA5B4-CDF5-48C1-9BE0-4DED588D982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C19A380E-4CC0-4574-B215-AAC510F2707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31C6BB41-7067-4293-AD0C-F82868D8B7A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C2727ACB-920D-4D27-904E-06A201758E9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143510</xdr:rowOff>
    </xdr:from>
    <xdr:to>
      <xdr:col>55</xdr:col>
      <xdr:colOff>50800</xdr:colOff>
      <xdr:row>63</xdr:row>
      <xdr:rowOff>73660</xdr:rowOff>
    </xdr:to>
    <xdr:sp macro="" textlink="">
      <xdr:nvSpPr>
        <xdr:cNvPr id="248" name="楕円 247">
          <a:extLst>
            <a:ext uri="{FF2B5EF4-FFF2-40B4-BE49-F238E27FC236}">
              <a16:creationId xmlns:a16="http://schemas.microsoft.com/office/drawing/2014/main" id="{AE523756-127F-4884-A73A-DF34C9173189}"/>
            </a:ext>
          </a:extLst>
        </xdr:cNvPr>
        <xdr:cNvSpPr/>
      </xdr:nvSpPr>
      <xdr:spPr>
        <a:xfrm>
          <a:off x="104267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58437</xdr:rowOff>
    </xdr:from>
    <xdr:ext cx="469744" cy="259045"/>
    <xdr:sp macro="" textlink="">
      <xdr:nvSpPr>
        <xdr:cNvPr id="249" name="【体育館・プール】&#10;一人当たり面積該当値テキスト">
          <a:extLst>
            <a:ext uri="{FF2B5EF4-FFF2-40B4-BE49-F238E27FC236}">
              <a16:creationId xmlns:a16="http://schemas.microsoft.com/office/drawing/2014/main" id="{94CAE0DC-DCE0-4D79-82C8-D5EE5C627B43}"/>
            </a:ext>
          </a:extLst>
        </xdr:cNvPr>
        <xdr:cNvSpPr txBox="1"/>
      </xdr:nvSpPr>
      <xdr:spPr>
        <a:xfrm>
          <a:off x="10515600" y="1068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139700</xdr:rowOff>
    </xdr:from>
    <xdr:to>
      <xdr:col>50</xdr:col>
      <xdr:colOff>165100</xdr:colOff>
      <xdr:row>63</xdr:row>
      <xdr:rowOff>69850</xdr:rowOff>
    </xdr:to>
    <xdr:sp macro="" textlink="">
      <xdr:nvSpPr>
        <xdr:cNvPr id="250" name="楕円 249">
          <a:extLst>
            <a:ext uri="{FF2B5EF4-FFF2-40B4-BE49-F238E27FC236}">
              <a16:creationId xmlns:a16="http://schemas.microsoft.com/office/drawing/2014/main" id="{5A0E1325-6CA0-495D-AB42-C6D6019B3F6B}"/>
            </a:ext>
          </a:extLst>
        </xdr:cNvPr>
        <xdr:cNvSpPr/>
      </xdr:nvSpPr>
      <xdr:spPr>
        <a:xfrm>
          <a:off x="9588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19050</xdr:rowOff>
    </xdr:from>
    <xdr:to>
      <xdr:col>55</xdr:col>
      <xdr:colOff>0</xdr:colOff>
      <xdr:row>63</xdr:row>
      <xdr:rowOff>22860</xdr:rowOff>
    </xdr:to>
    <xdr:cxnSp macro="">
      <xdr:nvCxnSpPr>
        <xdr:cNvPr id="251" name="直線コネクタ 250">
          <a:extLst>
            <a:ext uri="{FF2B5EF4-FFF2-40B4-BE49-F238E27FC236}">
              <a16:creationId xmlns:a16="http://schemas.microsoft.com/office/drawing/2014/main" id="{88D3D7A7-F1C4-41BF-A02D-906BEB5C6C3D}"/>
            </a:ext>
          </a:extLst>
        </xdr:cNvPr>
        <xdr:cNvCxnSpPr/>
      </xdr:nvCxnSpPr>
      <xdr:spPr>
        <a:xfrm>
          <a:off x="9639300" y="108204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139700</xdr:rowOff>
    </xdr:from>
    <xdr:to>
      <xdr:col>46</xdr:col>
      <xdr:colOff>38100</xdr:colOff>
      <xdr:row>63</xdr:row>
      <xdr:rowOff>69850</xdr:rowOff>
    </xdr:to>
    <xdr:sp macro="" textlink="">
      <xdr:nvSpPr>
        <xdr:cNvPr id="252" name="楕円 251">
          <a:extLst>
            <a:ext uri="{FF2B5EF4-FFF2-40B4-BE49-F238E27FC236}">
              <a16:creationId xmlns:a16="http://schemas.microsoft.com/office/drawing/2014/main" id="{8B833AEB-4D0A-47E0-8DFF-58E81B577C1A}"/>
            </a:ext>
          </a:extLst>
        </xdr:cNvPr>
        <xdr:cNvSpPr/>
      </xdr:nvSpPr>
      <xdr:spPr>
        <a:xfrm>
          <a:off x="8699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19050</xdr:rowOff>
    </xdr:from>
    <xdr:to>
      <xdr:col>50</xdr:col>
      <xdr:colOff>114300</xdr:colOff>
      <xdr:row>63</xdr:row>
      <xdr:rowOff>19050</xdr:rowOff>
    </xdr:to>
    <xdr:cxnSp macro="">
      <xdr:nvCxnSpPr>
        <xdr:cNvPr id="253" name="直線コネクタ 252">
          <a:extLst>
            <a:ext uri="{FF2B5EF4-FFF2-40B4-BE49-F238E27FC236}">
              <a16:creationId xmlns:a16="http://schemas.microsoft.com/office/drawing/2014/main" id="{B7135DB4-D0D9-4024-BCC0-4FCC8DD04A17}"/>
            </a:ext>
          </a:extLst>
        </xdr:cNvPr>
        <xdr:cNvCxnSpPr/>
      </xdr:nvCxnSpPr>
      <xdr:spPr>
        <a:xfrm>
          <a:off x="8750300" y="1082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135890</xdr:rowOff>
    </xdr:from>
    <xdr:to>
      <xdr:col>41</xdr:col>
      <xdr:colOff>101600</xdr:colOff>
      <xdr:row>63</xdr:row>
      <xdr:rowOff>66040</xdr:rowOff>
    </xdr:to>
    <xdr:sp macro="" textlink="">
      <xdr:nvSpPr>
        <xdr:cNvPr id="254" name="楕円 253">
          <a:extLst>
            <a:ext uri="{FF2B5EF4-FFF2-40B4-BE49-F238E27FC236}">
              <a16:creationId xmlns:a16="http://schemas.microsoft.com/office/drawing/2014/main" id="{6F8F8D60-B409-4604-8C5A-EE46E2433D15}"/>
            </a:ext>
          </a:extLst>
        </xdr:cNvPr>
        <xdr:cNvSpPr/>
      </xdr:nvSpPr>
      <xdr:spPr>
        <a:xfrm>
          <a:off x="7810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15240</xdr:rowOff>
    </xdr:from>
    <xdr:to>
      <xdr:col>45</xdr:col>
      <xdr:colOff>177800</xdr:colOff>
      <xdr:row>63</xdr:row>
      <xdr:rowOff>19050</xdr:rowOff>
    </xdr:to>
    <xdr:cxnSp macro="">
      <xdr:nvCxnSpPr>
        <xdr:cNvPr id="255" name="直線コネクタ 254">
          <a:extLst>
            <a:ext uri="{FF2B5EF4-FFF2-40B4-BE49-F238E27FC236}">
              <a16:creationId xmlns:a16="http://schemas.microsoft.com/office/drawing/2014/main" id="{EA40BE2F-812D-4011-8C25-4D622CAE6C59}"/>
            </a:ext>
          </a:extLst>
        </xdr:cNvPr>
        <xdr:cNvCxnSpPr/>
      </xdr:nvCxnSpPr>
      <xdr:spPr>
        <a:xfrm>
          <a:off x="7861300" y="108165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56" name="楕円 255">
          <a:extLst>
            <a:ext uri="{FF2B5EF4-FFF2-40B4-BE49-F238E27FC236}">
              <a16:creationId xmlns:a16="http://schemas.microsoft.com/office/drawing/2014/main" id="{935F4298-F4E3-4E3D-B230-B9C5AC44A4C1}"/>
            </a:ext>
          </a:extLst>
        </xdr:cNvPr>
        <xdr:cNvSpPr/>
      </xdr:nvSpPr>
      <xdr:spPr>
        <a:xfrm>
          <a:off x="6921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11430</xdr:rowOff>
    </xdr:from>
    <xdr:to>
      <xdr:col>41</xdr:col>
      <xdr:colOff>50800</xdr:colOff>
      <xdr:row>63</xdr:row>
      <xdr:rowOff>15240</xdr:rowOff>
    </xdr:to>
    <xdr:cxnSp macro="">
      <xdr:nvCxnSpPr>
        <xdr:cNvPr id="257" name="直線コネクタ 256">
          <a:extLst>
            <a:ext uri="{FF2B5EF4-FFF2-40B4-BE49-F238E27FC236}">
              <a16:creationId xmlns:a16="http://schemas.microsoft.com/office/drawing/2014/main" id="{2A13B11E-8500-4B44-BB17-028C6A883320}"/>
            </a:ext>
          </a:extLst>
        </xdr:cNvPr>
        <xdr:cNvCxnSpPr/>
      </xdr:nvCxnSpPr>
      <xdr:spPr>
        <a:xfrm>
          <a:off x="6972300" y="10812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58" name="n_1aveValue【体育館・プール】&#10;一人当たり面積">
          <a:extLst>
            <a:ext uri="{FF2B5EF4-FFF2-40B4-BE49-F238E27FC236}">
              <a16:creationId xmlns:a16="http://schemas.microsoft.com/office/drawing/2014/main" id="{BAA9309E-7BF2-4AF8-BE0C-324EA0102FD7}"/>
            </a:ext>
          </a:extLst>
        </xdr:cNvPr>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25417</xdr:rowOff>
    </xdr:from>
    <xdr:ext cx="469744" cy="259045"/>
    <xdr:sp macro="" textlink="">
      <xdr:nvSpPr>
        <xdr:cNvPr id="259" name="n_2aveValue【体育館・プール】&#10;一人当たり面積">
          <a:extLst>
            <a:ext uri="{FF2B5EF4-FFF2-40B4-BE49-F238E27FC236}">
              <a16:creationId xmlns:a16="http://schemas.microsoft.com/office/drawing/2014/main" id="{839BE12A-B18F-4DF0-BB70-7C525D4832FE}"/>
            </a:ext>
          </a:extLst>
        </xdr:cNvPr>
        <xdr:cNvSpPr txBox="1"/>
      </xdr:nvSpPr>
      <xdr:spPr>
        <a:xfrm>
          <a:off x="85154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29227</xdr:rowOff>
    </xdr:from>
    <xdr:ext cx="469744" cy="259045"/>
    <xdr:sp macro="" textlink="">
      <xdr:nvSpPr>
        <xdr:cNvPr id="260" name="n_3aveValue【体育館・プール】&#10;一人当たり面積">
          <a:extLst>
            <a:ext uri="{FF2B5EF4-FFF2-40B4-BE49-F238E27FC236}">
              <a16:creationId xmlns:a16="http://schemas.microsoft.com/office/drawing/2014/main" id="{197EFB20-FF6F-43E0-8C7A-469852AFAED9}"/>
            </a:ext>
          </a:extLst>
        </xdr:cNvPr>
        <xdr:cNvSpPr txBox="1"/>
      </xdr:nvSpPr>
      <xdr:spPr>
        <a:xfrm>
          <a:off x="7626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40657</xdr:rowOff>
    </xdr:from>
    <xdr:ext cx="469744" cy="259045"/>
    <xdr:sp macro="" textlink="">
      <xdr:nvSpPr>
        <xdr:cNvPr id="261" name="n_4aveValue【体育館・プール】&#10;一人当たり面積">
          <a:extLst>
            <a:ext uri="{FF2B5EF4-FFF2-40B4-BE49-F238E27FC236}">
              <a16:creationId xmlns:a16="http://schemas.microsoft.com/office/drawing/2014/main" id="{CBCF7E30-3042-44C9-8187-BBD61ACE4EAD}"/>
            </a:ext>
          </a:extLst>
        </xdr:cNvPr>
        <xdr:cNvSpPr txBox="1"/>
      </xdr:nvSpPr>
      <xdr:spPr>
        <a:xfrm>
          <a:off x="6737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60977</xdr:rowOff>
    </xdr:from>
    <xdr:ext cx="469744" cy="259045"/>
    <xdr:sp macro="" textlink="">
      <xdr:nvSpPr>
        <xdr:cNvPr id="262" name="n_1mainValue【体育館・プール】&#10;一人当たり面積">
          <a:extLst>
            <a:ext uri="{FF2B5EF4-FFF2-40B4-BE49-F238E27FC236}">
              <a16:creationId xmlns:a16="http://schemas.microsoft.com/office/drawing/2014/main" id="{BFF48186-52E2-4B8C-B360-2F3BE09030C9}"/>
            </a:ext>
          </a:extLst>
        </xdr:cNvPr>
        <xdr:cNvSpPr txBox="1"/>
      </xdr:nvSpPr>
      <xdr:spPr>
        <a:xfrm>
          <a:off x="9391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60977</xdr:rowOff>
    </xdr:from>
    <xdr:ext cx="469744" cy="259045"/>
    <xdr:sp macro="" textlink="">
      <xdr:nvSpPr>
        <xdr:cNvPr id="263" name="n_2mainValue【体育館・プール】&#10;一人当たり面積">
          <a:extLst>
            <a:ext uri="{FF2B5EF4-FFF2-40B4-BE49-F238E27FC236}">
              <a16:creationId xmlns:a16="http://schemas.microsoft.com/office/drawing/2014/main" id="{710308FC-9A39-4468-9351-CDAB4FA59A46}"/>
            </a:ext>
          </a:extLst>
        </xdr:cNvPr>
        <xdr:cNvSpPr txBox="1"/>
      </xdr:nvSpPr>
      <xdr:spPr>
        <a:xfrm>
          <a:off x="8515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57167</xdr:rowOff>
    </xdr:from>
    <xdr:ext cx="469744" cy="259045"/>
    <xdr:sp macro="" textlink="">
      <xdr:nvSpPr>
        <xdr:cNvPr id="264" name="n_3mainValue【体育館・プール】&#10;一人当たり面積">
          <a:extLst>
            <a:ext uri="{FF2B5EF4-FFF2-40B4-BE49-F238E27FC236}">
              <a16:creationId xmlns:a16="http://schemas.microsoft.com/office/drawing/2014/main" id="{30A06A82-87DD-4F3F-9B4B-BDF5A0356795}"/>
            </a:ext>
          </a:extLst>
        </xdr:cNvPr>
        <xdr:cNvSpPr txBox="1"/>
      </xdr:nvSpPr>
      <xdr:spPr>
        <a:xfrm>
          <a:off x="76264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53357</xdr:rowOff>
    </xdr:from>
    <xdr:ext cx="469744" cy="259045"/>
    <xdr:sp macro="" textlink="">
      <xdr:nvSpPr>
        <xdr:cNvPr id="265" name="n_4mainValue【体育館・プール】&#10;一人当たり面積">
          <a:extLst>
            <a:ext uri="{FF2B5EF4-FFF2-40B4-BE49-F238E27FC236}">
              <a16:creationId xmlns:a16="http://schemas.microsoft.com/office/drawing/2014/main" id="{B392C680-9802-438E-B0AF-1EEB73135401}"/>
            </a:ext>
          </a:extLst>
        </xdr:cNvPr>
        <xdr:cNvSpPr txBox="1"/>
      </xdr:nvSpPr>
      <xdr:spPr>
        <a:xfrm>
          <a:off x="6737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C8B4EFC1-0B00-469A-A22B-42CF11078AB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E725F6EB-0ACB-4A71-AE06-2D452D936C4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F1385CC6-6CB6-424E-8823-466BFE174A9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4055F9D2-200E-4761-86C9-A5EE5988C88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1D1ADBF6-8AC0-46B7-97C7-5AE5FC21C36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D0E2E4AE-C4FD-43EF-9460-A5CAFDBDE00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F128C158-C4A4-4E34-98EC-700B9D67A20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D4B83464-BF9C-4E8E-8FE3-CB014BE0EE3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D9974C23-4FA6-4246-82AE-999FEE3F248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6E02F124-7033-40F2-A309-AB30A2DC2EA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1E1996E8-E394-4F25-A3F4-6928E8818A9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a:extLst>
            <a:ext uri="{FF2B5EF4-FFF2-40B4-BE49-F238E27FC236}">
              <a16:creationId xmlns:a16="http://schemas.microsoft.com/office/drawing/2014/main" id="{8E07490F-1A3D-4807-8FB7-C3301112F0AA}"/>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8" name="テキスト ボックス 277">
          <a:extLst>
            <a:ext uri="{FF2B5EF4-FFF2-40B4-BE49-F238E27FC236}">
              <a16:creationId xmlns:a16="http://schemas.microsoft.com/office/drawing/2014/main" id="{BDF84FBB-F4F3-48C3-BC31-C68649910204}"/>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a:extLst>
            <a:ext uri="{FF2B5EF4-FFF2-40B4-BE49-F238E27FC236}">
              <a16:creationId xmlns:a16="http://schemas.microsoft.com/office/drawing/2014/main" id="{1139DE46-526E-4735-87B1-78BEECE3B98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a:extLst>
            <a:ext uri="{FF2B5EF4-FFF2-40B4-BE49-F238E27FC236}">
              <a16:creationId xmlns:a16="http://schemas.microsoft.com/office/drawing/2014/main" id="{99E45764-59E1-425E-9773-D9C932AD69A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a:extLst>
            <a:ext uri="{FF2B5EF4-FFF2-40B4-BE49-F238E27FC236}">
              <a16:creationId xmlns:a16="http://schemas.microsoft.com/office/drawing/2014/main" id="{731C3797-1C8D-4CB4-A705-88643517B82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a:extLst>
            <a:ext uri="{FF2B5EF4-FFF2-40B4-BE49-F238E27FC236}">
              <a16:creationId xmlns:a16="http://schemas.microsoft.com/office/drawing/2014/main" id="{D73CC127-4803-4C65-A5A9-04C3208D082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a:extLst>
            <a:ext uri="{FF2B5EF4-FFF2-40B4-BE49-F238E27FC236}">
              <a16:creationId xmlns:a16="http://schemas.microsoft.com/office/drawing/2014/main" id="{97A4BFCC-5AE3-4A95-BF5D-034FD9F0055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a:extLst>
            <a:ext uri="{FF2B5EF4-FFF2-40B4-BE49-F238E27FC236}">
              <a16:creationId xmlns:a16="http://schemas.microsoft.com/office/drawing/2014/main" id="{7ECBCCF5-989D-4EA9-AEA5-CE5CD31B5EB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a:extLst>
            <a:ext uri="{FF2B5EF4-FFF2-40B4-BE49-F238E27FC236}">
              <a16:creationId xmlns:a16="http://schemas.microsoft.com/office/drawing/2014/main" id="{EA80FB7D-EE3D-4A87-A0F3-8BE76CC85BE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a:extLst>
            <a:ext uri="{FF2B5EF4-FFF2-40B4-BE49-F238E27FC236}">
              <a16:creationId xmlns:a16="http://schemas.microsoft.com/office/drawing/2014/main" id="{0E9E4A08-62BE-4676-9DA2-9848C09D6F5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a:extLst>
            <a:ext uri="{FF2B5EF4-FFF2-40B4-BE49-F238E27FC236}">
              <a16:creationId xmlns:a16="http://schemas.microsoft.com/office/drawing/2014/main" id="{92490B72-80AB-41FB-A836-9166E93ACFD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8" name="テキスト ボックス 287">
          <a:extLst>
            <a:ext uri="{FF2B5EF4-FFF2-40B4-BE49-F238E27FC236}">
              <a16:creationId xmlns:a16="http://schemas.microsoft.com/office/drawing/2014/main" id="{40B306C1-F616-4ACC-8738-E856037A9B9F}"/>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A4FBC168-6F1F-404D-82EC-D8BC2A7E0C1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90" name="テキスト ボックス 289">
          <a:extLst>
            <a:ext uri="{FF2B5EF4-FFF2-40B4-BE49-F238E27FC236}">
              <a16:creationId xmlns:a16="http://schemas.microsoft.com/office/drawing/2014/main" id="{8CE3BC98-F5AF-4486-8B4F-831464FF6BCE}"/>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a:extLst>
            <a:ext uri="{FF2B5EF4-FFF2-40B4-BE49-F238E27FC236}">
              <a16:creationId xmlns:a16="http://schemas.microsoft.com/office/drawing/2014/main" id="{E3A3F3A4-6C1F-42BD-BA31-18B69E0BA58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xdr:rowOff>
    </xdr:from>
    <xdr:to>
      <xdr:col>24</xdr:col>
      <xdr:colOff>62865</xdr:colOff>
      <xdr:row>86</xdr:row>
      <xdr:rowOff>47898</xdr:rowOff>
    </xdr:to>
    <xdr:cxnSp macro="">
      <xdr:nvCxnSpPr>
        <xdr:cNvPr id="292" name="直線コネクタ 291">
          <a:extLst>
            <a:ext uri="{FF2B5EF4-FFF2-40B4-BE49-F238E27FC236}">
              <a16:creationId xmlns:a16="http://schemas.microsoft.com/office/drawing/2014/main" id="{BAA91661-E565-4F9C-8EE0-DDD2C88B729E}"/>
            </a:ext>
          </a:extLst>
        </xdr:cNvPr>
        <xdr:cNvCxnSpPr/>
      </xdr:nvCxnSpPr>
      <xdr:spPr>
        <a:xfrm flipV="1">
          <a:off x="4634865" y="13215257"/>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51725</xdr:rowOff>
    </xdr:from>
    <xdr:ext cx="405111" cy="259045"/>
    <xdr:sp macro="" textlink="">
      <xdr:nvSpPr>
        <xdr:cNvPr id="293" name="【福祉施設】&#10;有形固定資産減価償却率最小値テキスト">
          <a:extLst>
            <a:ext uri="{FF2B5EF4-FFF2-40B4-BE49-F238E27FC236}">
              <a16:creationId xmlns:a16="http://schemas.microsoft.com/office/drawing/2014/main" id="{89250F78-EDD0-45C5-8B14-FE8D6AD6B67B}"/>
            </a:ext>
          </a:extLst>
        </xdr:cNvPr>
        <xdr:cNvSpPr txBox="1"/>
      </xdr:nvSpPr>
      <xdr:spPr>
        <a:xfrm>
          <a:off x="4673600" y="14796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47898</xdr:rowOff>
    </xdr:from>
    <xdr:to>
      <xdr:col>24</xdr:col>
      <xdr:colOff>152400</xdr:colOff>
      <xdr:row>86</xdr:row>
      <xdr:rowOff>47898</xdr:rowOff>
    </xdr:to>
    <xdr:cxnSp macro="">
      <xdr:nvCxnSpPr>
        <xdr:cNvPr id="294" name="直線コネクタ 293">
          <a:extLst>
            <a:ext uri="{FF2B5EF4-FFF2-40B4-BE49-F238E27FC236}">
              <a16:creationId xmlns:a16="http://schemas.microsoft.com/office/drawing/2014/main" id="{24311D43-C8DA-4B35-9752-242EBDEE78DB}"/>
            </a:ext>
          </a:extLst>
        </xdr:cNvPr>
        <xdr:cNvCxnSpPr/>
      </xdr:nvCxnSpPr>
      <xdr:spPr>
        <a:xfrm>
          <a:off x="4546600" y="1479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131734</xdr:rowOff>
    </xdr:from>
    <xdr:ext cx="405111" cy="259045"/>
    <xdr:sp macro="" textlink="">
      <xdr:nvSpPr>
        <xdr:cNvPr id="295" name="【福祉施設】&#10;有形固定資産減価償却率最大値テキスト">
          <a:extLst>
            <a:ext uri="{FF2B5EF4-FFF2-40B4-BE49-F238E27FC236}">
              <a16:creationId xmlns:a16="http://schemas.microsoft.com/office/drawing/2014/main" id="{C8B94608-660E-4F59-9292-DC7D1CE2B5CB}"/>
            </a:ext>
          </a:extLst>
        </xdr:cNvPr>
        <xdr:cNvSpPr txBox="1"/>
      </xdr:nvSpPr>
      <xdr:spPr>
        <a:xfrm>
          <a:off x="4673600" y="1299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xdr:rowOff>
    </xdr:from>
    <xdr:to>
      <xdr:col>24</xdr:col>
      <xdr:colOff>152400</xdr:colOff>
      <xdr:row>77</xdr:row>
      <xdr:rowOff>13607</xdr:rowOff>
    </xdr:to>
    <xdr:cxnSp macro="">
      <xdr:nvCxnSpPr>
        <xdr:cNvPr id="296" name="直線コネクタ 295">
          <a:extLst>
            <a:ext uri="{FF2B5EF4-FFF2-40B4-BE49-F238E27FC236}">
              <a16:creationId xmlns:a16="http://schemas.microsoft.com/office/drawing/2014/main" id="{03696777-F63A-4E60-928E-99A2114D91DA}"/>
            </a:ext>
          </a:extLst>
        </xdr:cNvPr>
        <xdr:cNvCxnSpPr/>
      </xdr:nvCxnSpPr>
      <xdr:spPr>
        <a:xfrm>
          <a:off x="4546600" y="1321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63698</xdr:rowOff>
    </xdr:from>
    <xdr:ext cx="405111" cy="259045"/>
    <xdr:sp macro="" textlink="">
      <xdr:nvSpPr>
        <xdr:cNvPr id="297" name="【福祉施設】&#10;有形固定資産減価償却率平均値テキスト">
          <a:extLst>
            <a:ext uri="{FF2B5EF4-FFF2-40B4-BE49-F238E27FC236}">
              <a16:creationId xmlns:a16="http://schemas.microsoft.com/office/drawing/2014/main" id="{6B05A173-93F6-45F5-8211-961F4FF86740}"/>
            </a:ext>
          </a:extLst>
        </xdr:cNvPr>
        <xdr:cNvSpPr txBox="1"/>
      </xdr:nvSpPr>
      <xdr:spPr>
        <a:xfrm>
          <a:off x="4673600" y="137796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85271</xdr:rowOff>
    </xdr:from>
    <xdr:to>
      <xdr:col>24</xdr:col>
      <xdr:colOff>114300</xdr:colOff>
      <xdr:row>81</xdr:row>
      <xdr:rowOff>15421</xdr:rowOff>
    </xdr:to>
    <xdr:sp macro="" textlink="">
      <xdr:nvSpPr>
        <xdr:cNvPr id="298" name="フローチャート: 判断 297">
          <a:extLst>
            <a:ext uri="{FF2B5EF4-FFF2-40B4-BE49-F238E27FC236}">
              <a16:creationId xmlns:a16="http://schemas.microsoft.com/office/drawing/2014/main" id="{58504AEC-1073-4A10-8C2B-B85BBDCD36BC}"/>
            </a:ext>
          </a:extLst>
        </xdr:cNvPr>
        <xdr:cNvSpPr/>
      </xdr:nvSpPr>
      <xdr:spPr>
        <a:xfrm>
          <a:off x="4584700" y="138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82006</xdr:rowOff>
    </xdr:from>
    <xdr:to>
      <xdr:col>20</xdr:col>
      <xdr:colOff>38100</xdr:colOff>
      <xdr:row>81</xdr:row>
      <xdr:rowOff>12156</xdr:rowOff>
    </xdr:to>
    <xdr:sp macro="" textlink="">
      <xdr:nvSpPr>
        <xdr:cNvPr id="299" name="フローチャート: 判断 298">
          <a:extLst>
            <a:ext uri="{FF2B5EF4-FFF2-40B4-BE49-F238E27FC236}">
              <a16:creationId xmlns:a16="http://schemas.microsoft.com/office/drawing/2014/main" id="{551FF8BE-4313-4F55-AE7E-162C35CE1E0D}"/>
            </a:ext>
          </a:extLst>
        </xdr:cNvPr>
        <xdr:cNvSpPr/>
      </xdr:nvSpPr>
      <xdr:spPr>
        <a:xfrm>
          <a:off x="37465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55880</xdr:rowOff>
    </xdr:from>
    <xdr:to>
      <xdr:col>15</xdr:col>
      <xdr:colOff>101600</xdr:colOff>
      <xdr:row>80</xdr:row>
      <xdr:rowOff>157480</xdr:rowOff>
    </xdr:to>
    <xdr:sp macro="" textlink="">
      <xdr:nvSpPr>
        <xdr:cNvPr id="300" name="フローチャート: 判断 299">
          <a:extLst>
            <a:ext uri="{FF2B5EF4-FFF2-40B4-BE49-F238E27FC236}">
              <a16:creationId xmlns:a16="http://schemas.microsoft.com/office/drawing/2014/main" id="{CF9F6912-7569-48F3-BF8F-FBEC8AB006A9}"/>
            </a:ext>
          </a:extLst>
        </xdr:cNvPr>
        <xdr:cNvSpPr/>
      </xdr:nvSpPr>
      <xdr:spPr>
        <a:xfrm>
          <a:off x="2857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10161</xdr:rowOff>
    </xdr:from>
    <xdr:to>
      <xdr:col>10</xdr:col>
      <xdr:colOff>165100</xdr:colOff>
      <xdr:row>80</xdr:row>
      <xdr:rowOff>111761</xdr:rowOff>
    </xdr:to>
    <xdr:sp macro="" textlink="">
      <xdr:nvSpPr>
        <xdr:cNvPr id="301" name="フローチャート: 判断 300">
          <a:extLst>
            <a:ext uri="{FF2B5EF4-FFF2-40B4-BE49-F238E27FC236}">
              <a16:creationId xmlns:a16="http://schemas.microsoft.com/office/drawing/2014/main" id="{D7AA979D-3FDF-433E-BA4C-A81C440AE693}"/>
            </a:ext>
          </a:extLst>
        </xdr:cNvPr>
        <xdr:cNvSpPr/>
      </xdr:nvSpPr>
      <xdr:spPr>
        <a:xfrm>
          <a:off x="1968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3629</xdr:rowOff>
    </xdr:from>
    <xdr:to>
      <xdr:col>6</xdr:col>
      <xdr:colOff>38100</xdr:colOff>
      <xdr:row>80</xdr:row>
      <xdr:rowOff>105229</xdr:rowOff>
    </xdr:to>
    <xdr:sp macro="" textlink="">
      <xdr:nvSpPr>
        <xdr:cNvPr id="302" name="フローチャート: 判断 301">
          <a:extLst>
            <a:ext uri="{FF2B5EF4-FFF2-40B4-BE49-F238E27FC236}">
              <a16:creationId xmlns:a16="http://schemas.microsoft.com/office/drawing/2014/main" id="{55066BBB-4D00-4330-B70B-FD6F2BDC3CE1}"/>
            </a:ext>
          </a:extLst>
        </xdr:cNvPr>
        <xdr:cNvSpPr/>
      </xdr:nvSpPr>
      <xdr:spPr>
        <a:xfrm>
          <a:off x="1079500" y="1371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CB928491-AAB7-49F5-B3B7-15A6EE39659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149CC79C-A362-4C0C-B436-4D6690D1110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C1241AB5-9954-4632-8F13-B9C4E5104EB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78C14562-701A-4FF1-813B-E33ED45B221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F8DEC4B4-4647-4748-B29F-0D83CA05E46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130992</xdr:rowOff>
    </xdr:from>
    <xdr:to>
      <xdr:col>24</xdr:col>
      <xdr:colOff>114300</xdr:colOff>
      <xdr:row>79</xdr:row>
      <xdr:rowOff>61142</xdr:rowOff>
    </xdr:to>
    <xdr:sp macro="" textlink="">
      <xdr:nvSpPr>
        <xdr:cNvPr id="308" name="楕円 307">
          <a:extLst>
            <a:ext uri="{FF2B5EF4-FFF2-40B4-BE49-F238E27FC236}">
              <a16:creationId xmlns:a16="http://schemas.microsoft.com/office/drawing/2014/main" id="{CE98724B-9E8B-4F57-9611-E044EC86FF44}"/>
            </a:ext>
          </a:extLst>
        </xdr:cNvPr>
        <xdr:cNvSpPr/>
      </xdr:nvSpPr>
      <xdr:spPr>
        <a:xfrm>
          <a:off x="4584700" y="135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153869</xdr:rowOff>
    </xdr:from>
    <xdr:ext cx="405111" cy="259045"/>
    <xdr:sp macro="" textlink="">
      <xdr:nvSpPr>
        <xdr:cNvPr id="309" name="【福祉施設】&#10;有形固定資産減価償却率該当値テキスト">
          <a:extLst>
            <a:ext uri="{FF2B5EF4-FFF2-40B4-BE49-F238E27FC236}">
              <a16:creationId xmlns:a16="http://schemas.microsoft.com/office/drawing/2014/main" id="{D6A99EF2-B0D7-4A89-AC6A-1A54A3E4B817}"/>
            </a:ext>
          </a:extLst>
        </xdr:cNvPr>
        <xdr:cNvSpPr txBox="1"/>
      </xdr:nvSpPr>
      <xdr:spPr>
        <a:xfrm>
          <a:off x="4673600" y="1335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3629</xdr:rowOff>
    </xdr:from>
    <xdr:to>
      <xdr:col>20</xdr:col>
      <xdr:colOff>38100</xdr:colOff>
      <xdr:row>78</xdr:row>
      <xdr:rowOff>105229</xdr:rowOff>
    </xdr:to>
    <xdr:sp macro="" textlink="">
      <xdr:nvSpPr>
        <xdr:cNvPr id="310" name="楕円 309">
          <a:extLst>
            <a:ext uri="{FF2B5EF4-FFF2-40B4-BE49-F238E27FC236}">
              <a16:creationId xmlns:a16="http://schemas.microsoft.com/office/drawing/2014/main" id="{0F018514-DC8B-4363-86F8-D41AAB7D56CC}"/>
            </a:ext>
          </a:extLst>
        </xdr:cNvPr>
        <xdr:cNvSpPr/>
      </xdr:nvSpPr>
      <xdr:spPr>
        <a:xfrm>
          <a:off x="3746500" y="1337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54429</xdr:rowOff>
    </xdr:from>
    <xdr:to>
      <xdr:col>24</xdr:col>
      <xdr:colOff>63500</xdr:colOff>
      <xdr:row>79</xdr:row>
      <xdr:rowOff>10342</xdr:rowOff>
    </xdr:to>
    <xdr:cxnSp macro="">
      <xdr:nvCxnSpPr>
        <xdr:cNvPr id="311" name="直線コネクタ 310">
          <a:extLst>
            <a:ext uri="{FF2B5EF4-FFF2-40B4-BE49-F238E27FC236}">
              <a16:creationId xmlns:a16="http://schemas.microsoft.com/office/drawing/2014/main" id="{31BAC5B1-1FC6-439D-8528-FD07FB2256AC}"/>
            </a:ext>
          </a:extLst>
        </xdr:cNvPr>
        <xdr:cNvCxnSpPr/>
      </xdr:nvCxnSpPr>
      <xdr:spPr>
        <a:xfrm>
          <a:off x="3797300" y="13427529"/>
          <a:ext cx="8382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106499</xdr:rowOff>
    </xdr:from>
    <xdr:to>
      <xdr:col>15</xdr:col>
      <xdr:colOff>101600</xdr:colOff>
      <xdr:row>78</xdr:row>
      <xdr:rowOff>36649</xdr:rowOff>
    </xdr:to>
    <xdr:sp macro="" textlink="">
      <xdr:nvSpPr>
        <xdr:cNvPr id="312" name="楕円 311">
          <a:extLst>
            <a:ext uri="{FF2B5EF4-FFF2-40B4-BE49-F238E27FC236}">
              <a16:creationId xmlns:a16="http://schemas.microsoft.com/office/drawing/2014/main" id="{AAF2B660-01C5-43B2-9C89-28A80CB0FB6F}"/>
            </a:ext>
          </a:extLst>
        </xdr:cNvPr>
        <xdr:cNvSpPr/>
      </xdr:nvSpPr>
      <xdr:spPr>
        <a:xfrm>
          <a:off x="2857500" y="1330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157299</xdr:rowOff>
    </xdr:from>
    <xdr:to>
      <xdr:col>19</xdr:col>
      <xdr:colOff>177800</xdr:colOff>
      <xdr:row>78</xdr:row>
      <xdr:rowOff>54429</xdr:rowOff>
    </xdr:to>
    <xdr:cxnSp macro="">
      <xdr:nvCxnSpPr>
        <xdr:cNvPr id="313" name="直線コネクタ 312">
          <a:extLst>
            <a:ext uri="{FF2B5EF4-FFF2-40B4-BE49-F238E27FC236}">
              <a16:creationId xmlns:a16="http://schemas.microsoft.com/office/drawing/2014/main" id="{17BFD509-D6C3-47A2-9B07-25AA5903ECD6}"/>
            </a:ext>
          </a:extLst>
        </xdr:cNvPr>
        <xdr:cNvCxnSpPr/>
      </xdr:nvCxnSpPr>
      <xdr:spPr>
        <a:xfrm>
          <a:off x="2908300" y="13358949"/>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57513</xdr:rowOff>
    </xdr:from>
    <xdr:to>
      <xdr:col>10</xdr:col>
      <xdr:colOff>165100</xdr:colOff>
      <xdr:row>77</xdr:row>
      <xdr:rowOff>159113</xdr:rowOff>
    </xdr:to>
    <xdr:sp macro="" textlink="">
      <xdr:nvSpPr>
        <xdr:cNvPr id="314" name="楕円 313">
          <a:extLst>
            <a:ext uri="{FF2B5EF4-FFF2-40B4-BE49-F238E27FC236}">
              <a16:creationId xmlns:a16="http://schemas.microsoft.com/office/drawing/2014/main" id="{828D25AA-5097-45D3-BE8C-748EBEE26E4C}"/>
            </a:ext>
          </a:extLst>
        </xdr:cNvPr>
        <xdr:cNvSpPr/>
      </xdr:nvSpPr>
      <xdr:spPr>
        <a:xfrm>
          <a:off x="1968500" y="1325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108313</xdr:rowOff>
    </xdr:from>
    <xdr:to>
      <xdr:col>15</xdr:col>
      <xdr:colOff>50800</xdr:colOff>
      <xdr:row>77</xdr:row>
      <xdr:rowOff>157299</xdr:rowOff>
    </xdr:to>
    <xdr:cxnSp macro="">
      <xdr:nvCxnSpPr>
        <xdr:cNvPr id="315" name="直線コネクタ 314">
          <a:extLst>
            <a:ext uri="{FF2B5EF4-FFF2-40B4-BE49-F238E27FC236}">
              <a16:creationId xmlns:a16="http://schemas.microsoft.com/office/drawing/2014/main" id="{1E0805AE-8138-4B3B-A903-501720B9148F}"/>
            </a:ext>
          </a:extLst>
        </xdr:cNvPr>
        <xdr:cNvCxnSpPr/>
      </xdr:nvCxnSpPr>
      <xdr:spPr>
        <a:xfrm>
          <a:off x="2019300" y="1330996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76</xdr:row>
      <xdr:rowOff>160382</xdr:rowOff>
    </xdr:from>
    <xdr:to>
      <xdr:col>6</xdr:col>
      <xdr:colOff>38100</xdr:colOff>
      <xdr:row>77</xdr:row>
      <xdr:rowOff>90532</xdr:rowOff>
    </xdr:to>
    <xdr:sp macro="" textlink="">
      <xdr:nvSpPr>
        <xdr:cNvPr id="316" name="楕円 315">
          <a:extLst>
            <a:ext uri="{FF2B5EF4-FFF2-40B4-BE49-F238E27FC236}">
              <a16:creationId xmlns:a16="http://schemas.microsoft.com/office/drawing/2014/main" id="{4E21FFFD-E3CB-4AD8-AE0B-E8B1C3153E4D}"/>
            </a:ext>
          </a:extLst>
        </xdr:cNvPr>
        <xdr:cNvSpPr/>
      </xdr:nvSpPr>
      <xdr:spPr>
        <a:xfrm>
          <a:off x="1079500" y="1319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39732</xdr:rowOff>
    </xdr:from>
    <xdr:to>
      <xdr:col>10</xdr:col>
      <xdr:colOff>114300</xdr:colOff>
      <xdr:row>77</xdr:row>
      <xdr:rowOff>108313</xdr:rowOff>
    </xdr:to>
    <xdr:cxnSp macro="">
      <xdr:nvCxnSpPr>
        <xdr:cNvPr id="317" name="直線コネクタ 316">
          <a:extLst>
            <a:ext uri="{FF2B5EF4-FFF2-40B4-BE49-F238E27FC236}">
              <a16:creationId xmlns:a16="http://schemas.microsoft.com/office/drawing/2014/main" id="{A8E8F12D-2D30-4C7A-A2BA-4B6ADBE9E0E3}"/>
            </a:ext>
          </a:extLst>
        </xdr:cNvPr>
        <xdr:cNvCxnSpPr/>
      </xdr:nvCxnSpPr>
      <xdr:spPr>
        <a:xfrm>
          <a:off x="1130300" y="13241382"/>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3283</xdr:rowOff>
    </xdr:from>
    <xdr:ext cx="405111" cy="259045"/>
    <xdr:sp macro="" textlink="">
      <xdr:nvSpPr>
        <xdr:cNvPr id="318" name="n_1aveValue【福祉施設】&#10;有形固定資産減価償却率">
          <a:extLst>
            <a:ext uri="{FF2B5EF4-FFF2-40B4-BE49-F238E27FC236}">
              <a16:creationId xmlns:a16="http://schemas.microsoft.com/office/drawing/2014/main" id="{BD1ABA98-C6FF-4A8E-96D6-204F22D83A8C}"/>
            </a:ext>
          </a:extLst>
        </xdr:cNvPr>
        <xdr:cNvSpPr txBox="1"/>
      </xdr:nvSpPr>
      <xdr:spPr>
        <a:xfrm>
          <a:off x="3582044" y="1389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148607</xdr:rowOff>
    </xdr:from>
    <xdr:ext cx="405111" cy="259045"/>
    <xdr:sp macro="" textlink="">
      <xdr:nvSpPr>
        <xdr:cNvPr id="319" name="n_2aveValue【福祉施設】&#10;有形固定資産減価償却率">
          <a:extLst>
            <a:ext uri="{FF2B5EF4-FFF2-40B4-BE49-F238E27FC236}">
              <a16:creationId xmlns:a16="http://schemas.microsoft.com/office/drawing/2014/main" id="{C8ADD7E4-5B93-4A61-98CF-3DC2F2B0E11D}"/>
            </a:ext>
          </a:extLst>
        </xdr:cNvPr>
        <xdr:cNvSpPr txBox="1"/>
      </xdr:nvSpPr>
      <xdr:spPr>
        <a:xfrm>
          <a:off x="270574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102888</xdr:rowOff>
    </xdr:from>
    <xdr:ext cx="405111" cy="259045"/>
    <xdr:sp macro="" textlink="">
      <xdr:nvSpPr>
        <xdr:cNvPr id="320" name="n_3aveValue【福祉施設】&#10;有形固定資産減価償却率">
          <a:extLst>
            <a:ext uri="{FF2B5EF4-FFF2-40B4-BE49-F238E27FC236}">
              <a16:creationId xmlns:a16="http://schemas.microsoft.com/office/drawing/2014/main" id="{FC27E1CE-941E-44FA-AE7D-1E56661D2114}"/>
            </a:ext>
          </a:extLst>
        </xdr:cNvPr>
        <xdr:cNvSpPr txBox="1"/>
      </xdr:nvSpPr>
      <xdr:spPr>
        <a:xfrm>
          <a:off x="1816744"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96356</xdr:rowOff>
    </xdr:from>
    <xdr:ext cx="405111" cy="259045"/>
    <xdr:sp macro="" textlink="">
      <xdr:nvSpPr>
        <xdr:cNvPr id="321" name="n_4aveValue【福祉施設】&#10;有形固定資産減価償却率">
          <a:extLst>
            <a:ext uri="{FF2B5EF4-FFF2-40B4-BE49-F238E27FC236}">
              <a16:creationId xmlns:a16="http://schemas.microsoft.com/office/drawing/2014/main" id="{F9C203EC-7F8C-477F-BD6A-65175B43232D}"/>
            </a:ext>
          </a:extLst>
        </xdr:cNvPr>
        <xdr:cNvSpPr txBox="1"/>
      </xdr:nvSpPr>
      <xdr:spPr>
        <a:xfrm>
          <a:off x="927744" y="13812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121756</xdr:rowOff>
    </xdr:from>
    <xdr:ext cx="405111" cy="259045"/>
    <xdr:sp macro="" textlink="">
      <xdr:nvSpPr>
        <xdr:cNvPr id="322" name="n_1mainValue【福祉施設】&#10;有形固定資産減価償却率">
          <a:extLst>
            <a:ext uri="{FF2B5EF4-FFF2-40B4-BE49-F238E27FC236}">
              <a16:creationId xmlns:a16="http://schemas.microsoft.com/office/drawing/2014/main" id="{D2290A65-EBBC-450F-B203-35A586C032CA}"/>
            </a:ext>
          </a:extLst>
        </xdr:cNvPr>
        <xdr:cNvSpPr txBox="1"/>
      </xdr:nvSpPr>
      <xdr:spPr>
        <a:xfrm>
          <a:off x="3582044" y="13151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53176</xdr:rowOff>
    </xdr:from>
    <xdr:ext cx="405111" cy="259045"/>
    <xdr:sp macro="" textlink="">
      <xdr:nvSpPr>
        <xdr:cNvPr id="323" name="n_2mainValue【福祉施設】&#10;有形固定資産減価償却率">
          <a:extLst>
            <a:ext uri="{FF2B5EF4-FFF2-40B4-BE49-F238E27FC236}">
              <a16:creationId xmlns:a16="http://schemas.microsoft.com/office/drawing/2014/main" id="{BC0757E9-D2CF-4A7C-BC90-42A393D73FC1}"/>
            </a:ext>
          </a:extLst>
        </xdr:cNvPr>
        <xdr:cNvSpPr txBox="1"/>
      </xdr:nvSpPr>
      <xdr:spPr>
        <a:xfrm>
          <a:off x="2705744" y="13083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4190</xdr:rowOff>
    </xdr:from>
    <xdr:ext cx="405111" cy="259045"/>
    <xdr:sp macro="" textlink="">
      <xdr:nvSpPr>
        <xdr:cNvPr id="324" name="n_3mainValue【福祉施設】&#10;有形固定資産減価償却率">
          <a:extLst>
            <a:ext uri="{FF2B5EF4-FFF2-40B4-BE49-F238E27FC236}">
              <a16:creationId xmlns:a16="http://schemas.microsoft.com/office/drawing/2014/main" id="{D6DFD313-BC6B-42E9-8FFE-367B99A3A3DD}"/>
            </a:ext>
          </a:extLst>
        </xdr:cNvPr>
        <xdr:cNvSpPr txBox="1"/>
      </xdr:nvSpPr>
      <xdr:spPr>
        <a:xfrm>
          <a:off x="1816744" y="13034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75</xdr:row>
      <xdr:rowOff>107060</xdr:rowOff>
    </xdr:from>
    <xdr:ext cx="405111" cy="259045"/>
    <xdr:sp macro="" textlink="">
      <xdr:nvSpPr>
        <xdr:cNvPr id="325" name="n_4mainValue【福祉施設】&#10;有形固定資産減価償却率">
          <a:extLst>
            <a:ext uri="{FF2B5EF4-FFF2-40B4-BE49-F238E27FC236}">
              <a16:creationId xmlns:a16="http://schemas.microsoft.com/office/drawing/2014/main" id="{7D575F10-5CD3-40E0-84D9-C2402E779A3C}"/>
            </a:ext>
          </a:extLst>
        </xdr:cNvPr>
        <xdr:cNvSpPr txBox="1"/>
      </xdr:nvSpPr>
      <xdr:spPr>
        <a:xfrm>
          <a:off x="927744" y="12965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878C7FE2-39DB-4C13-A587-19FEBA3753D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A7B5426B-A762-4BB8-8806-B613BEF0E6A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C0BBC0D6-8EB3-4DE9-AFD7-4B2874A52FC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37BA5168-DBCC-4678-B951-DF4816C544E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C10EB4D5-DD95-4AB9-A2B9-FE8980BD6AB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17623569-7D66-4802-9835-46170CD88C1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DC2316C8-8C7B-47ED-9F71-C196D983AD3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4DCADB22-26B5-4B3D-B8AC-643AA096E7D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35B11440-DA81-4ADA-BCAE-C24CD6A97BC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46B4E9FD-3227-44A2-B52B-FEE42FEB219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31898815-8853-4087-9F2B-DA2ABA4CB3B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4D241CB5-B839-4AA8-A742-35A17636AD2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740CE17E-1F9B-4B2B-9EDE-ADF701F1791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120D2FA3-BCD1-4730-87C1-A980EC1570A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AFBDFF34-64DB-4B7E-B42E-D21E81CAE66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9BE696AD-83B7-4783-BB0D-8E56AB042C8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17841775-1F97-4E20-B343-870B0CA252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0DBEF2B9-25F1-4F91-89E1-95D10137D24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B4C03166-8114-40E6-AF65-7EE42FBA413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a:extLst>
            <a:ext uri="{FF2B5EF4-FFF2-40B4-BE49-F238E27FC236}">
              <a16:creationId xmlns:a16="http://schemas.microsoft.com/office/drawing/2014/main" id="{C677769C-7456-48C6-8C9D-B782E0B437A4}"/>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60D9FA17-C5CE-457E-B6A0-0058C81A159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56CC229A-3080-483B-A2EB-3DB70C2A772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a:extLst>
            <a:ext uri="{FF2B5EF4-FFF2-40B4-BE49-F238E27FC236}">
              <a16:creationId xmlns:a16="http://schemas.microsoft.com/office/drawing/2014/main" id="{B7CFBE07-5EC4-4834-940C-5E8760A46A7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38100</xdr:rowOff>
    </xdr:to>
    <xdr:cxnSp macro="">
      <xdr:nvCxnSpPr>
        <xdr:cNvPr id="349" name="直線コネクタ 348">
          <a:extLst>
            <a:ext uri="{FF2B5EF4-FFF2-40B4-BE49-F238E27FC236}">
              <a16:creationId xmlns:a16="http://schemas.microsoft.com/office/drawing/2014/main" id="{D08215B9-F9A3-43E0-892E-06EA7214F7B3}"/>
            </a:ext>
          </a:extLst>
        </xdr:cNvPr>
        <xdr:cNvCxnSpPr/>
      </xdr:nvCxnSpPr>
      <xdr:spPr>
        <a:xfrm flipV="1">
          <a:off x="10476865"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50" name="【福祉施設】&#10;一人当たり面積最小値テキスト">
          <a:extLst>
            <a:ext uri="{FF2B5EF4-FFF2-40B4-BE49-F238E27FC236}">
              <a16:creationId xmlns:a16="http://schemas.microsoft.com/office/drawing/2014/main" id="{467BC78D-9AD8-4E90-AF46-0A2C665808EE}"/>
            </a:ext>
          </a:extLst>
        </xdr:cNvPr>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51" name="直線コネクタ 350">
          <a:extLst>
            <a:ext uri="{FF2B5EF4-FFF2-40B4-BE49-F238E27FC236}">
              <a16:creationId xmlns:a16="http://schemas.microsoft.com/office/drawing/2014/main" id="{BF50A73F-A61A-4F86-A9BA-E4AE97C3F9CE}"/>
            </a:ext>
          </a:extLst>
        </xdr:cNvPr>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52" name="【福祉施設】&#10;一人当たり面積最大値テキスト">
          <a:extLst>
            <a:ext uri="{FF2B5EF4-FFF2-40B4-BE49-F238E27FC236}">
              <a16:creationId xmlns:a16="http://schemas.microsoft.com/office/drawing/2014/main" id="{0A20E81F-85C9-4DBE-845C-E5260ED8F61F}"/>
            </a:ext>
          </a:extLst>
        </xdr:cNvPr>
        <xdr:cNvSpPr txBox="1"/>
      </xdr:nvSpPr>
      <xdr:spPr>
        <a:xfrm>
          <a:off x="10515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53" name="直線コネクタ 352">
          <a:extLst>
            <a:ext uri="{FF2B5EF4-FFF2-40B4-BE49-F238E27FC236}">
              <a16:creationId xmlns:a16="http://schemas.microsoft.com/office/drawing/2014/main" id="{8AB502E1-4A60-4502-A247-2F731BD2667E}"/>
            </a:ext>
          </a:extLst>
        </xdr:cNvPr>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54" name="【福祉施設】&#10;一人当たり面積平均値テキスト">
          <a:extLst>
            <a:ext uri="{FF2B5EF4-FFF2-40B4-BE49-F238E27FC236}">
              <a16:creationId xmlns:a16="http://schemas.microsoft.com/office/drawing/2014/main" id="{948A3E0C-578F-4FC3-82CA-6F63190AF955}"/>
            </a:ext>
          </a:extLst>
        </xdr:cNvPr>
        <xdr:cNvSpPr txBox="1"/>
      </xdr:nvSpPr>
      <xdr:spPr>
        <a:xfrm>
          <a:off x="10515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88900</xdr:rowOff>
    </xdr:from>
    <xdr:to>
      <xdr:col>55</xdr:col>
      <xdr:colOff>50800</xdr:colOff>
      <xdr:row>83</xdr:row>
      <xdr:rowOff>19050</xdr:rowOff>
    </xdr:to>
    <xdr:sp macro="" textlink="">
      <xdr:nvSpPr>
        <xdr:cNvPr id="355" name="フローチャート: 判断 354">
          <a:extLst>
            <a:ext uri="{FF2B5EF4-FFF2-40B4-BE49-F238E27FC236}">
              <a16:creationId xmlns:a16="http://schemas.microsoft.com/office/drawing/2014/main" id="{4BD516EA-BC3F-4938-ABAD-B5B55D12C14C}"/>
            </a:ext>
          </a:extLst>
        </xdr:cNvPr>
        <xdr:cNvSpPr/>
      </xdr:nvSpPr>
      <xdr:spPr>
        <a:xfrm>
          <a:off x="104267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56" name="フローチャート: 判断 355">
          <a:extLst>
            <a:ext uri="{FF2B5EF4-FFF2-40B4-BE49-F238E27FC236}">
              <a16:creationId xmlns:a16="http://schemas.microsoft.com/office/drawing/2014/main" id="{9D04FB08-5AB9-4317-BAC1-82D8FC0D1CEA}"/>
            </a:ext>
          </a:extLst>
        </xdr:cNvPr>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57" name="フローチャート: 判断 356">
          <a:extLst>
            <a:ext uri="{FF2B5EF4-FFF2-40B4-BE49-F238E27FC236}">
              <a16:creationId xmlns:a16="http://schemas.microsoft.com/office/drawing/2014/main" id="{50878D03-F96B-4F94-A703-07DA369DE705}"/>
            </a:ext>
          </a:extLst>
        </xdr:cNvPr>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63500</xdr:rowOff>
    </xdr:from>
    <xdr:to>
      <xdr:col>41</xdr:col>
      <xdr:colOff>101600</xdr:colOff>
      <xdr:row>82</xdr:row>
      <xdr:rowOff>165100</xdr:rowOff>
    </xdr:to>
    <xdr:sp macro="" textlink="">
      <xdr:nvSpPr>
        <xdr:cNvPr id="358" name="フローチャート: 判断 357">
          <a:extLst>
            <a:ext uri="{FF2B5EF4-FFF2-40B4-BE49-F238E27FC236}">
              <a16:creationId xmlns:a16="http://schemas.microsoft.com/office/drawing/2014/main" id="{B0DD4720-FFF9-4202-A0DB-3AFB8906A7F9}"/>
            </a:ext>
          </a:extLst>
        </xdr:cNvPr>
        <xdr:cNvSpPr/>
      </xdr:nvSpPr>
      <xdr:spPr>
        <a:xfrm>
          <a:off x="781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76200</xdr:rowOff>
    </xdr:from>
    <xdr:to>
      <xdr:col>36</xdr:col>
      <xdr:colOff>165100</xdr:colOff>
      <xdr:row>83</xdr:row>
      <xdr:rowOff>6350</xdr:rowOff>
    </xdr:to>
    <xdr:sp macro="" textlink="">
      <xdr:nvSpPr>
        <xdr:cNvPr id="359" name="フローチャート: 判断 358">
          <a:extLst>
            <a:ext uri="{FF2B5EF4-FFF2-40B4-BE49-F238E27FC236}">
              <a16:creationId xmlns:a16="http://schemas.microsoft.com/office/drawing/2014/main" id="{F66C49FA-586A-4755-B1AF-18852D8CCF08}"/>
            </a:ext>
          </a:extLst>
        </xdr:cNvPr>
        <xdr:cNvSpPr/>
      </xdr:nvSpPr>
      <xdr:spPr>
        <a:xfrm>
          <a:off x="6921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DE8EF23A-1BEF-4814-A239-D6AC6E0ACEB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372C5BF2-BE52-4BB2-9D56-09A04260247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3CB06F04-5D83-47FF-B207-D61F7DF1E79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D3B0BCC-EBE1-4284-838A-F88AB995060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DFC3ABF4-F199-42CD-B8BA-3BC8285CF24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95250</xdr:rowOff>
    </xdr:from>
    <xdr:to>
      <xdr:col>55</xdr:col>
      <xdr:colOff>50800</xdr:colOff>
      <xdr:row>80</xdr:row>
      <xdr:rowOff>25400</xdr:rowOff>
    </xdr:to>
    <xdr:sp macro="" textlink="">
      <xdr:nvSpPr>
        <xdr:cNvPr id="365" name="楕円 364">
          <a:extLst>
            <a:ext uri="{FF2B5EF4-FFF2-40B4-BE49-F238E27FC236}">
              <a16:creationId xmlns:a16="http://schemas.microsoft.com/office/drawing/2014/main" id="{177BD1B0-8E9B-43BA-A1F5-F53A84E6AEE6}"/>
            </a:ext>
          </a:extLst>
        </xdr:cNvPr>
        <xdr:cNvSpPr/>
      </xdr:nvSpPr>
      <xdr:spPr>
        <a:xfrm>
          <a:off x="104267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118127</xdr:rowOff>
    </xdr:from>
    <xdr:ext cx="469744" cy="259045"/>
    <xdr:sp macro="" textlink="">
      <xdr:nvSpPr>
        <xdr:cNvPr id="366" name="【福祉施設】&#10;一人当たり面積該当値テキスト">
          <a:extLst>
            <a:ext uri="{FF2B5EF4-FFF2-40B4-BE49-F238E27FC236}">
              <a16:creationId xmlns:a16="http://schemas.microsoft.com/office/drawing/2014/main" id="{A6205009-007C-438F-80E3-30F5A2FFF661}"/>
            </a:ext>
          </a:extLst>
        </xdr:cNvPr>
        <xdr:cNvSpPr txBox="1"/>
      </xdr:nvSpPr>
      <xdr:spPr>
        <a:xfrm>
          <a:off x="10515600" y="1349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31750</xdr:rowOff>
    </xdr:from>
    <xdr:to>
      <xdr:col>50</xdr:col>
      <xdr:colOff>165100</xdr:colOff>
      <xdr:row>79</xdr:row>
      <xdr:rowOff>133350</xdr:rowOff>
    </xdr:to>
    <xdr:sp macro="" textlink="">
      <xdr:nvSpPr>
        <xdr:cNvPr id="367" name="楕円 366">
          <a:extLst>
            <a:ext uri="{FF2B5EF4-FFF2-40B4-BE49-F238E27FC236}">
              <a16:creationId xmlns:a16="http://schemas.microsoft.com/office/drawing/2014/main" id="{B8E3A169-98EA-460A-98AE-8B2A4C157710}"/>
            </a:ext>
          </a:extLst>
        </xdr:cNvPr>
        <xdr:cNvSpPr/>
      </xdr:nvSpPr>
      <xdr:spPr>
        <a:xfrm>
          <a:off x="9588500" y="135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82550</xdr:rowOff>
    </xdr:from>
    <xdr:to>
      <xdr:col>55</xdr:col>
      <xdr:colOff>0</xdr:colOff>
      <xdr:row>79</xdr:row>
      <xdr:rowOff>146050</xdr:rowOff>
    </xdr:to>
    <xdr:cxnSp macro="">
      <xdr:nvCxnSpPr>
        <xdr:cNvPr id="368" name="直線コネクタ 367">
          <a:extLst>
            <a:ext uri="{FF2B5EF4-FFF2-40B4-BE49-F238E27FC236}">
              <a16:creationId xmlns:a16="http://schemas.microsoft.com/office/drawing/2014/main" id="{C7D901EF-6D59-4ACF-990A-CB7619A17B76}"/>
            </a:ext>
          </a:extLst>
        </xdr:cNvPr>
        <xdr:cNvCxnSpPr/>
      </xdr:nvCxnSpPr>
      <xdr:spPr>
        <a:xfrm>
          <a:off x="9639300" y="13627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19050</xdr:rowOff>
    </xdr:from>
    <xdr:to>
      <xdr:col>46</xdr:col>
      <xdr:colOff>38100</xdr:colOff>
      <xdr:row>79</xdr:row>
      <xdr:rowOff>120650</xdr:rowOff>
    </xdr:to>
    <xdr:sp macro="" textlink="">
      <xdr:nvSpPr>
        <xdr:cNvPr id="369" name="楕円 368">
          <a:extLst>
            <a:ext uri="{FF2B5EF4-FFF2-40B4-BE49-F238E27FC236}">
              <a16:creationId xmlns:a16="http://schemas.microsoft.com/office/drawing/2014/main" id="{62C29757-1B99-4D47-BE22-1FE2925BBDA6}"/>
            </a:ext>
          </a:extLst>
        </xdr:cNvPr>
        <xdr:cNvSpPr/>
      </xdr:nvSpPr>
      <xdr:spPr>
        <a:xfrm>
          <a:off x="86995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69850</xdr:rowOff>
    </xdr:from>
    <xdr:to>
      <xdr:col>50</xdr:col>
      <xdr:colOff>114300</xdr:colOff>
      <xdr:row>79</xdr:row>
      <xdr:rowOff>82550</xdr:rowOff>
    </xdr:to>
    <xdr:cxnSp macro="">
      <xdr:nvCxnSpPr>
        <xdr:cNvPr id="370" name="直線コネクタ 369">
          <a:extLst>
            <a:ext uri="{FF2B5EF4-FFF2-40B4-BE49-F238E27FC236}">
              <a16:creationId xmlns:a16="http://schemas.microsoft.com/office/drawing/2014/main" id="{C372F1AC-F8BD-47FE-A929-D63B11C20DF4}"/>
            </a:ext>
          </a:extLst>
        </xdr:cNvPr>
        <xdr:cNvCxnSpPr/>
      </xdr:nvCxnSpPr>
      <xdr:spPr>
        <a:xfrm>
          <a:off x="8750300" y="13614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165100</xdr:rowOff>
    </xdr:from>
    <xdr:to>
      <xdr:col>41</xdr:col>
      <xdr:colOff>101600</xdr:colOff>
      <xdr:row>79</xdr:row>
      <xdr:rowOff>95250</xdr:rowOff>
    </xdr:to>
    <xdr:sp macro="" textlink="">
      <xdr:nvSpPr>
        <xdr:cNvPr id="371" name="楕円 370">
          <a:extLst>
            <a:ext uri="{FF2B5EF4-FFF2-40B4-BE49-F238E27FC236}">
              <a16:creationId xmlns:a16="http://schemas.microsoft.com/office/drawing/2014/main" id="{EC0CBE24-D7D6-45BD-98C8-535D4351C58B}"/>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44450</xdr:rowOff>
    </xdr:from>
    <xdr:to>
      <xdr:col>45</xdr:col>
      <xdr:colOff>177800</xdr:colOff>
      <xdr:row>79</xdr:row>
      <xdr:rowOff>69850</xdr:rowOff>
    </xdr:to>
    <xdr:cxnSp macro="">
      <xdr:nvCxnSpPr>
        <xdr:cNvPr id="372" name="直線コネクタ 371">
          <a:extLst>
            <a:ext uri="{FF2B5EF4-FFF2-40B4-BE49-F238E27FC236}">
              <a16:creationId xmlns:a16="http://schemas.microsoft.com/office/drawing/2014/main" id="{C7C38050-0BC0-4CBC-B9CB-BB026902AF6B}"/>
            </a:ext>
          </a:extLst>
        </xdr:cNvPr>
        <xdr:cNvCxnSpPr/>
      </xdr:nvCxnSpPr>
      <xdr:spPr>
        <a:xfrm>
          <a:off x="7861300" y="13589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152400</xdr:rowOff>
    </xdr:from>
    <xdr:to>
      <xdr:col>36</xdr:col>
      <xdr:colOff>165100</xdr:colOff>
      <xdr:row>79</xdr:row>
      <xdr:rowOff>82550</xdr:rowOff>
    </xdr:to>
    <xdr:sp macro="" textlink="">
      <xdr:nvSpPr>
        <xdr:cNvPr id="373" name="楕円 372">
          <a:extLst>
            <a:ext uri="{FF2B5EF4-FFF2-40B4-BE49-F238E27FC236}">
              <a16:creationId xmlns:a16="http://schemas.microsoft.com/office/drawing/2014/main" id="{DBDE514B-64CE-40ED-B07B-A2DC5010F6FA}"/>
            </a:ext>
          </a:extLst>
        </xdr:cNvPr>
        <xdr:cNvSpPr/>
      </xdr:nvSpPr>
      <xdr:spPr>
        <a:xfrm>
          <a:off x="69215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31750</xdr:rowOff>
    </xdr:from>
    <xdr:to>
      <xdr:col>41</xdr:col>
      <xdr:colOff>50800</xdr:colOff>
      <xdr:row>79</xdr:row>
      <xdr:rowOff>44450</xdr:rowOff>
    </xdr:to>
    <xdr:cxnSp macro="">
      <xdr:nvCxnSpPr>
        <xdr:cNvPr id="374" name="直線コネクタ 373">
          <a:extLst>
            <a:ext uri="{FF2B5EF4-FFF2-40B4-BE49-F238E27FC236}">
              <a16:creationId xmlns:a16="http://schemas.microsoft.com/office/drawing/2014/main" id="{E4DA0D77-CCE6-4115-9C71-88AC6F277BFD}"/>
            </a:ext>
          </a:extLst>
        </xdr:cNvPr>
        <xdr:cNvCxnSpPr/>
      </xdr:nvCxnSpPr>
      <xdr:spPr>
        <a:xfrm>
          <a:off x="6972300" y="13576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168927</xdr:rowOff>
    </xdr:from>
    <xdr:ext cx="469744" cy="259045"/>
    <xdr:sp macro="" textlink="">
      <xdr:nvSpPr>
        <xdr:cNvPr id="375" name="n_1aveValue【福祉施設】&#10;一人当たり面積">
          <a:extLst>
            <a:ext uri="{FF2B5EF4-FFF2-40B4-BE49-F238E27FC236}">
              <a16:creationId xmlns:a16="http://schemas.microsoft.com/office/drawing/2014/main" id="{E28C05F2-3551-41E0-B889-CA79E8FE6780}"/>
            </a:ext>
          </a:extLst>
        </xdr:cNvPr>
        <xdr:cNvSpPr txBox="1"/>
      </xdr:nvSpPr>
      <xdr:spPr>
        <a:xfrm>
          <a:off x="93917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168927</xdr:rowOff>
    </xdr:from>
    <xdr:ext cx="469744" cy="259045"/>
    <xdr:sp macro="" textlink="">
      <xdr:nvSpPr>
        <xdr:cNvPr id="376" name="n_2aveValue【福祉施設】&#10;一人当たり面積">
          <a:extLst>
            <a:ext uri="{FF2B5EF4-FFF2-40B4-BE49-F238E27FC236}">
              <a16:creationId xmlns:a16="http://schemas.microsoft.com/office/drawing/2014/main" id="{79315CCD-9C4D-45C2-8DFF-E2C59A11EE28}"/>
            </a:ext>
          </a:extLst>
        </xdr:cNvPr>
        <xdr:cNvSpPr txBox="1"/>
      </xdr:nvSpPr>
      <xdr:spPr>
        <a:xfrm>
          <a:off x="8515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156227</xdr:rowOff>
    </xdr:from>
    <xdr:ext cx="469744" cy="259045"/>
    <xdr:sp macro="" textlink="">
      <xdr:nvSpPr>
        <xdr:cNvPr id="377" name="n_3aveValue【福祉施設】&#10;一人当たり面積">
          <a:extLst>
            <a:ext uri="{FF2B5EF4-FFF2-40B4-BE49-F238E27FC236}">
              <a16:creationId xmlns:a16="http://schemas.microsoft.com/office/drawing/2014/main" id="{2A1223DF-9419-4746-B8BC-8DF297C85470}"/>
            </a:ext>
          </a:extLst>
        </xdr:cNvPr>
        <xdr:cNvSpPr txBox="1"/>
      </xdr:nvSpPr>
      <xdr:spPr>
        <a:xfrm>
          <a:off x="7626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168927</xdr:rowOff>
    </xdr:from>
    <xdr:ext cx="469744" cy="259045"/>
    <xdr:sp macro="" textlink="">
      <xdr:nvSpPr>
        <xdr:cNvPr id="378" name="n_4aveValue【福祉施設】&#10;一人当たり面積">
          <a:extLst>
            <a:ext uri="{FF2B5EF4-FFF2-40B4-BE49-F238E27FC236}">
              <a16:creationId xmlns:a16="http://schemas.microsoft.com/office/drawing/2014/main" id="{D42FF03C-4C56-426B-94FF-F5178359DBEE}"/>
            </a:ext>
          </a:extLst>
        </xdr:cNvPr>
        <xdr:cNvSpPr txBox="1"/>
      </xdr:nvSpPr>
      <xdr:spPr>
        <a:xfrm>
          <a:off x="6737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149877</xdr:rowOff>
    </xdr:from>
    <xdr:ext cx="469744" cy="259045"/>
    <xdr:sp macro="" textlink="">
      <xdr:nvSpPr>
        <xdr:cNvPr id="379" name="n_1mainValue【福祉施設】&#10;一人当たり面積">
          <a:extLst>
            <a:ext uri="{FF2B5EF4-FFF2-40B4-BE49-F238E27FC236}">
              <a16:creationId xmlns:a16="http://schemas.microsoft.com/office/drawing/2014/main" id="{99F904EF-1286-463A-90B7-394C1C522EE2}"/>
            </a:ext>
          </a:extLst>
        </xdr:cNvPr>
        <xdr:cNvSpPr txBox="1"/>
      </xdr:nvSpPr>
      <xdr:spPr>
        <a:xfrm>
          <a:off x="9391727" y="1335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137177</xdr:rowOff>
    </xdr:from>
    <xdr:ext cx="469744" cy="259045"/>
    <xdr:sp macro="" textlink="">
      <xdr:nvSpPr>
        <xdr:cNvPr id="380" name="n_2mainValue【福祉施設】&#10;一人当たり面積">
          <a:extLst>
            <a:ext uri="{FF2B5EF4-FFF2-40B4-BE49-F238E27FC236}">
              <a16:creationId xmlns:a16="http://schemas.microsoft.com/office/drawing/2014/main" id="{684D08C8-BCF6-4EE4-ADFD-620B4E4C0EB6}"/>
            </a:ext>
          </a:extLst>
        </xdr:cNvPr>
        <xdr:cNvSpPr txBox="1"/>
      </xdr:nvSpPr>
      <xdr:spPr>
        <a:xfrm>
          <a:off x="8515427"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111777</xdr:rowOff>
    </xdr:from>
    <xdr:ext cx="469744" cy="259045"/>
    <xdr:sp macro="" textlink="">
      <xdr:nvSpPr>
        <xdr:cNvPr id="381" name="n_3mainValue【福祉施設】&#10;一人当たり面積">
          <a:extLst>
            <a:ext uri="{FF2B5EF4-FFF2-40B4-BE49-F238E27FC236}">
              <a16:creationId xmlns:a16="http://schemas.microsoft.com/office/drawing/2014/main" id="{64FD32DD-B51B-41C8-AE84-50B68F74309F}"/>
            </a:ext>
          </a:extLst>
        </xdr:cNvPr>
        <xdr:cNvSpPr txBox="1"/>
      </xdr:nvSpPr>
      <xdr:spPr>
        <a:xfrm>
          <a:off x="7626427"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99077</xdr:rowOff>
    </xdr:from>
    <xdr:ext cx="469744" cy="259045"/>
    <xdr:sp macro="" textlink="">
      <xdr:nvSpPr>
        <xdr:cNvPr id="382" name="n_4mainValue【福祉施設】&#10;一人当たり面積">
          <a:extLst>
            <a:ext uri="{FF2B5EF4-FFF2-40B4-BE49-F238E27FC236}">
              <a16:creationId xmlns:a16="http://schemas.microsoft.com/office/drawing/2014/main" id="{2370F038-9B1D-4AEC-A6B2-33CB9E55A853}"/>
            </a:ext>
          </a:extLst>
        </xdr:cNvPr>
        <xdr:cNvSpPr txBox="1"/>
      </xdr:nvSpPr>
      <xdr:spPr>
        <a:xfrm>
          <a:off x="6737427"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ED6C6339-ED7C-45BF-94A1-A2D3789E919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D30EAA69-1752-4DCE-8315-D081C789B5E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232B86C8-BE58-4FEF-81F7-DF6DBAB53A5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C097CC1D-FCA8-4846-B501-7B98402F8ED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6FEA8963-A353-4F83-B173-FA1D826FFF0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6F0F305A-9FCC-40EC-9523-B32FE9A2862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1A55DAAA-C284-4F0B-9E91-D701893D31D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0EDD3FC8-5DF0-4F83-BCE6-ED219EF270C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FD374811-8402-49EB-9F0B-95C86FDEEA0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D037AE0B-246F-40A9-95F6-741BC14BC70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3A6D6D58-0B87-4CE6-B41F-B9E3BBF55AB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a:extLst>
            <a:ext uri="{FF2B5EF4-FFF2-40B4-BE49-F238E27FC236}">
              <a16:creationId xmlns:a16="http://schemas.microsoft.com/office/drawing/2014/main" id="{B9EE7A80-A8E3-45CA-BC58-12CFCF116478}"/>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a:extLst>
            <a:ext uri="{FF2B5EF4-FFF2-40B4-BE49-F238E27FC236}">
              <a16:creationId xmlns:a16="http://schemas.microsoft.com/office/drawing/2014/main" id="{EA0B1204-5FFE-4328-B30E-CC46F52C78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a:extLst>
            <a:ext uri="{FF2B5EF4-FFF2-40B4-BE49-F238E27FC236}">
              <a16:creationId xmlns:a16="http://schemas.microsoft.com/office/drawing/2014/main" id="{141634F7-2708-4D0B-98A2-F49134B16C14}"/>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a:extLst>
            <a:ext uri="{FF2B5EF4-FFF2-40B4-BE49-F238E27FC236}">
              <a16:creationId xmlns:a16="http://schemas.microsoft.com/office/drawing/2014/main" id="{4804A569-5B1B-4B9D-BFF5-678A9F3AC832}"/>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a:extLst>
            <a:ext uri="{FF2B5EF4-FFF2-40B4-BE49-F238E27FC236}">
              <a16:creationId xmlns:a16="http://schemas.microsoft.com/office/drawing/2014/main" id="{93A3CAC9-FF43-4906-B401-7334E8D1555D}"/>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a:extLst>
            <a:ext uri="{FF2B5EF4-FFF2-40B4-BE49-F238E27FC236}">
              <a16:creationId xmlns:a16="http://schemas.microsoft.com/office/drawing/2014/main" id="{062F218F-9084-4A51-A1C9-811888CE1D74}"/>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a:extLst>
            <a:ext uri="{FF2B5EF4-FFF2-40B4-BE49-F238E27FC236}">
              <a16:creationId xmlns:a16="http://schemas.microsoft.com/office/drawing/2014/main" id="{530D9961-80B2-4E28-BF1B-BF590057F7E4}"/>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a:extLst>
            <a:ext uri="{FF2B5EF4-FFF2-40B4-BE49-F238E27FC236}">
              <a16:creationId xmlns:a16="http://schemas.microsoft.com/office/drawing/2014/main" id="{EF37827C-5E5A-4281-8BA3-45AFDFA35EAB}"/>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a:extLst>
            <a:ext uri="{FF2B5EF4-FFF2-40B4-BE49-F238E27FC236}">
              <a16:creationId xmlns:a16="http://schemas.microsoft.com/office/drawing/2014/main" id="{0C96873D-9BF4-4426-8F9F-5BC8329A9949}"/>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3" name="テキスト ボックス 402">
          <a:extLst>
            <a:ext uri="{FF2B5EF4-FFF2-40B4-BE49-F238E27FC236}">
              <a16:creationId xmlns:a16="http://schemas.microsoft.com/office/drawing/2014/main" id="{1F63A381-2671-47F1-90ED-A08D2D5CAD2A}"/>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983AEBDD-A51F-4018-9154-4A18BCCF083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5" name="テキスト ボックス 404">
          <a:extLst>
            <a:ext uri="{FF2B5EF4-FFF2-40B4-BE49-F238E27FC236}">
              <a16:creationId xmlns:a16="http://schemas.microsoft.com/office/drawing/2014/main" id="{DD2C355D-1324-4DF6-975A-40FF54475DDF}"/>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a:extLst>
            <a:ext uri="{FF2B5EF4-FFF2-40B4-BE49-F238E27FC236}">
              <a16:creationId xmlns:a16="http://schemas.microsoft.com/office/drawing/2014/main" id="{D9E43B6E-35ED-4CA3-9874-D9DC870DFA3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76200</xdr:rowOff>
    </xdr:to>
    <xdr:cxnSp macro="">
      <xdr:nvCxnSpPr>
        <xdr:cNvPr id="407" name="直線コネクタ 406">
          <a:extLst>
            <a:ext uri="{FF2B5EF4-FFF2-40B4-BE49-F238E27FC236}">
              <a16:creationId xmlns:a16="http://schemas.microsoft.com/office/drawing/2014/main" id="{50B6D753-35A8-4931-819D-9E3A7050C9CE}"/>
            </a:ext>
          </a:extLst>
        </xdr:cNvPr>
        <xdr:cNvCxnSpPr/>
      </xdr:nvCxnSpPr>
      <xdr:spPr>
        <a:xfrm flipV="1">
          <a:off x="4634865" y="170592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408" name="【市民会館】&#10;有形固定資産減価償却率最小値テキスト">
          <a:extLst>
            <a:ext uri="{FF2B5EF4-FFF2-40B4-BE49-F238E27FC236}">
              <a16:creationId xmlns:a16="http://schemas.microsoft.com/office/drawing/2014/main" id="{550605F8-A571-4200-B5C2-10C1EAECE36A}"/>
            </a:ext>
          </a:extLst>
        </xdr:cNvPr>
        <xdr:cNvSpPr txBox="1"/>
      </xdr:nvSpPr>
      <xdr:spPr>
        <a:xfrm>
          <a:off x="4673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9" name="直線コネクタ 408">
          <a:extLst>
            <a:ext uri="{FF2B5EF4-FFF2-40B4-BE49-F238E27FC236}">
              <a16:creationId xmlns:a16="http://schemas.microsoft.com/office/drawing/2014/main" id="{B01E1912-BFDC-4C63-9E19-50F3E7454E28}"/>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410" name="【市民会館】&#10;有形固定資産減価償却率最大値テキスト">
          <a:extLst>
            <a:ext uri="{FF2B5EF4-FFF2-40B4-BE49-F238E27FC236}">
              <a16:creationId xmlns:a16="http://schemas.microsoft.com/office/drawing/2014/main" id="{2EF6FB45-B3D3-4794-AE48-F5BCDF5FD0E2}"/>
            </a:ext>
          </a:extLst>
        </xdr:cNvPr>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411" name="直線コネクタ 410">
          <a:extLst>
            <a:ext uri="{FF2B5EF4-FFF2-40B4-BE49-F238E27FC236}">
              <a16:creationId xmlns:a16="http://schemas.microsoft.com/office/drawing/2014/main" id="{96F2D51B-261F-480E-8360-0E6AEECC179A}"/>
            </a:ext>
          </a:extLst>
        </xdr:cNvPr>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41927</xdr:rowOff>
    </xdr:from>
    <xdr:ext cx="405111" cy="259045"/>
    <xdr:sp macro="" textlink="">
      <xdr:nvSpPr>
        <xdr:cNvPr id="412" name="【市民会館】&#10;有形固定資産減価償却率平均値テキスト">
          <a:extLst>
            <a:ext uri="{FF2B5EF4-FFF2-40B4-BE49-F238E27FC236}">
              <a16:creationId xmlns:a16="http://schemas.microsoft.com/office/drawing/2014/main" id="{405B07BD-1A24-4DDA-A529-CD64C8CEC3CF}"/>
            </a:ext>
          </a:extLst>
        </xdr:cNvPr>
        <xdr:cNvSpPr txBox="1"/>
      </xdr:nvSpPr>
      <xdr:spPr>
        <a:xfrm>
          <a:off x="4673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413" name="フローチャート: 判断 412">
          <a:extLst>
            <a:ext uri="{FF2B5EF4-FFF2-40B4-BE49-F238E27FC236}">
              <a16:creationId xmlns:a16="http://schemas.microsoft.com/office/drawing/2014/main" id="{735AFAD3-4C8D-4D73-B271-90D8418A457C}"/>
            </a:ext>
          </a:extLst>
        </xdr:cNvPr>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63500</xdr:rowOff>
    </xdr:from>
    <xdr:to>
      <xdr:col>20</xdr:col>
      <xdr:colOff>38100</xdr:colOff>
      <xdr:row>103</xdr:row>
      <xdr:rowOff>165100</xdr:rowOff>
    </xdr:to>
    <xdr:sp macro="" textlink="">
      <xdr:nvSpPr>
        <xdr:cNvPr id="414" name="フローチャート: 判断 413">
          <a:extLst>
            <a:ext uri="{FF2B5EF4-FFF2-40B4-BE49-F238E27FC236}">
              <a16:creationId xmlns:a16="http://schemas.microsoft.com/office/drawing/2014/main" id="{787E0566-6F8D-4E75-8D85-C5A8797F1581}"/>
            </a:ext>
          </a:extLst>
        </xdr:cNvPr>
        <xdr:cNvSpPr/>
      </xdr:nvSpPr>
      <xdr:spPr>
        <a:xfrm>
          <a:off x="3746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42545</xdr:rowOff>
    </xdr:from>
    <xdr:to>
      <xdr:col>15</xdr:col>
      <xdr:colOff>101600</xdr:colOff>
      <xdr:row>103</xdr:row>
      <xdr:rowOff>144145</xdr:rowOff>
    </xdr:to>
    <xdr:sp macro="" textlink="">
      <xdr:nvSpPr>
        <xdr:cNvPr id="415" name="フローチャート: 判断 414">
          <a:extLst>
            <a:ext uri="{FF2B5EF4-FFF2-40B4-BE49-F238E27FC236}">
              <a16:creationId xmlns:a16="http://schemas.microsoft.com/office/drawing/2014/main" id="{731C2227-248F-47EE-BA65-55A81584F92A}"/>
            </a:ext>
          </a:extLst>
        </xdr:cNvPr>
        <xdr:cNvSpPr/>
      </xdr:nvSpPr>
      <xdr:spPr>
        <a:xfrm>
          <a:off x="2857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416" name="フローチャート: 判断 415">
          <a:extLst>
            <a:ext uri="{FF2B5EF4-FFF2-40B4-BE49-F238E27FC236}">
              <a16:creationId xmlns:a16="http://schemas.microsoft.com/office/drawing/2014/main" id="{C21251BD-2599-4595-85D4-E7DCCEB3ED89}"/>
            </a:ext>
          </a:extLst>
        </xdr:cNvPr>
        <xdr:cNvSpPr/>
      </xdr:nvSpPr>
      <xdr:spPr>
        <a:xfrm>
          <a:off x="1968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164464</xdr:rowOff>
    </xdr:from>
    <xdr:to>
      <xdr:col>6</xdr:col>
      <xdr:colOff>38100</xdr:colOff>
      <xdr:row>103</xdr:row>
      <xdr:rowOff>94614</xdr:rowOff>
    </xdr:to>
    <xdr:sp macro="" textlink="">
      <xdr:nvSpPr>
        <xdr:cNvPr id="417" name="フローチャート: 判断 416">
          <a:extLst>
            <a:ext uri="{FF2B5EF4-FFF2-40B4-BE49-F238E27FC236}">
              <a16:creationId xmlns:a16="http://schemas.microsoft.com/office/drawing/2014/main" id="{8462159D-C930-4934-A10E-F04C39B3E1BF}"/>
            </a:ext>
          </a:extLst>
        </xdr:cNvPr>
        <xdr:cNvSpPr/>
      </xdr:nvSpPr>
      <xdr:spPr>
        <a:xfrm>
          <a:off x="1079500" y="1765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B1963543-1D90-45B5-85B8-4E01ABF078D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780DC821-D3EF-4D66-87AF-5F1FEF7960B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65FE07D8-8025-4E09-8E6D-95E1002D24B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54A23EEA-A5E9-49E4-93F6-7B561F8A6D5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F2A18AAB-3B18-430C-AC48-0CEBB686424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40639</xdr:rowOff>
    </xdr:from>
    <xdr:to>
      <xdr:col>24</xdr:col>
      <xdr:colOff>114300</xdr:colOff>
      <xdr:row>101</xdr:row>
      <xdr:rowOff>142239</xdr:rowOff>
    </xdr:to>
    <xdr:sp macro="" textlink="">
      <xdr:nvSpPr>
        <xdr:cNvPr id="423" name="楕円 422">
          <a:extLst>
            <a:ext uri="{FF2B5EF4-FFF2-40B4-BE49-F238E27FC236}">
              <a16:creationId xmlns:a16="http://schemas.microsoft.com/office/drawing/2014/main" id="{8460A167-B6AB-4DCC-9D31-AE7BDAB2890A}"/>
            </a:ext>
          </a:extLst>
        </xdr:cNvPr>
        <xdr:cNvSpPr/>
      </xdr:nvSpPr>
      <xdr:spPr>
        <a:xfrm>
          <a:off x="4584700" y="1735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63516</xdr:rowOff>
    </xdr:from>
    <xdr:ext cx="405111" cy="259045"/>
    <xdr:sp macro="" textlink="">
      <xdr:nvSpPr>
        <xdr:cNvPr id="424" name="【市民会館】&#10;有形固定資産減価償却率該当値テキスト">
          <a:extLst>
            <a:ext uri="{FF2B5EF4-FFF2-40B4-BE49-F238E27FC236}">
              <a16:creationId xmlns:a16="http://schemas.microsoft.com/office/drawing/2014/main" id="{CD73ED3B-8B44-41C2-872C-D5CC7BAAFA89}"/>
            </a:ext>
          </a:extLst>
        </xdr:cNvPr>
        <xdr:cNvSpPr txBox="1"/>
      </xdr:nvSpPr>
      <xdr:spPr>
        <a:xfrm>
          <a:off x="4673600" y="1720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8255</xdr:rowOff>
    </xdr:from>
    <xdr:to>
      <xdr:col>20</xdr:col>
      <xdr:colOff>38100</xdr:colOff>
      <xdr:row>101</xdr:row>
      <xdr:rowOff>109855</xdr:rowOff>
    </xdr:to>
    <xdr:sp macro="" textlink="">
      <xdr:nvSpPr>
        <xdr:cNvPr id="425" name="楕円 424">
          <a:extLst>
            <a:ext uri="{FF2B5EF4-FFF2-40B4-BE49-F238E27FC236}">
              <a16:creationId xmlns:a16="http://schemas.microsoft.com/office/drawing/2014/main" id="{D0EA6DB1-3130-417F-88B0-94BAEBBC5A3F}"/>
            </a:ext>
          </a:extLst>
        </xdr:cNvPr>
        <xdr:cNvSpPr/>
      </xdr:nvSpPr>
      <xdr:spPr>
        <a:xfrm>
          <a:off x="3746500" y="1732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59055</xdr:rowOff>
    </xdr:from>
    <xdr:to>
      <xdr:col>24</xdr:col>
      <xdr:colOff>63500</xdr:colOff>
      <xdr:row>101</xdr:row>
      <xdr:rowOff>91439</xdr:rowOff>
    </xdr:to>
    <xdr:cxnSp macro="">
      <xdr:nvCxnSpPr>
        <xdr:cNvPr id="426" name="直線コネクタ 425">
          <a:extLst>
            <a:ext uri="{FF2B5EF4-FFF2-40B4-BE49-F238E27FC236}">
              <a16:creationId xmlns:a16="http://schemas.microsoft.com/office/drawing/2014/main" id="{FDE7902D-9E17-4D00-96B0-1ED3EB8A0DB5}"/>
            </a:ext>
          </a:extLst>
        </xdr:cNvPr>
        <xdr:cNvCxnSpPr/>
      </xdr:nvCxnSpPr>
      <xdr:spPr>
        <a:xfrm>
          <a:off x="3797300" y="17375505"/>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10161</xdr:rowOff>
    </xdr:from>
    <xdr:to>
      <xdr:col>15</xdr:col>
      <xdr:colOff>101600</xdr:colOff>
      <xdr:row>101</xdr:row>
      <xdr:rowOff>111761</xdr:rowOff>
    </xdr:to>
    <xdr:sp macro="" textlink="">
      <xdr:nvSpPr>
        <xdr:cNvPr id="427" name="楕円 426">
          <a:extLst>
            <a:ext uri="{FF2B5EF4-FFF2-40B4-BE49-F238E27FC236}">
              <a16:creationId xmlns:a16="http://schemas.microsoft.com/office/drawing/2014/main" id="{E1B31DFD-E4CC-48CF-8B7B-E7D82C4CD679}"/>
            </a:ext>
          </a:extLst>
        </xdr:cNvPr>
        <xdr:cNvSpPr/>
      </xdr:nvSpPr>
      <xdr:spPr>
        <a:xfrm>
          <a:off x="2857500" y="173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59055</xdr:rowOff>
    </xdr:from>
    <xdr:to>
      <xdr:col>19</xdr:col>
      <xdr:colOff>177800</xdr:colOff>
      <xdr:row>101</xdr:row>
      <xdr:rowOff>60961</xdr:rowOff>
    </xdr:to>
    <xdr:cxnSp macro="">
      <xdr:nvCxnSpPr>
        <xdr:cNvPr id="428" name="直線コネクタ 427">
          <a:extLst>
            <a:ext uri="{FF2B5EF4-FFF2-40B4-BE49-F238E27FC236}">
              <a16:creationId xmlns:a16="http://schemas.microsoft.com/office/drawing/2014/main" id="{07A081C7-0569-4BCA-A57C-7608DD81612C}"/>
            </a:ext>
          </a:extLst>
        </xdr:cNvPr>
        <xdr:cNvCxnSpPr/>
      </xdr:nvCxnSpPr>
      <xdr:spPr>
        <a:xfrm flipV="1">
          <a:off x="2908300" y="1737550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149225</xdr:rowOff>
    </xdr:from>
    <xdr:to>
      <xdr:col>10</xdr:col>
      <xdr:colOff>165100</xdr:colOff>
      <xdr:row>104</xdr:row>
      <xdr:rowOff>79375</xdr:rowOff>
    </xdr:to>
    <xdr:sp macro="" textlink="">
      <xdr:nvSpPr>
        <xdr:cNvPr id="429" name="楕円 428">
          <a:extLst>
            <a:ext uri="{FF2B5EF4-FFF2-40B4-BE49-F238E27FC236}">
              <a16:creationId xmlns:a16="http://schemas.microsoft.com/office/drawing/2014/main" id="{779A5179-FB98-4966-AAC6-34DF01D17C8E}"/>
            </a:ext>
          </a:extLst>
        </xdr:cNvPr>
        <xdr:cNvSpPr/>
      </xdr:nvSpPr>
      <xdr:spPr>
        <a:xfrm>
          <a:off x="1968500" y="178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60961</xdr:rowOff>
    </xdr:from>
    <xdr:to>
      <xdr:col>15</xdr:col>
      <xdr:colOff>50800</xdr:colOff>
      <xdr:row>104</xdr:row>
      <xdr:rowOff>28575</xdr:rowOff>
    </xdr:to>
    <xdr:cxnSp macro="">
      <xdr:nvCxnSpPr>
        <xdr:cNvPr id="430" name="直線コネクタ 429">
          <a:extLst>
            <a:ext uri="{FF2B5EF4-FFF2-40B4-BE49-F238E27FC236}">
              <a16:creationId xmlns:a16="http://schemas.microsoft.com/office/drawing/2014/main" id="{DF9A3CD9-CD34-4CCD-8C1D-59DACF920059}"/>
            </a:ext>
          </a:extLst>
        </xdr:cNvPr>
        <xdr:cNvCxnSpPr/>
      </xdr:nvCxnSpPr>
      <xdr:spPr>
        <a:xfrm flipV="1">
          <a:off x="2019300" y="17377411"/>
          <a:ext cx="889000" cy="48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111125</xdr:rowOff>
    </xdr:from>
    <xdr:to>
      <xdr:col>6</xdr:col>
      <xdr:colOff>38100</xdr:colOff>
      <xdr:row>104</xdr:row>
      <xdr:rowOff>41275</xdr:rowOff>
    </xdr:to>
    <xdr:sp macro="" textlink="">
      <xdr:nvSpPr>
        <xdr:cNvPr id="431" name="楕円 430">
          <a:extLst>
            <a:ext uri="{FF2B5EF4-FFF2-40B4-BE49-F238E27FC236}">
              <a16:creationId xmlns:a16="http://schemas.microsoft.com/office/drawing/2014/main" id="{66F550DA-C8BB-490D-BE28-617BC19ED645}"/>
            </a:ext>
          </a:extLst>
        </xdr:cNvPr>
        <xdr:cNvSpPr/>
      </xdr:nvSpPr>
      <xdr:spPr>
        <a:xfrm>
          <a:off x="1079500" y="177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161925</xdr:rowOff>
    </xdr:from>
    <xdr:to>
      <xdr:col>10</xdr:col>
      <xdr:colOff>114300</xdr:colOff>
      <xdr:row>104</xdr:row>
      <xdr:rowOff>28575</xdr:rowOff>
    </xdr:to>
    <xdr:cxnSp macro="">
      <xdr:nvCxnSpPr>
        <xdr:cNvPr id="432" name="直線コネクタ 431">
          <a:extLst>
            <a:ext uri="{FF2B5EF4-FFF2-40B4-BE49-F238E27FC236}">
              <a16:creationId xmlns:a16="http://schemas.microsoft.com/office/drawing/2014/main" id="{E03D796F-39E3-43AC-82A7-A1E5C8528994}"/>
            </a:ext>
          </a:extLst>
        </xdr:cNvPr>
        <xdr:cNvCxnSpPr/>
      </xdr:nvCxnSpPr>
      <xdr:spPr>
        <a:xfrm>
          <a:off x="1130300" y="178212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156227</xdr:rowOff>
    </xdr:from>
    <xdr:ext cx="405111" cy="259045"/>
    <xdr:sp macro="" textlink="">
      <xdr:nvSpPr>
        <xdr:cNvPr id="433" name="n_1aveValue【市民会館】&#10;有形固定資産減価償却率">
          <a:extLst>
            <a:ext uri="{FF2B5EF4-FFF2-40B4-BE49-F238E27FC236}">
              <a16:creationId xmlns:a16="http://schemas.microsoft.com/office/drawing/2014/main" id="{FEE7FA8E-AB42-4919-87AE-779489C6E440}"/>
            </a:ext>
          </a:extLst>
        </xdr:cNvPr>
        <xdr:cNvSpPr txBox="1"/>
      </xdr:nvSpPr>
      <xdr:spPr>
        <a:xfrm>
          <a:off x="3582044" y="1781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135272</xdr:rowOff>
    </xdr:from>
    <xdr:ext cx="405111" cy="259045"/>
    <xdr:sp macro="" textlink="">
      <xdr:nvSpPr>
        <xdr:cNvPr id="434" name="n_2aveValue【市民会館】&#10;有形固定資産減価償却率">
          <a:extLst>
            <a:ext uri="{FF2B5EF4-FFF2-40B4-BE49-F238E27FC236}">
              <a16:creationId xmlns:a16="http://schemas.microsoft.com/office/drawing/2014/main" id="{BADC9BD5-9FE4-4772-8BFE-DC8CCC2C519C}"/>
            </a:ext>
          </a:extLst>
        </xdr:cNvPr>
        <xdr:cNvSpPr txBox="1"/>
      </xdr:nvSpPr>
      <xdr:spPr>
        <a:xfrm>
          <a:off x="270574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158766</xdr:rowOff>
    </xdr:from>
    <xdr:ext cx="405111" cy="259045"/>
    <xdr:sp macro="" textlink="">
      <xdr:nvSpPr>
        <xdr:cNvPr id="435" name="n_3aveValue【市民会館】&#10;有形固定資産減価償却率">
          <a:extLst>
            <a:ext uri="{FF2B5EF4-FFF2-40B4-BE49-F238E27FC236}">
              <a16:creationId xmlns:a16="http://schemas.microsoft.com/office/drawing/2014/main" id="{178EE395-CD0D-4A7B-94ED-33ACAB5A926E}"/>
            </a:ext>
          </a:extLst>
        </xdr:cNvPr>
        <xdr:cNvSpPr txBox="1"/>
      </xdr:nvSpPr>
      <xdr:spPr>
        <a:xfrm>
          <a:off x="1816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111141</xdr:rowOff>
    </xdr:from>
    <xdr:ext cx="405111" cy="259045"/>
    <xdr:sp macro="" textlink="">
      <xdr:nvSpPr>
        <xdr:cNvPr id="436" name="n_4aveValue【市民会館】&#10;有形固定資産減価償却率">
          <a:extLst>
            <a:ext uri="{FF2B5EF4-FFF2-40B4-BE49-F238E27FC236}">
              <a16:creationId xmlns:a16="http://schemas.microsoft.com/office/drawing/2014/main" id="{4966FEAC-9757-4ADF-97DB-8097A6F17545}"/>
            </a:ext>
          </a:extLst>
        </xdr:cNvPr>
        <xdr:cNvSpPr txBox="1"/>
      </xdr:nvSpPr>
      <xdr:spPr>
        <a:xfrm>
          <a:off x="927744" y="1742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126382</xdr:rowOff>
    </xdr:from>
    <xdr:ext cx="405111" cy="259045"/>
    <xdr:sp macro="" textlink="">
      <xdr:nvSpPr>
        <xdr:cNvPr id="437" name="n_1mainValue【市民会館】&#10;有形固定資産減価償却率">
          <a:extLst>
            <a:ext uri="{FF2B5EF4-FFF2-40B4-BE49-F238E27FC236}">
              <a16:creationId xmlns:a16="http://schemas.microsoft.com/office/drawing/2014/main" id="{2F97CE09-E60A-4D9D-AB53-66EB65827881}"/>
            </a:ext>
          </a:extLst>
        </xdr:cNvPr>
        <xdr:cNvSpPr txBox="1"/>
      </xdr:nvSpPr>
      <xdr:spPr>
        <a:xfrm>
          <a:off x="3582044" y="1709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128288</xdr:rowOff>
    </xdr:from>
    <xdr:ext cx="405111" cy="259045"/>
    <xdr:sp macro="" textlink="">
      <xdr:nvSpPr>
        <xdr:cNvPr id="438" name="n_2mainValue【市民会館】&#10;有形固定資産減価償却率">
          <a:extLst>
            <a:ext uri="{FF2B5EF4-FFF2-40B4-BE49-F238E27FC236}">
              <a16:creationId xmlns:a16="http://schemas.microsoft.com/office/drawing/2014/main" id="{15B7BD55-86CB-4817-BFBF-BD12D89621E0}"/>
            </a:ext>
          </a:extLst>
        </xdr:cNvPr>
        <xdr:cNvSpPr txBox="1"/>
      </xdr:nvSpPr>
      <xdr:spPr>
        <a:xfrm>
          <a:off x="2705744" y="1710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70502</xdr:rowOff>
    </xdr:from>
    <xdr:ext cx="405111" cy="259045"/>
    <xdr:sp macro="" textlink="">
      <xdr:nvSpPr>
        <xdr:cNvPr id="439" name="n_3mainValue【市民会館】&#10;有形固定資産減価償却率">
          <a:extLst>
            <a:ext uri="{FF2B5EF4-FFF2-40B4-BE49-F238E27FC236}">
              <a16:creationId xmlns:a16="http://schemas.microsoft.com/office/drawing/2014/main" id="{7EB94B7D-2B34-4EC8-9F3A-F64F86208309}"/>
            </a:ext>
          </a:extLst>
        </xdr:cNvPr>
        <xdr:cNvSpPr txBox="1"/>
      </xdr:nvSpPr>
      <xdr:spPr>
        <a:xfrm>
          <a:off x="1816744" y="1790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32402</xdr:rowOff>
    </xdr:from>
    <xdr:ext cx="405111" cy="259045"/>
    <xdr:sp macro="" textlink="">
      <xdr:nvSpPr>
        <xdr:cNvPr id="440" name="n_4mainValue【市民会館】&#10;有形固定資産減価償却率">
          <a:extLst>
            <a:ext uri="{FF2B5EF4-FFF2-40B4-BE49-F238E27FC236}">
              <a16:creationId xmlns:a16="http://schemas.microsoft.com/office/drawing/2014/main" id="{A4147913-D7FE-42ED-B4CC-DC23A851B98F}"/>
            </a:ext>
          </a:extLst>
        </xdr:cNvPr>
        <xdr:cNvSpPr txBox="1"/>
      </xdr:nvSpPr>
      <xdr:spPr>
        <a:xfrm>
          <a:off x="927744"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a:extLst>
            <a:ext uri="{FF2B5EF4-FFF2-40B4-BE49-F238E27FC236}">
              <a16:creationId xmlns:a16="http://schemas.microsoft.com/office/drawing/2014/main" id="{FA44499E-523F-45C4-B790-2656BAF1787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a:extLst>
            <a:ext uri="{FF2B5EF4-FFF2-40B4-BE49-F238E27FC236}">
              <a16:creationId xmlns:a16="http://schemas.microsoft.com/office/drawing/2014/main" id="{6A86B9F4-0154-4A4B-8438-8281A6A8966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a:extLst>
            <a:ext uri="{FF2B5EF4-FFF2-40B4-BE49-F238E27FC236}">
              <a16:creationId xmlns:a16="http://schemas.microsoft.com/office/drawing/2014/main" id="{EE1021D8-12D0-4C86-A4EE-7526BE39855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a:extLst>
            <a:ext uri="{FF2B5EF4-FFF2-40B4-BE49-F238E27FC236}">
              <a16:creationId xmlns:a16="http://schemas.microsoft.com/office/drawing/2014/main" id="{1FDE7A11-809C-46CE-955A-C439A74A75A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a:extLst>
            <a:ext uri="{FF2B5EF4-FFF2-40B4-BE49-F238E27FC236}">
              <a16:creationId xmlns:a16="http://schemas.microsoft.com/office/drawing/2014/main" id="{9377582E-088A-4669-8FEC-D5D8D8981CB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a:extLst>
            <a:ext uri="{FF2B5EF4-FFF2-40B4-BE49-F238E27FC236}">
              <a16:creationId xmlns:a16="http://schemas.microsoft.com/office/drawing/2014/main" id="{5C6CEE82-5BB6-459D-84D2-FA7133028E7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a:extLst>
            <a:ext uri="{FF2B5EF4-FFF2-40B4-BE49-F238E27FC236}">
              <a16:creationId xmlns:a16="http://schemas.microsoft.com/office/drawing/2014/main" id="{6893656E-403E-4321-8EB8-2BD73B630B2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a:extLst>
            <a:ext uri="{FF2B5EF4-FFF2-40B4-BE49-F238E27FC236}">
              <a16:creationId xmlns:a16="http://schemas.microsoft.com/office/drawing/2014/main" id="{347C87A3-2845-4285-B7DD-D2B8761E7B6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a:extLst>
            <a:ext uri="{FF2B5EF4-FFF2-40B4-BE49-F238E27FC236}">
              <a16:creationId xmlns:a16="http://schemas.microsoft.com/office/drawing/2014/main" id="{20BB73C6-B746-40EE-BC72-1E35B06E814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a:extLst>
            <a:ext uri="{FF2B5EF4-FFF2-40B4-BE49-F238E27FC236}">
              <a16:creationId xmlns:a16="http://schemas.microsoft.com/office/drawing/2014/main" id="{AEFB54AB-BD5F-4949-999D-34BC7A67355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1" name="直線コネクタ 450">
          <a:extLst>
            <a:ext uri="{FF2B5EF4-FFF2-40B4-BE49-F238E27FC236}">
              <a16:creationId xmlns:a16="http://schemas.microsoft.com/office/drawing/2014/main" id="{8F57B1E3-B660-4603-A02F-24578BF64A23}"/>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2" name="テキスト ボックス 451">
          <a:extLst>
            <a:ext uri="{FF2B5EF4-FFF2-40B4-BE49-F238E27FC236}">
              <a16:creationId xmlns:a16="http://schemas.microsoft.com/office/drawing/2014/main" id="{6AF27E36-08A5-48D9-A48E-2F8BCC9DCE2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3" name="直線コネクタ 452">
          <a:extLst>
            <a:ext uri="{FF2B5EF4-FFF2-40B4-BE49-F238E27FC236}">
              <a16:creationId xmlns:a16="http://schemas.microsoft.com/office/drawing/2014/main" id="{E4D0B441-4CE3-466B-9E39-056FED1B82C3}"/>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4" name="テキスト ボックス 453">
          <a:extLst>
            <a:ext uri="{FF2B5EF4-FFF2-40B4-BE49-F238E27FC236}">
              <a16:creationId xmlns:a16="http://schemas.microsoft.com/office/drawing/2014/main" id="{4BE89CDA-7500-47E4-B108-B8E41826ADC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5" name="直線コネクタ 454">
          <a:extLst>
            <a:ext uri="{FF2B5EF4-FFF2-40B4-BE49-F238E27FC236}">
              <a16:creationId xmlns:a16="http://schemas.microsoft.com/office/drawing/2014/main" id="{9823CA18-B57D-4967-9A32-A07A0A95EC3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6" name="テキスト ボックス 455">
          <a:extLst>
            <a:ext uri="{FF2B5EF4-FFF2-40B4-BE49-F238E27FC236}">
              <a16:creationId xmlns:a16="http://schemas.microsoft.com/office/drawing/2014/main" id="{41AB4B97-21DC-4C2F-A1C5-CA5F6B319356}"/>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7" name="直線コネクタ 456">
          <a:extLst>
            <a:ext uri="{FF2B5EF4-FFF2-40B4-BE49-F238E27FC236}">
              <a16:creationId xmlns:a16="http://schemas.microsoft.com/office/drawing/2014/main" id="{50DE353B-98E3-46CF-83A6-822971D42D04}"/>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8" name="テキスト ボックス 457">
          <a:extLst>
            <a:ext uri="{FF2B5EF4-FFF2-40B4-BE49-F238E27FC236}">
              <a16:creationId xmlns:a16="http://schemas.microsoft.com/office/drawing/2014/main" id="{B4E03BDC-3B41-4196-9EF1-D9984039C546}"/>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B3C5C104-2F04-4AF4-96A9-D7D74666423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056202AF-E2DF-4E62-8CEE-A46A7EBF702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63D3F16B-0AFE-4949-91C6-F255F610BD3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96774</xdr:rowOff>
    </xdr:from>
    <xdr:to>
      <xdr:col>54</xdr:col>
      <xdr:colOff>189865</xdr:colOff>
      <xdr:row>108</xdr:row>
      <xdr:rowOff>3048</xdr:rowOff>
    </xdr:to>
    <xdr:cxnSp macro="">
      <xdr:nvCxnSpPr>
        <xdr:cNvPr id="462" name="直線コネクタ 461">
          <a:extLst>
            <a:ext uri="{FF2B5EF4-FFF2-40B4-BE49-F238E27FC236}">
              <a16:creationId xmlns:a16="http://schemas.microsoft.com/office/drawing/2014/main" id="{4F7A1122-5B9C-45DD-B3E2-0E02E59C1D2E}"/>
            </a:ext>
          </a:extLst>
        </xdr:cNvPr>
        <xdr:cNvCxnSpPr/>
      </xdr:nvCxnSpPr>
      <xdr:spPr>
        <a:xfrm flipV="1">
          <a:off x="10476865" y="17413224"/>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3" name="【市民会館】&#10;一人当たり面積最小値テキスト">
          <a:extLst>
            <a:ext uri="{FF2B5EF4-FFF2-40B4-BE49-F238E27FC236}">
              <a16:creationId xmlns:a16="http://schemas.microsoft.com/office/drawing/2014/main" id="{FCD5CF0B-1648-4656-9F36-0B6B30EEF733}"/>
            </a:ext>
          </a:extLst>
        </xdr:cNvPr>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4" name="直線コネクタ 463">
          <a:extLst>
            <a:ext uri="{FF2B5EF4-FFF2-40B4-BE49-F238E27FC236}">
              <a16:creationId xmlns:a16="http://schemas.microsoft.com/office/drawing/2014/main" id="{C2463A4A-FE31-4D91-8FF6-4A2E322F287F}"/>
            </a:ext>
          </a:extLst>
        </xdr:cNvPr>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43451</xdr:rowOff>
    </xdr:from>
    <xdr:ext cx="469744" cy="259045"/>
    <xdr:sp macro="" textlink="">
      <xdr:nvSpPr>
        <xdr:cNvPr id="465" name="【市民会館】&#10;一人当たり面積最大値テキスト">
          <a:extLst>
            <a:ext uri="{FF2B5EF4-FFF2-40B4-BE49-F238E27FC236}">
              <a16:creationId xmlns:a16="http://schemas.microsoft.com/office/drawing/2014/main" id="{13C7F2CF-1BEA-4509-99AB-CD989990266D}"/>
            </a:ext>
          </a:extLst>
        </xdr:cNvPr>
        <xdr:cNvSpPr txBox="1"/>
      </xdr:nvSpPr>
      <xdr:spPr>
        <a:xfrm>
          <a:off x="10515600" y="1718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96774</xdr:rowOff>
    </xdr:from>
    <xdr:to>
      <xdr:col>55</xdr:col>
      <xdr:colOff>88900</xdr:colOff>
      <xdr:row>101</xdr:row>
      <xdr:rowOff>96774</xdr:rowOff>
    </xdr:to>
    <xdr:cxnSp macro="">
      <xdr:nvCxnSpPr>
        <xdr:cNvPr id="466" name="直線コネクタ 465">
          <a:extLst>
            <a:ext uri="{FF2B5EF4-FFF2-40B4-BE49-F238E27FC236}">
              <a16:creationId xmlns:a16="http://schemas.microsoft.com/office/drawing/2014/main" id="{9591A7A0-60DD-4E8D-BA0D-0FB0A7173535}"/>
            </a:ext>
          </a:extLst>
        </xdr:cNvPr>
        <xdr:cNvCxnSpPr/>
      </xdr:nvCxnSpPr>
      <xdr:spPr>
        <a:xfrm>
          <a:off x="10388600" y="1741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96283</xdr:rowOff>
    </xdr:from>
    <xdr:ext cx="469744" cy="259045"/>
    <xdr:sp macro="" textlink="">
      <xdr:nvSpPr>
        <xdr:cNvPr id="467" name="【市民会館】&#10;一人当たり面積平均値テキスト">
          <a:extLst>
            <a:ext uri="{FF2B5EF4-FFF2-40B4-BE49-F238E27FC236}">
              <a16:creationId xmlns:a16="http://schemas.microsoft.com/office/drawing/2014/main" id="{A9896154-5D63-4DC3-B273-EEAA5F21A8F8}"/>
            </a:ext>
          </a:extLst>
        </xdr:cNvPr>
        <xdr:cNvSpPr txBox="1"/>
      </xdr:nvSpPr>
      <xdr:spPr>
        <a:xfrm>
          <a:off x="10515600" y="1792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73406</xdr:rowOff>
    </xdr:from>
    <xdr:to>
      <xdr:col>55</xdr:col>
      <xdr:colOff>50800</xdr:colOff>
      <xdr:row>106</xdr:row>
      <xdr:rowOff>3556</xdr:rowOff>
    </xdr:to>
    <xdr:sp macro="" textlink="">
      <xdr:nvSpPr>
        <xdr:cNvPr id="468" name="フローチャート: 判断 467">
          <a:extLst>
            <a:ext uri="{FF2B5EF4-FFF2-40B4-BE49-F238E27FC236}">
              <a16:creationId xmlns:a16="http://schemas.microsoft.com/office/drawing/2014/main" id="{E4A6254F-7563-49F7-92E6-8AC9C026F9CB}"/>
            </a:ext>
          </a:extLst>
        </xdr:cNvPr>
        <xdr:cNvSpPr/>
      </xdr:nvSpPr>
      <xdr:spPr>
        <a:xfrm>
          <a:off x="10426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69" name="フローチャート: 判断 468">
          <a:extLst>
            <a:ext uri="{FF2B5EF4-FFF2-40B4-BE49-F238E27FC236}">
              <a16:creationId xmlns:a16="http://schemas.microsoft.com/office/drawing/2014/main" id="{0B8D9BFA-1385-4BCD-9564-B5C079C47273}"/>
            </a:ext>
          </a:extLst>
        </xdr:cNvPr>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470" name="フローチャート: 判断 469">
          <a:extLst>
            <a:ext uri="{FF2B5EF4-FFF2-40B4-BE49-F238E27FC236}">
              <a16:creationId xmlns:a16="http://schemas.microsoft.com/office/drawing/2014/main" id="{65CAB690-B480-41B9-A3D9-2791751BBCCD}"/>
            </a:ext>
          </a:extLst>
        </xdr:cNvPr>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64263</xdr:rowOff>
    </xdr:from>
    <xdr:to>
      <xdr:col>41</xdr:col>
      <xdr:colOff>101600</xdr:colOff>
      <xdr:row>105</xdr:row>
      <xdr:rowOff>165863</xdr:rowOff>
    </xdr:to>
    <xdr:sp macro="" textlink="">
      <xdr:nvSpPr>
        <xdr:cNvPr id="471" name="フローチャート: 判断 470">
          <a:extLst>
            <a:ext uri="{FF2B5EF4-FFF2-40B4-BE49-F238E27FC236}">
              <a16:creationId xmlns:a16="http://schemas.microsoft.com/office/drawing/2014/main" id="{4901FA03-647C-46F5-A296-2B320D41B0EF}"/>
            </a:ext>
          </a:extLst>
        </xdr:cNvPr>
        <xdr:cNvSpPr/>
      </xdr:nvSpPr>
      <xdr:spPr>
        <a:xfrm>
          <a:off x="7810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72" name="フローチャート: 判断 471">
          <a:extLst>
            <a:ext uri="{FF2B5EF4-FFF2-40B4-BE49-F238E27FC236}">
              <a16:creationId xmlns:a16="http://schemas.microsoft.com/office/drawing/2014/main" id="{D53F1A5F-6A80-4288-AF1E-52E339ADB426}"/>
            </a:ext>
          </a:extLst>
        </xdr:cNvPr>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F95838DB-6B50-4C81-ADA4-43C2FB1F2EC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13FD6C20-C729-4A94-B30D-7A021627AC8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F97B540F-C726-49A3-970E-5DA5A2D53FB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9114845D-59CC-4C9C-86AC-5E50F9B7355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4269D09E-439C-4E64-B9C7-D57EB869BFB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16256</xdr:rowOff>
    </xdr:from>
    <xdr:to>
      <xdr:col>55</xdr:col>
      <xdr:colOff>50800</xdr:colOff>
      <xdr:row>106</xdr:row>
      <xdr:rowOff>117856</xdr:rowOff>
    </xdr:to>
    <xdr:sp macro="" textlink="">
      <xdr:nvSpPr>
        <xdr:cNvPr id="478" name="楕円 477">
          <a:extLst>
            <a:ext uri="{FF2B5EF4-FFF2-40B4-BE49-F238E27FC236}">
              <a16:creationId xmlns:a16="http://schemas.microsoft.com/office/drawing/2014/main" id="{CCF46F35-6BB4-459F-9C54-8353D691293B}"/>
            </a:ext>
          </a:extLst>
        </xdr:cNvPr>
        <xdr:cNvSpPr/>
      </xdr:nvSpPr>
      <xdr:spPr>
        <a:xfrm>
          <a:off x="104267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166133</xdr:rowOff>
    </xdr:from>
    <xdr:ext cx="469744" cy="259045"/>
    <xdr:sp macro="" textlink="">
      <xdr:nvSpPr>
        <xdr:cNvPr id="479" name="【市民会館】&#10;一人当たり面積該当値テキスト">
          <a:extLst>
            <a:ext uri="{FF2B5EF4-FFF2-40B4-BE49-F238E27FC236}">
              <a16:creationId xmlns:a16="http://schemas.microsoft.com/office/drawing/2014/main" id="{37C651BE-BC04-4719-9DC3-680D8C06434B}"/>
            </a:ext>
          </a:extLst>
        </xdr:cNvPr>
        <xdr:cNvSpPr txBox="1"/>
      </xdr:nvSpPr>
      <xdr:spPr>
        <a:xfrm>
          <a:off x="10515600" y="1816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11685</xdr:rowOff>
    </xdr:from>
    <xdr:to>
      <xdr:col>50</xdr:col>
      <xdr:colOff>165100</xdr:colOff>
      <xdr:row>106</xdr:row>
      <xdr:rowOff>113285</xdr:rowOff>
    </xdr:to>
    <xdr:sp macro="" textlink="">
      <xdr:nvSpPr>
        <xdr:cNvPr id="480" name="楕円 479">
          <a:extLst>
            <a:ext uri="{FF2B5EF4-FFF2-40B4-BE49-F238E27FC236}">
              <a16:creationId xmlns:a16="http://schemas.microsoft.com/office/drawing/2014/main" id="{AE713FD5-9474-4C01-8FF7-F40487D4FAFC}"/>
            </a:ext>
          </a:extLst>
        </xdr:cNvPr>
        <xdr:cNvSpPr/>
      </xdr:nvSpPr>
      <xdr:spPr>
        <a:xfrm>
          <a:off x="95885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62485</xdr:rowOff>
    </xdr:from>
    <xdr:to>
      <xdr:col>55</xdr:col>
      <xdr:colOff>0</xdr:colOff>
      <xdr:row>106</xdr:row>
      <xdr:rowOff>67056</xdr:rowOff>
    </xdr:to>
    <xdr:cxnSp macro="">
      <xdr:nvCxnSpPr>
        <xdr:cNvPr id="481" name="直線コネクタ 480">
          <a:extLst>
            <a:ext uri="{FF2B5EF4-FFF2-40B4-BE49-F238E27FC236}">
              <a16:creationId xmlns:a16="http://schemas.microsoft.com/office/drawing/2014/main" id="{DA3DD4B1-4498-46CC-8B5F-577F1FD67A5D}"/>
            </a:ext>
          </a:extLst>
        </xdr:cNvPr>
        <xdr:cNvCxnSpPr/>
      </xdr:nvCxnSpPr>
      <xdr:spPr>
        <a:xfrm>
          <a:off x="9639300" y="182361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11685</xdr:rowOff>
    </xdr:from>
    <xdr:to>
      <xdr:col>46</xdr:col>
      <xdr:colOff>38100</xdr:colOff>
      <xdr:row>106</xdr:row>
      <xdr:rowOff>113285</xdr:rowOff>
    </xdr:to>
    <xdr:sp macro="" textlink="">
      <xdr:nvSpPr>
        <xdr:cNvPr id="482" name="楕円 481">
          <a:extLst>
            <a:ext uri="{FF2B5EF4-FFF2-40B4-BE49-F238E27FC236}">
              <a16:creationId xmlns:a16="http://schemas.microsoft.com/office/drawing/2014/main" id="{915D5AF0-8C4C-48ED-8FCD-BA18D265BB95}"/>
            </a:ext>
          </a:extLst>
        </xdr:cNvPr>
        <xdr:cNvSpPr/>
      </xdr:nvSpPr>
      <xdr:spPr>
        <a:xfrm>
          <a:off x="86995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62485</xdr:rowOff>
    </xdr:from>
    <xdr:to>
      <xdr:col>50</xdr:col>
      <xdr:colOff>114300</xdr:colOff>
      <xdr:row>106</xdr:row>
      <xdr:rowOff>62485</xdr:rowOff>
    </xdr:to>
    <xdr:cxnSp macro="">
      <xdr:nvCxnSpPr>
        <xdr:cNvPr id="483" name="直線コネクタ 482">
          <a:extLst>
            <a:ext uri="{FF2B5EF4-FFF2-40B4-BE49-F238E27FC236}">
              <a16:creationId xmlns:a16="http://schemas.microsoft.com/office/drawing/2014/main" id="{20406AB9-B17D-423A-AB1F-4F4D44F51E83}"/>
            </a:ext>
          </a:extLst>
        </xdr:cNvPr>
        <xdr:cNvCxnSpPr/>
      </xdr:nvCxnSpPr>
      <xdr:spPr>
        <a:xfrm>
          <a:off x="8750300" y="18236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61976</xdr:rowOff>
    </xdr:from>
    <xdr:to>
      <xdr:col>41</xdr:col>
      <xdr:colOff>101600</xdr:colOff>
      <xdr:row>106</xdr:row>
      <xdr:rowOff>163576</xdr:rowOff>
    </xdr:to>
    <xdr:sp macro="" textlink="">
      <xdr:nvSpPr>
        <xdr:cNvPr id="484" name="楕円 483">
          <a:extLst>
            <a:ext uri="{FF2B5EF4-FFF2-40B4-BE49-F238E27FC236}">
              <a16:creationId xmlns:a16="http://schemas.microsoft.com/office/drawing/2014/main" id="{8AF8EFF3-272B-4670-BC13-13971A16BCBB}"/>
            </a:ext>
          </a:extLst>
        </xdr:cNvPr>
        <xdr:cNvSpPr/>
      </xdr:nvSpPr>
      <xdr:spPr>
        <a:xfrm>
          <a:off x="7810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62485</xdr:rowOff>
    </xdr:from>
    <xdr:to>
      <xdr:col>45</xdr:col>
      <xdr:colOff>177800</xdr:colOff>
      <xdr:row>106</xdr:row>
      <xdr:rowOff>112776</xdr:rowOff>
    </xdr:to>
    <xdr:cxnSp macro="">
      <xdr:nvCxnSpPr>
        <xdr:cNvPr id="485" name="直線コネクタ 484">
          <a:extLst>
            <a:ext uri="{FF2B5EF4-FFF2-40B4-BE49-F238E27FC236}">
              <a16:creationId xmlns:a16="http://schemas.microsoft.com/office/drawing/2014/main" id="{1D7F9E75-BB20-4ADB-9D68-EAAE479825FE}"/>
            </a:ext>
          </a:extLst>
        </xdr:cNvPr>
        <xdr:cNvCxnSpPr/>
      </xdr:nvCxnSpPr>
      <xdr:spPr>
        <a:xfrm flipV="1">
          <a:off x="7861300" y="1823618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57404</xdr:rowOff>
    </xdr:from>
    <xdr:to>
      <xdr:col>36</xdr:col>
      <xdr:colOff>165100</xdr:colOff>
      <xdr:row>106</xdr:row>
      <xdr:rowOff>159004</xdr:rowOff>
    </xdr:to>
    <xdr:sp macro="" textlink="">
      <xdr:nvSpPr>
        <xdr:cNvPr id="486" name="楕円 485">
          <a:extLst>
            <a:ext uri="{FF2B5EF4-FFF2-40B4-BE49-F238E27FC236}">
              <a16:creationId xmlns:a16="http://schemas.microsoft.com/office/drawing/2014/main" id="{6B7E43E5-356D-474B-8C9D-3BDC15200A20}"/>
            </a:ext>
          </a:extLst>
        </xdr:cNvPr>
        <xdr:cNvSpPr/>
      </xdr:nvSpPr>
      <xdr:spPr>
        <a:xfrm>
          <a:off x="6921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108204</xdr:rowOff>
    </xdr:from>
    <xdr:to>
      <xdr:col>41</xdr:col>
      <xdr:colOff>50800</xdr:colOff>
      <xdr:row>106</xdr:row>
      <xdr:rowOff>112776</xdr:rowOff>
    </xdr:to>
    <xdr:cxnSp macro="">
      <xdr:nvCxnSpPr>
        <xdr:cNvPr id="487" name="直線コネクタ 486">
          <a:extLst>
            <a:ext uri="{FF2B5EF4-FFF2-40B4-BE49-F238E27FC236}">
              <a16:creationId xmlns:a16="http://schemas.microsoft.com/office/drawing/2014/main" id="{4BB4B312-21BB-4F79-B1B1-7C7DC1D55ABF}"/>
            </a:ext>
          </a:extLst>
        </xdr:cNvPr>
        <xdr:cNvCxnSpPr/>
      </xdr:nvCxnSpPr>
      <xdr:spPr>
        <a:xfrm>
          <a:off x="6972300" y="18281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10940</xdr:rowOff>
    </xdr:from>
    <xdr:ext cx="469744" cy="259045"/>
    <xdr:sp macro="" textlink="">
      <xdr:nvSpPr>
        <xdr:cNvPr id="488" name="n_1aveValue【市民会館】&#10;一人当たり面積">
          <a:extLst>
            <a:ext uri="{FF2B5EF4-FFF2-40B4-BE49-F238E27FC236}">
              <a16:creationId xmlns:a16="http://schemas.microsoft.com/office/drawing/2014/main" id="{5A24157F-EF29-4DB2-BB28-9518332887C4}"/>
            </a:ext>
          </a:extLst>
        </xdr:cNvPr>
        <xdr:cNvSpPr txBox="1"/>
      </xdr:nvSpPr>
      <xdr:spPr>
        <a:xfrm>
          <a:off x="9391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10940</xdr:rowOff>
    </xdr:from>
    <xdr:ext cx="469744" cy="259045"/>
    <xdr:sp macro="" textlink="">
      <xdr:nvSpPr>
        <xdr:cNvPr id="489" name="n_2aveValue【市民会館】&#10;一人当たり面積">
          <a:extLst>
            <a:ext uri="{FF2B5EF4-FFF2-40B4-BE49-F238E27FC236}">
              <a16:creationId xmlns:a16="http://schemas.microsoft.com/office/drawing/2014/main" id="{DA17D62A-7563-49FB-B977-4CEA9EFF2FFD}"/>
            </a:ext>
          </a:extLst>
        </xdr:cNvPr>
        <xdr:cNvSpPr txBox="1"/>
      </xdr:nvSpPr>
      <xdr:spPr>
        <a:xfrm>
          <a:off x="8515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10940</xdr:rowOff>
    </xdr:from>
    <xdr:ext cx="469744" cy="259045"/>
    <xdr:sp macro="" textlink="">
      <xdr:nvSpPr>
        <xdr:cNvPr id="490" name="n_3aveValue【市民会館】&#10;一人当たり面積">
          <a:extLst>
            <a:ext uri="{FF2B5EF4-FFF2-40B4-BE49-F238E27FC236}">
              <a16:creationId xmlns:a16="http://schemas.microsoft.com/office/drawing/2014/main" id="{5C5C0543-6EBA-453E-86C5-D5BDBB14040F}"/>
            </a:ext>
          </a:extLst>
        </xdr:cNvPr>
        <xdr:cNvSpPr txBox="1"/>
      </xdr:nvSpPr>
      <xdr:spPr>
        <a:xfrm>
          <a:off x="7626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154957</xdr:rowOff>
    </xdr:from>
    <xdr:ext cx="469744" cy="259045"/>
    <xdr:sp macro="" textlink="">
      <xdr:nvSpPr>
        <xdr:cNvPr id="491" name="n_4aveValue【市民会館】&#10;一人当たり面積">
          <a:extLst>
            <a:ext uri="{FF2B5EF4-FFF2-40B4-BE49-F238E27FC236}">
              <a16:creationId xmlns:a16="http://schemas.microsoft.com/office/drawing/2014/main" id="{40265194-A4B4-4CB0-A08F-967920D6BA3A}"/>
            </a:ext>
          </a:extLst>
        </xdr:cNvPr>
        <xdr:cNvSpPr txBox="1"/>
      </xdr:nvSpPr>
      <xdr:spPr>
        <a:xfrm>
          <a:off x="6737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104412</xdr:rowOff>
    </xdr:from>
    <xdr:ext cx="469744" cy="259045"/>
    <xdr:sp macro="" textlink="">
      <xdr:nvSpPr>
        <xdr:cNvPr id="492" name="n_1mainValue【市民会館】&#10;一人当たり面積">
          <a:extLst>
            <a:ext uri="{FF2B5EF4-FFF2-40B4-BE49-F238E27FC236}">
              <a16:creationId xmlns:a16="http://schemas.microsoft.com/office/drawing/2014/main" id="{94D31D81-BF06-4DA7-87C2-12C9E44CEB1E}"/>
            </a:ext>
          </a:extLst>
        </xdr:cNvPr>
        <xdr:cNvSpPr txBox="1"/>
      </xdr:nvSpPr>
      <xdr:spPr>
        <a:xfrm>
          <a:off x="9391727" y="1827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104412</xdr:rowOff>
    </xdr:from>
    <xdr:ext cx="469744" cy="259045"/>
    <xdr:sp macro="" textlink="">
      <xdr:nvSpPr>
        <xdr:cNvPr id="493" name="n_2mainValue【市民会館】&#10;一人当たり面積">
          <a:extLst>
            <a:ext uri="{FF2B5EF4-FFF2-40B4-BE49-F238E27FC236}">
              <a16:creationId xmlns:a16="http://schemas.microsoft.com/office/drawing/2014/main" id="{F6BE2F59-0927-4915-BE04-E560D4AA12D6}"/>
            </a:ext>
          </a:extLst>
        </xdr:cNvPr>
        <xdr:cNvSpPr txBox="1"/>
      </xdr:nvSpPr>
      <xdr:spPr>
        <a:xfrm>
          <a:off x="8515427" y="1827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154703</xdr:rowOff>
    </xdr:from>
    <xdr:ext cx="469744" cy="259045"/>
    <xdr:sp macro="" textlink="">
      <xdr:nvSpPr>
        <xdr:cNvPr id="494" name="n_3mainValue【市民会館】&#10;一人当たり面積">
          <a:extLst>
            <a:ext uri="{FF2B5EF4-FFF2-40B4-BE49-F238E27FC236}">
              <a16:creationId xmlns:a16="http://schemas.microsoft.com/office/drawing/2014/main" id="{077169F1-E0BC-4551-8109-48703CD61FBE}"/>
            </a:ext>
          </a:extLst>
        </xdr:cNvPr>
        <xdr:cNvSpPr txBox="1"/>
      </xdr:nvSpPr>
      <xdr:spPr>
        <a:xfrm>
          <a:off x="76264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150131</xdr:rowOff>
    </xdr:from>
    <xdr:ext cx="469744" cy="259045"/>
    <xdr:sp macro="" textlink="">
      <xdr:nvSpPr>
        <xdr:cNvPr id="495" name="n_4mainValue【市民会館】&#10;一人当たり面積">
          <a:extLst>
            <a:ext uri="{FF2B5EF4-FFF2-40B4-BE49-F238E27FC236}">
              <a16:creationId xmlns:a16="http://schemas.microsoft.com/office/drawing/2014/main" id="{44E586CC-78D7-4EC6-8839-65F1F63DE238}"/>
            </a:ext>
          </a:extLst>
        </xdr:cNvPr>
        <xdr:cNvSpPr txBox="1"/>
      </xdr:nvSpPr>
      <xdr:spPr>
        <a:xfrm>
          <a:off x="6737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66BF4B68-EE57-416A-B6B9-03D1969D867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C37A2A86-EC6F-49E5-8C78-20FDE9B2688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8C738A46-27F2-422B-A649-E2CDE0D5F32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10FEF99E-9CC0-401D-A589-8B2021B3D4B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1CE87A0F-8D54-4C1A-9338-DF90E017708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72B42F02-79E4-43B2-8E0C-B76DEB32D04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B9883C4F-8373-4762-A4CD-9A64B64CB2F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C372A75B-84D9-4EEF-8991-F7B80EDE6A7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7133F3FF-A89D-4D30-8F09-F40F1D862B9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FAFCC60B-C058-4872-B4FA-F44AD2E43C3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9C38FCD2-8D34-4D16-A679-7C3A62F4474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C8E3ABE9-97C8-47B7-A4D8-F694A1889C1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C7372239-C568-425D-B929-5D62A85A031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75E27C55-B58A-438F-B816-C6C0CF88898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5F622448-C2F4-46CD-8A03-7CE9B93A5A1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4B5DB446-9052-416B-8489-6722AB6153E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B7B782F2-E9FF-4B26-A32F-5078A31071E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9F6ABBD5-AB02-4747-95A5-16613D2F654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8D47EDE5-E47E-4BFD-8C8E-BC0354DFA93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182DC60E-CBB6-4B6C-AB16-580B703BE25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F87EE24C-9BAE-44CB-9286-5739465AF58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7F73C2BB-1E51-40D1-8939-18E5A962718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D76EACD1-5BB5-477D-A276-8E3CCEC70B4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C101A8BB-9A42-41DD-9870-1E66E15EB2C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2589D845-0CB7-4B92-9FBE-F234BD31869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100693</xdr:rowOff>
    </xdr:from>
    <xdr:to>
      <xdr:col>85</xdr:col>
      <xdr:colOff>126364</xdr:colOff>
      <xdr:row>42</xdr:row>
      <xdr:rowOff>59872</xdr:rowOff>
    </xdr:to>
    <xdr:cxnSp macro="">
      <xdr:nvCxnSpPr>
        <xdr:cNvPr id="521" name="直線コネクタ 520">
          <a:extLst>
            <a:ext uri="{FF2B5EF4-FFF2-40B4-BE49-F238E27FC236}">
              <a16:creationId xmlns:a16="http://schemas.microsoft.com/office/drawing/2014/main" id="{E88F080F-DDE2-4D72-B60A-2199A0230F04}"/>
            </a:ext>
          </a:extLst>
        </xdr:cNvPr>
        <xdr:cNvCxnSpPr/>
      </xdr:nvCxnSpPr>
      <xdr:spPr>
        <a:xfrm flipV="1">
          <a:off x="16318864" y="5758543"/>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63699</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EC479E19-2EFD-450A-A42D-E86B13902104}"/>
            </a:ext>
          </a:extLst>
        </xdr:cNvPr>
        <xdr:cNvSpPr txBox="1"/>
      </xdr:nvSpPr>
      <xdr:spPr>
        <a:xfrm>
          <a:off x="16357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59872</xdr:rowOff>
    </xdr:from>
    <xdr:to>
      <xdr:col>86</xdr:col>
      <xdr:colOff>25400</xdr:colOff>
      <xdr:row>42</xdr:row>
      <xdr:rowOff>59872</xdr:rowOff>
    </xdr:to>
    <xdr:cxnSp macro="">
      <xdr:nvCxnSpPr>
        <xdr:cNvPr id="523" name="直線コネクタ 522">
          <a:extLst>
            <a:ext uri="{FF2B5EF4-FFF2-40B4-BE49-F238E27FC236}">
              <a16:creationId xmlns:a16="http://schemas.microsoft.com/office/drawing/2014/main" id="{18BF6F35-75C8-43C0-B981-336E5D3B09FD}"/>
            </a:ext>
          </a:extLst>
        </xdr:cNvPr>
        <xdr:cNvCxnSpPr/>
      </xdr:nvCxnSpPr>
      <xdr:spPr>
        <a:xfrm>
          <a:off x="16230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47370</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8C90D09D-8012-4259-B1BD-CA86D70B7BE1}"/>
            </a:ext>
          </a:extLst>
        </xdr:cNvPr>
        <xdr:cNvSpPr txBox="1"/>
      </xdr:nvSpPr>
      <xdr:spPr>
        <a:xfrm>
          <a:off x="16357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100693</xdr:rowOff>
    </xdr:from>
    <xdr:to>
      <xdr:col>86</xdr:col>
      <xdr:colOff>25400</xdr:colOff>
      <xdr:row>33</xdr:row>
      <xdr:rowOff>100693</xdr:rowOff>
    </xdr:to>
    <xdr:cxnSp macro="">
      <xdr:nvCxnSpPr>
        <xdr:cNvPr id="525" name="直線コネクタ 524">
          <a:extLst>
            <a:ext uri="{FF2B5EF4-FFF2-40B4-BE49-F238E27FC236}">
              <a16:creationId xmlns:a16="http://schemas.microsoft.com/office/drawing/2014/main" id="{D1BAAE7C-1E93-453A-9CFC-2F05EEBBC4EA}"/>
            </a:ext>
          </a:extLst>
        </xdr:cNvPr>
        <xdr:cNvCxnSpPr/>
      </xdr:nvCxnSpPr>
      <xdr:spPr>
        <a:xfrm>
          <a:off x="16230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151147</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0B18B05D-10A9-49CB-B655-6FDCF5AE8763}"/>
            </a:ext>
          </a:extLst>
        </xdr:cNvPr>
        <xdr:cNvSpPr txBox="1"/>
      </xdr:nvSpPr>
      <xdr:spPr>
        <a:xfrm>
          <a:off x="16357600" y="649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527" name="フローチャート: 判断 526">
          <a:extLst>
            <a:ext uri="{FF2B5EF4-FFF2-40B4-BE49-F238E27FC236}">
              <a16:creationId xmlns:a16="http://schemas.microsoft.com/office/drawing/2014/main" id="{D101181A-BD2C-4266-8E34-6B7378536776}"/>
            </a:ext>
          </a:extLst>
        </xdr:cNvPr>
        <xdr:cNvSpPr/>
      </xdr:nvSpPr>
      <xdr:spPr>
        <a:xfrm>
          <a:off x="16268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146231</xdr:rowOff>
    </xdr:from>
    <xdr:to>
      <xdr:col>81</xdr:col>
      <xdr:colOff>101600</xdr:colOff>
      <xdr:row>39</xdr:row>
      <xdr:rowOff>76381</xdr:rowOff>
    </xdr:to>
    <xdr:sp macro="" textlink="">
      <xdr:nvSpPr>
        <xdr:cNvPr id="528" name="フローチャート: 判断 527">
          <a:extLst>
            <a:ext uri="{FF2B5EF4-FFF2-40B4-BE49-F238E27FC236}">
              <a16:creationId xmlns:a16="http://schemas.microsoft.com/office/drawing/2014/main" id="{52C86269-1F91-4675-952E-6CBFD34F61AF}"/>
            </a:ext>
          </a:extLst>
        </xdr:cNvPr>
        <xdr:cNvSpPr/>
      </xdr:nvSpPr>
      <xdr:spPr>
        <a:xfrm>
          <a:off x="15430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a:extLst>
            <a:ext uri="{FF2B5EF4-FFF2-40B4-BE49-F238E27FC236}">
              <a16:creationId xmlns:a16="http://schemas.microsoft.com/office/drawing/2014/main" id="{21E8C61D-325E-482F-B832-8B87FDF3D568}"/>
            </a:ext>
          </a:extLst>
        </xdr:cNvPr>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76019</xdr:rowOff>
    </xdr:from>
    <xdr:to>
      <xdr:col>72</xdr:col>
      <xdr:colOff>38100</xdr:colOff>
      <xdr:row>40</xdr:row>
      <xdr:rowOff>6169</xdr:rowOff>
    </xdr:to>
    <xdr:sp macro="" textlink="">
      <xdr:nvSpPr>
        <xdr:cNvPr id="530" name="フローチャート: 判断 529">
          <a:extLst>
            <a:ext uri="{FF2B5EF4-FFF2-40B4-BE49-F238E27FC236}">
              <a16:creationId xmlns:a16="http://schemas.microsoft.com/office/drawing/2014/main" id="{3A6F0214-9DEA-4060-A66A-6F698B2CF4D1}"/>
            </a:ext>
          </a:extLst>
        </xdr:cNvPr>
        <xdr:cNvSpPr/>
      </xdr:nvSpPr>
      <xdr:spPr>
        <a:xfrm>
          <a:off x="1365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28666</xdr:rowOff>
    </xdr:from>
    <xdr:to>
      <xdr:col>67</xdr:col>
      <xdr:colOff>101600</xdr:colOff>
      <xdr:row>39</xdr:row>
      <xdr:rowOff>130266</xdr:rowOff>
    </xdr:to>
    <xdr:sp macro="" textlink="">
      <xdr:nvSpPr>
        <xdr:cNvPr id="531" name="フローチャート: 判断 530">
          <a:extLst>
            <a:ext uri="{FF2B5EF4-FFF2-40B4-BE49-F238E27FC236}">
              <a16:creationId xmlns:a16="http://schemas.microsoft.com/office/drawing/2014/main" id="{1E5BCD84-B5CD-4AB9-8FAC-FA427D164160}"/>
            </a:ext>
          </a:extLst>
        </xdr:cNvPr>
        <xdr:cNvSpPr/>
      </xdr:nvSpPr>
      <xdr:spPr>
        <a:xfrm>
          <a:off x="12763500" y="671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4F35323-E27E-41C6-8945-B70868C2593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C21EA4F4-0BEB-4492-BCCD-5769B40E9C6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B56A506D-265B-4602-9DB6-43516994E4F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EB4386DE-A48E-4A94-B587-8D77054A904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5ED57D00-01B6-4FA8-ADBF-27A6B0E2283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9072</xdr:rowOff>
    </xdr:from>
    <xdr:to>
      <xdr:col>85</xdr:col>
      <xdr:colOff>177800</xdr:colOff>
      <xdr:row>42</xdr:row>
      <xdr:rowOff>110672</xdr:rowOff>
    </xdr:to>
    <xdr:sp macro="" textlink="">
      <xdr:nvSpPr>
        <xdr:cNvPr id="537" name="楕円 536">
          <a:extLst>
            <a:ext uri="{FF2B5EF4-FFF2-40B4-BE49-F238E27FC236}">
              <a16:creationId xmlns:a16="http://schemas.microsoft.com/office/drawing/2014/main" id="{FD8E5475-B87C-4D5C-8B41-BEF600278151}"/>
            </a:ext>
          </a:extLst>
        </xdr:cNvPr>
        <xdr:cNvSpPr/>
      </xdr:nvSpPr>
      <xdr:spPr>
        <a:xfrm>
          <a:off x="162687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95449</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7B866747-396D-4DAC-8577-EDD1F4347E5F}"/>
            </a:ext>
          </a:extLst>
        </xdr:cNvPr>
        <xdr:cNvSpPr txBox="1"/>
      </xdr:nvSpPr>
      <xdr:spPr>
        <a:xfrm>
          <a:off x="16357600" y="712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40096</xdr:rowOff>
    </xdr:from>
    <xdr:to>
      <xdr:col>81</xdr:col>
      <xdr:colOff>101600</xdr:colOff>
      <xdr:row>41</xdr:row>
      <xdr:rowOff>141696</xdr:rowOff>
    </xdr:to>
    <xdr:sp macro="" textlink="">
      <xdr:nvSpPr>
        <xdr:cNvPr id="539" name="楕円 538">
          <a:extLst>
            <a:ext uri="{FF2B5EF4-FFF2-40B4-BE49-F238E27FC236}">
              <a16:creationId xmlns:a16="http://schemas.microsoft.com/office/drawing/2014/main" id="{0320DA70-6B33-48B9-A97A-9547A3C68092}"/>
            </a:ext>
          </a:extLst>
        </xdr:cNvPr>
        <xdr:cNvSpPr/>
      </xdr:nvSpPr>
      <xdr:spPr>
        <a:xfrm>
          <a:off x="154305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90896</xdr:rowOff>
    </xdr:from>
    <xdr:to>
      <xdr:col>85</xdr:col>
      <xdr:colOff>127000</xdr:colOff>
      <xdr:row>42</xdr:row>
      <xdr:rowOff>59872</xdr:rowOff>
    </xdr:to>
    <xdr:cxnSp macro="">
      <xdr:nvCxnSpPr>
        <xdr:cNvPr id="540" name="直線コネクタ 539">
          <a:extLst>
            <a:ext uri="{FF2B5EF4-FFF2-40B4-BE49-F238E27FC236}">
              <a16:creationId xmlns:a16="http://schemas.microsoft.com/office/drawing/2014/main" id="{1B61B703-D4F8-408F-B330-B00DE094D664}"/>
            </a:ext>
          </a:extLst>
        </xdr:cNvPr>
        <xdr:cNvCxnSpPr/>
      </xdr:nvCxnSpPr>
      <xdr:spPr>
        <a:xfrm>
          <a:off x="15481300" y="7120346"/>
          <a:ext cx="8382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138067</xdr:rowOff>
    </xdr:from>
    <xdr:to>
      <xdr:col>76</xdr:col>
      <xdr:colOff>165100</xdr:colOff>
      <xdr:row>42</xdr:row>
      <xdr:rowOff>68217</xdr:rowOff>
    </xdr:to>
    <xdr:sp macro="" textlink="">
      <xdr:nvSpPr>
        <xdr:cNvPr id="541" name="楕円 540">
          <a:extLst>
            <a:ext uri="{FF2B5EF4-FFF2-40B4-BE49-F238E27FC236}">
              <a16:creationId xmlns:a16="http://schemas.microsoft.com/office/drawing/2014/main" id="{7AC05DFA-EC26-4850-861E-17595169505A}"/>
            </a:ext>
          </a:extLst>
        </xdr:cNvPr>
        <xdr:cNvSpPr/>
      </xdr:nvSpPr>
      <xdr:spPr>
        <a:xfrm>
          <a:off x="14541500" y="716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90896</xdr:rowOff>
    </xdr:from>
    <xdr:to>
      <xdr:col>81</xdr:col>
      <xdr:colOff>50800</xdr:colOff>
      <xdr:row>42</xdr:row>
      <xdr:rowOff>17417</xdr:rowOff>
    </xdr:to>
    <xdr:cxnSp macro="">
      <xdr:nvCxnSpPr>
        <xdr:cNvPr id="542" name="直線コネクタ 541">
          <a:extLst>
            <a:ext uri="{FF2B5EF4-FFF2-40B4-BE49-F238E27FC236}">
              <a16:creationId xmlns:a16="http://schemas.microsoft.com/office/drawing/2014/main" id="{8854AC53-A818-4516-980F-2AE8A507EE8C}"/>
            </a:ext>
          </a:extLst>
        </xdr:cNvPr>
        <xdr:cNvCxnSpPr/>
      </xdr:nvCxnSpPr>
      <xdr:spPr>
        <a:xfrm flipV="1">
          <a:off x="14592300" y="712034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133169</xdr:rowOff>
    </xdr:from>
    <xdr:to>
      <xdr:col>72</xdr:col>
      <xdr:colOff>38100</xdr:colOff>
      <xdr:row>41</xdr:row>
      <xdr:rowOff>63319</xdr:rowOff>
    </xdr:to>
    <xdr:sp macro="" textlink="">
      <xdr:nvSpPr>
        <xdr:cNvPr id="543" name="楕円 542">
          <a:extLst>
            <a:ext uri="{FF2B5EF4-FFF2-40B4-BE49-F238E27FC236}">
              <a16:creationId xmlns:a16="http://schemas.microsoft.com/office/drawing/2014/main" id="{E556EC92-FF4F-429F-B3FB-65093B990068}"/>
            </a:ext>
          </a:extLst>
        </xdr:cNvPr>
        <xdr:cNvSpPr/>
      </xdr:nvSpPr>
      <xdr:spPr>
        <a:xfrm>
          <a:off x="13652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12519</xdr:rowOff>
    </xdr:from>
    <xdr:to>
      <xdr:col>76</xdr:col>
      <xdr:colOff>114300</xdr:colOff>
      <xdr:row>42</xdr:row>
      <xdr:rowOff>17417</xdr:rowOff>
    </xdr:to>
    <xdr:cxnSp macro="">
      <xdr:nvCxnSpPr>
        <xdr:cNvPr id="544" name="直線コネクタ 543">
          <a:extLst>
            <a:ext uri="{FF2B5EF4-FFF2-40B4-BE49-F238E27FC236}">
              <a16:creationId xmlns:a16="http://schemas.microsoft.com/office/drawing/2014/main" id="{EB9107FD-65F5-479D-966B-76EBACE94F35}"/>
            </a:ext>
          </a:extLst>
        </xdr:cNvPr>
        <xdr:cNvCxnSpPr/>
      </xdr:nvCxnSpPr>
      <xdr:spPr>
        <a:xfrm>
          <a:off x="13703300" y="7041969"/>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74385</xdr:rowOff>
    </xdr:from>
    <xdr:to>
      <xdr:col>67</xdr:col>
      <xdr:colOff>101600</xdr:colOff>
      <xdr:row>41</xdr:row>
      <xdr:rowOff>4535</xdr:rowOff>
    </xdr:to>
    <xdr:sp macro="" textlink="">
      <xdr:nvSpPr>
        <xdr:cNvPr id="545" name="楕円 544">
          <a:extLst>
            <a:ext uri="{FF2B5EF4-FFF2-40B4-BE49-F238E27FC236}">
              <a16:creationId xmlns:a16="http://schemas.microsoft.com/office/drawing/2014/main" id="{79C5A6AA-00EC-489D-A16D-249D8029AA8F}"/>
            </a:ext>
          </a:extLst>
        </xdr:cNvPr>
        <xdr:cNvSpPr/>
      </xdr:nvSpPr>
      <xdr:spPr>
        <a:xfrm>
          <a:off x="12763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125185</xdr:rowOff>
    </xdr:from>
    <xdr:to>
      <xdr:col>71</xdr:col>
      <xdr:colOff>177800</xdr:colOff>
      <xdr:row>41</xdr:row>
      <xdr:rowOff>12519</xdr:rowOff>
    </xdr:to>
    <xdr:cxnSp macro="">
      <xdr:nvCxnSpPr>
        <xdr:cNvPr id="546" name="直線コネクタ 545">
          <a:extLst>
            <a:ext uri="{FF2B5EF4-FFF2-40B4-BE49-F238E27FC236}">
              <a16:creationId xmlns:a16="http://schemas.microsoft.com/office/drawing/2014/main" id="{8253CCA8-C48C-4525-AF72-886A39E65E91}"/>
            </a:ext>
          </a:extLst>
        </xdr:cNvPr>
        <xdr:cNvCxnSpPr/>
      </xdr:nvCxnSpPr>
      <xdr:spPr>
        <a:xfrm>
          <a:off x="12814300" y="6983185"/>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92908</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3439D2D6-A2BE-4463-97E7-9283D4D6403F}"/>
            </a:ext>
          </a:extLst>
        </xdr:cNvPr>
        <xdr:cNvSpPr txBox="1"/>
      </xdr:nvSpPr>
      <xdr:spPr>
        <a:xfrm>
          <a:off x="15266044" y="643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672CE308-2B3D-496A-9412-3B296022645C}"/>
            </a:ext>
          </a:extLst>
        </xdr:cNvPr>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22696</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64A8EB15-37D1-4DB0-8B38-1F5E302457CF}"/>
            </a:ext>
          </a:extLst>
        </xdr:cNvPr>
        <xdr:cNvSpPr txBox="1"/>
      </xdr:nvSpPr>
      <xdr:spPr>
        <a:xfrm>
          <a:off x="13500744" y="653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146793</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7325436F-CB21-469B-A02A-5E97FDED0A49}"/>
            </a:ext>
          </a:extLst>
        </xdr:cNvPr>
        <xdr:cNvSpPr txBox="1"/>
      </xdr:nvSpPr>
      <xdr:spPr>
        <a:xfrm>
          <a:off x="12611744" y="649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132823</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78E2DBFE-943D-4383-A149-279981B67A51}"/>
            </a:ext>
          </a:extLst>
        </xdr:cNvPr>
        <xdr:cNvSpPr txBox="1"/>
      </xdr:nvSpPr>
      <xdr:spPr>
        <a:xfrm>
          <a:off x="15266044" y="716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59344</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994F5852-464C-477B-98E4-6C6D940E4E33}"/>
            </a:ext>
          </a:extLst>
        </xdr:cNvPr>
        <xdr:cNvSpPr txBox="1"/>
      </xdr:nvSpPr>
      <xdr:spPr>
        <a:xfrm>
          <a:off x="14389744" y="726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54446</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190A05AA-5A01-4F37-8B1C-58888465B607}"/>
            </a:ext>
          </a:extLst>
        </xdr:cNvPr>
        <xdr:cNvSpPr txBox="1"/>
      </xdr:nvSpPr>
      <xdr:spPr>
        <a:xfrm>
          <a:off x="13500744" y="708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167112</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ABA8F9BE-C652-4961-8E45-4D088794F02E}"/>
            </a:ext>
          </a:extLst>
        </xdr:cNvPr>
        <xdr:cNvSpPr txBox="1"/>
      </xdr:nvSpPr>
      <xdr:spPr>
        <a:xfrm>
          <a:off x="12611744" y="702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EDBC8449-FD48-44BC-B07B-9ABD01E407E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6CFA7C53-26D6-45CE-9794-A8F0FD2DABC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A2EDE882-2EAF-411C-BEC1-4E5B638E996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EE72C8FB-22A7-432D-AB76-75CFEA24C89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8711A373-AE2F-427F-AD55-0A7F44F4015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C4AADA19-94D1-4107-8F26-844FA2544DE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C1609AB6-9836-4B8E-A07B-35772C3F176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62107C7C-4738-4C74-A5F0-2DA64E95BA9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16C96F67-2C53-4154-8BCB-657E07FBCE5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259FA01B-966D-4962-A0FD-35F04CC422A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129A827F-A6AC-4651-AFD5-4F84CF3E344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50C2E8DA-A073-4374-AA5B-AB967020F274}"/>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0B7BCF5A-FE76-445C-A8A3-1EC4B829FE5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3CFC218F-346E-4F80-86D1-9182B3F15722}"/>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A9D5980D-CBF3-49EE-9E3F-A0EED30C1AE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C6F85CD5-0266-4A0C-BB4F-878697228342}"/>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4A5D919A-D09C-4098-9CB3-19D425F48E5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36F0EB01-64AC-448F-AC6E-0EB655267DC8}"/>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C7DA89D1-40EA-40C7-8B6F-56535569116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05BCEE27-A7AB-4A52-ADF7-DD1AAEEB70B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AC9F830A-9852-4B2D-BCD9-5C48A2B9E68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6879</xdr:rowOff>
    </xdr:from>
    <xdr:to>
      <xdr:col>116</xdr:col>
      <xdr:colOff>62864</xdr:colOff>
      <xdr:row>41</xdr:row>
      <xdr:rowOff>103701</xdr:rowOff>
    </xdr:to>
    <xdr:cxnSp macro="">
      <xdr:nvCxnSpPr>
        <xdr:cNvPr id="576" name="直線コネクタ 575">
          <a:extLst>
            <a:ext uri="{FF2B5EF4-FFF2-40B4-BE49-F238E27FC236}">
              <a16:creationId xmlns:a16="http://schemas.microsoft.com/office/drawing/2014/main" id="{229A2842-47F7-4168-BED2-20D359101F83}"/>
            </a:ext>
          </a:extLst>
        </xdr:cNvPr>
        <xdr:cNvCxnSpPr/>
      </xdr:nvCxnSpPr>
      <xdr:spPr>
        <a:xfrm flipV="1">
          <a:off x="22160864" y="5836179"/>
          <a:ext cx="0" cy="129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107528</xdr:rowOff>
    </xdr:from>
    <xdr:ext cx="469744" cy="259045"/>
    <xdr:sp macro="" textlink="">
      <xdr:nvSpPr>
        <xdr:cNvPr id="577" name="【一般廃棄物処理施設】&#10;一人当たり有形固定資産（償却資産）額最小値テキスト">
          <a:extLst>
            <a:ext uri="{FF2B5EF4-FFF2-40B4-BE49-F238E27FC236}">
              <a16:creationId xmlns:a16="http://schemas.microsoft.com/office/drawing/2014/main" id="{A4B9D115-4A93-414F-A606-14B375173082}"/>
            </a:ext>
          </a:extLst>
        </xdr:cNvPr>
        <xdr:cNvSpPr txBox="1"/>
      </xdr:nvSpPr>
      <xdr:spPr>
        <a:xfrm>
          <a:off x="22199600" y="71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103701</xdr:rowOff>
    </xdr:from>
    <xdr:to>
      <xdr:col>116</xdr:col>
      <xdr:colOff>152400</xdr:colOff>
      <xdr:row>41</xdr:row>
      <xdr:rowOff>103701</xdr:rowOff>
    </xdr:to>
    <xdr:cxnSp macro="">
      <xdr:nvCxnSpPr>
        <xdr:cNvPr id="578" name="直線コネクタ 577">
          <a:extLst>
            <a:ext uri="{FF2B5EF4-FFF2-40B4-BE49-F238E27FC236}">
              <a16:creationId xmlns:a16="http://schemas.microsoft.com/office/drawing/2014/main" id="{FCE72D01-8259-4F21-B9CB-3FE1E8756CE6}"/>
            </a:ext>
          </a:extLst>
        </xdr:cNvPr>
        <xdr:cNvCxnSpPr/>
      </xdr:nvCxnSpPr>
      <xdr:spPr>
        <a:xfrm>
          <a:off x="22072600" y="713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125006</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993E3200-21E2-4B26-A47C-2283590A049F}"/>
            </a:ext>
          </a:extLst>
        </xdr:cNvPr>
        <xdr:cNvSpPr txBox="1"/>
      </xdr:nvSpPr>
      <xdr:spPr>
        <a:xfrm>
          <a:off x="22199600" y="561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6879</xdr:rowOff>
    </xdr:from>
    <xdr:to>
      <xdr:col>116</xdr:col>
      <xdr:colOff>152400</xdr:colOff>
      <xdr:row>34</xdr:row>
      <xdr:rowOff>6879</xdr:rowOff>
    </xdr:to>
    <xdr:cxnSp macro="">
      <xdr:nvCxnSpPr>
        <xdr:cNvPr id="580" name="直線コネクタ 579">
          <a:extLst>
            <a:ext uri="{FF2B5EF4-FFF2-40B4-BE49-F238E27FC236}">
              <a16:creationId xmlns:a16="http://schemas.microsoft.com/office/drawing/2014/main" id="{F77F745D-E459-4C45-8E75-1B50DE652514}"/>
            </a:ext>
          </a:extLst>
        </xdr:cNvPr>
        <xdr:cNvCxnSpPr/>
      </xdr:nvCxnSpPr>
      <xdr:spPr>
        <a:xfrm>
          <a:off x="22072600" y="583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55953</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119E6EB6-3B23-4826-8FE3-D902AA58CD5F}"/>
            </a:ext>
          </a:extLst>
        </xdr:cNvPr>
        <xdr:cNvSpPr txBox="1"/>
      </xdr:nvSpPr>
      <xdr:spPr>
        <a:xfrm>
          <a:off x="22199600" y="6571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33076</xdr:rowOff>
    </xdr:from>
    <xdr:to>
      <xdr:col>116</xdr:col>
      <xdr:colOff>114300</xdr:colOff>
      <xdr:row>39</xdr:row>
      <xdr:rowOff>134676</xdr:rowOff>
    </xdr:to>
    <xdr:sp macro="" textlink="">
      <xdr:nvSpPr>
        <xdr:cNvPr id="582" name="フローチャート: 判断 581">
          <a:extLst>
            <a:ext uri="{FF2B5EF4-FFF2-40B4-BE49-F238E27FC236}">
              <a16:creationId xmlns:a16="http://schemas.microsoft.com/office/drawing/2014/main" id="{A90FDAE4-D40C-4E27-9E5A-DB0C34B5614F}"/>
            </a:ext>
          </a:extLst>
        </xdr:cNvPr>
        <xdr:cNvSpPr/>
      </xdr:nvSpPr>
      <xdr:spPr>
        <a:xfrm>
          <a:off x="22110700" y="671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36743</xdr:rowOff>
    </xdr:from>
    <xdr:to>
      <xdr:col>112</xdr:col>
      <xdr:colOff>38100</xdr:colOff>
      <xdr:row>39</xdr:row>
      <xdr:rowOff>138343</xdr:rowOff>
    </xdr:to>
    <xdr:sp macro="" textlink="">
      <xdr:nvSpPr>
        <xdr:cNvPr id="583" name="フローチャート: 判断 582">
          <a:extLst>
            <a:ext uri="{FF2B5EF4-FFF2-40B4-BE49-F238E27FC236}">
              <a16:creationId xmlns:a16="http://schemas.microsoft.com/office/drawing/2014/main" id="{911CA40A-963A-4288-82AD-66268F36A9CA}"/>
            </a:ext>
          </a:extLst>
        </xdr:cNvPr>
        <xdr:cNvSpPr/>
      </xdr:nvSpPr>
      <xdr:spPr>
        <a:xfrm>
          <a:off x="21272500" y="6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48068</xdr:rowOff>
    </xdr:from>
    <xdr:to>
      <xdr:col>107</xdr:col>
      <xdr:colOff>101600</xdr:colOff>
      <xdr:row>39</xdr:row>
      <xdr:rowOff>149668</xdr:rowOff>
    </xdr:to>
    <xdr:sp macro="" textlink="">
      <xdr:nvSpPr>
        <xdr:cNvPr id="584" name="フローチャート: 判断 583">
          <a:extLst>
            <a:ext uri="{FF2B5EF4-FFF2-40B4-BE49-F238E27FC236}">
              <a16:creationId xmlns:a16="http://schemas.microsoft.com/office/drawing/2014/main" id="{9DD20529-A379-4CB7-826A-D24F07E31B4D}"/>
            </a:ext>
          </a:extLst>
        </xdr:cNvPr>
        <xdr:cNvSpPr/>
      </xdr:nvSpPr>
      <xdr:spPr>
        <a:xfrm>
          <a:off x="20383500" y="673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80950</xdr:rowOff>
    </xdr:from>
    <xdr:to>
      <xdr:col>102</xdr:col>
      <xdr:colOff>165100</xdr:colOff>
      <xdr:row>40</xdr:row>
      <xdr:rowOff>11100</xdr:rowOff>
    </xdr:to>
    <xdr:sp macro="" textlink="">
      <xdr:nvSpPr>
        <xdr:cNvPr id="585" name="フローチャート: 判断 584">
          <a:extLst>
            <a:ext uri="{FF2B5EF4-FFF2-40B4-BE49-F238E27FC236}">
              <a16:creationId xmlns:a16="http://schemas.microsoft.com/office/drawing/2014/main" id="{C4DEFB90-E0DE-48D4-BA7A-E2A23F5B3E18}"/>
            </a:ext>
          </a:extLst>
        </xdr:cNvPr>
        <xdr:cNvSpPr/>
      </xdr:nvSpPr>
      <xdr:spPr>
        <a:xfrm>
          <a:off x="19494500" y="67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80077</xdr:rowOff>
    </xdr:from>
    <xdr:to>
      <xdr:col>98</xdr:col>
      <xdr:colOff>38100</xdr:colOff>
      <xdr:row>40</xdr:row>
      <xdr:rowOff>10227</xdr:rowOff>
    </xdr:to>
    <xdr:sp macro="" textlink="">
      <xdr:nvSpPr>
        <xdr:cNvPr id="586" name="フローチャート: 判断 585">
          <a:extLst>
            <a:ext uri="{FF2B5EF4-FFF2-40B4-BE49-F238E27FC236}">
              <a16:creationId xmlns:a16="http://schemas.microsoft.com/office/drawing/2014/main" id="{3F4629DC-0F93-4634-88E7-3F50C94F597E}"/>
            </a:ext>
          </a:extLst>
        </xdr:cNvPr>
        <xdr:cNvSpPr/>
      </xdr:nvSpPr>
      <xdr:spPr>
        <a:xfrm>
          <a:off x="18605500" y="676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2FFA4CFE-263B-4F43-BB5F-0E8DB9A0AA4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4EAD3403-A203-466E-A49D-8E537584668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53D7DF97-3D72-44C1-A5A3-3E289B6C132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2013E95A-252C-458F-993B-D908A07DFD9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EF05C48C-366A-4996-BC01-5318EC72714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170378</xdr:rowOff>
    </xdr:from>
    <xdr:to>
      <xdr:col>116</xdr:col>
      <xdr:colOff>114300</xdr:colOff>
      <xdr:row>40</xdr:row>
      <xdr:rowOff>100528</xdr:rowOff>
    </xdr:to>
    <xdr:sp macro="" textlink="">
      <xdr:nvSpPr>
        <xdr:cNvPr id="592" name="楕円 591">
          <a:extLst>
            <a:ext uri="{FF2B5EF4-FFF2-40B4-BE49-F238E27FC236}">
              <a16:creationId xmlns:a16="http://schemas.microsoft.com/office/drawing/2014/main" id="{C02445AE-49A5-4B12-BB43-E3007A3D9D6C}"/>
            </a:ext>
          </a:extLst>
        </xdr:cNvPr>
        <xdr:cNvSpPr/>
      </xdr:nvSpPr>
      <xdr:spPr>
        <a:xfrm>
          <a:off x="22110700" y="685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148805</xdr:rowOff>
    </xdr:from>
    <xdr:ext cx="534377" cy="259045"/>
    <xdr:sp macro="" textlink="">
      <xdr:nvSpPr>
        <xdr:cNvPr id="593" name="【一般廃棄物処理施設】&#10;一人当たり有形固定資産（償却資産）額該当値テキスト">
          <a:extLst>
            <a:ext uri="{FF2B5EF4-FFF2-40B4-BE49-F238E27FC236}">
              <a16:creationId xmlns:a16="http://schemas.microsoft.com/office/drawing/2014/main" id="{A419789C-7889-4003-8063-8DAABF1553EC}"/>
            </a:ext>
          </a:extLst>
        </xdr:cNvPr>
        <xdr:cNvSpPr txBox="1"/>
      </xdr:nvSpPr>
      <xdr:spPr>
        <a:xfrm>
          <a:off x="22199600" y="68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108633</xdr:rowOff>
    </xdr:from>
    <xdr:to>
      <xdr:col>112</xdr:col>
      <xdr:colOff>38100</xdr:colOff>
      <xdr:row>40</xdr:row>
      <xdr:rowOff>38783</xdr:rowOff>
    </xdr:to>
    <xdr:sp macro="" textlink="">
      <xdr:nvSpPr>
        <xdr:cNvPr id="594" name="楕円 593">
          <a:extLst>
            <a:ext uri="{FF2B5EF4-FFF2-40B4-BE49-F238E27FC236}">
              <a16:creationId xmlns:a16="http://schemas.microsoft.com/office/drawing/2014/main" id="{BD01E164-910E-40A4-BB54-783E7C1741FC}"/>
            </a:ext>
          </a:extLst>
        </xdr:cNvPr>
        <xdr:cNvSpPr/>
      </xdr:nvSpPr>
      <xdr:spPr>
        <a:xfrm>
          <a:off x="21272500" y="679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159433</xdr:rowOff>
    </xdr:from>
    <xdr:to>
      <xdr:col>116</xdr:col>
      <xdr:colOff>63500</xdr:colOff>
      <xdr:row>40</xdr:row>
      <xdr:rowOff>49728</xdr:rowOff>
    </xdr:to>
    <xdr:cxnSp macro="">
      <xdr:nvCxnSpPr>
        <xdr:cNvPr id="595" name="直線コネクタ 594">
          <a:extLst>
            <a:ext uri="{FF2B5EF4-FFF2-40B4-BE49-F238E27FC236}">
              <a16:creationId xmlns:a16="http://schemas.microsoft.com/office/drawing/2014/main" id="{045AE2F4-BFC7-47C2-B489-A02006857007}"/>
            </a:ext>
          </a:extLst>
        </xdr:cNvPr>
        <xdr:cNvCxnSpPr/>
      </xdr:nvCxnSpPr>
      <xdr:spPr>
        <a:xfrm>
          <a:off x="21323300" y="6845983"/>
          <a:ext cx="838200" cy="6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163726</xdr:rowOff>
    </xdr:from>
    <xdr:to>
      <xdr:col>107</xdr:col>
      <xdr:colOff>101600</xdr:colOff>
      <xdr:row>40</xdr:row>
      <xdr:rowOff>93876</xdr:rowOff>
    </xdr:to>
    <xdr:sp macro="" textlink="">
      <xdr:nvSpPr>
        <xdr:cNvPr id="596" name="楕円 595">
          <a:extLst>
            <a:ext uri="{FF2B5EF4-FFF2-40B4-BE49-F238E27FC236}">
              <a16:creationId xmlns:a16="http://schemas.microsoft.com/office/drawing/2014/main" id="{C205E02D-07A0-4088-99BD-E70963111BF1}"/>
            </a:ext>
          </a:extLst>
        </xdr:cNvPr>
        <xdr:cNvSpPr/>
      </xdr:nvSpPr>
      <xdr:spPr>
        <a:xfrm>
          <a:off x="20383500" y="685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159433</xdr:rowOff>
    </xdr:from>
    <xdr:to>
      <xdr:col>111</xdr:col>
      <xdr:colOff>177800</xdr:colOff>
      <xdr:row>40</xdr:row>
      <xdr:rowOff>43076</xdr:rowOff>
    </xdr:to>
    <xdr:cxnSp macro="">
      <xdr:nvCxnSpPr>
        <xdr:cNvPr id="597" name="直線コネクタ 596">
          <a:extLst>
            <a:ext uri="{FF2B5EF4-FFF2-40B4-BE49-F238E27FC236}">
              <a16:creationId xmlns:a16="http://schemas.microsoft.com/office/drawing/2014/main" id="{0D6C9104-7E2F-4F8A-B212-5466846DC635}"/>
            </a:ext>
          </a:extLst>
        </xdr:cNvPr>
        <xdr:cNvCxnSpPr/>
      </xdr:nvCxnSpPr>
      <xdr:spPr>
        <a:xfrm flipV="1">
          <a:off x="20434300" y="6845983"/>
          <a:ext cx="889000" cy="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98644</xdr:rowOff>
    </xdr:from>
    <xdr:to>
      <xdr:col>102</xdr:col>
      <xdr:colOff>165100</xdr:colOff>
      <xdr:row>40</xdr:row>
      <xdr:rowOff>28794</xdr:rowOff>
    </xdr:to>
    <xdr:sp macro="" textlink="">
      <xdr:nvSpPr>
        <xdr:cNvPr id="598" name="楕円 597">
          <a:extLst>
            <a:ext uri="{FF2B5EF4-FFF2-40B4-BE49-F238E27FC236}">
              <a16:creationId xmlns:a16="http://schemas.microsoft.com/office/drawing/2014/main" id="{CC2A7CB8-CFB9-445D-80A1-A646E13978E1}"/>
            </a:ext>
          </a:extLst>
        </xdr:cNvPr>
        <xdr:cNvSpPr/>
      </xdr:nvSpPr>
      <xdr:spPr>
        <a:xfrm>
          <a:off x="19494500" y="678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149444</xdr:rowOff>
    </xdr:from>
    <xdr:to>
      <xdr:col>107</xdr:col>
      <xdr:colOff>50800</xdr:colOff>
      <xdr:row>40</xdr:row>
      <xdr:rowOff>43076</xdr:rowOff>
    </xdr:to>
    <xdr:cxnSp macro="">
      <xdr:nvCxnSpPr>
        <xdr:cNvPr id="599" name="直線コネクタ 598">
          <a:extLst>
            <a:ext uri="{FF2B5EF4-FFF2-40B4-BE49-F238E27FC236}">
              <a16:creationId xmlns:a16="http://schemas.microsoft.com/office/drawing/2014/main" id="{F44A02C9-E4ED-495D-95D0-1CEA55CFCA32}"/>
            </a:ext>
          </a:extLst>
        </xdr:cNvPr>
        <xdr:cNvCxnSpPr/>
      </xdr:nvCxnSpPr>
      <xdr:spPr>
        <a:xfrm>
          <a:off x="19545300" y="6835994"/>
          <a:ext cx="889000" cy="6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94263</xdr:rowOff>
    </xdr:from>
    <xdr:to>
      <xdr:col>98</xdr:col>
      <xdr:colOff>38100</xdr:colOff>
      <xdr:row>40</xdr:row>
      <xdr:rowOff>24413</xdr:rowOff>
    </xdr:to>
    <xdr:sp macro="" textlink="">
      <xdr:nvSpPr>
        <xdr:cNvPr id="600" name="楕円 599">
          <a:extLst>
            <a:ext uri="{FF2B5EF4-FFF2-40B4-BE49-F238E27FC236}">
              <a16:creationId xmlns:a16="http://schemas.microsoft.com/office/drawing/2014/main" id="{72D3D693-09E3-4FB2-A4F0-7CF16C7CF218}"/>
            </a:ext>
          </a:extLst>
        </xdr:cNvPr>
        <xdr:cNvSpPr/>
      </xdr:nvSpPr>
      <xdr:spPr>
        <a:xfrm>
          <a:off x="18605500" y="67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145063</xdr:rowOff>
    </xdr:from>
    <xdr:to>
      <xdr:col>102</xdr:col>
      <xdr:colOff>114300</xdr:colOff>
      <xdr:row>39</xdr:row>
      <xdr:rowOff>149444</xdr:rowOff>
    </xdr:to>
    <xdr:cxnSp macro="">
      <xdr:nvCxnSpPr>
        <xdr:cNvPr id="601" name="直線コネクタ 600">
          <a:extLst>
            <a:ext uri="{FF2B5EF4-FFF2-40B4-BE49-F238E27FC236}">
              <a16:creationId xmlns:a16="http://schemas.microsoft.com/office/drawing/2014/main" id="{DFC4B270-910C-4BE8-9037-6010822B7845}"/>
            </a:ext>
          </a:extLst>
        </xdr:cNvPr>
        <xdr:cNvCxnSpPr/>
      </xdr:nvCxnSpPr>
      <xdr:spPr>
        <a:xfrm>
          <a:off x="18656300" y="6831613"/>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154870</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2524476C-A8EF-4EE0-83BE-55106D703DB6}"/>
            </a:ext>
          </a:extLst>
        </xdr:cNvPr>
        <xdr:cNvSpPr txBox="1"/>
      </xdr:nvSpPr>
      <xdr:spPr>
        <a:xfrm>
          <a:off x="21043411" y="649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166195</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2320E0DA-BA4D-4738-BBF1-5C64442DE513}"/>
            </a:ext>
          </a:extLst>
        </xdr:cNvPr>
        <xdr:cNvSpPr txBox="1"/>
      </xdr:nvSpPr>
      <xdr:spPr>
        <a:xfrm>
          <a:off x="20167111" y="650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27627</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A8EB31D4-570B-4605-8496-F5659ACC0996}"/>
            </a:ext>
          </a:extLst>
        </xdr:cNvPr>
        <xdr:cNvSpPr txBox="1"/>
      </xdr:nvSpPr>
      <xdr:spPr>
        <a:xfrm>
          <a:off x="19278111" y="654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26754</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7AB5EF36-59C7-47E8-BCDF-EB5FEF6BDD39}"/>
            </a:ext>
          </a:extLst>
        </xdr:cNvPr>
        <xdr:cNvSpPr txBox="1"/>
      </xdr:nvSpPr>
      <xdr:spPr>
        <a:xfrm>
          <a:off x="18389111" y="654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29910</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id="{9AF3A859-15BF-4878-8CCB-D6BD28880423}"/>
            </a:ext>
          </a:extLst>
        </xdr:cNvPr>
        <xdr:cNvSpPr txBox="1"/>
      </xdr:nvSpPr>
      <xdr:spPr>
        <a:xfrm>
          <a:off x="21043411" y="688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85003</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id="{35F55CB0-84F6-438C-80F9-E6E2C5B0C7DB}"/>
            </a:ext>
          </a:extLst>
        </xdr:cNvPr>
        <xdr:cNvSpPr txBox="1"/>
      </xdr:nvSpPr>
      <xdr:spPr>
        <a:xfrm>
          <a:off x="20167111" y="694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19921</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9CF2AB59-A4CD-4DD8-B8F5-278E2B8DFCB1}"/>
            </a:ext>
          </a:extLst>
        </xdr:cNvPr>
        <xdr:cNvSpPr txBox="1"/>
      </xdr:nvSpPr>
      <xdr:spPr>
        <a:xfrm>
          <a:off x="19278111" y="687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15540</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id="{7BF1BFBA-B15E-4001-AB7C-A6E41E29E0BA}"/>
            </a:ext>
          </a:extLst>
        </xdr:cNvPr>
        <xdr:cNvSpPr txBox="1"/>
      </xdr:nvSpPr>
      <xdr:spPr>
        <a:xfrm>
          <a:off x="18389111" y="687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4877E75-51A1-4188-B08D-4BB41FDDDD8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FBBEA374-8BAA-42D3-864F-DE90B363DD3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98FC7443-0EEC-4108-9EA0-3996C5BF98E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ABB30B8E-5183-4554-B761-3B8BBAEC086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820DFDDE-2150-4420-A90D-4ECA5A8D1AF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68DC9DA-C36F-419B-9057-7E39B6FBEFC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1444B421-8975-4A31-A8A5-098023E1D76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BD51AB54-BF99-4F7C-B0BE-C0CC9390102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429B67E1-3149-42A5-ABC8-B809C257E56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14D942F6-19B3-40E0-BD7E-6C2654D3B39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8A55ABCA-51F3-4587-8626-38F666B0541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a:extLst>
            <a:ext uri="{FF2B5EF4-FFF2-40B4-BE49-F238E27FC236}">
              <a16:creationId xmlns:a16="http://schemas.microsoft.com/office/drawing/2014/main" id="{98F19CA2-AE5F-4D00-A289-B0DB499B9ED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22" name="テキスト ボックス 621">
          <a:extLst>
            <a:ext uri="{FF2B5EF4-FFF2-40B4-BE49-F238E27FC236}">
              <a16:creationId xmlns:a16="http://schemas.microsoft.com/office/drawing/2014/main" id="{73263659-7658-4289-B9B7-13D4C3D43BA1}"/>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a:extLst>
            <a:ext uri="{FF2B5EF4-FFF2-40B4-BE49-F238E27FC236}">
              <a16:creationId xmlns:a16="http://schemas.microsoft.com/office/drawing/2014/main" id="{9866480E-BBF2-4DF0-B5EB-5A1F46AC6C5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4" name="テキスト ボックス 623">
          <a:extLst>
            <a:ext uri="{FF2B5EF4-FFF2-40B4-BE49-F238E27FC236}">
              <a16:creationId xmlns:a16="http://schemas.microsoft.com/office/drawing/2014/main" id="{735153D6-FCDC-4E87-B6EB-6C51019AA22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a:extLst>
            <a:ext uri="{FF2B5EF4-FFF2-40B4-BE49-F238E27FC236}">
              <a16:creationId xmlns:a16="http://schemas.microsoft.com/office/drawing/2014/main" id="{20A15AAE-694C-40AE-BD73-CC5B34190E0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6" name="テキスト ボックス 625">
          <a:extLst>
            <a:ext uri="{FF2B5EF4-FFF2-40B4-BE49-F238E27FC236}">
              <a16:creationId xmlns:a16="http://schemas.microsoft.com/office/drawing/2014/main" id="{574CA1DA-4AA2-439B-ACB1-CEFF7ADA046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a:extLst>
            <a:ext uri="{FF2B5EF4-FFF2-40B4-BE49-F238E27FC236}">
              <a16:creationId xmlns:a16="http://schemas.microsoft.com/office/drawing/2014/main" id="{2F0C62C0-F552-44DD-9236-4BE1C2F9E5B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8" name="テキスト ボックス 627">
          <a:extLst>
            <a:ext uri="{FF2B5EF4-FFF2-40B4-BE49-F238E27FC236}">
              <a16:creationId xmlns:a16="http://schemas.microsoft.com/office/drawing/2014/main" id="{A5AD6C3F-F50A-459B-85F7-A9C60175B34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a:extLst>
            <a:ext uri="{FF2B5EF4-FFF2-40B4-BE49-F238E27FC236}">
              <a16:creationId xmlns:a16="http://schemas.microsoft.com/office/drawing/2014/main" id="{9D501C2E-9961-4F40-88AD-AAA7A5E70F8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30" name="テキスト ボックス 629">
          <a:extLst>
            <a:ext uri="{FF2B5EF4-FFF2-40B4-BE49-F238E27FC236}">
              <a16:creationId xmlns:a16="http://schemas.microsoft.com/office/drawing/2014/main" id="{9597C186-5597-4649-AB85-1B371ED71474}"/>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id="{A37C3A63-8399-4299-A417-C09F07DE8D1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保健センター・保健所】&#10;有形固定資産減価償却率グラフ枠">
          <a:extLst>
            <a:ext uri="{FF2B5EF4-FFF2-40B4-BE49-F238E27FC236}">
              <a16:creationId xmlns:a16="http://schemas.microsoft.com/office/drawing/2014/main" id="{9D3740A3-1393-4559-8ABC-17974BF98FB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64</xdr:row>
      <xdr:rowOff>167640</xdr:rowOff>
    </xdr:to>
    <xdr:cxnSp macro="">
      <xdr:nvCxnSpPr>
        <xdr:cNvPr id="633" name="直線コネクタ 632">
          <a:extLst>
            <a:ext uri="{FF2B5EF4-FFF2-40B4-BE49-F238E27FC236}">
              <a16:creationId xmlns:a16="http://schemas.microsoft.com/office/drawing/2014/main" id="{0447B2B7-4FE5-4FD6-BBCE-54D93162A9AF}"/>
            </a:ext>
          </a:extLst>
        </xdr:cNvPr>
        <xdr:cNvCxnSpPr/>
      </xdr:nvCxnSpPr>
      <xdr:spPr>
        <a:xfrm flipV="1">
          <a:off x="16318864" y="96774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634" name="【保健センター・保健所】&#10;有形固定資産減価償却率最小値テキスト">
          <a:extLst>
            <a:ext uri="{FF2B5EF4-FFF2-40B4-BE49-F238E27FC236}">
              <a16:creationId xmlns:a16="http://schemas.microsoft.com/office/drawing/2014/main" id="{D90EA0B8-B9BD-450B-8961-2070A62F04A2}"/>
            </a:ext>
          </a:extLst>
        </xdr:cNvPr>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635" name="直線コネクタ 634">
          <a:extLst>
            <a:ext uri="{FF2B5EF4-FFF2-40B4-BE49-F238E27FC236}">
              <a16:creationId xmlns:a16="http://schemas.microsoft.com/office/drawing/2014/main" id="{AC6AE1DB-725D-438D-AC4C-90B9264647C5}"/>
            </a:ext>
          </a:extLst>
        </xdr:cNvPr>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340478" cy="259045"/>
    <xdr:sp macro="" textlink="">
      <xdr:nvSpPr>
        <xdr:cNvPr id="636" name="【保健センター・保健所】&#10;有形固定資産減価償却率最大値テキスト">
          <a:extLst>
            <a:ext uri="{FF2B5EF4-FFF2-40B4-BE49-F238E27FC236}">
              <a16:creationId xmlns:a16="http://schemas.microsoft.com/office/drawing/2014/main" id="{4A4387F5-777D-4F77-B07D-740BDB232DFC}"/>
            </a:ext>
          </a:extLst>
        </xdr:cNvPr>
        <xdr:cNvSpPr txBox="1"/>
      </xdr:nvSpPr>
      <xdr:spPr>
        <a:xfrm>
          <a:off x="16357600" y="9452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637" name="直線コネクタ 636">
          <a:extLst>
            <a:ext uri="{FF2B5EF4-FFF2-40B4-BE49-F238E27FC236}">
              <a16:creationId xmlns:a16="http://schemas.microsoft.com/office/drawing/2014/main" id="{85ACD4DC-29D2-434E-8940-2D4BE9FC8250}"/>
            </a:ext>
          </a:extLst>
        </xdr:cNvPr>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131462</xdr:rowOff>
    </xdr:from>
    <xdr:ext cx="405111" cy="259045"/>
    <xdr:sp macro="" textlink="">
      <xdr:nvSpPr>
        <xdr:cNvPr id="638" name="【保健センター・保健所】&#10;有形固定資産減価償却率平均値テキスト">
          <a:extLst>
            <a:ext uri="{FF2B5EF4-FFF2-40B4-BE49-F238E27FC236}">
              <a16:creationId xmlns:a16="http://schemas.microsoft.com/office/drawing/2014/main" id="{335AA517-B290-409C-84F1-B0DDB9119024}"/>
            </a:ext>
          </a:extLst>
        </xdr:cNvPr>
        <xdr:cNvSpPr txBox="1"/>
      </xdr:nvSpPr>
      <xdr:spPr>
        <a:xfrm>
          <a:off x="16357600" y="10418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153035</xdr:rowOff>
    </xdr:from>
    <xdr:to>
      <xdr:col>85</xdr:col>
      <xdr:colOff>177800</xdr:colOff>
      <xdr:row>61</xdr:row>
      <xdr:rowOff>83185</xdr:rowOff>
    </xdr:to>
    <xdr:sp macro="" textlink="">
      <xdr:nvSpPr>
        <xdr:cNvPr id="639" name="フローチャート: 判断 638">
          <a:extLst>
            <a:ext uri="{FF2B5EF4-FFF2-40B4-BE49-F238E27FC236}">
              <a16:creationId xmlns:a16="http://schemas.microsoft.com/office/drawing/2014/main" id="{F09C7A88-89CB-40B7-9099-580BFDC13444}"/>
            </a:ext>
          </a:extLst>
        </xdr:cNvPr>
        <xdr:cNvSpPr/>
      </xdr:nvSpPr>
      <xdr:spPr>
        <a:xfrm>
          <a:off x="16268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113030</xdr:rowOff>
    </xdr:from>
    <xdr:to>
      <xdr:col>81</xdr:col>
      <xdr:colOff>101600</xdr:colOff>
      <xdr:row>61</xdr:row>
      <xdr:rowOff>43180</xdr:rowOff>
    </xdr:to>
    <xdr:sp macro="" textlink="">
      <xdr:nvSpPr>
        <xdr:cNvPr id="640" name="フローチャート: 判断 639">
          <a:extLst>
            <a:ext uri="{FF2B5EF4-FFF2-40B4-BE49-F238E27FC236}">
              <a16:creationId xmlns:a16="http://schemas.microsoft.com/office/drawing/2014/main" id="{91ACB415-A5A9-43E7-BF38-FF131964CCEB}"/>
            </a:ext>
          </a:extLst>
        </xdr:cNvPr>
        <xdr:cNvSpPr/>
      </xdr:nvSpPr>
      <xdr:spPr>
        <a:xfrm>
          <a:off x="15430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76835</xdr:rowOff>
    </xdr:from>
    <xdr:to>
      <xdr:col>76</xdr:col>
      <xdr:colOff>165100</xdr:colOff>
      <xdr:row>61</xdr:row>
      <xdr:rowOff>6985</xdr:rowOff>
    </xdr:to>
    <xdr:sp macro="" textlink="">
      <xdr:nvSpPr>
        <xdr:cNvPr id="641" name="フローチャート: 判断 640">
          <a:extLst>
            <a:ext uri="{FF2B5EF4-FFF2-40B4-BE49-F238E27FC236}">
              <a16:creationId xmlns:a16="http://schemas.microsoft.com/office/drawing/2014/main" id="{AF6DD795-21C2-4552-954D-A95B7B27B246}"/>
            </a:ext>
          </a:extLst>
        </xdr:cNvPr>
        <xdr:cNvSpPr/>
      </xdr:nvSpPr>
      <xdr:spPr>
        <a:xfrm>
          <a:off x="14541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48260</xdr:rowOff>
    </xdr:from>
    <xdr:to>
      <xdr:col>72</xdr:col>
      <xdr:colOff>38100</xdr:colOff>
      <xdr:row>60</xdr:row>
      <xdr:rowOff>149860</xdr:rowOff>
    </xdr:to>
    <xdr:sp macro="" textlink="">
      <xdr:nvSpPr>
        <xdr:cNvPr id="642" name="フローチャート: 判断 641">
          <a:extLst>
            <a:ext uri="{FF2B5EF4-FFF2-40B4-BE49-F238E27FC236}">
              <a16:creationId xmlns:a16="http://schemas.microsoft.com/office/drawing/2014/main" id="{6DD6843B-CD3F-4068-8E35-34EFB8B31A82}"/>
            </a:ext>
          </a:extLst>
        </xdr:cNvPr>
        <xdr:cNvSpPr/>
      </xdr:nvSpPr>
      <xdr:spPr>
        <a:xfrm>
          <a:off x="13652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34925</xdr:rowOff>
    </xdr:from>
    <xdr:to>
      <xdr:col>67</xdr:col>
      <xdr:colOff>101600</xdr:colOff>
      <xdr:row>60</xdr:row>
      <xdr:rowOff>136525</xdr:rowOff>
    </xdr:to>
    <xdr:sp macro="" textlink="">
      <xdr:nvSpPr>
        <xdr:cNvPr id="643" name="フローチャート: 判断 642">
          <a:extLst>
            <a:ext uri="{FF2B5EF4-FFF2-40B4-BE49-F238E27FC236}">
              <a16:creationId xmlns:a16="http://schemas.microsoft.com/office/drawing/2014/main" id="{EAFDB46D-5FEA-437A-99E8-4BBEE99B6A29}"/>
            </a:ext>
          </a:extLst>
        </xdr:cNvPr>
        <xdr:cNvSpPr/>
      </xdr:nvSpPr>
      <xdr:spPr>
        <a:xfrm>
          <a:off x="12763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4C3C032F-BCE2-4677-9312-EFB044DFC8F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DD67A6EF-105C-4A68-9286-3D6E5DC7503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CFC5483F-31BC-405A-8E0A-CE6D2B29775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6085A099-18AE-435C-B196-B2A2389528A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58905B1A-279C-4518-A567-60A175B4033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164465</xdr:rowOff>
    </xdr:from>
    <xdr:to>
      <xdr:col>85</xdr:col>
      <xdr:colOff>177800</xdr:colOff>
      <xdr:row>60</xdr:row>
      <xdr:rowOff>94615</xdr:rowOff>
    </xdr:to>
    <xdr:sp macro="" textlink="">
      <xdr:nvSpPr>
        <xdr:cNvPr id="649" name="楕円 648">
          <a:extLst>
            <a:ext uri="{FF2B5EF4-FFF2-40B4-BE49-F238E27FC236}">
              <a16:creationId xmlns:a16="http://schemas.microsoft.com/office/drawing/2014/main" id="{2590A2A1-C48F-45C5-9E61-6FB16083079F}"/>
            </a:ext>
          </a:extLst>
        </xdr:cNvPr>
        <xdr:cNvSpPr/>
      </xdr:nvSpPr>
      <xdr:spPr>
        <a:xfrm>
          <a:off x="162687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15892</xdr:rowOff>
    </xdr:from>
    <xdr:ext cx="405111" cy="259045"/>
    <xdr:sp macro="" textlink="">
      <xdr:nvSpPr>
        <xdr:cNvPr id="650" name="【保健センター・保健所】&#10;有形固定資産減価償却率該当値テキスト">
          <a:extLst>
            <a:ext uri="{FF2B5EF4-FFF2-40B4-BE49-F238E27FC236}">
              <a16:creationId xmlns:a16="http://schemas.microsoft.com/office/drawing/2014/main" id="{306FEA76-E88A-4A62-860E-FA1A238C6618}"/>
            </a:ext>
          </a:extLst>
        </xdr:cNvPr>
        <xdr:cNvSpPr txBox="1"/>
      </xdr:nvSpPr>
      <xdr:spPr>
        <a:xfrm>
          <a:off x="16357600" y="1013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126365</xdr:rowOff>
    </xdr:from>
    <xdr:to>
      <xdr:col>81</xdr:col>
      <xdr:colOff>101600</xdr:colOff>
      <xdr:row>60</xdr:row>
      <xdr:rowOff>56515</xdr:rowOff>
    </xdr:to>
    <xdr:sp macro="" textlink="">
      <xdr:nvSpPr>
        <xdr:cNvPr id="651" name="楕円 650">
          <a:extLst>
            <a:ext uri="{FF2B5EF4-FFF2-40B4-BE49-F238E27FC236}">
              <a16:creationId xmlns:a16="http://schemas.microsoft.com/office/drawing/2014/main" id="{019C83F2-59AB-46F1-9162-304B79FA0554}"/>
            </a:ext>
          </a:extLst>
        </xdr:cNvPr>
        <xdr:cNvSpPr/>
      </xdr:nvSpPr>
      <xdr:spPr>
        <a:xfrm>
          <a:off x="15430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5715</xdr:rowOff>
    </xdr:from>
    <xdr:to>
      <xdr:col>85</xdr:col>
      <xdr:colOff>127000</xdr:colOff>
      <xdr:row>60</xdr:row>
      <xdr:rowOff>43815</xdr:rowOff>
    </xdr:to>
    <xdr:cxnSp macro="">
      <xdr:nvCxnSpPr>
        <xdr:cNvPr id="652" name="直線コネクタ 651">
          <a:extLst>
            <a:ext uri="{FF2B5EF4-FFF2-40B4-BE49-F238E27FC236}">
              <a16:creationId xmlns:a16="http://schemas.microsoft.com/office/drawing/2014/main" id="{DCF20C75-0A71-403C-850B-E51C43473DE1}"/>
            </a:ext>
          </a:extLst>
        </xdr:cNvPr>
        <xdr:cNvCxnSpPr/>
      </xdr:nvCxnSpPr>
      <xdr:spPr>
        <a:xfrm>
          <a:off x="15481300" y="1029271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88265</xdr:rowOff>
    </xdr:from>
    <xdr:to>
      <xdr:col>76</xdr:col>
      <xdr:colOff>165100</xdr:colOff>
      <xdr:row>60</xdr:row>
      <xdr:rowOff>18415</xdr:rowOff>
    </xdr:to>
    <xdr:sp macro="" textlink="">
      <xdr:nvSpPr>
        <xdr:cNvPr id="653" name="楕円 652">
          <a:extLst>
            <a:ext uri="{FF2B5EF4-FFF2-40B4-BE49-F238E27FC236}">
              <a16:creationId xmlns:a16="http://schemas.microsoft.com/office/drawing/2014/main" id="{9600D0B4-8915-43D3-B229-8E1E064ABE49}"/>
            </a:ext>
          </a:extLst>
        </xdr:cNvPr>
        <xdr:cNvSpPr/>
      </xdr:nvSpPr>
      <xdr:spPr>
        <a:xfrm>
          <a:off x="14541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139065</xdr:rowOff>
    </xdr:from>
    <xdr:to>
      <xdr:col>81</xdr:col>
      <xdr:colOff>50800</xdr:colOff>
      <xdr:row>60</xdr:row>
      <xdr:rowOff>5715</xdr:rowOff>
    </xdr:to>
    <xdr:cxnSp macro="">
      <xdr:nvCxnSpPr>
        <xdr:cNvPr id="654" name="直線コネクタ 653">
          <a:extLst>
            <a:ext uri="{FF2B5EF4-FFF2-40B4-BE49-F238E27FC236}">
              <a16:creationId xmlns:a16="http://schemas.microsoft.com/office/drawing/2014/main" id="{AFBABE5E-58D5-4C54-9156-87159A39DBB0}"/>
            </a:ext>
          </a:extLst>
        </xdr:cNvPr>
        <xdr:cNvCxnSpPr/>
      </xdr:nvCxnSpPr>
      <xdr:spPr>
        <a:xfrm>
          <a:off x="14592300" y="102546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50165</xdr:rowOff>
    </xdr:from>
    <xdr:to>
      <xdr:col>72</xdr:col>
      <xdr:colOff>38100</xdr:colOff>
      <xdr:row>59</xdr:row>
      <xdr:rowOff>151765</xdr:rowOff>
    </xdr:to>
    <xdr:sp macro="" textlink="">
      <xdr:nvSpPr>
        <xdr:cNvPr id="655" name="楕円 654">
          <a:extLst>
            <a:ext uri="{FF2B5EF4-FFF2-40B4-BE49-F238E27FC236}">
              <a16:creationId xmlns:a16="http://schemas.microsoft.com/office/drawing/2014/main" id="{389DF6B9-5900-4245-8F51-45A36130246A}"/>
            </a:ext>
          </a:extLst>
        </xdr:cNvPr>
        <xdr:cNvSpPr/>
      </xdr:nvSpPr>
      <xdr:spPr>
        <a:xfrm>
          <a:off x="13652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100965</xdr:rowOff>
    </xdr:from>
    <xdr:to>
      <xdr:col>76</xdr:col>
      <xdr:colOff>114300</xdr:colOff>
      <xdr:row>59</xdr:row>
      <xdr:rowOff>139065</xdr:rowOff>
    </xdr:to>
    <xdr:cxnSp macro="">
      <xdr:nvCxnSpPr>
        <xdr:cNvPr id="656" name="直線コネクタ 655">
          <a:extLst>
            <a:ext uri="{FF2B5EF4-FFF2-40B4-BE49-F238E27FC236}">
              <a16:creationId xmlns:a16="http://schemas.microsoft.com/office/drawing/2014/main" id="{B5BB8532-7238-43D3-9E26-B216D1E0BA67}"/>
            </a:ext>
          </a:extLst>
        </xdr:cNvPr>
        <xdr:cNvCxnSpPr/>
      </xdr:nvCxnSpPr>
      <xdr:spPr>
        <a:xfrm>
          <a:off x="13703300" y="102165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12065</xdr:rowOff>
    </xdr:from>
    <xdr:to>
      <xdr:col>67</xdr:col>
      <xdr:colOff>101600</xdr:colOff>
      <xdr:row>59</xdr:row>
      <xdr:rowOff>113665</xdr:rowOff>
    </xdr:to>
    <xdr:sp macro="" textlink="">
      <xdr:nvSpPr>
        <xdr:cNvPr id="657" name="楕円 656">
          <a:extLst>
            <a:ext uri="{FF2B5EF4-FFF2-40B4-BE49-F238E27FC236}">
              <a16:creationId xmlns:a16="http://schemas.microsoft.com/office/drawing/2014/main" id="{3B72FB04-2244-43B2-9233-2481B3550085}"/>
            </a:ext>
          </a:extLst>
        </xdr:cNvPr>
        <xdr:cNvSpPr/>
      </xdr:nvSpPr>
      <xdr:spPr>
        <a:xfrm>
          <a:off x="12763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62865</xdr:rowOff>
    </xdr:from>
    <xdr:to>
      <xdr:col>71</xdr:col>
      <xdr:colOff>177800</xdr:colOff>
      <xdr:row>59</xdr:row>
      <xdr:rowOff>100965</xdr:rowOff>
    </xdr:to>
    <xdr:cxnSp macro="">
      <xdr:nvCxnSpPr>
        <xdr:cNvPr id="658" name="直線コネクタ 657">
          <a:extLst>
            <a:ext uri="{FF2B5EF4-FFF2-40B4-BE49-F238E27FC236}">
              <a16:creationId xmlns:a16="http://schemas.microsoft.com/office/drawing/2014/main" id="{57C3A405-5885-4F71-A459-ACAEEFFAEC90}"/>
            </a:ext>
          </a:extLst>
        </xdr:cNvPr>
        <xdr:cNvCxnSpPr/>
      </xdr:nvCxnSpPr>
      <xdr:spPr>
        <a:xfrm>
          <a:off x="12814300" y="101784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34307</xdr:rowOff>
    </xdr:from>
    <xdr:ext cx="405111" cy="259045"/>
    <xdr:sp macro="" textlink="">
      <xdr:nvSpPr>
        <xdr:cNvPr id="659" name="n_1aveValue【保健センター・保健所】&#10;有形固定資産減価償却率">
          <a:extLst>
            <a:ext uri="{FF2B5EF4-FFF2-40B4-BE49-F238E27FC236}">
              <a16:creationId xmlns:a16="http://schemas.microsoft.com/office/drawing/2014/main" id="{A65205D6-247C-46A2-B980-C9E84F7957F6}"/>
            </a:ext>
          </a:extLst>
        </xdr:cNvPr>
        <xdr:cNvSpPr txBox="1"/>
      </xdr:nvSpPr>
      <xdr:spPr>
        <a:xfrm>
          <a:off x="152660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169562</xdr:rowOff>
    </xdr:from>
    <xdr:ext cx="405111" cy="259045"/>
    <xdr:sp macro="" textlink="">
      <xdr:nvSpPr>
        <xdr:cNvPr id="660" name="n_2aveValue【保健センター・保健所】&#10;有形固定資産減価償却率">
          <a:extLst>
            <a:ext uri="{FF2B5EF4-FFF2-40B4-BE49-F238E27FC236}">
              <a16:creationId xmlns:a16="http://schemas.microsoft.com/office/drawing/2014/main" id="{0626F5F6-158D-4DE7-A28F-406574318150}"/>
            </a:ext>
          </a:extLst>
        </xdr:cNvPr>
        <xdr:cNvSpPr txBox="1"/>
      </xdr:nvSpPr>
      <xdr:spPr>
        <a:xfrm>
          <a:off x="143897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140987</xdr:rowOff>
    </xdr:from>
    <xdr:ext cx="405111" cy="259045"/>
    <xdr:sp macro="" textlink="">
      <xdr:nvSpPr>
        <xdr:cNvPr id="661" name="n_3aveValue【保健センター・保健所】&#10;有形固定資産減価償却率">
          <a:extLst>
            <a:ext uri="{FF2B5EF4-FFF2-40B4-BE49-F238E27FC236}">
              <a16:creationId xmlns:a16="http://schemas.microsoft.com/office/drawing/2014/main" id="{6FE306B7-95ED-4C3A-A39F-649DAB00D6AC}"/>
            </a:ext>
          </a:extLst>
        </xdr:cNvPr>
        <xdr:cNvSpPr txBox="1"/>
      </xdr:nvSpPr>
      <xdr:spPr>
        <a:xfrm>
          <a:off x="13500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127652</xdr:rowOff>
    </xdr:from>
    <xdr:ext cx="405111" cy="259045"/>
    <xdr:sp macro="" textlink="">
      <xdr:nvSpPr>
        <xdr:cNvPr id="662" name="n_4aveValue【保健センター・保健所】&#10;有形固定資産減価償却率">
          <a:extLst>
            <a:ext uri="{FF2B5EF4-FFF2-40B4-BE49-F238E27FC236}">
              <a16:creationId xmlns:a16="http://schemas.microsoft.com/office/drawing/2014/main" id="{B60B7978-0B78-4947-B7E6-CF40DBE50302}"/>
            </a:ext>
          </a:extLst>
        </xdr:cNvPr>
        <xdr:cNvSpPr txBox="1"/>
      </xdr:nvSpPr>
      <xdr:spPr>
        <a:xfrm>
          <a:off x="12611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73042</xdr:rowOff>
    </xdr:from>
    <xdr:ext cx="405111" cy="259045"/>
    <xdr:sp macro="" textlink="">
      <xdr:nvSpPr>
        <xdr:cNvPr id="663" name="n_1mainValue【保健センター・保健所】&#10;有形固定資産減価償却率">
          <a:extLst>
            <a:ext uri="{FF2B5EF4-FFF2-40B4-BE49-F238E27FC236}">
              <a16:creationId xmlns:a16="http://schemas.microsoft.com/office/drawing/2014/main" id="{7CFB2D22-4467-4A9E-A127-BF368D89790D}"/>
            </a:ext>
          </a:extLst>
        </xdr:cNvPr>
        <xdr:cNvSpPr txBox="1"/>
      </xdr:nvSpPr>
      <xdr:spPr>
        <a:xfrm>
          <a:off x="152660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34942</xdr:rowOff>
    </xdr:from>
    <xdr:ext cx="405111" cy="259045"/>
    <xdr:sp macro="" textlink="">
      <xdr:nvSpPr>
        <xdr:cNvPr id="664" name="n_2mainValue【保健センター・保健所】&#10;有形固定資産減価償却率">
          <a:extLst>
            <a:ext uri="{FF2B5EF4-FFF2-40B4-BE49-F238E27FC236}">
              <a16:creationId xmlns:a16="http://schemas.microsoft.com/office/drawing/2014/main" id="{A85787B4-D8F5-426F-A1EE-8F442F4856E5}"/>
            </a:ext>
          </a:extLst>
        </xdr:cNvPr>
        <xdr:cNvSpPr txBox="1"/>
      </xdr:nvSpPr>
      <xdr:spPr>
        <a:xfrm>
          <a:off x="14389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168292</xdr:rowOff>
    </xdr:from>
    <xdr:ext cx="405111" cy="259045"/>
    <xdr:sp macro="" textlink="">
      <xdr:nvSpPr>
        <xdr:cNvPr id="665" name="n_3mainValue【保健センター・保健所】&#10;有形固定資産減価償却率">
          <a:extLst>
            <a:ext uri="{FF2B5EF4-FFF2-40B4-BE49-F238E27FC236}">
              <a16:creationId xmlns:a16="http://schemas.microsoft.com/office/drawing/2014/main" id="{8B4EEC87-D59F-4F3A-98C2-A3EBAD83AA3C}"/>
            </a:ext>
          </a:extLst>
        </xdr:cNvPr>
        <xdr:cNvSpPr txBox="1"/>
      </xdr:nvSpPr>
      <xdr:spPr>
        <a:xfrm>
          <a:off x="13500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130192</xdr:rowOff>
    </xdr:from>
    <xdr:ext cx="405111" cy="259045"/>
    <xdr:sp macro="" textlink="">
      <xdr:nvSpPr>
        <xdr:cNvPr id="666" name="n_4mainValue【保健センター・保健所】&#10;有形固定資産減価償却率">
          <a:extLst>
            <a:ext uri="{FF2B5EF4-FFF2-40B4-BE49-F238E27FC236}">
              <a16:creationId xmlns:a16="http://schemas.microsoft.com/office/drawing/2014/main" id="{2F09F0A6-B44F-4265-A9CE-7DD24049C213}"/>
            </a:ext>
          </a:extLst>
        </xdr:cNvPr>
        <xdr:cNvSpPr txBox="1"/>
      </xdr:nvSpPr>
      <xdr:spPr>
        <a:xfrm>
          <a:off x="12611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8CE1EB0D-EAEE-487B-8C2C-F8E25E6F4DA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8A3E5156-08F5-4E30-B5AE-D14ED9F7240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30341EF2-6348-4361-B857-B12029C7F8E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8AFD0ED8-73D9-4413-9C94-00A51242FF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52689DB5-40D2-4F06-AE91-908DFAA4F53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5C0685D9-B426-4674-9E38-B69E699AD65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61616ABD-AB4C-4AB5-96DD-6554A7A91B1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763766BA-8D27-4E25-A810-3ABDFD7F17F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B23BE034-97EC-426A-9F12-77BF0B62644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2ABDB74D-9CE7-4350-8971-5235469EA4D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a:extLst>
            <a:ext uri="{FF2B5EF4-FFF2-40B4-BE49-F238E27FC236}">
              <a16:creationId xmlns:a16="http://schemas.microsoft.com/office/drawing/2014/main" id="{380E5392-0F2F-4A65-8D12-46DEC787A8A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a:extLst>
            <a:ext uri="{FF2B5EF4-FFF2-40B4-BE49-F238E27FC236}">
              <a16:creationId xmlns:a16="http://schemas.microsoft.com/office/drawing/2014/main" id="{7D68645B-8B4B-4586-B56A-9FC258EE19C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a:extLst>
            <a:ext uri="{FF2B5EF4-FFF2-40B4-BE49-F238E27FC236}">
              <a16:creationId xmlns:a16="http://schemas.microsoft.com/office/drawing/2014/main" id="{AB2280FA-9243-48CE-B3AE-CE822CEB00F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a:extLst>
            <a:ext uri="{FF2B5EF4-FFF2-40B4-BE49-F238E27FC236}">
              <a16:creationId xmlns:a16="http://schemas.microsoft.com/office/drawing/2014/main" id="{FF3CE139-A236-41B2-B41F-434A20C1B64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a:extLst>
            <a:ext uri="{FF2B5EF4-FFF2-40B4-BE49-F238E27FC236}">
              <a16:creationId xmlns:a16="http://schemas.microsoft.com/office/drawing/2014/main" id="{695BCA57-5BFB-4C86-8552-84121EFBB07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a:extLst>
            <a:ext uri="{FF2B5EF4-FFF2-40B4-BE49-F238E27FC236}">
              <a16:creationId xmlns:a16="http://schemas.microsoft.com/office/drawing/2014/main" id="{62222833-406C-458F-82AA-4831573BDDE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a:extLst>
            <a:ext uri="{FF2B5EF4-FFF2-40B4-BE49-F238E27FC236}">
              <a16:creationId xmlns:a16="http://schemas.microsoft.com/office/drawing/2014/main" id="{4D5C4691-3AEC-4890-BCE4-313519C5850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a:extLst>
            <a:ext uri="{FF2B5EF4-FFF2-40B4-BE49-F238E27FC236}">
              <a16:creationId xmlns:a16="http://schemas.microsoft.com/office/drawing/2014/main" id="{7EF314FB-A63C-4DB3-A2AC-E123E53708A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a:extLst>
            <a:ext uri="{FF2B5EF4-FFF2-40B4-BE49-F238E27FC236}">
              <a16:creationId xmlns:a16="http://schemas.microsoft.com/office/drawing/2014/main" id="{D606CD35-4E50-485D-AF8C-BEB40E60E69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a:extLst>
            <a:ext uri="{FF2B5EF4-FFF2-40B4-BE49-F238E27FC236}">
              <a16:creationId xmlns:a16="http://schemas.microsoft.com/office/drawing/2014/main" id="{655BFC18-10AD-466D-AE13-74E30ABE9EA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E6F0C54D-9643-411C-9A76-FB84CB3D320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a:extLst>
            <a:ext uri="{FF2B5EF4-FFF2-40B4-BE49-F238E27FC236}">
              <a16:creationId xmlns:a16="http://schemas.microsoft.com/office/drawing/2014/main" id="{51BD5464-1F3F-4A22-BDF0-08CB163405F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a:extLst>
            <a:ext uri="{FF2B5EF4-FFF2-40B4-BE49-F238E27FC236}">
              <a16:creationId xmlns:a16="http://schemas.microsoft.com/office/drawing/2014/main" id="{69AE319D-332B-418A-8AE8-5C670CD3561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690" name="直線コネクタ 689">
          <a:extLst>
            <a:ext uri="{FF2B5EF4-FFF2-40B4-BE49-F238E27FC236}">
              <a16:creationId xmlns:a16="http://schemas.microsoft.com/office/drawing/2014/main" id="{7F2BABF7-ED7A-4AB0-AE28-558A3B245AB8}"/>
            </a:ext>
          </a:extLst>
        </xdr:cNvPr>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91" name="【保健センター・保健所】&#10;一人当たり面積最小値テキスト">
          <a:extLst>
            <a:ext uri="{FF2B5EF4-FFF2-40B4-BE49-F238E27FC236}">
              <a16:creationId xmlns:a16="http://schemas.microsoft.com/office/drawing/2014/main" id="{8ECCBE4F-9212-47E6-A298-9F94E635EC15}"/>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92" name="直線コネクタ 691">
          <a:extLst>
            <a:ext uri="{FF2B5EF4-FFF2-40B4-BE49-F238E27FC236}">
              <a16:creationId xmlns:a16="http://schemas.microsoft.com/office/drawing/2014/main" id="{BE7604E6-0D54-4ABF-BD77-18B288E9269E}"/>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93" name="【保健センター・保健所】&#10;一人当たり面積最大値テキスト">
          <a:extLst>
            <a:ext uri="{FF2B5EF4-FFF2-40B4-BE49-F238E27FC236}">
              <a16:creationId xmlns:a16="http://schemas.microsoft.com/office/drawing/2014/main" id="{22F6440A-2A66-4E9A-B9D7-68AE9C454EFF}"/>
            </a:ext>
          </a:extLst>
        </xdr:cNvPr>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94" name="直線コネクタ 693">
          <a:extLst>
            <a:ext uri="{FF2B5EF4-FFF2-40B4-BE49-F238E27FC236}">
              <a16:creationId xmlns:a16="http://schemas.microsoft.com/office/drawing/2014/main" id="{3D560DBF-AE9F-42C8-9CCF-A26DD2A169EB}"/>
            </a:ext>
          </a:extLst>
        </xdr:cNvPr>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5" name="【保健センター・保健所】&#10;一人当たり面積平均値テキスト">
          <a:extLst>
            <a:ext uri="{FF2B5EF4-FFF2-40B4-BE49-F238E27FC236}">
              <a16:creationId xmlns:a16="http://schemas.microsoft.com/office/drawing/2014/main" id="{5561FF9D-F53A-41A4-9FFB-8AB7EC1D3911}"/>
            </a:ext>
          </a:extLst>
        </xdr:cNvPr>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6" name="フローチャート: 判断 695">
          <a:extLst>
            <a:ext uri="{FF2B5EF4-FFF2-40B4-BE49-F238E27FC236}">
              <a16:creationId xmlns:a16="http://schemas.microsoft.com/office/drawing/2014/main" id="{3C2E336B-16CE-4727-9F81-4740B598876C}"/>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7" name="フローチャート: 判断 696">
          <a:extLst>
            <a:ext uri="{FF2B5EF4-FFF2-40B4-BE49-F238E27FC236}">
              <a16:creationId xmlns:a16="http://schemas.microsoft.com/office/drawing/2014/main" id="{80A5FA16-6106-4695-A4C2-A5CB7EB5F48D}"/>
            </a:ext>
          </a:extLst>
        </xdr:cNvPr>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98" name="フローチャート: 判断 697">
          <a:extLst>
            <a:ext uri="{FF2B5EF4-FFF2-40B4-BE49-F238E27FC236}">
              <a16:creationId xmlns:a16="http://schemas.microsoft.com/office/drawing/2014/main" id="{B15BEF75-F9E1-4C40-9922-763B48A06836}"/>
            </a:ext>
          </a:extLst>
        </xdr:cNvPr>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99" name="フローチャート: 判断 698">
          <a:extLst>
            <a:ext uri="{FF2B5EF4-FFF2-40B4-BE49-F238E27FC236}">
              <a16:creationId xmlns:a16="http://schemas.microsoft.com/office/drawing/2014/main" id="{667F5AE6-66D6-4F56-8A7C-76C54D70AE95}"/>
            </a:ext>
          </a:extLst>
        </xdr:cNvPr>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700" name="フローチャート: 判断 699">
          <a:extLst>
            <a:ext uri="{FF2B5EF4-FFF2-40B4-BE49-F238E27FC236}">
              <a16:creationId xmlns:a16="http://schemas.microsoft.com/office/drawing/2014/main" id="{D6877086-1801-42F3-B6C4-2E5D351B05CA}"/>
            </a:ext>
          </a:extLst>
        </xdr:cNvPr>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F45B5D39-A741-4268-8835-6342885CD02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E8F44E80-89B0-468A-A0D8-DD0F3E70452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74A23539-3D32-4E4F-8E3D-4BAB32A1423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220AD19C-E562-439A-B977-463336F89CB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F2C96D07-76B6-4BC1-BDBB-AAF495F063D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120650</xdr:rowOff>
    </xdr:from>
    <xdr:to>
      <xdr:col>116</xdr:col>
      <xdr:colOff>114300</xdr:colOff>
      <xdr:row>64</xdr:row>
      <xdr:rowOff>50800</xdr:rowOff>
    </xdr:to>
    <xdr:sp macro="" textlink="">
      <xdr:nvSpPr>
        <xdr:cNvPr id="706" name="楕円 705">
          <a:extLst>
            <a:ext uri="{FF2B5EF4-FFF2-40B4-BE49-F238E27FC236}">
              <a16:creationId xmlns:a16="http://schemas.microsoft.com/office/drawing/2014/main" id="{8A2BCEC7-94CE-48E2-8C6D-74C9623A770F}"/>
            </a:ext>
          </a:extLst>
        </xdr:cNvPr>
        <xdr:cNvSpPr/>
      </xdr:nvSpPr>
      <xdr:spPr>
        <a:xfrm>
          <a:off x="22110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35577</xdr:rowOff>
    </xdr:from>
    <xdr:ext cx="469744" cy="259045"/>
    <xdr:sp macro="" textlink="">
      <xdr:nvSpPr>
        <xdr:cNvPr id="707" name="【保健センター・保健所】&#10;一人当たり面積該当値テキスト">
          <a:extLst>
            <a:ext uri="{FF2B5EF4-FFF2-40B4-BE49-F238E27FC236}">
              <a16:creationId xmlns:a16="http://schemas.microsoft.com/office/drawing/2014/main" id="{5148A549-D93A-469F-A5E4-324DB6440ADC}"/>
            </a:ext>
          </a:extLst>
        </xdr:cNvPr>
        <xdr:cNvSpPr txBox="1"/>
      </xdr:nvSpPr>
      <xdr:spPr>
        <a:xfrm>
          <a:off x="22199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120650</xdr:rowOff>
    </xdr:from>
    <xdr:to>
      <xdr:col>112</xdr:col>
      <xdr:colOff>38100</xdr:colOff>
      <xdr:row>64</xdr:row>
      <xdr:rowOff>50800</xdr:rowOff>
    </xdr:to>
    <xdr:sp macro="" textlink="">
      <xdr:nvSpPr>
        <xdr:cNvPr id="708" name="楕円 707">
          <a:extLst>
            <a:ext uri="{FF2B5EF4-FFF2-40B4-BE49-F238E27FC236}">
              <a16:creationId xmlns:a16="http://schemas.microsoft.com/office/drawing/2014/main" id="{8C4543AA-4E9F-45F9-9C98-4068EFFB9F34}"/>
            </a:ext>
          </a:extLst>
        </xdr:cNvPr>
        <xdr:cNvSpPr/>
      </xdr:nvSpPr>
      <xdr:spPr>
        <a:xfrm>
          <a:off x="2127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0</xdr:rowOff>
    </xdr:from>
    <xdr:to>
      <xdr:col>116</xdr:col>
      <xdr:colOff>63500</xdr:colOff>
      <xdr:row>64</xdr:row>
      <xdr:rowOff>0</xdr:rowOff>
    </xdr:to>
    <xdr:cxnSp macro="">
      <xdr:nvCxnSpPr>
        <xdr:cNvPr id="709" name="直線コネクタ 708">
          <a:extLst>
            <a:ext uri="{FF2B5EF4-FFF2-40B4-BE49-F238E27FC236}">
              <a16:creationId xmlns:a16="http://schemas.microsoft.com/office/drawing/2014/main" id="{F5B7C303-F2C6-4BBA-98CB-3684EE8B4FF4}"/>
            </a:ext>
          </a:extLst>
        </xdr:cNvPr>
        <xdr:cNvCxnSpPr/>
      </xdr:nvCxnSpPr>
      <xdr:spPr>
        <a:xfrm>
          <a:off x="21323300" y="1097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120650</xdr:rowOff>
    </xdr:from>
    <xdr:to>
      <xdr:col>107</xdr:col>
      <xdr:colOff>101600</xdr:colOff>
      <xdr:row>64</xdr:row>
      <xdr:rowOff>50800</xdr:rowOff>
    </xdr:to>
    <xdr:sp macro="" textlink="">
      <xdr:nvSpPr>
        <xdr:cNvPr id="710" name="楕円 709">
          <a:extLst>
            <a:ext uri="{FF2B5EF4-FFF2-40B4-BE49-F238E27FC236}">
              <a16:creationId xmlns:a16="http://schemas.microsoft.com/office/drawing/2014/main" id="{692717A4-9F68-4056-BA83-3E7ED6C7B9D4}"/>
            </a:ext>
          </a:extLst>
        </xdr:cNvPr>
        <xdr:cNvSpPr/>
      </xdr:nvSpPr>
      <xdr:spPr>
        <a:xfrm>
          <a:off x="20383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0</xdr:rowOff>
    </xdr:from>
    <xdr:to>
      <xdr:col>111</xdr:col>
      <xdr:colOff>177800</xdr:colOff>
      <xdr:row>64</xdr:row>
      <xdr:rowOff>0</xdr:rowOff>
    </xdr:to>
    <xdr:cxnSp macro="">
      <xdr:nvCxnSpPr>
        <xdr:cNvPr id="711" name="直線コネクタ 710">
          <a:extLst>
            <a:ext uri="{FF2B5EF4-FFF2-40B4-BE49-F238E27FC236}">
              <a16:creationId xmlns:a16="http://schemas.microsoft.com/office/drawing/2014/main" id="{63825804-B16F-44EC-BF63-31C39D16D4B9}"/>
            </a:ext>
          </a:extLst>
        </xdr:cNvPr>
        <xdr:cNvCxnSpPr/>
      </xdr:nvCxnSpPr>
      <xdr:spPr>
        <a:xfrm>
          <a:off x="20434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120650</xdr:rowOff>
    </xdr:from>
    <xdr:to>
      <xdr:col>102</xdr:col>
      <xdr:colOff>165100</xdr:colOff>
      <xdr:row>64</xdr:row>
      <xdr:rowOff>50800</xdr:rowOff>
    </xdr:to>
    <xdr:sp macro="" textlink="">
      <xdr:nvSpPr>
        <xdr:cNvPr id="712" name="楕円 711">
          <a:extLst>
            <a:ext uri="{FF2B5EF4-FFF2-40B4-BE49-F238E27FC236}">
              <a16:creationId xmlns:a16="http://schemas.microsoft.com/office/drawing/2014/main" id="{9C5F6D6A-6644-4FF2-8CA3-E6193FE0EC57}"/>
            </a:ext>
          </a:extLst>
        </xdr:cNvPr>
        <xdr:cNvSpPr/>
      </xdr:nvSpPr>
      <xdr:spPr>
        <a:xfrm>
          <a:off x="19494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0</xdr:rowOff>
    </xdr:from>
    <xdr:to>
      <xdr:col>107</xdr:col>
      <xdr:colOff>50800</xdr:colOff>
      <xdr:row>64</xdr:row>
      <xdr:rowOff>0</xdr:rowOff>
    </xdr:to>
    <xdr:cxnSp macro="">
      <xdr:nvCxnSpPr>
        <xdr:cNvPr id="713" name="直線コネクタ 712">
          <a:extLst>
            <a:ext uri="{FF2B5EF4-FFF2-40B4-BE49-F238E27FC236}">
              <a16:creationId xmlns:a16="http://schemas.microsoft.com/office/drawing/2014/main" id="{792F904E-86D7-47F0-AE9C-6E4723C6DFC1}"/>
            </a:ext>
          </a:extLst>
        </xdr:cNvPr>
        <xdr:cNvCxnSpPr/>
      </xdr:nvCxnSpPr>
      <xdr:spPr>
        <a:xfrm>
          <a:off x="19545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120650</xdr:rowOff>
    </xdr:from>
    <xdr:to>
      <xdr:col>98</xdr:col>
      <xdr:colOff>38100</xdr:colOff>
      <xdr:row>64</xdr:row>
      <xdr:rowOff>50800</xdr:rowOff>
    </xdr:to>
    <xdr:sp macro="" textlink="">
      <xdr:nvSpPr>
        <xdr:cNvPr id="714" name="楕円 713">
          <a:extLst>
            <a:ext uri="{FF2B5EF4-FFF2-40B4-BE49-F238E27FC236}">
              <a16:creationId xmlns:a16="http://schemas.microsoft.com/office/drawing/2014/main" id="{7ADBBD0C-E2FD-46D6-881E-547141E30E20}"/>
            </a:ext>
          </a:extLst>
        </xdr:cNvPr>
        <xdr:cNvSpPr/>
      </xdr:nvSpPr>
      <xdr:spPr>
        <a:xfrm>
          <a:off x="18605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0</xdr:rowOff>
    </xdr:from>
    <xdr:to>
      <xdr:col>102</xdr:col>
      <xdr:colOff>114300</xdr:colOff>
      <xdr:row>64</xdr:row>
      <xdr:rowOff>0</xdr:rowOff>
    </xdr:to>
    <xdr:cxnSp macro="">
      <xdr:nvCxnSpPr>
        <xdr:cNvPr id="715" name="直線コネクタ 714">
          <a:extLst>
            <a:ext uri="{FF2B5EF4-FFF2-40B4-BE49-F238E27FC236}">
              <a16:creationId xmlns:a16="http://schemas.microsoft.com/office/drawing/2014/main" id="{8113D4C3-3DB5-45A4-934F-17E3A81A34DD}"/>
            </a:ext>
          </a:extLst>
        </xdr:cNvPr>
        <xdr:cNvCxnSpPr/>
      </xdr:nvCxnSpPr>
      <xdr:spPr>
        <a:xfrm>
          <a:off x="18656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716" name="n_1aveValue【保健センター・保健所】&#10;一人当たり面積">
          <a:extLst>
            <a:ext uri="{FF2B5EF4-FFF2-40B4-BE49-F238E27FC236}">
              <a16:creationId xmlns:a16="http://schemas.microsoft.com/office/drawing/2014/main" id="{E95B0961-13C3-4031-A9DF-B1935955129B}"/>
            </a:ext>
          </a:extLst>
        </xdr:cNvPr>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717" name="n_2aveValue【保健センター・保健所】&#10;一人当たり面積">
          <a:extLst>
            <a:ext uri="{FF2B5EF4-FFF2-40B4-BE49-F238E27FC236}">
              <a16:creationId xmlns:a16="http://schemas.microsoft.com/office/drawing/2014/main" id="{68358DD3-E834-4B5A-A90C-8C14016A9329}"/>
            </a:ext>
          </a:extLst>
        </xdr:cNvPr>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718" name="n_3aveValue【保健センター・保健所】&#10;一人当たり面積">
          <a:extLst>
            <a:ext uri="{FF2B5EF4-FFF2-40B4-BE49-F238E27FC236}">
              <a16:creationId xmlns:a16="http://schemas.microsoft.com/office/drawing/2014/main" id="{0993AF47-CE64-4B60-82BB-299E68A2F7EA}"/>
            </a:ext>
          </a:extLst>
        </xdr:cNvPr>
        <xdr:cNvSpPr txBox="1"/>
      </xdr:nvSpPr>
      <xdr:spPr>
        <a:xfrm>
          <a:off x="19310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719" name="n_4aveValue【保健センター・保健所】&#10;一人当たり面積">
          <a:extLst>
            <a:ext uri="{FF2B5EF4-FFF2-40B4-BE49-F238E27FC236}">
              <a16:creationId xmlns:a16="http://schemas.microsoft.com/office/drawing/2014/main" id="{B62D676B-07FF-4EFA-A054-9548C9D38047}"/>
            </a:ext>
          </a:extLst>
        </xdr:cNvPr>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41927</xdr:rowOff>
    </xdr:from>
    <xdr:ext cx="469744" cy="259045"/>
    <xdr:sp macro="" textlink="">
      <xdr:nvSpPr>
        <xdr:cNvPr id="720" name="n_1mainValue【保健センター・保健所】&#10;一人当たり面積">
          <a:extLst>
            <a:ext uri="{FF2B5EF4-FFF2-40B4-BE49-F238E27FC236}">
              <a16:creationId xmlns:a16="http://schemas.microsoft.com/office/drawing/2014/main" id="{2EFB5223-B7EE-4EEE-BECB-D9D09409EFA2}"/>
            </a:ext>
          </a:extLst>
        </xdr:cNvPr>
        <xdr:cNvSpPr txBox="1"/>
      </xdr:nvSpPr>
      <xdr:spPr>
        <a:xfrm>
          <a:off x="21075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41927</xdr:rowOff>
    </xdr:from>
    <xdr:ext cx="469744" cy="259045"/>
    <xdr:sp macro="" textlink="">
      <xdr:nvSpPr>
        <xdr:cNvPr id="721" name="n_2mainValue【保健センター・保健所】&#10;一人当たり面積">
          <a:extLst>
            <a:ext uri="{FF2B5EF4-FFF2-40B4-BE49-F238E27FC236}">
              <a16:creationId xmlns:a16="http://schemas.microsoft.com/office/drawing/2014/main" id="{6D1D1D22-AD55-4122-85BA-D8F499900420}"/>
            </a:ext>
          </a:extLst>
        </xdr:cNvPr>
        <xdr:cNvSpPr txBox="1"/>
      </xdr:nvSpPr>
      <xdr:spPr>
        <a:xfrm>
          <a:off x="20199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41927</xdr:rowOff>
    </xdr:from>
    <xdr:ext cx="469744" cy="259045"/>
    <xdr:sp macro="" textlink="">
      <xdr:nvSpPr>
        <xdr:cNvPr id="722" name="n_3mainValue【保健センター・保健所】&#10;一人当たり面積">
          <a:extLst>
            <a:ext uri="{FF2B5EF4-FFF2-40B4-BE49-F238E27FC236}">
              <a16:creationId xmlns:a16="http://schemas.microsoft.com/office/drawing/2014/main" id="{8E928FFB-C4E3-4E9D-95EE-5B5FB520A5D2}"/>
            </a:ext>
          </a:extLst>
        </xdr:cNvPr>
        <xdr:cNvSpPr txBox="1"/>
      </xdr:nvSpPr>
      <xdr:spPr>
        <a:xfrm>
          <a:off x="19310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41927</xdr:rowOff>
    </xdr:from>
    <xdr:ext cx="469744" cy="259045"/>
    <xdr:sp macro="" textlink="">
      <xdr:nvSpPr>
        <xdr:cNvPr id="723" name="n_4mainValue【保健センター・保健所】&#10;一人当たり面積">
          <a:extLst>
            <a:ext uri="{FF2B5EF4-FFF2-40B4-BE49-F238E27FC236}">
              <a16:creationId xmlns:a16="http://schemas.microsoft.com/office/drawing/2014/main" id="{12E219AD-7647-42AF-97E3-EE8732A956E2}"/>
            </a:ext>
          </a:extLst>
        </xdr:cNvPr>
        <xdr:cNvSpPr txBox="1"/>
      </xdr:nvSpPr>
      <xdr:spPr>
        <a:xfrm>
          <a:off x="18421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D0578D93-5D2D-4533-9A51-A4512AF4CDC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33A1FDAD-C85C-449C-922D-FDE65D63536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E0C8291E-64B7-4E16-A1EA-E1315715897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554E20C5-76DA-4E1D-BE71-0F16A317425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FE7E8808-7A25-4A4F-8355-33B6352ADAC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8B1F9835-FC9B-46D7-93CD-F287EAEF0C2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05293B54-5A9D-4DD2-8D15-556522EFBC5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1621EF79-6DA3-4D21-A2DF-FD5F1F96855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a:extLst>
            <a:ext uri="{FF2B5EF4-FFF2-40B4-BE49-F238E27FC236}">
              <a16:creationId xmlns:a16="http://schemas.microsoft.com/office/drawing/2014/main" id="{78349D4B-FD71-4879-BA2A-5AABD74523E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a:extLst>
            <a:ext uri="{FF2B5EF4-FFF2-40B4-BE49-F238E27FC236}">
              <a16:creationId xmlns:a16="http://schemas.microsoft.com/office/drawing/2014/main" id="{BC847401-7957-4F87-BBD3-5B4C2A19CC0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a:extLst>
            <a:ext uri="{FF2B5EF4-FFF2-40B4-BE49-F238E27FC236}">
              <a16:creationId xmlns:a16="http://schemas.microsoft.com/office/drawing/2014/main" id="{2CE1CBF3-1109-4565-B0CE-2F8C0F1BF9A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5" name="直線コネクタ 734">
          <a:extLst>
            <a:ext uri="{FF2B5EF4-FFF2-40B4-BE49-F238E27FC236}">
              <a16:creationId xmlns:a16="http://schemas.microsoft.com/office/drawing/2014/main" id="{47050257-65A1-40B1-8BCC-6BE5E92E02A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6" name="テキスト ボックス 735">
          <a:extLst>
            <a:ext uri="{FF2B5EF4-FFF2-40B4-BE49-F238E27FC236}">
              <a16:creationId xmlns:a16="http://schemas.microsoft.com/office/drawing/2014/main" id="{02062927-CF22-42A7-B5AE-05869B209EBE}"/>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7" name="直線コネクタ 736">
          <a:extLst>
            <a:ext uri="{FF2B5EF4-FFF2-40B4-BE49-F238E27FC236}">
              <a16:creationId xmlns:a16="http://schemas.microsoft.com/office/drawing/2014/main" id="{D039C944-DF39-4FE0-B112-96F499AC4D6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8" name="テキスト ボックス 737">
          <a:extLst>
            <a:ext uri="{FF2B5EF4-FFF2-40B4-BE49-F238E27FC236}">
              <a16:creationId xmlns:a16="http://schemas.microsoft.com/office/drawing/2014/main" id="{F91A2AE7-0AE3-4B35-A4E3-2C473762EA3F}"/>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9" name="直線コネクタ 738">
          <a:extLst>
            <a:ext uri="{FF2B5EF4-FFF2-40B4-BE49-F238E27FC236}">
              <a16:creationId xmlns:a16="http://schemas.microsoft.com/office/drawing/2014/main" id="{89CBF4FB-37E8-4DE1-8D62-922D83A1B6C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0" name="テキスト ボックス 739">
          <a:extLst>
            <a:ext uri="{FF2B5EF4-FFF2-40B4-BE49-F238E27FC236}">
              <a16:creationId xmlns:a16="http://schemas.microsoft.com/office/drawing/2014/main" id="{13C9CA32-73F9-4630-AC1D-E52E6AEBDE1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1" name="直線コネクタ 740">
          <a:extLst>
            <a:ext uri="{FF2B5EF4-FFF2-40B4-BE49-F238E27FC236}">
              <a16:creationId xmlns:a16="http://schemas.microsoft.com/office/drawing/2014/main" id="{2103CE18-87F4-4FC6-820F-1A3594966C5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2" name="テキスト ボックス 741">
          <a:extLst>
            <a:ext uri="{FF2B5EF4-FFF2-40B4-BE49-F238E27FC236}">
              <a16:creationId xmlns:a16="http://schemas.microsoft.com/office/drawing/2014/main" id="{BAAC3286-B0BC-4F51-B2BA-9204738869D9}"/>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3" name="直線コネクタ 742">
          <a:extLst>
            <a:ext uri="{FF2B5EF4-FFF2-40B4-BE49-F238E27FC236}">
              <a16:creationId xmlns:a16="http://schemas.microsoft.com/office/drawing/2014/main" id="{D6F0A411-7160-4C6E-A1A9-84B94FE7FA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4" name="テキスト ボックス 743">
          <a:extLst>
            <a:ext uri="{FF2B5EF4-FFF2-40B4-BE49-F238E27FC236}">
              <a16:creationId xmlns:a16="http://schemas.microsoft.com/office/drawing/2014/main" id="{5F1C5141-459B-4D2C-B8D5-A8A392809231}"/>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a:extLst>
            <a:ext uri="{FF2B5EF4-FFF2-40B4-BE49-F238E27FC236}">
              <a16:creationId xmlns:a16="http://schemas.microsoft.com/office/drawing/2014/main" id="{3EC092F8-B3D4-4025-81AA-DBBA60B8AF4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6" name="テキスト ボックス 745">
          <a:extLst>
            <a:ext uri="{FF2B5EF4-FFF2-40B4-BE49-F238E27FC236}">
              <a16:creationId xmlns:a16="http://schemas.microsoft.com/office/drawing/2014/main" id="{24652508-BDBF-41EA-8E72-08D1ACC857B4}"/>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a:extLst>
            <a:ext uri="{FF2B5EF4-FFF2-40B4-BE49-F238E27FC236}">
              <a16:creationId xmlns:a16="http://schemas.microsoft.com/office/drawing/2014/main" id="{2FE35D1D-4DE2-4168-BCF8-07530D7A42F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167639</xdr:rowOff>
    </xdr:from>
    <xdr:to>
      <xdr:col>85</xdr:col>
      <xdr:colOff>126364</xdr:colOff>
      <xdr:row>85</xdr:row>
      <xdr:rowOff>156211</xdr:rowOff>
    </xdr:to>
    <xdr:cxnSp macro="">
      <xdr:nvCxnSpPr>
        <xdr:cNvPr id="748" name="直線コネクタ 747">
          <a:extLst>
            <a:ext uri="{FF2B5EF4-FFF2-40B4-BE49-F238E27FC236}">
              <a16:creationId xmlns:a16="http://schemas.microsoft.com/office/drawing/2014/main" id="{888E3DB6-64FA-4EFE-A870-71027A5E48F1}"/>
            </a:ext>
          </a:extLst>
        </xdr:cNvPr>
        <xdr:cNvCxnSpPr/>
      </xdr:nvCxnSpPr>
      <xdr:spPr>
        <a:xfrm flipV="1">
          <a:off x="16318864" y="13369289"/>
          <a:ext cx="0" cy="136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160038</xdr:rowOff>
    </xdr:from>
    <xdr:ext cx="405111" cy="259045"/>
    <xdr:sp macro="" textlink="">
      <xdr:nvSpPr>
        <xdr:cNvPr id="749" name="【消防施設】&#10;有形固定資産減価償却率最小値テキスト">
          <a:extLst>
            <a:ext uri="{FF2B5EF4-FFF2-40B4-BE49-F238E27FC236}">
              <a16:creationId xmlns:a16="http://schemas.microsoft.com/office/drawing/2014/main" id="{AB266AE2-BAC3-4CEB-A206-22BD6D246D50}"/>
            </a:ext>
          </a:extLst>
        </xdr:cNvPr>
        <xdr:cNvSpPr txBox="1"/>
      </xdr:nvSpPr>
      <xdr:spPr>
        <a:xfrm>
          <a:off x="16357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156211</xdr:rowOff>
    </xdr:from>
    <xdr:to>
      <xdr:col>86</xdr:col>
      <xdr:colOff>25400</xdr:colOff>
      <xdr:row>85</xdr:row>
      <xdr:rowOff>156211</xdr:rowOff>
    </xdr:to>
    <xdr:cxnSp macro="">
      <xdr:nvCxnSpPr>
        <xdr:cNvPr id="750" name="直線コネクタ 749">
          <a:extLst>
            <a:ext uri="{FF2B5EF4-FFF2-40B4-BE49-F238E27FC236}">
              <a16:creationId xmlns:a16="http://schemas.microsoft.com/office/drawing/2014/main" id="{7010E258-F092-43F2-903A-C097F4D556A9}"/>
            </a:ext>
          </a:extLst>
        </xdr:cNvPr>
        <xdr:cNvCxnSpPr/>
      </xdr:nvCxnSpPr>
      <xdr:spPr>
        <a:xfrm>
          <a:off x="16230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114316</xdr:rowOff>
    </xdr:from>
    <xdr:ext cx="405111" cy="259045"/>
    <xdr:sp macro="" textlink="">
      <xdr:nvSpPr>
        <xdr:cNvPr id="751" name="【消防施設】&#10;有形固定資産減価償却率最大値テキスト">
          <a:extLst>
            <a:ext uri="{FF2B5EF4-FFF2-40B4-BE49-F238E27FC236}">
              <a16:creationId xmlns:a16="http://schemas.microsoft.com/office/drawing/2014/main" id="{3933C34E-8FDF-4731-A6D0-2E4922752B99}"/>
            </a:ext>
          </a:extLst>
        </xdr:cNvPr>
        <xdr:cNvSpPr txBox="1"/>
      </xdr:nvSpPr>
      <xdr:spPr>
        <a:xfrm>
          <a:off x="16357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167639</xdr:rowOff>
    </xdr:from>
    <xdr:to>
      <xdr:col>86</xdr:col>
      <xdr:colOff>25400</xdr:colOff>
      <xdr:row>77</xdr:row>
      <xdr:rowOff>167639</xdr:rowOff>
    </xdr:to>
    <xdr:cxnSp macro="">
      <xdr:nvCxnSpPr>
        <xdr:cNvPr id="752" name="直線コネクタ 751">
          <a:extLst>
            <a:ext uri="{FF2B5EF4-FFF2-40B4-BE49-F238E27FC236}">
              <a16:creationId xmlns:a16="http://schemas.microsoft.com/office/drawing/2014/main" id="{E4E6496C-2A51-4DDA-8281-35E69E558D19}"/>
            </a:ext>
          </a:extLst>
        </xdr:cNvPr>
        <xdr:cNvCxnSpPr/>
      </xdr:nvCxnSpPr>
      <xdr:spPr>
        <a:xfrm>
          <a:off x="16230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122572</xdr:rowOff>
    </xdr:from>
    <xdr:ext cx="405111" cy="259045"/>
    <xdr:sp macro="" textlink="">
      <xdr:nvSpPr>
        <xdr:cNvPr id="753" name="【消防施設】&#10;有形固定資産減価償却率平均値テキスト">
          <a:extLst>
            <a:ext uri="{FF2B5EF4-FFF2-40B4-BE49-F238E27FC236}">
              <a16:creationId xmlns:a16="http://schemas.microsoft.com/office/drawing/2014/main" id="{8B28B0B3-FEAD-46B2-91EC-E164F61DCB06}"/>
            </a:ext>
          </a:extLst>
        </xdr:cNvPr>
        <xdr:cNvSpPr txBox="1"/>
      </xdr:nvSpPr>
      <xdr:spPr>
        <a:xfrm>
          <a:off x="16357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99695</xdr:rowOff>
    </xdr:from>
    <xdr:to>
      <xdr:col>85</xdr:col>
      <xdr:colOff>177800</xdr:colOff>
      <xdr:row>82</xdr:row>
      <xdr:rowOff>29845</xdr:rowOff>
    </xdr:to>
    <xdr:sp macro="" textlink="">
      <xdr:nvSpPr>
        <xdr:cNvPr id="754" name="フローチャート: 判断 753">
          <a:extLst>
            <a:ext uri="{FF2B5EF4-FFF2-40B4-BE49-F238E27FC236}">
              <a16:creationId xmlns:a16="http://schemas.microsoft.com/office/drawing/2014/main" id="{BFDA7EA2-5661-4AFF-B27A-78373192D531}"/>
            </a:ext>
          </a:extLst>
        </xdr:cNvPr>
        <xdr:cNvSpPr/>
      </xdr:nvSpPr>
      <xdr:spPr>
        <a:xfrm>
          <a:off x="16268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52070</xdr:rowOff>
    </xdr:from>
    <xdr:to>
      <xdr:col>81</xdr:col>
      <xdr:colOff>101600</xdr:colOff>
      <xdr:row>81</xdr:row>
      <xdr:rowOff>153670</xdr:rowOff>
    </xdr:to>
    <xdr:sp macro="" textlink="">
      <xdr:nvSpPr>
        <xdr:cNvPr id="755" name="フローチャート: 判断 754">
          <a:extLst>
            <a:ext uri="{FF2B5EF4-FFF2-40B4-BE49-F238E27FC236}">
              <a16:creationId xmlns:a16="http://schemas.microsoft.com/office/drawing/2014/main" id="{13940A2E-E5C6-4552-BBD9-21F225972906}"/>
            </a:ext>
          </a:extLst>
        </xdr:cNvPr>
        <xdr:cNvSpPr/>
      </xdr:nvSpPr>
      <xdr:spPr>
        <a:xfrm>
          <a:off x="15430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56" name="フローチャート: 判断 755">
          <a:extLst>
            <a:ext uri="{FF2B5EF4-FFF2-40B4-BE49-F238E27FC236}">
              <a16:creationId xmlns:a16="http://schemas.microsoft.com/office/drawing/2014/main" id="{E111EEC8-3483-47BD-BEC3-4671797A0287}"/>
            </a:ext>
          </a:extLst>
        </xdr:cNvPr>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19686</xdr:rowOff>
    </xdr:from>
    <xdr:to>
      <xdr:col>72</xdr:col>
      <xdr:colOff>38100</xdr:colOff>
      <xdr:row>81</xdr:row>
      <xdr:rowOff>121286</xdr:rowOff>
    </xdr:to>
    <xdr:sp macro="" textlink="">
      <xdr:nvSpPr>
        <xdr:cNvPr id="757" name="フローチャート: 判断 756">
          <a:extLst>
            <a:ext uri="{FF2B5EF4-FFF2-40B4-BE49-F238E27FC236}">
              <a16:creationId xmlns:a16="http://schemas.microsoft.com/office/drawing/2014/main" id="{F3F1DEB5-D9FD-49F9-A08A-18C739C58818}"/>
            </a:ext>
          </a:extLst>
        </xdr:cNvPr>
        <xdr:cNvSpPr/>
      </xdr:nvSpPr>
      <xdr:spPr>
        <a:xfrm>
          <a:off x="13652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xdr:rowOff>
    </xdr:from>
    <xdr:to>
      <xdr:col>67</xdr:col>
      <xdr:colOff>101600</xdr:colOff>
      <xdr:row>81</xdr:row>
      <xdr:rowOff>106045</xdr:rowOff>
    </xdr:to>
    <xdr:sp macro="" textlink="">
      <xdr:nvSpPr>
        <xdr:cNvPr id="758" name="フローチャート: 判断 757">
          <a:extLst>
            <a:ext uri="{FF2B5EF4-FFF2-40B4-BE49-F238E27FC236}">
              <a16:creationId xmlns:a16="http://schemas.microsoft.com/office/drawing/2014/main" id="{5C229824-2271-49C5-9027-CBDF81508A6A}"/>
            </a:ext>
          </a:extLst>
        </xdr:cNvPr>
        <xdr:cNvSpPr/>
      </xdr:nvSpPr>
      <xdr:spPr>
        <a:xfrm>
          <a:off x="12763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BF24A471-096C-467A-B4F1-A1EA9CC0B3F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7B029002-9D6B-4586-8717-BCFAEE01C08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22B472A5-C087-406D-AE9A-6990F3A98B1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7BFA54E6-48A1-439D-9F04-52C33115661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3952B501-0044-4AB8-9908-6211AB3287C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764" name="楕円 763">
          <a:extLst>
            <a:ext uri="{FF2B5EF4-FFF2-40B4-BE49-F238E27FC236}">
              <a16:creationId xmlns:a16="http://schemas.microsoft.com/office/drawing/2014/main" id="{A2D2C7BC-0B50-422E-A415-D2C1DBC6B3EE}"/>
            </a:ext>
          </a:extLst>
        </xdr:cNvPr>
        <xdr:cNvSpPr/>
      </xdr:nvSpPr>
      <xdr:spPr>
        <a:xfrm>
          <a:off x="162687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133366</xdr:rowOff>
    </xdr:from>
    <xdr:ext cx="405111" cy="259045"/>
    <xdr:sp macro="" textlink="">
      <xdr:nvSpPr>
        <xdr:cNvPr id="765" name="【消防施設】&#10;有形固定資産減価償却率該当値テキスト">
          <a:extLst>
            <a:ext uri="{FF2B5EF4-FFF2-40B4-BE49-F238E27FC236}">
              <a16:creationId xmlns:a16="http://schemas.microsoft.com/office/drawing/2014/main" id="{61941E62-57B3-4270-BB14-0BE86B1C2AA5}"/>
            </a:ext>
          </a:extLst>
        </xdr:cNvPr>
        <xdr:cNvSpPr txBox="1"/>
      </xdr:nvSpPr>
      <xdr:spPr>
        <a:xfrm>
          <a:off x="16357600" y="1402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124461</xdr:rowOff>
    </xdr:from>
    <xdr:to>
      <xdr:col>81</xdr:col>
      <xdr:colOff>101600</xdr:colOff>
      <xdr:row>82</xdr:row>
      <xdr:rowOff>54611</xdr:rowOff>
    </xdr:to>
    <xdr:sp macro="" textlink="">
      <xdr:nvSpPr>
        <xdr:cNvPr id="766" name="楕円 765">
          <a:extLst>
            <a:ext uri="{FF2B5EF4-FFF2-40B4-BE49-F238E27FC236}">
              <a16:creationId xmlns:a16="http://schemas.microsoft.com/office/drawing/2014/main" id="{214D55F2-38F2-4419-9CFB-0A954FC94DFD}"/>
            </a:ext>
          </a:extLst>
        </xdr:cNvPr>
        <xdr:cNvSpPr/>
      </xdr:nvSpPr>
      <xdr:spPr>
        <a:xfrm>
          <a:off x="15430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3811</xdr:rowOff>
    </xdr:from>
    <xdr:to>
      <xdr:col>85</xdr:col>
      <xdr:colOff>127000</xdr:colOff>
      <xdr:row>82</xdr:row>
      <xdr:rowOff>34289</xdr:rowOff>
    </xdr:to>
    <xdr:cxnSp macro="">
      <xdr:nvCxnSpPr>
        <xdr:cNvPr id="767" name="直線コネクタ 766">
          <a:extLst>
            <a:ext uri="{FF2B5EF4-FFF2-40B4-BE49-F238E27FC236}">
              <a16:creationId xmlns:a16="http://schemas.microsoft.com/office/drawing/2014/main" id="{6AEEA154-CD1F-4AF6-B585-B952187A159B}"/>
            </a:ext>
          </a:extLst>
        </xdr:cNvPr>
        <xdr:cNvCxnSpPr/>
      </xdr:nvCxnSpPr>
      <xdr:spPr>
        <a:xfrm>
          <a:off x="15481300" y="1406271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111125</xdr:rowOff>
    </xdr:from>
    <xdr:to>
      <xdr:col>76</xdr:col>
      <xdr:colOff>165100</xdr:colOff>
      <xdr:row>82</xdr:row>
      <xdr:rowOff>41275</xdr:rowOff>
    </xdr:to>
    <xdr:sp macro="" textlink="">
      <xdr:nvSpPr>
        <xdr:cNvPr id="768" name="楕円 767">
          <a:extLst>
            <a:ext uri="{FF2B5EF4-FFF2-40B4-BE49-F238E27FC236}">
              <a16:creationId xmlns:a16="http://schemas.microsoft.com/office/drawing/2014/main" id="{4FB5F369-1AC0-461E-B5FC-092784ECBE52}"/>
            </a:ext>
          </a:extLst>
        </xdr:cNvPr>
        <xdr:cNvSpPr/>
      </xdr:nvSpPr>
      <xdr:spPr>
        <a:xfrm>
          <a:off x="14541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161925</xdr:rowOff>
    </xdr:from>
    <xdr:to>
      <xdr:col>81</xdr:col>
      <xdr:colOff>50800</xdr:colOff>
      <xdr:row>82</xdr:row>
      <xdr:rowOff>3811</xdr:rowOff>
    </xdr:to>
    <xdr:cxnSp macro="">
      <xdr:nvCxnSpPr>
        <xdr:cNvPr id="769" name="直線コネクタ 768">
          <a:extLst>
            <a:ext uri="{FF2B5EF4-FFF2-40B4-BE49-F238E27FC236}">
              <a16:creationId xmlns:a16="http://schemas.microsoft.com/office/drawing/2014/main" id="{C4CD443E-44CB-40AD-B6D4-7EDDBA7EE1A5}"/>
            </a:ext>
          </a:extLst>
        </xdr:cNvPr>
        <xdr:cNvCxnSpPr/>
      </xdr:nvCxnSpPr>
      <xdr:spPr>
        <a:xfrm>
          <a:off x="14592300" y="14049375"/>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92075</xdr:rowOff>
    </xdr:from>
    <xdr:to>
      <xdr:col>72</xdr:col>
      <xdr:colOff>38100</xdr:colOff>
      <xdr:row>82</xdr:row>
      <xdr:rowOff>22225</xdr:rowOff>
    </xdr:to>
    <xdr:sp macro="" textlink="">
      <xdr:nvSpPr>
        <xdr:cNvPr id="770" name="楕円 769">
          <a:extLst>
            <a:ext uri="{FF2B5EF4-FFF2-40B4-BE49-F238E27FC236}">
              <a16:creationId xmlns:a16="http://schemas.microsoft.com/office/drawing/2014/main" id="{72AC67C5-4283-4CA9-9755-B6EF82D21659}"/>
            </a:ext>
          </a:extLst>
        </xdr:cNvPr>
        <xdr:cNvSpPr/>
      </xdr:nvSpPr>
      <xdr:spPr>
        <a:xfrm>
          <a:off x="136525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142875</xdr:rowOff>
    </xdr:from>
    <xdr:to>
      <xdr:col>76</xdr:col>
      <xdr:colOff>114300</xdr:colOff>
      <xdr:row>81</xdr:row>
      <xdr:rowOff>161925</xdr:rowOff>
    </xdr:to>
    <xdr:cxnSp macro="">
      <xdr:nvCxnSpPr>
        <xdr:cNvPr id="771" name="直線コネクタ 770">
          <a:extLst>
            <a:ext uri="{FF2B5EF4-FFF2-40B4-BE49-F238E27FC236}">
              <a16:creationId xmlns:a16="http://schemas.microsoft.com/office/drawing/2014/main" id="{57A75C1D-F32E-4E0A-BA13-118EDEBA473A}"/>
            </a:ext>
          </a:extLst>
        </xdr:cNvPr>
        <xdr:cNvCxnSpPr/>
      </xdr:nvCxnSpPr>
      <xdr:spPr>
        <a:xfrm>
          <a:off x="13703300" y="140303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126364</xdr:rowOff>
    </xdr:from>
    <xdr:to>
      <xdr:col>67</xdr:col>
      <xdr:colOff>101600</xdr:colOff>
      <xdr:row>81</xdr:row>
      <xdr:rowOff>56514</xdr:rowOff>
    </xdr:to>
    <xdr:sp macro="" textlink="">
      <xdr:nvSpPr>
        <xdr:cNvPr id="772" name="楕円 771">
          <a:extLst>
            <a:ext uri="{FF2B5EF4-FFF2-40B4-BE49-F238E27FC236}">
              <a16:creationId xmlns:a16="http://schemas.microsoft.com/office/drawing/2014/main" id="{77270B44-AF79-41C8-8899-824D714AD07F}"/>
            </a:ext>
          </a:extLst>
        </xdr:cNvPr>
        <xdr:cNvSpPr/>
      </xdr:nvSpPr>
      <xdr:spPr>
        <a:xfrm>
          <a:off x="12763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5714</xdr:rowOff>
    </xdr:from>
    <xdr:to>
      <xdr:col>71</xdr:col>
      <xdr:colOff>177800</xdr:colOff>
      <xdr:row>81</xdr:row>
      <xdr:rowOff>142875</xdr:rowOff>
    </xdr:to>
    <xdr:cxnSp macro="">
      <xdr:nvCxnSpPr>
        <xdr:cNvPr id="773" name="直線コネクタ 772">
          <a:extLst>
            <a:ext uri="{FF2B5EF4-FFF2-40B4-BE49-F238E27FC236}">
              <a16:creationId xmlns:a16="http://schemas.microsoft.com/office/drawing/2014/main" id="{E69C300C-0114-412E-9EC2-CD3E66DB2948}"/>
            </a:ext>
          </a:extLst>
        </xdr:cNvPr>
        <xdr:cNvCxnSpPr/>
      </xdr:nvCxnSpPr>
      <xdr:spPr>
        <a:xfrm>
          <a:off x="12814300" y="13893164"/>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170197</xdr:rowOff>
    </xdr:from>
    <xdr:ext cx="405111" cy="259045"/>
    <xdr:sp macro="" textlink="">
      <xdr:nvSpPr>
        <xdr:cNvPr id="774" name="n_1aveValue【消防施設】&#10;有形固定資産減価償却率">
          <a:extLst>
            <a:ext uri="{FF2B5EF4-FFF2-40B4-BE49-F238E27FC236}">
              <a16:creationId xmlns:a16="http://schemas.microsoft.com/office/drawing/2014/main" id="{F88EDAD6-E648-4BE5-B7C1-32B69064D1B5}"/>
            </a:ext>
          </a:extLst>
        </xdr:cNvPr>
        <xdr:cNvSpPr txBox="1"/>
      </xdr:nvSpPr>
      <xdr:spPr>
        <a:xfrm>
          <a:off x="152660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775" name="n_2aveValue【消防施設】&#10;有形固定資産減価償却率">
          <a:extLst>
            <a:ext uri="{FF2B5EF4-FFF2-40B4-BE49-F238E27FC236}">
              <a16:creationId xmlns:a16="http://schemas.microsoft.com/office/drawing/2014/main" id="{27428423-7352-4377-A69B-6750A94C242A}"/>
            </a:ext>
          </a:extLst>
        </xdr:cNvPr>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137813</xdr:rowOff>
    </xdr:from>
    <xdr:ext cx="405111" cy="259045"/>
    <xdr:sp macro="" textlink="">
      <xdr:nvSpPr>
        <xdr:cNvPr id="776" name="n_3aveValue【消防施設】&#10;有形固定資産減価償却率">
          <a:extLst>
            <a:ext uri="{FF2B5EF4-FFF2-40B4-BE49-F238E27FC236}">
              <a16:creationId xmlns:a16="http://schemas.microsoft.com/office/drawing/2014/main" id="{AD0C0C98-588C-43AE-9817-3E5A57ACBC9D}"/>
            </a:ext>
          </a:extLst>
        </xdr:cNvPr>
        <xdr:cNvSpPr txBox="1"/>
      </xdr:nvSpPr>
      <xdr:spPr>
        <a:xfrm>
          <a:off x="13500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97172</xdr:rowOff>
    </xdr:from>
    <xdr:ext cx="405111" cy="259045"/>
    <xdr:sp macro="" textlink="">
      <xdr:nvSpPr>
        <xdr:cNvPr id="777" name="n_4aveValue【消防施設】&#10;有形固定資産減価償却率">
          <a:extLst>
            <a:ext uri="{FF2B5EF4-FFF2-40B4-BE49-F238E27FC236}">
              <a16:creationId xmlns:a16="http://schemas.microsoft.com/office/drawing/2014/main" id="{06AC9CA9-54DF-443E-A0ED-8FE9C165C5D1}"/>
            </a:ext>
          </a:extLst>
        </xdr:cNvPr>
        <xdr:cNvSpPr txBox="1"/>
      </xdr:nvSpPr>
      <xdr:spPr>
        <a:xfrm>
          <a:off x="126117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45738</xdr:rowOff>
    </xdr:from>
    <xdr:ext cx="405111" cy="259045"/>
    <xdr:sp macro="" textlink="">
      <xdr:nvSpPr>
        <xdr:cNvPr id="778" name="n_1mainValue【消防施設】&#10;有形固定資産減価償却率">
          <a:extLst>
            <a:ext uri="{FF2B5EF4-FFF2-40B4-BE49-F238E27FC236}">
              <a16:creationId xmlns:a16="http://schemas.microsoft.com/office/drawing/2014/main" id="{BAB38B96-0D04-4A28-A107-1319DB728554}"/>
            </a:ext>
          </a:extLst>
        </xdr:cNvPr>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32402</xdr:rowOff>
    </xdr:from>
    <xdr:ext cx="405111" cy="259045"/>
    <xdr:sp macro="" textlink="">
      <xdr:nvSpPr>
        <xdr:cNvPr id="779" name="n_2mainValue【消防施設】&#10;有形固定資産減価償却率">
          <a:extLst>
            <a:ext uri="{FF2B5EF4-FFF2-40B4-BE49-F238E27FC236}">
              <a16:creationId xmlns:a16="http://schemas.microsoft.com/office/drawing/2014/main" id="{F0352E9E-190A-4FB0-A823-3D72C730E706}"/>
            </a:ext>
          </a:extLst>
        </xdr:cNvPr>
        <xdr:cNvSpPr txBox="1"/>
      </xdr:nvSpPr>
      <xdr:spPr>
        <a:xfrm>
          <a:off x="14389744" y="1409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13352</xdr:rowOff>
    </xdr:from>
    <xdr:ext cx="405111" cy="259045"/>
    <xdr:sp macro="" textlink="">
      <xdr:nvSpPr>
        <xdr:cNvPr id="780" name="n_3mainValue【消防施設】&#10;有形固定資産減価償却率">
          <a:extLst>
            <a:ext uri="{FF2B5EF4-FFF2-40B4-BE49-F238E27FC236}">
              <a16:creationId xmlns:a16="http://schemas.microsoft.com/office/drawing/2014/main" id="{4CD5B0C4-E836-42A3-B3DA-AEA6CC3EBB63}"/>
            </a:ext>
          </a:extLst>
        </xdr:cNvPr>
        <xdr:cNvSpPr txBox="1"/>
      </xdr:nvSpPr>
      <xdr:spPr>
        <a:xfrm>
          <a:off x="135007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73041</xdr:rowOff>
    </xdr:from>
    <xdr:ext cx="405111" cy="259045"/>
    <xdr:sp macro="" textlink="">
      <xdr:nvSpPr>
        <xdr:cNvPr id="781" name="n_4mainValue【消防施設】&#10;有形固定資産減価償却率">
          <a:extLst>
            <a:ext uri="{FF2B5EF4-FFF2-40B4-BE49-F238E27FC236}">
              <a16:creationId xmlns:a16="http://schemas.microsoft.com/office/drawing/2014/main" id="{EB8CE258-ED3F-4CF3-8F73-046DF1CE92F4}"/>
            </a:ext>
          </a:extLst>
        </xdr:cNvPr>
        <xdr:cNvSpPr txBox="1"/>
      </xdr:nvSpPr>
      <xdr:spPr>
        <a:xfrm>
          <a:off x="12611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D36692D2-E49F-4D6B-AAF8-71DF47F06BE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5FE26EAB-1460-47F7-A2C3-3B5DB04122C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98D361CA-451C-4E96-ABF3-B5D7F282A70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8DD8ACDD-ADF5-4095-ABA5-5F38920A1BC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8FD0AAE6-7CE0-4BFE-A190-35631E25BD8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810AABBC-2AF1-4124-B253-9111EE98017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0667B8BC-06AF-4592-BE43-E814A424531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EE92422C-26D2-454E-9BCC-7ABE5503C92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591FD652-95F5-4F9B-BFB1-D6ED9A364F6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41A9E380-F168-4116-9814-896A1C7DDAF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1E4E7393-BFA8-4CF4-BEAD-546643701B4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id="{D847A853-78A5-4DA8-A4C2-5C53F881614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AD1FF497-B940-495E-AA07-4081E187765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a:extLst>
            <a:ext uri="{FF2B5EF4-FFF2-40B4-BE49-F238E27FC236}">
              <a16:creationId xmlns:a16="http://schemas.microsoft.com/office/drawing/2014/main" id="{9C6056B8-E348-440B-9C21-EEE4D25EB17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F9B870DC-3AF7-48C0-8994-1A86F77AE99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a:extLst>
            <a:ext uri="{FF2B5EF4-FFF2-40B4-BE49-F238E27FC236}">
              <a16:creationId xmlns:a16="http://schemas.microsoft.com/office/drawing/2014/main" id="{3798681A-54FE-4AE1-8BB5-6B9388DCFB6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5CD3D65A-0E5D-4153-A7FA-3C53AD6F32F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a:extLst>
            <a:ext uri="{FF2B5EF4-FFF2-40B4-BE49-F238E27FC236}">
              <a16:creationId xmlns:a16="http://schemas.microsoft.com/office/drawing/2014/main" id="{E8952ED5-F009-43BC-80CB-F3F41FEBF2B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3CD3C1D2-F978-495B-AF36-11EE9DF2040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a:extLst>
            <a:ext uri="{FF2B5EF4-FFF2-40B4-BE49-F238E27FC236}">
              <a16:creationId xmlns:a16="http://schemas.microsoft.com/office/drawing/2014/main" id="{212C22BF-D732-4CE1-9A08-4D4F454C16C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91267B1C-288B-44D2-9FA2-290B4AFF10B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2D0441A2-26F1-43BF-B5E7-9C03A2C9E09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9A3EAA35-9637-4D75-B29C-C38B1040216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102870</xdr:rowOff>
    </xdr:to>
    <xdr:cxnSp macro="">
      <xdr:nvCxnSpPr>
        <xdr:cNvPr id="805" name="直線コネクタ 804">
          <a:extLst>
            <a:ext uri="{FF2B5EF4-FFF2-40B4-BE49-F238E27FC236}">
              <a16:creationId xmlns:a16="http://schemas.microsoft.com/office/drawing/2014/main" id="{205E089A-D923-4C68-9EE3-3C22B18C0578}"/>
            </a:ext>
          </a:extLst>
        </xdr:cNvPr>
        <xdr:cNvCxnSpPr/>
      </xdr:nvCxnSpPr>
      <xdr:spPr>
        <a:xfrm flipV="1">
          <a:off x="22160864" y="1329690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806" name="【消防施設】&#10;一人当たり面積最小値テキスト">
          <a:extLst>
            <a:ext uri="{FF2B5EF4-FFF2-40B4-BE49-F238E27FC236}">
              <a16:creationId xmlns:a16="http://schemas.microsoft.com/office/drawing/2014/main" id="{28E77E70-4030-4648-99E1-61FB90B0A6A1}"/>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07" name="直線コネクタ 806">
          <a:extLst>
            <a:ext uri="{FF2B5EF4-FFF2-40B4-BE49-F238E27FC236}">
              <a16:creationId xmlns:a16="http://schemas.microsoft.com/office/drawing/2014/main" id="{FE3C814F-8B52-49E7-8646-3104AB059BAB}"/>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808" name="【消防施設】&#10;一人当たり面積最大値テキスト">
          <a:extLst>
            <a:ext uri="{FF2B5EF4-FFF2-40B4-BE49-F238E27FC236}">
              <a16:creationId xmlns:a16="http://schemas.microsoft.com/office/drawing/2014/main" id="{D23078E4-251F-4FB4-AF6A-9565DEBA63FA}"/>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809" name="直線コネクタ 808">
          <a:extLst>
            <a:ext uri="{FF2B5EF4-FFF2-40B4-BE49-F238E27FC236}">
              <a16:creationId xmlns:a16="http://schemas.microsoft.com/office/drawing/2014/main" id="{1D2EF4C9-289E-4BB2-8882-9724135626C6}"/>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6366</xdr:rowOff>
    </xdr:from>
    <xdr:ext cx="469744" cy="259045"/>
    <xdr:sp macro="" textlink="">
      <xdr:nvSpPr>
        <xdr:cNvPr id="810" name="【消防施設】&#10;一人当たり面積平均値テキスト">
          <a:extLst>
            <a:ext uri="{FF2B5EF4-FFF2-40B4-BE49-F238E27FC236}">
              <a16:creationId xmlns:a16="http://schemas.microsoft.com/office/drawing/2014/main" id="{DB0406AA-1D84-432B-A610-FDE55D05C77E}"/>
            </a:ext>
          </a:extLst>
        </xdr:cNvPr>
        <xdr:cNvSpPr txBox="1"/>
      </xdr:nvSpPr>
      <xdr:spPr>
        <a:xfrm>
          <a:off x="22199600" y="1440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811" name="フローチャート: 判断 810">
          <a:extLst>
            <a:ext uri="{FF2B5EF4-FFF2-40B4-BE49-F238E27FC236}">
              <a16:creationId xmlns:a16="http://schemas.microsoft.com/office/drawing/2014/main" id="{DFEEFFE6-9150-4DA2-B049-0116684ACCFA}"/>
            </a:ext>
          </a:extLst>
        </xdr:cNvPr>
        <xdr:cNvSpPr/>
      </xdr:nvSpPr>
      <xdr:spPr>
        <a:xfrm>
          <a:off x="22110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macro="" textlink="">
      <xdr:nvSpPr>
        <xdr:cNvPr id="812" name="フローチャート: 判断 811">
          <a:extLst>
            <a:ext uri="{FF2B5EF4-FFF2-40B4-BE49-F238E27FC236}">
              <a16:creationId xmlns:a16="http://schemas.microsoft.com/office/drawing/2014/main" id="{8377F6E5-B69D-4D59-BF14-C4C419C1D42B}"/>
            </a:ext>
          </a:extLst>
        </xdr:cNvPr>
        <xdr:cNvSpPr/>
      </xdr:nvSpPr>
      <xdr:spPr>
        <a:xfrm>
          <a:off x="21272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813" name="フローチャート: 判断 812">
          <a:extLst>
            <a:ext uri="{FF2B5EF4-FFF2-40B4-BE49-F238E27FC236}">
              <a16:creationId xmlns:a16="http://schemas.microsoft.com/office/drawing/2014/main" id="{1BDD6F09-06C5-4FC0-90D8-C420DCDF09F4}"/>
            </a:ext>
          </a:extLst>
        </xdr:cNvPr>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814" name="フローチャート: 判断 813">
          <a:extLst>
            <a:ext uri="{FF2B5EF4-FFF2-40B4-BE49-F238E27FC236}">
              <a16:creationId xmlns:a16="http://schemas.microsoft.com/office/drawing/2014/main" id="{0308CD9C-7897-4853-865E-69E4C035974B}"/>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815" name="フローチャート: 判断 814">
          <a:extLst>
            <a:ext uri="{FF2B5EF4-FFF2-40B4-BE49-F238E27FC236}">
              <a16:creationId xmlns:a16="http://schemas.microsoft.com/office/drawing/2014/main" id="{237C5574-D6D6-4400-A6F7-319DEB56327C}"/>
            </a:ext>
          </a:extLst>
        </xdr:cNvPr>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F364FB03-4EA0-406F-BB80-D6FAA3B5AB0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8F899C39-329F-417A-BDE6-15109341419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3C6F7A3D-B839-49B0-8754-C60B15C41D8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BA71A2-44A6-4659-B067-6F8E73C1E78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6D8763CE-74F6-4536-8F94-52D99A5648C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29211</xdr:rowOff>
    </xdr:from>
    <xdr:to>
      <xdr:col>116</xdr:col>
      <xdr:colOff>114300</xdr:colOff>
      <xdr:row>86</xdr:row>
      <xdr:rowOff>130811</xdr:rowOff>
    </xdr:to>
    <xdr:sp macro="" textlink="">
      <xdr:nvSpPr>
        <xdr:cNvPr id="821" name="楕円 820">
          <a:extLst>
            <a:ext uri="{FF2B5EF4-FFF2-40B4-BE49-F238E27FC236}">
              <a16:creationId xmlns:a16="http://schemas.microsoft.com/office/drawing/2014/main" id="{C3B0D420-3D46-4E17-8FEF-0B3A60D46D96}"/>
            </a:ext>
          </a:extLst>
        </xdr:cNvPr>
        <xdr:cNvSpPr/>
      </xdr:nvSpPr>
      <xdr:spPr>
        <a:xfrm>
          <a:off x="221107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115588</xdr:rowOff>
    </xdr:from>
    <xdr:ext cx="469744" cy="259045"/>
    <xdr:sp macro="" textlink="">
      <xdr:nvSpPr>
        <xdr:cNvPr id="822" name="【消防施設】&#10;一人当たり面積該当値テキスト">
          <a:extLst>
            <a:ext uri="{FF2B5EF4-FFF2-40B4-BE49-F238E27FC236}">
              <a16:creationId xmlns:a16="http://schemas.microsoft.com/office/drawing/2014/main" id="{DB05C54B-CAE5-46C0-A4CB-92F0F46C2B01}"/>
            </a:ext>
          </a:extLst>
        </xdr:cNvPr>
        <xdr:cNvSpPr txBox="1"/>
      </xdr:nvSpPr>
      <xdr:spPr>
        <a:xfrm>
          <a:off x="22199600" y="1468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29211</xdr:rowOff>
    </xdr:from>
    <xdr:to>
      <xdr:col>112</xdr:col>
      <xdr:colOff>38100</xdr:colOff>
      <xdr:row>86</xdr:row>
      <xdr:rowOff>130811</xdr:rowOff>
    </xdr:to>
    <xdr:sp macro="" textlink="">
      <xdr:nvSpPr>
        <xdr:cNvPr id="823" name="楕円 822">
          <a:extLst>
            <a:ext uri="{FF2B5EF4-FFF2-40B4-BE49-F238E27FC236}">
              <a16:creationId xmlns:a16="http://schemas.microsoft.com/office/drawing/2014/main" id="{5D9D6076-55C9-4908-A1F6-075A34EBD984}"/>
            </a:ext>
          </a:extLst>
        </xdr:cNvPr>
        <xdr:cNvSpPr/>
      </xdr:nvSpPr>
      <xdr:spPr>
        <a:xfrm>
          <a:off x="21272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80011</xdr:rowOff>
    </xdr:from>
    <xdr:to>
      <xdr:col>116</xdr:col>
      <xdr:colOff>63500</xdr:colOff>
      <xdr:row>86</xdr:row>
      <xdr:rowOff>80011</xdr:rowOff>
    </xdr:to>
    <xdr:cxnSp macro="">
      <xdr:nvCxnSpPr>
        <xdr:cNvPr id="824" name="直線コネクタ 823">
          <a:extLst>
            <a:ext uri="{FF2B5EF4-FFF2-40B4-BE49-F238E27FC236}">
              <a16:creationId xmlns:a16="http://schemas.microsoft.com/office/drawing/2014/main" id="{3CC24EE2-0AD3-449C-8690-64751EBD2936}"/>
            </a:ext>
          </a:extLst>
        </xdr:cNvPr>
        <xdr:cNvCxnSpPr/>
      </xdr:nvCxnSpPr>
      <xdr:spPr>
        <a:xfrm>
          <a:off x="21323300" y="148247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29211</xdr:rowOff>
    </xdr:from>
    <xdr:to>
      <xdr:col>107</xdr:col>
      <xdr:colOff>101600</xdr:colOff>
      <xdr:row>86</xdr:row>
      <xdr:rowOff>130811</xdr:rowOff>
    </xdr:to>
    <xdr:sp macro="" textlink="">
      <xdr:nvSpPr>
        <xdr:cNvPr id="825" name="楕円 824">
          <a:extLst>
            <a:ext uri="{FF2B5EF4-FFF2-40B4-BE49-F238E27FC236}">
              <a16:creationId xmlns:a16="http://schemas.microsoft.com/office/drawing/2014/main" id="{75209A85-FFED-47CF-9C10-F77407FB10C1}"/>
            </a:ext>
          </a:extLst>
        </xdr:cNvPr>
        <xdr:cNvSpPr/>
      </xdr:nvSpPr>
      <xdr:spPr>
        <a:xfrm>
          <a:off x="20383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80011</xdr:rowOff>
    </xdr:from>
    <xdr:to>
      <xdr:col>111</xdr:col>
      <xdr:colOff>177800</xdr:colOff>
      <xdr:row>86</xdr:row>
      <xdr:rowOff>80011</xdr:rowOff>
    </xdr:to>
    <xdr:cxnSp macro="">
      <xdr:nvCxnSpPr>
        <xdr:cNvPr id="826" name="直線コネクタ 825">
          <a:extLst>
            <a:ext uri="{FF2B5EF4-FFF2-40B4-BE49-F238E27FC236}">
              <a16:creationId xmlns:a16="http://schemas.microsoft.com/office/drawing/2014/main" id="{8C22E279-3327-4489-ABC7-764BA66512CA}"/>
            </a:ext>
          </a:extLst>
        </xdr:cNvPr>
        <xdr:cNvCxnSpPr/>
      </xdr:nvCxnSpPr>
      <xdr:spPr>
        <a:xfrm>
          <a:off x="20434300" y="14824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29211</xdr:rowOff>
    </xdr:from>
    <xdr:to>
      <xdr:col>102</xdr:col>
      <xdr:colOff>165100</xdr:colOff>
      <xdr:row>86</xdr:row>
      <xdr:rowOff>130811</xdr:rowOff>
    </xdr:to>
    <xdr:sp macro="" textlink="">
      <xdr:nvSpPr>
        <xdr:cNvPr id="827" name="楕円 826">
          <a:extLst>
            <a:ext uri="{FF2B5EF4-FFF2-40B4-BE49-F238E27FC236}">
              <a16:creationId xmlns:a16="http://schemas.microsoft.com/office/drawing/2014/main" id="{79610F39-DCC5-4911-8E01-697AEEC3529F}"/>
            </a:ext>
          </a:extLst>
        </xdr:cNvPr>
        <xdr:cNvSpPr/>
      </xdr:nvSpPr>
      <xdr:spPr>
        <a:xfrm>
          <a:off x="19494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80011</xdr:rowOff>
    </xdr:from>
    <xdr:to>
      <xdr:col>107</xdr:col>
      <xdr:colOff>50800</xdr:colOff>
      <xdr:row>86</xdr:row>
      <xdr:rowOff>80011</xdr:rowOff>
    </xdr:to>
    <xdr:cxnSp macro="">
      <xdr:nvCxnSpPr>
        <xdr:cNvPr id="828" name="直線コネクタ 827">
          <a:extLst>
            <a:ext uri="{FF2B5EF4-FFF2-40B4-BE49-F238E27FC236}">
              <a16:creationId xmlns:a16="http://schemas.microsoft.com/office/drawing/2014/main" id="{5B48D17D-1461-45A6-81AB-4C20E8165422}"/>
            </a:ext>
          </a:extLst>
        </xdr:cNvPr>
        <xdr:cNvCxnSpPr/>
      </xdr:nvCxnSpPr>
      <xdr:spPr>
        <a:xfrm>
          <a:off x="19545300" y="14824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29211</xdr:rowOff>
    </xdr:from>
    <xdr:to>
      <xdr:col>98</xdr:col>
      <xdr:colOff>38100</xdr:colOff>
      <xdr:row>86</xdr:row>
      <xdr:rowOff>130811</xdr:rowOff>
    </xdr:to>
    <xdr:sp macro="" textlink="">
      <xdr:nvSpPr>
        <xdr:cNvPr id="829" name="楕円 828">
          <a:extLst>
            <a:ext uri="{FF2B5EF4-FFF2-40B4-BE49-F238E27FC236}">
              <a16:creationId xmlns:a16="http://schemas.microsoft.com/office/drawing/2014/main" id="{B0DE194F-009A-4C86-8DA5-EA28BD570695}"/>
            </a:ext>
          </a:extLst>
        </xdr:cNvPr>
        <xdr:cNvSpPr/>
      </xdr:nvSpPr>
      <xdr:spPr>
        <a:xfrm>
          <a:off x="18605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80011</xdr:rowOff>
    </xdr:from>
    <xdr:to>
      <xdr:col>102</xdr:col>
      <xdr:colOff>114300</xdr:colOff>
      <xdr:row>86</xdr:row>
      <xdr:rowOff>80011</xdr:rowOff>
    </xdr:to>
    <xdr:cxnSp macro="">
      <xdr:nvCxnSpPr>
        <xdr:cNvPr id="830" name="直線コネクタ 829">
          <a:extLst>
            <a:ext uri="{FF2B5EF4-FFF2-40B4-BE49-F238E27FC236}">
              <a16:creationId xmlns:a16="http://schemas.microsoft.com/office/drawing/2014/main" id="{0269FC02-2A45-49E6-9A63-ED907BB44FC7}"/>
            </a:ext>
          </a:extLst>
        </xdr:cNvPr>
        <xdr:cNvCxnSpPr/>
      </xdr:nvCxnSpPr>
      <xdr:spPr>
        <a:xfrm>
          <a:off x="18656300" y="14824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124477</xdr:rowOff>
    </xdr:from>
    <xdr:ext cx="469744" cy="259045"/>
    <xdr:sp macro="" textlink="">
      <xdr:nvSpPr>
        <xdr:cNvPr id="831" name="n_1aveValue【消防施設】&#10;一人当たり面積">
          <a:extLst>
            <a:ext uri="{FF2B5EF4-FFF2-40B4-BE49-F238E27FC236}">
              <a16:creationId xmlns:a16="http://schemas.microsoft.com/office/drawing/2014/main" id="{5A39E7AF-7A7C-48B4-AE53-FF15EF36501B}"/>
            </a:ext>
          </a:extLst>
        </xdr:cNvPr>
        <xdr:cNvSpPr txBox="1"/>
      </xdr:nvSpPr>
      <xdr:spPr>
        <a:xfrm>
          <a:off x="21075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832" name="n_2aveValue【消防施設】&#10;一人当たり面積">
          <a:extLst>
            <a:ext uri="{FF2B5EF4-FFF2-40B4-BE49-F238E27FC236}">
              <a16:creationId xmlns:a16="http://schemas.microsoft.com/office/drawing/2014/main" id="{DD402BCB-B2A0-42F3-8157-6725366DFC7B}"/>
            </a:ext>
          </a:extLst>
        </xdr:cNvPr>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833" name="n_3aveValue【消防施設】&#10;一人当たり面積">
          <a:extLst>
            <a:ext uri="{FF2B5EF4-FFF2-40B4-BE49-F238E27FC236}">
              <a16:creationId xmlns:a16="http://schemas.microsoft.com/office/drawing/2014/main" id="{C1466C96-4D23-4B36-A0B4-68FAAC888F47}"/>
            </a:ext>
          </a:extLst>
        </xdr:cNvPr>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158766</xdr:rowOff>
    </xdr:from>
    <xdr:ext cx="469744" cy="259045"/>
    <xdr:sp macro="" textlink="">
      <xdr:nvSpPr>
        <xdr:cNvPr id="834" name="n_4aveValue【消防施設】&#10;一人当たり面積">
          <a:extLst>
            <a:ext uri="{FF2B5EF4-FFF2-40B4-BE49-F238E27FC236}">
              <a16:creationId xmlns:a16="http://schemas.microsoft.com/office/drawing/2014/main" id="{56D7DAE1-7B63-4A7A-9994-3E78C24D4F26}"/>
            </a:ext>
          </a:extLst>
        </xdr:cNvPr>
        <xdr:cNvSpPr txBox="1"/>
      </xdr:nvSpPr>
      <xdr:spPr>
        <a:xfrm>
          <a:off x="18421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121938</xdr:rowOff>
    </xdr:from>
    <xdr:ext cx="469744" cy="259045"/>
    <xdr:sp macro="" textlink="">
      <xdr:nvSpPr>
        <xdr:cNvPr id="835" name="n_1mainValue【消防施設】&#10;一人当たり面積">
          <a:extLst>
            <a:ext uri="{FF2B5EF4-FFF2-40B4-BE49-F238E27FC236}">
              <a16:creationId xmlns:a16="http://schemas.microsoft.com/office/drawing/2014/main" id="{33E93D13-A16C-4D44-91D5-2B5D4578F9E3}"/>
            </a:ext>
          </a:extLst>
        </xdr:cNvPr>
        <xdr:cNvSpPr txBox="1"/>
      </xdr:nvSpPr>
      <xdr:spPr>
        <a:xfrm>
          <a:off x="210757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121938</xdr:rowOff>
    </xdr:from>
    <xdr:ext cx="469744" cy="259045"/>
    <xdr:sp macro="" textlink="">
      <xdr:nvSpPr>
        <xdr:cNvPr id="836" name="n_2mainValue【消防施設】&#10;一人当たり面積">
          <a:extLst>
            <a:ext uri="{FF2B5EF4-FFF2-40B4-BE49-F238E27FC236}">
              <a16:creationId xmlns:a16="http://schemas.microsoft.com/office/drawing/2014/main" id="{AB66893C-FA1F-42F3-99AA-BBEFEEE2AAF6}"/>
            </a:ext>
          </a:extLst>
        </xdr:cNvPr>
        <xdr:cNvSpPr txBox="1"/>
      </xdr:nvSpPr>
      <xdr:spPr>
        <a:xfrm>
          <a:off x="201994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121938</xdr:rowOff>
    </xdr:from>
    <xdr:ext cx="469744" cy="259045"/>
    <xdr:sp macro="" textlink="">
      <xdr:nvSpPr>
        <xdr:cNvPr id="837" name="n_3mainValue【消防施設】&#10;一人当たり面積">
          <a:extLst>
            <a:ext uri="{FF2B5EF4-FFF2-40B4-BE49-F238E27FC236}">
              <a16:creationId xmlns:a16="http://schemas.microsoft.com/office/drawing/2014/main" id="{D75CDA4E-3178-4692-9017-BBEBA5CC0A28}"/>
            </a:ext>
          </a:extLst>
        </xdr:cNvPr>
        <xdr:cNvSpPr txBox="1"/>
      </xdr:nvSpPr>
      <xdr:spPr>
        <a:xfrm>
          <a:off x="193104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121938</xdr:rowOff>
    </xdr:from>
    <xdr:ext cx="469744" cy="259045"/>
    <xdr:sp macro="" textlink="">
      <xdr:nvSpPr>
        <xdr:cNvPr id="838" name="n_4mainValue【消防施設】&#10;一人当たり面積">
          <a:extLst>
            <a:ext uri="{FF2B5EF4-FFF2-40B4-BE49-F238E27FC236}">
              <a16:creationId xmlns:a16="http://schemas.microsoft.com/office/drawing/2014/main" id="{46F19C1C-AF78-4CB2-A7B8-F1AE0D6B2450}"/>
            </a:ext>
          </a:extLst>
        </xdr:cNvPr>
        <xdr:cNvSpPr txBox="1"/>
      </xdr:nvSpPr>
      <xdr:spPr>
        <a:xfrm>
          <a:off x="184214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F23C1683-CA2E-4145-B863-0B40643AA10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1705A5E9-7262-458E-B32E-F222DA0A2C2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F4635890-8483-476C-8284-05C9DB8710D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2A008355-F5B9-42E6-B7D9-272BB013CA5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5A42E928-DDF1-47AE-889F-18FD032DB37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5F3F7A69-D170-4A57-938D-D915B025D98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87B0FBD1-5950-45F6-8E3B-4C512DC2347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1B0D3E28-29AC-4029-88F4-F0BA8C48E8E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3000EC8D-B352-49A3-AE0E-A3729BD028F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0C0D5D18-27B9-450C-8DC9-44760EB5AF1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DDCE98F4-2F8F-462B-98B5-B3CDDE68A1F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BD527BE1-C335-425E-9C1C-93F0695C67B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431352E7-D0DF-468C-AF83-B8F587E3A96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9DF2D9DA-3EB7-42F9-BAFC-B0AF54EB0C4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F553E6A1-906E-4291-BAC7-251032C8B6A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0309C01F-6DEA-4323-996F-5C20E1A092C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21D9B77F-02A1-4835-94F4-64724E2A0D4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80DFE9F0-AD3E-46D2-B95D-E3AE9026EB3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4BC7FED7-DE89-45DE-8092-57D1C5869D1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0C4EA3DE-0EF9-43C6-A770-58C38A79E67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5BA31819-8481-49C6-9DD5-C7BF554162C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5E12363B-BB4E-4597-8B30-219DE10673F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5AC54B42-6B16-4EFC-80BE-99E1298EDF0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C91DEE47-97D3-438E-8B6C-A75C32A2613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5F151D80-C048-4C68-A616-4E6F81F9D03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864" name="直線コネクタ 863">
          <a:extLst>
            <a:ext uri="{FF2B5EF4-FFF2-40B4-BE49-F238E27FC236}">
              <a16:creationId xmlns:a16="http://schemas.microsoft.com/office/drawing/2014/main" id="{4B484439-E124-4B7E-9740-411F21D524ED}"/>
            </a:ext>
          </a:extLst>
        </xdr:cNvPr>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a:extLst>
            <a:ext uri="{FF2B5EF4-FFF2-40B4-BE49-F238E27FC236}">
              <a16:creationId xmlns:a16="http://schemas.microsoft.com/office/drawing/2014/main" id="{1E2BA6BB-1241-4143-A439-82733337A6CB}"/>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a:extLst>
            <a:ext uri="{FF2B5EF4-FFF2-40B4-BE49-F238E27FC236}">
              <a16:creationId xmlns:a16="http://schemas.microsoft.com/office/drawing/2014/main" id="{DC88D5CF-E294-4A66-B959-7AF2352D63F9}"/>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867" name="【庁舎】&#10;有形固定資産減価償却率最大値テキスト">
          <a:extLst>
            <a:ext uri="{FF2B5EF4-FFF2-40B4-BE49-F238E27FC236}">
              <a16:creationId xmlns:a16="http://schemas.microsoft.com/office/drawing/2014/main" id="{A8C14978-E9DF-450B-95FC-5CB0B248B2A3}"/>
            </a:ext>
          </a:extLst>
        </xdr:cNvPr>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868" name="直線コネクタ 867">
          <a:extLst>
            <a:ext uri="{FF2B5EF4-FFF2-40B4-BE49-F238E27FC236}">
              <a16:creationId xmlns:a16="http://schemas.microsoft.com/office/drawing/2014/main" id="{B540E589-6080-49C6-B390-23EC9D3B872E}"/>
            </a:ext>
          </a:extLst>
        </xdr:cNvPr>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43378</xdr:rowOff>
    </xdr:from>
    <xdr:ext cx="405111" cy="259045"/>
    <xdr:sp macro="" textlink="">
      <xdr:nvSpPr>
        <xdr:cNvPr id="869" name="【庁舎】&#10;有形固定資産減価償却率平均値テキスト">
          <a:extLst>
            <a:ext uri="{FF2B5EF4-FFF2-40B4-BE49-F238E27FC236}">
              <a16:creationId xmlns:a16="http://schemas.microsoft.com/office/drawing/2014/main" id="{89D32FDE-EB34-4B92-9EDB-1487765624A6}"/>
            </a:ext>
          </a:extLst>
        </xdr:cNvPr>
        <xdr:cNvSpPr txBox="1"/>
      </xdr:nvSpPr>
      <xdr:spPr>
        <a:xfrm>
          <a:off x="16357600" y="17702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20501</xdr:rowOff>
    </xdr:from>
    <xdr:to>
      <xdr:col>85</xdr:col>
      <xdr:colOff>177800</xdr:colOff>
      <xdr:row>104</xdr:row>
      <xdr:rowOff>122101</xdr:rowOff>
    </xdr:to>
    <xdr:sp macro="" textlink="">
      <xdr:nvSpPr>
        <xdr:cNvPr id="870" name="フローチャート: 判断 869">
          <a:extLst>
            <a:ext uri="{FF2B5EF4-FFF2-40B4-BE49-F238E27FC236}">
              <a16:creationId xmlns:a16="http://schemas.microsoft.com/office/drawing/2014/main" id="{C1A961DB-1E05-4FD0-8BB3-9B3C0A66BA23}"/>
            </a:ext>
          </a:extLst>
        </xdr:cNvPr>
        <xdr:cNvSpPr/>
      </xdr:nvSpPr>
      <xdr:spPr>
        <a:xfrm>
          <a:off x="162687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170724</xdr:rowOff>
    </xdr:from>
    <xdr:to>
      <xdr:col>81</xdr:col>
      <xdr:colOff>101600</xdr:colOff>
      <xdr:row>104</xdr:row>
      <xdr:rowOff>100874</xdr:rowOff>
    </xdr:to>
    <xdr:sp macro="" textlink="">
      <xdr:nvSpPr>
        <xdr:cNvPr id="871" name="フローチャート: 判断 870">
          <a:extLst>
            <a:ext uri="{FF2B5EF4-FFF2-40B4-BE49-F238E27FC236}">
              <a16:creationId xmlns:a16="http://schemas.microsoft.com/office/drawing/2014/main" id="{E49C48B7-C8ED-4570-9944-1B57E11FA9DC}"/>
            </a:ext>
          </a:extLst>
        </xdr:cNvPr>
        <xdr:cNvSpPr/>
      </xdr:nvSpPr>
      <xdr:spPr>
        <a:xfrm>
          <a:off x="15430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872" name="フローチャート: 判断 871">
          <a:extLst>
            <a:ext uri="{FF2B5EF4-FFF2-40B4-BE49-F238E27FC236}">
              <a16:creationId xmlns:a16="http://schemas.microsoft.com/office/drawing/2014/main" id="{B6301119-9405-4605-9258-3DEFBCF85E95}"/>
            </a:ext>
          </a:extLst>
        </xdr:cNvPr>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151130</xdr:rowOff>
    </xdr:from>
    <xdr:to>
      <xdr:col>72</xdr:col>
      <xdr:colOff>38100</xdr:colOff>
      <xdr:row>104</xdr:row>
      <xdr:rowOff>81280</xdr:rowOff>
    </xdr:to>
    <xdr:sp macro="" textlink="">
      <xdr:nvSpPr>
        <xdr:cNvPr id="873" name="フローチャート: 判断 872">
          <a:extLst>
            <a:ext uri="{FF2B5EF4-FFF2-40B4-BE49-F238E27FC236}">
              <a16:creationId xmlns:a16="http://schemas.microsoft.com/office/drawing/2014/main" id="{1FFB8FAE-3F1C-4B6C-8736-4ABB451A4B00}"/>
            </a:ext>
          </a:extLst>
        </xdr:cNvPr>
        <xdr:cNvSpPr/>
      </xdr:nvSpPr>
      <xdr:spPr>
        <a:xfrm>
          <a:off x="13652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152763</xdr:rowOff>
    </xdr:from>
    <xdr:to>
      <xdr:col>67</xdr:col>
      <xdr:colOff>101600</xdr:colOff>
      <xdr:row>104</xdr:row>
      <xdr:rowOff>82913</xdr:rowOff>
    </xdr:to>
    <xdr:sp macro="" textlink="">
      <xdr:nvSpPr>
        <xdr:cNvPr id="874" name="フローチャート: 判断 873">
          <a:extLst>
            <a:ext uri="{FF2B5EF4-FFF2-40B4-BE49-F238E27FC236}">
              <a16:creationId xmlns:a16="http://schemas.microsoft.com/office/drawing/2014/main" id="{640A6038-FDBA-413B-BA55-4D0A50EFDDDE}"/>
            </a:ext>
          </a:extLst>
        </xdr:cNvPr>
        <xdr:cNvSpPr/>
      </xdr:nvSpPr>
      <xdr:spPr>
        <a:xfrm>
          <a:off x="12763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9D39E23C-251B-4C38-B3EB-78ABFD101CC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B278638C-8503-45CF-87B1-B6B9EC0CB85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63081806-58AF-4159-A2DE-A0B8C0DB28C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6E73DB8D-B2C2-46D7-9057-D86827544A9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8741D6D5-4A3A-4A90-ADFD-3A45600DD7B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146231</xdr:rowOff>
    </xdr:from>
    <xdr:to>
      <xdr:col>85</xdr:col>
      <xdr:colOff>177800</xdr:colOff>
      <xdr:row>105</xdr:row>
      <xdr:rowOff>76381</xdr:rowOff>
    </xdr:to>
    <xdr:sp macro="" textlink="">
      <xdr:nvSpPr>
        <xdr:cNvPr id="880" name="楕円 879">
          <a:extLst>
            <a:ext uri="{FF2B5EF4-FFF2-40B4-BE49-F238E27FC236}">
              <a16:creationId xmlns:a16="http://schemas.microsoft.com/office/drawing/2014/main" id="{A32DA18D-7DA5-4E60-AC2D-E907683B22F6}"/>
            </a:ext>
          </a:extLst>
        </xdr:cNvPr>
        <xdr:cNvSpPr/>
      </xdr:nvSpPr>
      <xdr:spPr>
        <a:xfrm>
          <a:off x="162687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124658</xdr:rowOff>
    </xdr:from>
    <xdr:ext cx="405111" cy="259045"/>
    <xdr:sp macro="" textlink="">
      <xdr:nvSpPr>
        <xdr:cNvPr id="881" name="【庁舎】&#10;有形固定資産減価償却率該当値テキスト">
          <a:extLst>
            <a:ext uri="{FF2B5EF4-FFF2-40B4-BE49-F238E27FC236}">
              <a16:creationId xmlns:a16="http://schemas.microsoft.com/office/drawing/2014/main" id="{EA377710-6919-4752-A2FE-D80FA25AEBB3}"/>
            </a:ext>
          </a:extLst>
        </xdr:cNvPr>
        <xdr:cNvSpPr txBox="1"/>
      </xdr:nvSpPr>
      <xdr:spPr>
        <a:xfrm>
          <a:off x="16357600" y="1795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103777</xdr:rowOff>
    </xdr:from>
    <xdr:to>
      <xdr:col>81</xdr:col>
      <xdr:colOff>101600</xdr:colOff>
      <xdr:row>105</xdr:row>
      <xdr:rowOff>33927</xdr:rowOff>
    </xdr:to>
    <xdr:sp macro="" textlink="">
      <xdr:nvSpPr>
        <xdr:cNvPr id="882" name="楕円 881">
          <a:extLst>
            <a:ext uri="{FF2B5EF4-FFF2-40B4-BE49-F238E27FC236}">
              <a16:creationId xmlns:a16="http://schemas.microsoft.com/office/drawing/2014/main" id="{F7C70A5D-DBAC-4CA5-A64D-05E20C484FB8}"/>
            </a:ext>
          </a:extLst>
        </xdr:cNvPr>
        <xdr:cNvSpPr/>
      </xdr:nvSpPr>
      <xdr:spPr>
        <a:xfrm>
          <a:off x="15430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154577</xdr:rowOff>
    </xdr:from>
    <xdr:to>
      <xdr:col>85</xdr:col>
      <xdr:colOff>127000</xdr:colOff>
      <xdr:row>105</xdr:row>
      <xdr:rowOff>25581</xdr:rowOff>
    </xdr:to>
    <xdr:cxnSp macro="">
      <xdr:nvCxnSpPr>
        <xdr:cNvPr id="883" name="直線コネクタ 882">
          <a:extLst>
            <a:ext uri="{FF2B5EF4-FFF2-40B4-BE49-F238E27FC236}">
              <a16:creationId xmlns:a16="http://schemas.microsoft.com/office/drawing/2014/main" id="{3F0261A8-EB27-4CF6-8FCF-568A686150DA}"/>
            </a:ext>
          </a:extLst>
        </xdr:cNvPr>
        <xdr:cNvCxnSpPr/>
      </xdr:nvCxnSpPr>
      <xdr:spPr>
        <a:xfrm>
          <a:off x="15481300" y="17985377"/>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61323</xdr:rowOff>
    </xdr:from>
    <xdr:to>
      <xdr:col>76</xdr:col>
      <xdr:colOff>165100</xdr:colOff>
      <xdr:row>104</xdr:row>
      <xdr:rowOff>162923</xdr:rowOff>
    </xdr:to>
    <xdr:sp macro="" textlink="">
      <xdr:nvSpPr>
        <xdr:cNvPr id="884" name="楕円 883">
          <a:extLst>
            <a:ext uri="{FF2B5EF4-FFF2-40B4-BE49-F238E27FC236}">
              <a16:creationId xmlns:a16="http://schemas.microsoft.com/office/drawing/2014/main" id="{5CA2BAF4-11A8-4628-86F1-4FB3153ECB6A}"/>
            </a:ext>
          </a:extLst>
        </xdr:cNvPr>
        <xdr:cNvSpPr/>
      </xdr:nvSpPr>
      <xdr:spPr>
        <a:xfrm>
          <a:off x="145415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112123</xdr:rowOff>
    </xdr:from>
    <xdr:to>
      <xdr:col>81</xdr:col>
      <xdr:colOff>50800</xdr:colOff>
      <xdr:row>104</xdr:row>
      <xdr:rowOff>154577</xdr:rowOff>
    </xdr:to>
    <xdr:cxnSp macro="">
      <xdr:nvCxnSpPr>
        <xdr:cNvPr id="885" name="直線コネクタ 884">
          <a:extLst>
            <a:ext uri="{FF2B5EF4-FFF2-40B4-BE49-F238E27FC236}">
              <a16:creationId xmlns:a16="http://schemas.microsoft.com/office/drawing/2014/main" id="{EB4EAB8E-100B-493E-975F-1934FAFF2D1D}"/>
            </a:ext>
          </a:extLst>
        </xdr:cNvPr>
        <xdr:cNvCxnSpPr/>
      </xdr:nvCxnSpPr>
      <xdr:spPr>
        <a:xfrm>
          <a:off x="14592300" y="1794292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12337</xdr:rowOff>
    </xdr:from>
    <xdr:to>
      <xdr:col>72</xdr:col>
      <xdr:colOff>38100</xdr:colOff>
      <xdr:row>105</xdr:row>
      <xdr:rowOff>113937</xdr:rowOff>
    </xdr:to>
    <xdr:sp macro="" textlink="">
      <xdr:nvSpPr>
        <xdr:cNvPr id="886" name="楕円 885">
          <a:extLst>
            <a:ext uri="{FF2B5EF4-FFF2-40B4-BE49-F238E27FC236}">
              <a16:creationId xmlns:a16="http://schemas.microsoft.com/office/drawing/2014/main" id="{E710F7C8-A205-4580-ADBD-0B107348B5FE}"/>
            </a:ext>
          </a:extLst>
        </xdr:cNvPr>
        <xdr:cNvSpPr/>
      </xdr:nvSpPr>
      <xdr:spPr>
        <a:xfrm>
          <a:off x="136525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112123</xdr:rowOff>
    </xdr:from>
    <xdr:to>
      <xdr:col>76</xdr:col>
      <xdr:colOff>114300</xdr:colOff>
      <xdr:row>105</xdr:row>
      <xdr:rowOff>63137</xdr:rowOff>
    </xdr:to>
    <xdr:cxnSp macro="">
      <xdr:nvCxnSpPr>
        <xdr:cNvPr id="887" name="直線コネクタ 886">
          <a:extLst>
            <a:ext uri="{FF2B5EF4-FFF2-40B4-BE49-F238E27FC236}">
              <a16:creationId xmlns:a16="http://schemas.microsoft.com/office/drawing/2014/main" id="{DF03B5E0-C315-4CD2-8A1E-36BDFE95C023}"/>
            </a:ext>
          </a:extLst>
        </xdr:cNvPr>
        <xdr:cNvCxnSpPr/>
      </xdr:nvCxnSpPr>
      <xdr:spPr>
        <a:xfrm flipV="1">
          <a:off x="13703300" y="17942923"/>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103777</xdr:rowOff>
    </xdr:from>
    <xdr:to>
      <xdr:col>67</xdr:col>
      <xdr:colOff>101600</xdr:colOff>
      <xdr:row>106</xdr:row>
      <xdr:rowOff>33927</xdr:rowOff>
    </xdr:to>
    <xdr:sp macro="" textlink="">
      <xdr:nvSpPr>
        <xdr:cNvPr id="888" name="楕円 887">
          <a:extLst>
            <a:ext uri="{FF2B5EF4-FFF2-40B4-BE49-F238E27FC236}">
              <a16:creationId xmlns:a16="http://schemas.microsoft.com/office/drawing/2014/main" id="{0941503E-7D8C-47F9-9819-6DCB2ECE69DE}"/>
            </a:ext>
          </a:extLst>
        </xdr:cNvPr>
        <xdr:cNvSpPr/>
      </xdr:nvSpPr>
      <xdr:spPr>
        <a:xfrm>
          <a:off x="12763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63137</xdr:rowOff>
    </xdr:from>
    <xdr:to>
      <xdr:col>71</xdr:col>
      <xdr:colOff>177800</xdr:colOff>
      <xdr:row>105</xdr:row>
      <xdr:rowOff>154577</xdr:rowOff>
    </xdr:to>
    <xdr:cxnSp macro="">
      <xdr:nvCxnSpPr>
        <xdr:cNvPr id="889" name="直線コネクタ 888">
          <a:extLst>
            <a:ext uri="{FF2B5EF4-FFF2-40B4-BE49-F238E27FC236}">
              <a16:creationId xmlns:a16="http://schemas.microsoft.com/office/drawing/2014/main" id="{D08CE350-2341-4FC8-96F7-BA67A56B50F1}"/>
            </a:ext>
          </a:extLst>
        </xdr:cNvPr>
        <xdr:cNvCxnSpPr/>
      </xdr:nvCxnSpPr>
      <xdr:spPr>
        <a:xfrm flipV="1">
          <a:off x="12814300" y="1806538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117401</xdr:rowOff>
    </xdr:from>
    <xdr:ext cx="405111" cy="259045"/>
    <xdr:sp macro="" textlink="">
      <xdr:nvSpPr>
        <xdr:cNvPr id="890" name="n_1aveValue【庁舎】&#10;有形固定資産減価償却率">
          <a:extLst>
            <a:ext uri="{FF2B5EF4-FFF2-40B4-BE49-F238E27FC236}">
              <a16:creationId xmlns:a16="http://schemas.microsoft.com/office/drawing/2014/main" id="{47372429-D7ED-48BC-B2D3-EE0CDE4CD34A}"/>
            </a:ext>
          </a:extLst>
        </xdr:cNvPr>
        <xdr:cNvSpPr txBox="1"/>
      </xdr:nvSpPr>
      <xdr:spPr>
        <a:xfrm>
          <a:off x="152660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891" name="n_2aveValue【庁舎】&#10;有形固定資産減価償却率">
          <a:extLst>
            <a:ext uri="{FF2B5EF4-FFF2-40B4-BE49-F238E27FC236}">
              <a16:creationId xmlns:a16="http://schemas.microsoft.com/office/drawing/2014/main" id="{4D919CDE-3001-445C-A191-C12065F370D9}"/>
            </a:ext>
          </a:extLst>
        </xdr:cNvPr>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97807</xdr:rowOff>
    </xdr:from>
    <xdr:ext cx="405111" cy="259045"/>
    <xdr:sp macro="" textlink="">
      <xdr:nvSpPr>
        <xdr:cNvPr id="892" name="n_3aveValue【庁舎】&#10;有形固定資産減価償却率">
          <a:extLst>
            <a:ext uri="{FF2B5EF4-FFF2-40B4-BE49-F238E27FC236}">
              <a16:creationId xmlns:a16="http://schemas.microsoft.com/office/drawing/2014/main" id="{78943A59-F123-46B6-8E3B-B651FD34D65B}"/>
            </a:ext>
          </a:extLst>
        </xdr:cNvPr>
        <xdr:cNvSpPr txBox="1"/>
      </xdr:nvSpPr>
      <xdr:spPr>
        <a:xfrm>
          <a:off x="13500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99440</xdr:rowOff>
    </xdr:from>
    <xdr:ext cx="405111" cy="259045"/>
    <xdr:sp macro="" textlink="">
      <xdr:nvSpPr>
        <xdr:cNvPr id="893" name="n_4aveValue【庁舎】&#10;有形固定資産減価償却率">
          <a:extLst>
            <a:ext uri="{FF2B5EF4-FFF2-40B4-BE49-F238E27FC236}">
              <a16:creationId xmlns:a16="http://schemas.microsoft.com/office/drawing/2014/main" id="{7160F795-B9F8-44E2-994F-B0CBCC426DDF}"/>
            </a:ext>
          </a:extLst>
        </xdr:cNvPr>
        <xdr:cNvSpPr txBox="1"/>
      </xdr:nvSpPr>
      <xdr:spPr>
        <a:xfrm>
          <a:off x="12611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25054</xdr:rowOff>
    </xdr:from>
    <xdr:ext cx="405111" cy="259045"/>
    <xdr:sp macro="" textlink="">
      <xdr:nvSpPr>
        <xdr:cNvPr id="894" name="n_1mainValue【庁舎】&#10;有形固定資産減価償却率">
          <a:extLst>
            <a:ext uri="{FF2B5EF4-FFF2-40B4-BE49-F238E27FC236}">
              <a16:creationId xmlns:a16="http://schemas.microsoft.com/office/drawing/2014/main" id="{0A501AEA-9963-48C2-9EA3-42036D134FAD}"/>
            </a:ext>
          </a:extLst>
        </xdr:cNvPr>
        <xdr:cNvSpPr txBox="1"/>
      </xdr:nvSpPr>
      <xdr:spPr>
        <a:xfrm>
          <a:off x="15266044" y="1802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154050</xdr:rowOff>
    </xdr:from>
    <xdr:ext cx="405111" cy="259045"/>
    <xdr:sp macro="" textlink="">
      <xdr:nvSpPr>
        <xdr:cNvPr id="895" name="n_2mainValue【庁舎】&#10;有形固定資産減価償却率">
          <a:extLst>
            <a:ext uri="{FF2B5EF4-FFF2-40B4-BE49-F238E27FC236}">
              <a16:creationId xmlns:a16="http://schemas.microsoft.com/office/drawing/2014/main" id="{D43D5CAB-E78A-4A7C-8961-B7ABE1A84E6B}"/>
            </a:ext>
          </a:extLst>
        </xdr:cNvPr>
        <xdr:cNvSpPr txBox="1"/>
      </xdr:nvSpPr>
      <xdr:spPr>
        <a:xfrm>
          <a:off x="14389744" y="1798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105064</xdr:rowOff>
    </xdr:from>
    <xdr:ext cx="405111" cy="259045"/>
    <xdr:sp macro="" textlink="">
      <xdr:nvSpPr>
        <xdr:cNvPr id="896" name="n_3mainValue【庁舎】&#10;有形固定資産減価償却率">
          <a:extLst>
            <a:ext uri="{FF2B5EF4-FFF2-40B4-BE49-F238E27FC236}">
              <a16:creationId xmlns:a16="http://schemas.microsoft.com/office/drawing/2014/main" id="{20EB1977-02B3-4D7E-8A0F-40FD21C09FBA}"/>
            </a:ext>
          </a:extLst>
        </xdr:cNvPr>
        <xdr:cNvSpPr txBox="1"/>
      </xdr:nvSpPr>
      <xdr:spPr>
        <a:xfrm>
          <a:off x="135007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25054</xdr:rowOff>
    </xdr:from>
    <xdr:ext cx="405111" cy="259045"/>
    <xdr:sp macro="" textlink="">
      <xdr:nvSpPr>
        <xdr:cNvPr id="897" name="n_4mainValue【庁舎】&#10;有形固定資産減価償却率">
          <a:extLst>
            <a:ext uri="{FF2B5EF4-FFF2-40B4-BE49-F238E27FC236}">
              <a16:creationId xmlns:a16="http://schemas.microsoft.com/office/drawing/2014/main" id="{F1761519-9A06-4064-A3F4-8AE02139F948}"/>
            </a:ext>
          </a:extLst>
        </xdr:cNvPr>
        <xdr:cNvSpPr txBox="1"/>
      </xdr:nvSpPr>
      <xdr:spPr>
        <a:xfrm>
          <a:off x="12611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46D3E6EC-2682-4894-8025-2B6E16459D9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2FBB62BD-DEDD-4927-877C-E8FBD46F01B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CA2C6C91-68FF-48E4-BAF7-01AFF2D8852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0A87088C-E2F0-4FB8-B5C2-6EE4762F31A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46B0E86A-4BDE-49BD-856F-18794F179BA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A309F2E6-87CA-47B8-8818-FE919DC9721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1436FB24-A6BC-40ED-A4E7-53B23EA86FF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4FA25D52-8E2B-465B-BCF5-FBC46F5430F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FF922A11-C6C9-4D4D-8934-2725D8B6810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BE27878C-4938-41C3-9154-71BD6487F29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a:extLst>
            <a:ext uri="{FF2B5EF4-FFF2-40B4-BE49-F238E27FC236}">
              <a16:creationId xmlns:a16="http://schemas.microsoft.com/office/drawing/2014/main" id="{EE0C1FA7-B4B8-4B81-B6E3-FAC5ECD49C3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a:extLst>
            <a:ext uri="{FF2B5EF4-FFF2-40B4-BE49-F238E27FC236}">
              <a16:creationId xmlns:a16="http://schemas.microsoft.com/office/drawing/2014/main" id="{B9AD384C-FB58-4510-B5E0-446635FD762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a:extLst>
            <a:ext uri="{FF2B5EF4-FFF2-40B4-BE49-F238E27FC236}">
              <a16:creationId xmlns:a16="http://schemas.microsoft.com/office/drawing/2014/main" id="{6C47E2D4-6796-4A69-90AD-26C1000FD2A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a:extLst>
            <a:ext uri="{FF2B5EF4-FFF2-40B4-BE49-F238E27FC236}">
              <a16:creationId xmlns:a16="http://schemas.microsoft.com/office/drawing/2014/main" id="{F3803E1A-65AC-4CC6-B750-8DCCF4557819}"/>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a:extLst>
            <a:ext uri="{FF2B5EF4-FFF2-40B4-BE49-F238E27FC236}">
              <a16:creationId xmlns:a16="http://schemas.microsoft.com/office/drawing/2014/main" id="{13642B30-816F-4B34-A80C-85BD9B333A2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a:extLst>
            <a:ext uri="{FF2B5EF4-FFF2-40B4-BE49-F238E27FC236}">
              <a16:creationId xmlns:a16="http://schemas.microsoft.com/office/drawing/2014/main" id="{2C77EDD9-FA58-4AC9-A7A7-D1ADF48349D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a:extLst>
            <a:ext uri="{FF2B5EF4-FFF2-40B4-BE49-F238E27FC236}">
              <a16:creationId xmlns:a16="http://schemas.microsoft.com/office/drawing/2014/main" id="{E2E278B7-A82A-49D0-B120-5F2849DDAEB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a:extLst>
            <a:ext uri="{FF2B5EF4-FFF2-40B4-BE49-F238E27FC236}">
              <a16:creationId xmlns:a16="http://schemas.microsoft.com/office/drawing/2014/main" id="{6E45AF3D-1B22-4E33-BEB6-6E02CB356F3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a:extLst>
            <a:ext uri="{FF2B5EF4-FFF2-40B4-BE49-F238E27FC236}">
              <a16:creationId xmlns:a16="http://schemas.microsoft.com/office/drawing/2014/main" id="{52DCD82F-E949-4F17-BC8C-DA770D41128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a:extLst>
            <a:ext uri="{FF2B5EF4-FFF2-40B4-BE49-F238E27FC236}">
              <a16:creationId xmlns:a16="http://schemas.microsoft.com/office/drawing/2014/main" id="{CB9DD39F-73D1-4542-8348-406AA0A812B6}"/>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a:extLst>
            <a:ext uri="{FF2B5EF4-FFF2-40B4-BE49-F238E27FC236}">
              <a16:creationId xmlns:a16="http://schemas.microsoft.com/office/drawing/2014/main" id="{1851DB80-50CA-48DB-B7AA-0930DEB04E1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a:extLst>
            <a:ext uri="{FF2B5EF4-FFF2-40B4-BE49-F238E27FC236}">
              <a16:creationId xmlns:a16="http://schemas.microsoft.com/office/drawing/2014/main" id="{86E88AA5-19B1-4D72-8E55-73726A13968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FF58A834-ED54-433A-A068-14A18F8D0FC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E4626EF3-DF94-4C84-A5B6-597B4005007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021A33B8-98F1-4484-84B5-8B307661978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109</xdr:row>
      <xdr:rowOff>34289</xdr:rowOff>
    </xdr:to>
    <xdr:cxnSp macro="">
      <xdr:nvCxnSpPr>
        <xdr:cNvPr id="923" name="直線コネクタ 922">
          <a:extLst>
            <a:ext uri="{FF2B5EF4-FFF2-40B4-BE49-F238E27FC236}">
              <a16:creationId xmlns:a16="http://schemas.microsoft.com/office/drawing/2014/main" id="{96142397-52ED-4372-8704-11BC37B360EA}"/>
            </a:ext>
          </a:extLst>
        </xdr:cNvPr>
        <xdr:cNvCxnSpPr/>
      </xdr:nvCxnSpPr>
      <xdr:spPr>
        <a:xfrm flipV="1">
          <a:off x="22160864" y="17240794"/>
          <a:ext cx="0" cy="148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38116</xdr:rowOff>
    </xdr:from>
    <xdr:ext cx="469744" cy="259045"/>
    <xdr:sp macro="" textlink="">
      <xdr:nvSpPr>
        <xdr:cNvPr id="924" name="【庁舎】&#10;一人当たり面積最小値テキスト">
          <a:extLst>
            <a:ext uri="{FF2B5EF4-FFF2-40B4-BE49-F238E27FC236}">
              <a16:creationId xmlns:a16="http://schemas.microsoft.com/office/drawing/2014/main" id="{D948C055-71D5-46AE-A935-08C6472ADC64}"/>
            </a:ext>
          </a:extLst>
        </xdr:cNvPr>
        <xdr:cNvSpPr txBox="1"/>
      </xdr:nvSpPr>
      <xdr:spPr>
        <a:xfrm>
          <a:off x="22199600"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34289</xdr:rowOff>
    </xdr:from>
    <xdr:to>
      <xdr:col>116</xdr:col>
      <xdr:colOff>152400</xdr:colOff>
      <xdr:row>109</xdr:row>
      <xdr:rowOff>34289</xdr:rowOff>
    </xdr:to>
    <xdr:cxnSp macro="">
      <xdr:nvCxnSpPr>
        <xdr:cNvPr id="925" name="直線コネクタ 924">
          <a:extLst>
            <a:ext uri="{FF2B5EF4-FFF2-40B4-BE49-F238E27FC236}">
              <a16:creationId xmlns:a16="http://schemas.microsoft.com/office/drawing/2014/main" id="{78F0B636-B393-426C-A89E-4F9FC34158B7}"/>
            </a:ext>
          </a:extLst>
        </xdr:cNvPr>
        <xdr:cNvCxnSpPr/>
      </xdr:nvCxnSpPr>
      <xdr:spPr>
        <a:xfrm>
          <a:off x="22072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926" name="【庁舎】&#10;一人当たり面積最大値テキスト">
          <a:extLst>
            <a:ext uri="{FF2B5EF4-FFF2-40B4-BE49-F238E27FC236}">
              <a16:creationId xmlns:a16="http://schemas.microsoft.com/office/drawing/2014/main" id="{AC51E3C5-F8DD-456D-A660-610F7CD28D62}"/>
            </a:ext>
          </a:extLst>
        </xdr:cNvPr>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927" name="直線コネクタ 926">
          <a:extLst>
            <a:ext uri="{FF2B5EF4-FFF2-40B4-BE49-F238E27FC236}">
              <a16:creationId xmlns:a16="http://schemas.microsoft.com/office/drawing/2014/main" id="{53B4A450-D1D4-4921-B475-88C1FEBAAF66}"/>
            </a:ext>
          </a:extLst>
        </xdr:cNvPr>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154413</xdr:rowOff>
    </xdr:from>
    <xdr:ext cx="469744" cy="259045"/>
    <xdr:sp macro="" textlink="">
      <xdr:nvSpPr>
        <xdr:cNvPr id="928" name="【庁舎】&#10;一人当たり面積平均値テキスト">
          <a:extLst>
            <a:ext uri="{FF2B5EF4-FFF2-40B4-BE49-F238E27FC236}">
              <a16:creationId xmlns:a16="http://schemas.microsoft.com/office/drawing/2014/main" id="{F666FE44-9B03-48B6-A5F9-9B3DCBD22F7B}"/>
            </a:ext>
          </a:extLst>
        </xdr:cNvPr>
        <xdr:cNvSpPr txBox="1"/>
      </xdr:nvSpPr>
      <xdr:spPr>
        <a:xfrm>
          <a:off x="22199600" y="1832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131536</xdr:rowOff>
    </xdr:from>
    <xdr:to>
      <xdr:col>116</xdr:col>
      <xdr:colOff>114300</xdr:colOff>
      <xdr:row>108</xdr:row>
      <xdr:rowOff>61686</xdr:rowOff>
    </xdr:to>
    <xdr:sp macro="" textlink="">
      <xdr:nvSpPr>
        <xdr:cNvPr id="929" name="フローチャート: 判断 928">
          <a:extLst>
            <a:ext uri="{FF2B5EF4-FFF2-40B4-BE49-F238E27FC236}">
              <a16:creationId xmlns:a16="http://schemas.microsoft.com/office/drawing/2014/main" id="{58821331-9438-45E7-B777-DA8FED466688}"/>
            </a:ext>
          </a:extLst>
        </xdr:cNvPr>
        <xdr:cNvSpPr/>
      </xdr:nvSpPr>
      <xdr:spPr>
        <a:xfrm>
          <a:off x="221107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157662</xdr:rowOff>
    </xdr:from>
    <xdr:to>
      <xdr:col>112</xdr:col>
      <xdr:colOff>38100</xdr:colOff>
      <xdr:row>108</xdr:row>
      <xdr:rowOff>87812</xdr:rowOff>
    </xdr:to>
    <xdr:sp macro="" textlink="">
      <xdr:nvSpPr>
        <xdr:cNvPr id="930" name="フローチャート: 判断 929">
          <a:extLst>
            <a:ext uri="{FF2B5EF4-FFF2-40B4-BE49-F238E27FC236}">
              <a16:creationId xmlns:a16="http://schemas.microsoft.com/office/drawing/2014/main" id="{AD4E8BFE-0640-4A60-815B-177592E227E5}"/>
            </a:ext>
          </a:extLst>
        </xdr:cNvPr>
        <xdr:cNvSpPr/>
      </xdr:nvSpPr>
      <xdr:spPr>
        <a:xfrm>
          <a:off x="21272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157662</xdr:rowOff>
    </xdr:from>
    <xdr:to>
      <xdr:col>107</xdr:col>
      <xdr:colOff>101600</xdr:colOff>
      <xdr:row>108</xdr:row>
      <xdr:rowOff>87812</xdr:rowOff>
    </xdr:to>
    <xdr:sp macro="" textlink="">
      <xdr:nvSpPr>
        <xdr:cNvPr id="931" name="フローチャート: 判断 930">
          <a:extLst>
            <a:ext uri="{FF2B5EF4-FFF2-40B4-BE49-F238E27FC236}">
              <a16:creationId xmlns:a16="http://schemas.microsoft.com/office/drawing/2014/main" id="{D09C0700-C55B-40EA-9E44-49B52F285140}"/>
            </a:ext>
          </a:extLst>
        </xdr:cNvPr>
        <xdr:cNvSpPr/>
      </xdr:nvSpPr>
      <xdr:spPr>
        <a:xfrm>
          <a:off x="20383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160927</xdr:rowOff>
    </xdr:from>
    <xdr:to>
      <xdr:col>102</xdr:col>
      <xdr:colOff>165100</xdr:colOff>
      <xdr:row>108</xdr:row>
      <xdr:rowOff>91077</xdr:rowOff>
    </xdr:to>
    <xdr:sp macro="" textlink="">
      <xdr:nvSpPr>
        <xdr:cNvPr id="932" name="フローチャート: 判断 931">
          <a:extLst>
            <a:ext uri="{FF2B5EF4-FFF2-40B4-BE49-F238E27FC236}">
              <a16:creationId xmlns:a16="http://schemas.microsoft.com/office/drawing/2014/main" id="{62733D46-3B0F-4C97-9950-AB527ECD0561}"/>
            </a:ext>
          </a:extLst>
        </xdr:cNvPr>
        <xdr:cNvSpPr/>
      </xdr:nvSpPr>
      <xdr:spPr>
        <a:xfrm>
          <a:off x="19494500" y="185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164193</xdr:rowOff>
    </xdr:from>
    <xdr:to>
      <xdr:col>98</xdr:col>
      <xdr:colOff>38100</xdr:colOff>
      <xdr:row>108</xdr:row>
      <xdr:rowOff>94343</xdr:rowOff>
    </xdr:to>
    <xdr:sp macro="" textlink="">
      <xdr:nvSpPr>
        <xdr:cNvPr id="933" name="フローチャート: 判断 932">
          <a:extLst>
            <a:ext uri="{FF2B5EF4-FFF2-40B4-BE49-F238E27FC236}">
              <a16:creationId xmlns:a16="http://schemas.microsoft.com/office/drawing/2014/main" id="{04A7E8A7-4C6B-4C94-8E2D-381E8F34EE90}"/>
            </a:ext>
          </a:extLst>
        </xdr:cNvPr>
        <xdr:cNvSpPr/>
      </xdr:nvSpPr>
      <xdr:spPr>
        <a:xfrm>
          <a:off x="18605500" y="1850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7C78A63A-D523-42D1-A99F-7B60AC8D7BD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2DC723ED-D40B-4EDB-9943-0E497BC8AEE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8DEF8EF8-92A5-444B-8CD5-41B93AB348D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14ADC3B4-C985-4166-8F18-400CD68D34D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FA35797F-5E4B-441B-BB68-5F1C8DDDBD6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97245</xdr:rowOff>
    </xdr:from>
    <xdr:to>
      <xdr:col>116</xdr:col>
      <xdr:colOff>114300</xdr:colOff>
      <xdr:row>109</xdr:row>
      <xdr:rowOff>27395</xdr:rowOff>
    </xdr:to>
    <xdr:sp macro="" textlink="">
      <xdr:nvSpPr>
        <xdr:cNvPr id="939" name="楕円 938">
          <a:extLst>
            <a:ext uri="{FF2B5EF4-FFF2-40B4-BE49-F238E27FC236}">
              <a16:creationId xmlns:a16="http://schemas.microsoft.com/office/drawing/2014/main" id="{2F33493A-AD4B-47A5-AE27-0E623B08C6F7}"/>
            </a:ext>
          </a:extLst>
        </xdr:cNvPr>
        <xdr:cNvSpPr/>
      </xdr:nvSpPr>
      <xdr:spPr>
        <a:xfrm>
          <a:off x="22110700" y="186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12172</xdr:rowOff>
    </xdr:from>
    <xdr:ext cx="469744" cy="259045"/>
    <xdr:sp macro="" textlink="">
      <xdr:nvSpPr>
        <xdr:cNvPr id="940" name="【庁舎】&#10;一人当たり面積該当値テキスト">
          <a:extLst>
            <a:ext uri="{FF2B5EF4-FFF2-40B4-BE49-F238E27FC236}">
              <a16:creationId xmlns:a16="http://schemas.microsoft.com/office/drawing/2014/main" id="{6CD3E528-3904-4202-96C6-69C3E3B0DC01}"/>
            </a:ext>
          </a:extLst>
        </xdr:cNvPr>
        <xdr:cNvSpPr txBox="1"/>
      </xdr:nvSpPr>
      <xdr:spPr>
        <a:xfrm>
          <a:off x="22199600" y="1852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96157</xdr:rowOff>
    </xdr:from>
    <xdr:to>
      <xdr:col>112</xdr:col>
      <xdr:colOff>38100</xdr:colOff>
      <xdr:row>109</xdr:row>
      <xdr:rowOff>26307</xdr:rowOff>
    </xdr:to>
    <xdr:sp macro="" textlink="">
      <xdr:nvSpPr>
        <xdr:cNvPr id="941" name="楕円 940">
          <a:extLst>
            <a:ext uri="{FF2B5EF4-FFF2-40B4-BE49-F238E27FC236}">
              <a16:creationId xmlns:a16="http://schemas.microsoft.com/office/drawing/2014/main" id="{DDD8DCCD-15E1-44B3-A0AF-B95891C36B03}"/>
            </a:ext>
          </a:extLst>
        </xdr:cNvPr>
        <xdr:cNvSpPr/>
      </xdr:nvSpPr>
      <xdr:spPr>
        <a:xfrm>
          <a:off x="21272500" y="1861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146957</xdr:rowOff>
    </xdr:from>
    <xdr:to>
      <xdr:col>116</xdr:col>
      <xdr:colOff>63500</xdr:colOff>
      <xdr:row>108</xdr:row>
      <xdr:rowOff>148045</xdr:rowOff>
    </xdr:to>
    <xdr:cxnSp macro="">
      <xdr:nvCxnSpPr>
        <xdr:cNvPr id="942" name="直線コネクタ 941">
          <a:extLst>
            <a:ext uri="{FF2B5EF4-FFF2-40B4-BE49-F238E27FC236}">
              <a16:creationId xmlns:a16="http://schemas.microsoft.com/office/drawing/2014/main" id="{74279D6D-7E45-4B2F-B4DF-046AAC468A1B}"/>
            </a:ext>
          </a:extLst>
        </xdr:cNvPr>
        <xdr:cNvCxnSpPr/>
      </xdr:nvCxnSpPr>
      <xdr:spPr>
        <a:xfrm>
          <a:off x="21323300" y="18663557"/>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95069</xdr:rowOff>
    </xdr:from>
    <xdr:to>
      <xdr:col>107</xdr:col>
      <xdr:colOff>101600</xdr:colOff>
      <xdr:row>109</xdr:row>
      <xdr:rowOff>25219</xdr:rowOff>
    </xdr:to>
    <xdr:sp macro="" textlink="">
      <xdr:nvSpPr>
        <xdr:cNvPr id="943" name="楕円 942">
          <a:extLst>
            <a:ext uri="{FF2B5EF4-FFF2-40B4-BE49-F238E27FC236}">
              <a16:creationId xmlns:a16="http://schemas.microsoft.com/office/drawing/2014/main" id="{2931D54A-F8DE-4AA6-8CDB-3277EDA2BDE2}"/>
            </a:ext>
          </a:extLst>
        </xdr:cNvPr>
        <xdr:cNvSpPr/>
      </xdr:nvSpPr>
      <xdr:spPr>
        <a:xfrm>
          <a:off x="20383500" y="1861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145869</xdr:rowOff>
    </xdr:from>
    <xdr:to>
      <xdr:col>111</xdr:col>
      <xdr:colOff>177800</xdr:colOff>
      <xdr:row>108</xdr:row>
      <xdr:rowOff>146957</xdr:rowOff>
    </xdr:to>
    <xdr:cxnSp macro="">
      <xdr:nvCxnSpPr>
        <xdr:cNvPr id="944" name="直線コネクタ 943">
          <a:extLst>
            <a:ext uri="{FF2B5EF4-FFF2-40B4-BE49-F238E27FC236}">
              <a16:creationId xmlns:a16="http://schemas.microsoft.com/office/drawing/2014/main" id="{3A1CBA8F-A543-472A-8A39-58AF3F34A63E}"/>
            </a:ext>
          </a:extLst>
        </xdr:cNvPr>
        <xdr:cNvCxnSpPr/>
      </xdr:nvCxnSpPr>
      <xdr:spPr>
        <a:xfrm>
          <a:off x="20434300" y="18662469"/>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96157</xdr:rowOff>
    </xdr:from>
    <xdr:to>
      <xdr:col>102</xdr:col>
      <xdr:colOff>165100</xdr:colOff>
      <xdr:row>109</xdr:row>
      <xdr:rowOff>26307</xdr:rowOff>
    </xdr:to>
    <xdr:sp macro="" textlink="">
      <xdr:nvSpPr>
        <xdr:cNvPr id="945" name="楕円 944">
          <a:extLst>
            <a:ext uri="{FF2B5EF4-FFF2-40B4-BE49-F238E27FC236}">
              <a16:creationId xmlns:a16="http://schemas.microsoft.com/office/drawing/2014/main" id="{99435FB6-76A0-4A0E-A29A-95684DA3DC01}"/>
            </a:ext>
          </a:extLst>
        </xdr:cNvPr>
        <xdr:cNvSpPr/>
      </xdr:nvSpPr>
      <xdr:spPr>
        <a:xfrm>
          <a:off x="19494500" y="1861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145869</xdr:rowOff>
    </xdr:from>
    <xdr:to>
      <xdr:col>107</xdr:col>
      <xdr:colOff>50800</xdr:colOff>
      <xdr:row>108</xdr:row>
      <xdr:rowOff>146957</xdr:rowOff>
    </xdr:to>
    <xdr:cxnSp macro="">
      <xdr:nvCxnSpPr>
        <xdr:cNvPr id="946" name="直線コネクタ 945">
          <a:extLst>
            <a:ext uri="{FF2B5EF4-FFF2-40B4-BE49-F238E27FC236}">
              <a16:creationId xmlns:a16="http://schemas.microsoft.com/office/drawing/2014/main" id="{ACF78549-D6CA-4BE1-BB23-D0308095C983}"/>
            </a:ext>
          </a:extLst>
        </xdr:cNvPr>
        <xdr:cNvCxnSpPr/>
      </xdr:nvCxnSpPr>
      <xdr:spPr>
        <a:xfrm flipV="1">
          <a:off x="19545300" y="18662469"/>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96157</xdr:rowOff>
    </xdr:from>
    <xdr:to>
      <xdr:col>98</xdr:col>
      <xdr:colOff>38100</xdr:colOff>
      <xdr:row>109</xdr:row>
      <xdr:rowOff>26307</xdr:rowOff>
    </xdr:to>
    <xdr:sp macro="" textlink="">
      <xdr:nvSpPr>
        <xdr:cNvPr id="947" name="楕円 946">
          <a:extLst>
            <a:ext uri="{FF2B5EF4-FFF2-40B4-BE49-F238E27FC236}">
              <a16:creationId xmlns:a16="http://schemas.microsoft.com/office/drawing/2014/main" id="{60F025E6-3788-40BC-8EE9-2BB417512A4B}"/>
            </a:ext>
          </a:extLst>
        </xdr:cNvPr>
        <xdr:cNvSpPr/>
      </xdr:nvSpPr>
      <xdr:spPr>
        <a:xfrm>
          <a:off x="18605500" y="1861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146957</xdr:rowOff>
    </xdr:from>
    <xdr:to>
      <xdr:col>102</xdr:col>
      <xdr:colOff>114300</xdr:colOff>
      <xdr:row>108</xdr:row>
      <xdr:rowOff>146957</xdr:rowOff>
    </xdr:to>
    <xdr:cxnSp macro="">
      <xdr:nvCxnSpPr>
        <xdr:cNvPr id="948" name="直線コネクタ 947">
          <a:extLst>
            <a:ext uri="{FF2B5EF4-FFF2-40B4-BE49-F238E27FC236}">
              <a16:creationId xmlns:a16="http://schemas.microsoft.com/office/drawing/2014/main" id="{C74C2C74-4E2A-472A-9F7F-60430F8BA774}"/>
            </a:ext>
          </a:extLst>
        </xdr:cNvPr>
        <xdr:cNvCxnSpPr/>
      </xdr:nvCxnSpPr>
      <xdr:spPr>
        <a:xfrm>
          <a:off x="18656300" y="18663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104339</xdr:rowOff>
    </xdr:from>
    <xdr:ext cx="469744" cy="259045"/>
    <xdr:sp macro="" textlink="">
      <xdr:nvSpPr>
        <xdr:cNvPr id="949" name="n_1aveValue【庁舎】&#10;一人当たり面積">
          <a:extLst>
            <a:ext uri="{FF2B5EF4-FFF2-40B4-BE49-F238E27FC236}">
              <a16:creationId xmlns:a16="http://schemas.microsoft.com/office/drawing/2014/main" id="{A05265D6-31BF-49E6-9337-3EE1BD3DF36E}"/>
            </a:ext>
          </a:extLst>
        </xdr:cNvPr>
        <xdr:cNvSpPr txBox="1"/>
      </xdr:nvSpPr>
      <xdr:spPr>
        <a:xfrm>
          <a:off x="21075727" y="1827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104339</xdr:rowOff>
    </xdr:from>
    <xdr:ext cx="469744" cy="259045"/>
    <xdr:sp macro="" textlink="">
      <xdr:nvSpPr>
        <xdr:cNvPr id="950" name="n_2aveValue【庁舎】&#10;一人当たり面積">
          <a:extLst>
            <a:ext uri="{FF2B5EF4-FFF2-40B4-BE49-F238E27FC236}">
              <a16:creationId xmlns:a16="http://schemas.microsoft.com/office/drawing/2014/main" id="{AD22FB80-0EC8-49AE-9800-32D09026EBFC}"/>
            </a:ext>
          </a:extLst>
        </xdr:cNvPr>
        <xdr:cNvSpPr txBox="1"/>
      </xdr:nvSpPr>
      <xdr:spPr>
        <a:xfrm>
          <a:off x="20199427" y="1827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107604</xdr:rowOff>
    </xdr:from>
    <xdr:ext cx="469744" cy="259045"/>
    <xdr:sp macro="" textlink="">
      <xdr:nvSpPr>
        <xdr:cNvPr id="951" name="n_3aveValue【庁舎】&#10;一人当たり面積">
          <a:extLst>
            <a:ext uri="{FF2B5EF4-FFF2-40B4-BE49-F238E27FC236}">
              <a16:creationId xmlns:a16="http://schemas.microsoft.com/office/drawing/2014/main" id="{2F56D12D-E811-4895-A101-3B691A18AB59}"/>
            </a:ext>
          </a:extLst>
        </xdr:cNvPr>
        <xdr:cNvSpPr txBox="1"/>
      </xdr:nvSpPr>
      <xdr:spPr>
        <a:xfrm>
          <a:off x="19310427" y="1828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110870</xdr:rowOff>
    </xdr:from>
    <xdr:ext cx="469744" cy="259045"/>
    <xdr:sp macro="" textlink="">
      <xdr:nvSpPr>
        <xdr:cNvPr id="952" name="n_4aveValue【庁舎】&#10;一人当たり面積">
          <a:extLst>
            <a:ext uri="{FF2B5EF4-FFF2-40B4-BE49-F238E27FC236}">
              <a16:creationId xmlns:a16="http://schemas.microsoft.com/office/drawing/2014/main" id="{4B8C0657-261F-41FB-92C9-FD5316692027}"/>
            </a:ext>
          </a:extLst>
        </xdr:cNvPr>
        <xdr:cNvSpPr txBox="1"/>
      </xdr:nvSpPr>
      <xdr:spPr>
        <a:xfrm>
          <a:off x="18421427" y="1828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17434</xdr:rowOff>
    </xdr:from>
    <xdr:ext cx="469744" cy="259045"/>
    <xdr:sp macro="" textlink="">
      <xdr:nvSpPr>
        <xdr:cNvPr id="953" name="n_1mainValue【庁舎】&#10;一人当たり面積">
          <a:extLst>
            <a:ext uri="{FF2B5EF4-FFF2-40B4-BE49-F238E27FC236}">
              <a16:creationId xmlns:a16="http://schemas.microsoft.com/office/drawing/2014/main" id="{F979BDCC-50A6-4A03-8303-2E4CB03736F1}"/>
            </a:ext>
          </a:extLst>
        </xdr:cNvPr>
        <xdr:cNvSpPr txBox="1"/>
      </xdr:nvSpPr>
      <xdr:spPr>
        <a:xfrm>
          <a:off x="21075727" y="1870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16346</xdr:rowOff>
    </xdr:from>
    <xdr:ext cx="469744" cy="259045"/>
    <xdr:sp macro="" textlink="">
      <xdr:nvSpPr>
        <xdr:cNvPr id="954" name="n_2mainValue【庁舎】&#10;一人当たり面積">
          <a:extLst>
            <a:ext uri="{FF2B5EF4-FFF2-40B4-BE49-F238E27FC236}">
              <a16:creationId xmlns:a16="http://schemas.microsoft.com/office/drawing/2014/main" id="{FD5C47BD-CEDB-4BE0-B94D-DD0C5C77C871}"/>
            </a:ext>
          </a:extLst>
        </xdr:cNvPr>
        <xdr:cNvSpPr txBox="1"/>
      </xdr:nvSpPr>
      <xdr:spPr>
        <a:xfrm>
          <a:off x="20199427"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17434</xdr:rowOff>
    </xdr:from>
    <xdr:ext cx="469744" cy="259045"/>
    <xdr:sp macro="" textlink="">
      <xdr:nvSpPr>
        <xdr:cNvPr id="955" name="n_3mainValue【庁舎】&#10;一人当たり面積">
          <a:extLst>
            <a:ext uri="{FF2B5EF4-FFF2-40B4-BE49-F238E27FC236}">
              <a16:creationId xmlns:a16="http://schemas.microsoft.com/office/drawing/2014/main" id="{3BEC442E-E84A-4B9E-9E72-B50B2638A1D8}"/>
            </a:ext>
          </a:extLst>
        </xdr:cNvPr>
        <xdr:cNvSpPr txBox="1"/>
      </xdr:nvSpPr>
      <xdr:spPr>
        <a:xfrm>
          <a:off x="19310427" y="1870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17434</xdr:rowOff>
    </xdr:from>
    <xdr:ext cx="469744" cy="259045"/>
    <xdr:sp macro="" textlink="">
      <xdr:nvSpPr>
        <xdr:cNvPr id="956" name="n_4mainValue【庁舎】&#10;一人当たり面積">
          <a:extLst>
            <a:ext uri="{FF2B5EF4-FFF2-40B4-BE49-F238E27FC236}">
              <a16:creationId xmlns:a16="http://schemas.microsoft.com/office/drawing/2014/main" id="{79F5ABB6-12BC-488A-A1CF-55B8BD76D1BC}"/>
            </a:ext>
          </a:extLst>
        </xdr:cNvPr>
        <xdr:cNvSpPr txBox="1"/>
      </xdr:nvSpPr>
      <xdr:spPr>
        <a:xfrm>
          <a:off x="18421427" y="1870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C2E1924B-904C-4CF3-9971-A381EFF39D8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99899DD0-0788-4D20-97FA-9CFC2647723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E90AE001-5423-42BE-ADC5-E08D4AB0EC8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類似団体と比較して有形固定資産減価償却率が高くなっている施設は，図書館，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，消防施設，庁舎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であり，低くなっている施設は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市民会館，保健センター</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・保健所</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図書館については，新庁舎建設に伴い空き地となる予定の現庁舎跡地に，恋ヶ窪公民館・図書館の移設等の対策を検討中である。一般廃棄物処理施設については，他市と共同で建設を進めている新可燃ごみ処理施設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完成し，令和２年４月１日に本格稼働している。市民会館については，アクティ・ココブンジ（国分寺駅北口再開発ビル内）の完成に伴い数値が減少した。保健センターについては，類似団体より数値は低いものの，老人保健施設が含まれた複合施設であるため，計画的な修繕を検討中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126,862
124,295
11.46
64,793,648
62,864,528
1,792,272
25,362,588
19,891,843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福祉費の単位費用の増等により，基準財政需要額が増になっていると共に，地方消費税交付金の消費税増税による引き上げ分の増等に伴い，基準財政収入額も増となっている。収入の伸び率がより大きかったため，単年度で</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の増，三年平均でも同様に</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の増となった。今後も市税収入の減収などに備え，地方債の抑制や事務事業の見直しによる経費縮減を続け，経常経費の減を図り，経営基盤の強化に努める。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124883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158750</xdr:rowOff>
    </xdr:from>
    <xdr:to>
      <xdr:col>23</xdr:col>
      <xdr:colOff>133350</xdr:colOff>
      <xdr:row>38</xdr:row>
      <xdr:rowOff>7408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5024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68385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26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7408</xdr:rowOff>
    </xdr:from>
    <xdr:to>
      <xdr:col>19</xdr:col>
      <xdr:colOff>133350</xdr:colOff>
      <xdr:row>38</xdr:row>
      <xdr:rowOff>27517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5225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96308</xdr:rowOff>
    </xdr:from>
    <xdr:to>
      <xdr:col>19</xdr:col>
      <xdr:colOff>184150</xdr:colOff>
      <xdr:row>41</xdr:row>
      <xdr:rowOff>26458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11235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4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27517</xdr:rowOff>
    </xdr:from>
    <xdr:to>
      <xdr:col>15</xdr:col>
      <xdr:colOff>82550</xdr:colOff>
      <xdr:row>38</xdr:row>
      <xdr:rowOff>27517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5426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96308</xdr:rowOff>
    </xdr:from>
    <xdr:to>
      <xdr:col>15</xdr:col>
      <xdr:colOff>133350</xdr:colOff>
      <xdr:row>41</xdr:row>
      <xdr:rowOff>26458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11235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27517</xdr:rowOff>
    </xdr:from>
    <xdr:to>
      <xdr:col>11</xdr:col>
      <xdr:colOff>31750</xdr:colOff>
      <xdr:row>38</xdr:row>
      <xdr:rowOff>47625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5426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107950</xdr:rowOff>
    </xdr:from>
    <xdr:to>
      <xdr:col>23</xdr:col>
      <xdr:colOff>184150</xdr:colOff>
      <xdr:row>38</xdr:row>
      <xdr:rowOff>38100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124477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128058</xdr:rowOff>
    </xdr:from>
    <xdr:to>
      <xdr:col>19</xdr:col>
      <xdr:colOff>184150</xdr:colOff>
      <xdr:row>38</xdr:row>
      <xdr:rowOff>58209</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68385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24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148167</xdr:rowOff>
    </xdr:from>
    <xdr:to>
      <xdr:col>15</xdr:col>
      <xdr:colOff>133350</xdr:colOff>
      <xdr:row>38</xdr:row>
      <xdr:rowOff>78316</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88494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148167</xdr:rowOff>
    </xdr:from>
    <xdr:to>
      <xdr:col>11</xdr:col>
      <xdr:colOff>82550</xdr:colOff>
      <xdr:row>38</xdr:row>
      <xdr:rowOff>78316</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88494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168275</xdr:rowOff>
    </xdr:from>
    <xdr:to>
      <xdr:col>7</xdr:col>
      <xdr:colOff>31750</xdr:colOff>
      <xdr:row>38</xdr:row>
      <xdr:rowOff>98425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108602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ごみ資源収集運搬関係経費の増に伴う物件費の増等の影響により，経常経費充当一般財源等が約</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百万円増加しているが，地方消費税交付金や株式等譲渡所得割交付金の増等により，経常一般財源が約</a:t>
          </a:r>
          <a:r>
            <a:rPr kumimoji="1" lang="en-US" altLang="ja-JP" sz="1300">
              <a:latin typeface="ＭＳ Ｐゴシック" panose="020B0600070205080204" pitchFamily="50" charset="-128"/>
              <a:ea typeface="ＭＳ Ｐゴシック" panose="020B0600070205080204" pitchFamily="50" charset="-128"/>
            </a:rPr>
            <a:t>422</a:t>
          </a:r>
          <a:r>
            <a:rPr kumimoji="1" lang="ja-JP" altLang="en-US" sz="1300">
              <a:latin typeface="ＭＳ Ｐゴシック" panose="020B0600070205080204" pitchFamily="50" charset="-128"/>
              <a:ea typeface="ＭＳ Ｐゴシック" panose="020B0600070205080204" pitchFamily="50" charset="-128"/>
            </a:rPr>
            <a:t>百万円増加したことで，経常収支比率は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ポイント改善した。</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％台前半を維持することを目標に，引き続き経常経費の抑制に努めていく。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112268</xdr:rowOff>
    </xdr:from>
    <xdr:to>
      <xdr:col>23</xdr:col>
      <xdr:colOff>133350</xdr:colOff>
      <xdr:row>67</xdr:row>
      <xdr:rowOff>2794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399268"/>
          <a:ext cx="0" cy="1090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27195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112268</xdr:rowOff>
    </xdr:from>
    <xdr:to>
      <xdr:col>24</xdr:col>
      <xdr:colOff>12700</xdr:colOff>
      <xdr:row>60</xdr:row>
      <xdr:rowOff>112268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39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87884</xdr:rowOff>
    </xdr:from>
    <xdr:to>
      <xdr:col>23</xdr:col>
      <xdr:colOff>133350</xdr:colOff>
      <xdr:row>62</xdr:row>
      <xdr:rowOff>140970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717784"/>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140970</xdr:rowOff>
    </xdr:from>
    <xdr:to>
      <xdr:col>19</xdr:col>
      <xdr:colOff>133350</xdr:colOff>
      <xdr:row>63</xdr:row>
      <xdr:rowOff>80518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770870"/>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145796</xdr:rowOff>
    </xdr:from>
    <xdr:to>
      <xdr:col>15</xdr:col>
      <xdr:colOff>82550</xdr:colOff>
      <xdr:row>63</xdr:row>
      <xdr:rowOff>80518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77569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61214</xdr:rowOff>
    </xdr:from>
    <xdr:to>
      <xdr:col>15</xdr:col>
      <xdr:colOff>133350</xdr:colOff>
      <xdr:row>62</xdr:row>
      <xdr:rowOff>162814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63754</xdr:rowOff>
    </xdr:from>
    <xdr:to>
      <xdr:col>11</xdr:col>
      <xdr:colOff>31750</xdr:colOff>
      <xdr:row>62</xdr:row>
      <xdr:rowOff>145796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69365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41910</xdr:rowOff>
    </xdr:from>
    <xdr:to>
      <xdr:col>11</xdr:col>
      <xdr:colOff>82550</xdr:colOff>
      <xdr:row>62</xdr:row>
      <xdr:rowOff>143510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153687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133113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53611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51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29718</xdr:rowOff>
    </xdr:from>
    <xdr:to>
      <xdr:col>15</xdr:col>
      <xdr:colOff>133350</xdr:colOff>
      <xdr:row>63</xdr:row>
      <xdr:rowOff>131318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116095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94996</xdr:rowOff>
    </xdr:from>
    <xdr:to>
      <xdr:col>11</xdr:col>
      <xdr:colOff>82550</xdr:colOff>
      <xdr:row>63</xdr:row>
      <xdr:rowOff>25146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9923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12954</xdr:rowOff>
    </xdr:from>
    <xdr:to>
      <xdr:col>7</xdr:col>
      <xdr:colOff>31750</xdr:colOff>
      <xdr:row>62</xdr:row>
      <xdr:rowOff>114554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124731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[134,548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人件費については，会計年度任用職員制度導入に伴う増等により，物件費については，ＧＩＧＡスクール構想環境整備委託料の増等により，前年度比で増加している。依然として類似団体の平均を上回っている状況にあるため，事務事業の見直しや施設維持管理経費の削減，アウトソーシングの活用などを一層推進し，人件費及び物件費等の抑制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147385</xdr:rowOff>
    </xdr:from>
    <xdr:to>
      <xdr:col>23</xdr:col>
      <xdr:colOff>133350</xdr:colOff>
      <xdr:row>89</xdr:row>
      <xdr:rowOff>7776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63385"/>
          <a:ext cx="0" cy="1403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151303</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7776</xdr:rowOff>
    </xdr:from>
    <xdr:to>
      <xdr:col>24</xdr:col>
      <xdr:colOff>12700</xdr:colOff>
      <xdr:row>89</xdr:row>
      <xdr:rowOff>7776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147385</xdr:rowOff>
    </xdr:from>
    <xdr:to>
      <xdr:col>24</xdr:col>
      <xdr:colOff>12700</xdr:colOff>
      <xdr:row>80</xdr:row>
      <xdr:rowOff>147385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6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111982</xdr:rowOff>
    </xdr:from>
    <xdr:to>
      <xdr:col>23</xdr:col>
      <xdr:colOff>133350</xdr:colOff>
      <xdr:row>86</xdr:row>
      <xdr:rowOff>152836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685232"/>
          <a:ext cx="838200" cy="21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164202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94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147675</xdr:rowOff>
    </xdr:from>
    <xdr:to>
      <xdr:col>23</xdr:col>
      <xdr:colOff>184150</xdr:colOff>
      <xdr:row>85</xdr:row>
      <xdr:rowOff>77825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54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150617</xdr:rowOff>
    </xdr:from>
    <xdr:to>
      <xdr:col>19</xdr:col>
      <xdr:colOff>133350</xdr:colOff>
      <xdr:row>85</xdr:row>
      <xdr:rowOff>111982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552417"/>
          <a:ext cx="889000" cy="13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18720</xdr:rowOff>
    </xdr:from>
    <xdr:to>
      <xdr:col>19</xdr:col>
      <xdr:colOff>184150</xdr:colOff>
      <xdr:row>84</xdr:row>
      <xdr:rowOff>120320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4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130497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89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122887</xdr:rowOff>
    </xdr:from>
    <xdr:to>
      <xdr:col>15</xdr:col>
      <xdr:colOff>82550</xdr:colOff>
      <xdr:row>84</xdr:row>
      <xdr:rowOff>150617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524687"/>
          <a:ext cx="889000" cy="2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133786</xdr:rowOff>
    </xdr:from>
    <xdr:to>
      <xdr:col>15</xdr:col>
      <xdr:colOff>133350</xdr:colOff>
      <xdr:row>84</xdr:row>
      <xdr:rowOff>63936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6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74113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3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102256</xdr:rowOff>
    </xdr:from>
    <xdr:to>
      <xdr:col>11</xdr:col>
      <xdr:colOff>31750</xdr:colOff>
      <xdr:row>84</xdr:row>
      <xdr:rowOff>122887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504056"/>
          <a:ext cx="889000" cy="2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90734</xdr:rowOff>
    </xdr:from>
    <xdr:to>
      <xdr:col>11</xdr:col>
      <xdr:colOff>82550</xdr:colOff>
      <xdr:row>84</xdr:row>
      <xdr:rowOff>20884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32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31061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8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67951</xdr:rowOff>
    </xdr:from>
    <xdr:to>
      <xdr:col>7</xdr:col>
      <xdr:colOff>31750</xdr:colOff>
      <xdr:row>83</xdr:row>
      <xdr:rowOff>169551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8278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67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102036</xdr:rowOff>
    </xdr:from>
    <xdr:to>
      <xdr:col>23</xdr:col>
      <xdr:colOff>184150</xdr:colOff>
      <xdr:row>87</xdr:row>
      <xdr:rowOff>32186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84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74113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818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61182</xdr:rowOff>
    </xdr:from>
    <xdr:to>
      <xdr:col>19</xdr:col>
      <xdr:colOff>184150</xdr:colOff>
      <xdr:row>85</xdr:row>
      <xdr:rowOff>162782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63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147559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72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99817</xdr:rowOff>
    </xdr:from>
    <xdr:to>
      <xdr:col>15</xdr:col>
      <xdr:colOff>133350</xdr:colOff>
      <xdr:row>85</xdr:row>
      <xdr:rowOff>29967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50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14744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587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72087</xdr:rowOff>
    </xdr:from>
    <xdr:to>
      <xdr:col>11</xdr:col>
      <xdr:colOff>82550</xdr:colOff>
      <xdr:row>85</xdr:row>
      <xdr:rowOff>2237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47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158464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560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51456</xdr:rowOff>
    </xdr:from>
    <xdr:to>
      <xdr:col>7</xdr:col>
      <xdr:colOff>31750</xdr:colOff>
      <xdr:row>84</xdr:row>
      <xdr:rowOff>153056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45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137833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53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年は給料表の改定がなかったことによる減要素はあったが，職種区分間の人事異動による職員構成の変動という増要因が大きく影響し，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年と平成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年は給料表の改定が無く，平成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年４月に初任給を引き上げる改定を行い増要素があったが，令和元年には類似団体平均値を下回った。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令和２年は給料表の改定が無く，さらに新陳代謝が進んだことから，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48986</xdr:rowOff>
    </xdr:from>
    <xdr:to>
      <xdr:col>81</xdr:col>
      <xdr:colOff>44450</xdr:colOff>
      <xdr:row>85</xdr:row>
      <xdr:rowOff>83457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62223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86</xdr:row>
      <xdr:rowOff>49893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65670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49893</xdr:rowOff>
    </xdr:from>
    <xdr:to>
      <xdr:col>72</xdr:col>
      <xdr:colOff>203200</xdr:colOff>
      <xdr:row>87</xdr:row>
      <xdr:rowOff>102507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794593"/>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67129</xdr:rowOff>
    </xdr:from>
    <xdr:to>
      <xdr:col>73</xdr:col>
      <xdr:colOff>44450</xdr:colOff>
      <xdr:row>85</xdr:row>
      <xdr:rowOff>168729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102507</xdr:rowOff>
    </xdr:from>
    <xdr:to>
      <xdr:col>68</xdr:col>
      <xdr:colOff>152400</xdr:colOff>
      <xdr:row>88</xdr:row>
      <xdr:rowOff>17236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01865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14713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32657</xdr:rowOff>
    </xdr:from>
    <xdr:to>
      <xdr:col>77</xdr:col>
      <xdr:colOff>95250</xdr:colOff>
      <xdr:row>85</xdr:row>
      <xdr:rowOff>134257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137886</xdr:rowOff>
    </xdr:from>
    <xdr:to>
      <xdr:col>64</xdr:col>
      <xdr:colOff>152400</xdr:colOff>
      <xdr:row>88</xdr:row>
      <xdr:rowOff>68036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52813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年２月策定の「職員適正化計画」において，平成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年度までの７か年で毎年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人の削減を進めていくこととなったが，平成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年８月に年次計画を変更し，平成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年４月１日までに，平成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年度比マイナス</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人を削減する内容に変更し，これを達成している。令和２年度の人口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4.86</a:t>
          </a:r>
          <a:r>
            <a:rPr kumimoji="1" lang="ja-JP" altLang="en-US" sz="1300">
              <a:latin typeface="ＭＳ Ｐゴシック" panose="020B0600070205080204" pitchFamily="50" charset="-128"/>
              <a:ea typeface="ＭＳ Ｐゴシック" panose="020B0600070205080204" pitchFamily="50" charset="-128"/>
            </a:rPr>
            <a:t>人で，前年度と同数であり，類似団体平均を依然として下回っている。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128799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23923"/>
          <a:ext cx="0" cy="12205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100876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1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128799</xdr:rowOff>
    </xdr:from>
    <xdr:to>
      <xdr:col>81</xdr:col>
      <xdr:colOff>133350</xdr:colOff>
      <xdr:row>66</xdr:row>
      <xdr:rowOff>128799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4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107315</xdr:rowOff>
    </xdr:from>
    <xdr:to>
      <xdr:col>81</xdr:col>
      <xdr:colOff>44450</xdr:colOff>
      <xdr:row>61</xdr:row>
      <xdr:rowOff>107315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657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98442</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728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126365</xdr:rowOff>
    </xdr:from>
    <xdr:to>
      <xdr:col>81</xdr:col>
      <xdr:colOff>95250</xdr:colOff>
      <xdr:row>63</xdr:row>
      <xdr:rowOff>56515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107315</xdr:rowOff>
    </xdr:from>
    <xdr:to>
      <xdr:col>77</xdr:col>
      <xdr:colOff>44450</xdr:colOff>
      <xdr:row>61</xdr:row>
      <xdr:rowOff>131445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56576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124354</xdr:rowOff>
    </xdr:from>
    <xdr:to>
      <xdr:col>77</xdr:col>
      <xdr:colOff>95250</xdr:colOff>
      <xdr:row>63</xdr:row>
      <xdr:rowOff>54504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39281</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840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131445</xdr:rowOff>
    </xdr:from>
    <xdr:to>
      <xdr:col>72</xdr:col>
      <xdr:colOff>203200</xdr:colOff>
      <xdr:row>61</xdr:row>
      <xdr:rowOff>137478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5898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114300</xdr:rowOff>
    </xdr:from>
    <xdr:to>
      <xdr:col>73</xdr:col>
      <xdr:colOff>44450</xdr:colOff>
      <xdr:row>63</xdr:row>
      <xdr:rowOff>44450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29227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133456</xdr:rowOff>
    </xdr:from>
    <xdr:to>
      <xdr:col>68</xdr:col>
      <xdr:colOff>152400</xdr:colOff>
      <xdr:row>61</xdr:row>
      <xdr:rowOff>137478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9190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23195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23195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56515</xdr:rowOff>
    </xdr:from>
    <xdr:to>
      <xdr:col>81</xdr:col>
      <xdr:colOff>95250</xdr:colOff>
      <xdr:row>61</xdr:row>
      <xdr:rowOff>158115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73042</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56515</xdr:rowOff>
    </xdr:from>
    <xdr:to>
      <xdr:col>77</xdr:col>
      <xdr:colOff>95250</xdr:colOff>
      <xdr:row>61</xdr:row>
      <xdr:rowOff>158115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168292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8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80645</xdr:rowOff>
    </xdr:from>
    <xdr:to>
      <xdr:col>73</xdr:col>
      <xdr:colOff>44450</xdr:colOff>
      <xdr:row>62</xdr:row>
      <xdr:rowOff>10795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20972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86678</xdr:rowOff>
    </xdr:from>
    <xdr:to>
      <xdr:col>68</xdr:col>
      <xdr:colOff>203200</xdr:colOff>
      <xdr:row>62</xdr:row>
      <xdr:rowOff>16828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27005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82656</xdr:rowOff>
    </xdr:from>
    <xdr:to>
      <xdr:col>64</xdr:col>
      <xdr:colOff>152400</xdr:colOff>
      <xdr:row>62</xdr:row>
      <xdr:rowOff>12806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4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22983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30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下水道事業における地方債の償還が進んだこと等によって，実質公債費比率算定式の分子となる元利償還金及び準元利償還金が減となったことに伴い，対前年度比で</a:t>
          </a:r>
          <a:r>
            <a:rPr kumimoji="1" lang="en-US" altLang="ja-JP" sz="1300" baseline="0">
              <a:latin typeface="ＭＳ Ｐゴシック" panose="020B0600070205080204" pitchFamily="50" charset="-128"/>
              <a:ea typeface="ＭＳ Ｐゴシック" panose="020B0600070205080204" pitchFamily="50" charset="-128"/>
            </a:rPr>
            <a:t>0.4</a:t>
          </a:r>
          <a:r>
            <a:rPr kumimoji="1" lang="ja-JP" altLang="en-US" sz="1300" baseline="0">
              <a:latin typeface="ＭＳ Ｐゴシック" panose="020B0600070205080204" pitchFamily="50" charset="-128"/>
              <a:ea typeface="ＭＳ Ｐゴシック" panose="020B0600070205080204" pitchFamily="50" charset="-128"/>
            </a:rPr>
            <a:t>ポイント改善し，令和２年度は△</a:t>
          </a:r>
          <a:r>
            <a:rPr kumimoji="1" lang="en-US" altLang="ja-JP" sz="1300" baseline="0">
              <a:latin typeface="ＭＳ Ｐゴシック" panose="020B0600070205080204" pitchFamily="50" charset="-128"/>
              <a:ea typeface="ＭＳ Ｐゴシック" panose="020B0600070205080204" pitchFamily="50" charset="-128"/>
            </a:rPr>
            <a:t>1.6</a:t>
          </a:r>
          <a:r>
            <a:rPr kumimoji="1" lang="ja-JP" altLang="en-US" sz="1300" baseline="0">
              <a:latin typeface="ＭＳ Ｐゴシック" panose="020B0600070205080204" pitchFamily="50" charset="-128"/>
              <a:ea typeface="ＭＳ Ｐゴシック" panose="020B0600070205080204" pitchFamily="50" charset="-128"/>
            </a:rPr>
            <a:t>％となった。今後は新庁舎建設事業等の多額の借入れを必要とする事業を予定しているため，引き続き地方債の借入れについては慎重に判断をし，繰上償還や借り換えの活用を検討しつつ，地方債残高の減少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113030</xdr:rowOff>
    </xdr:from>
    <xdr:to>
      <xdr:col>81</xdr:col>
      <xdr:colOff>44450</xdr:colOff>
      <xdr:row>44</xdr:row>
      <xdr:rowOff>4233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85230"/>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27957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113030</xdr:rowOff>
    </xdr:from>
    <xdr:to>
      <xdr:col>81</xdr:col>
      <xdr:colOff>133350</xdr:colOff>
      <xdr:row>36</xdr:row>
      <xdr:rowOff>113030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110490</xdr:rowOff>
    </xdr:from>
    <xdr:to>
      <xdr:col>81</xdr:col>
      <xdr:colOff>44450</xdr:colOff>
      <xdr:row>37</xdr:row>
      <xdr:rowOff>142663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45414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142663</xdr:rowOff>
    </xdr:from>
    <xdr:to>
      <xdr:col>77</xdr:col>
      <xdr:colOff>44450</xdr:colOff>
      <xdr:row>37</xdr:row>
      <xdr:rowOff>158750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4863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11854</xdr:rowOff>
    </xdr:from>
    <xdr:to>
      <xdr:col>77</xdr:col>
      <xdr:colOff>95250</xdr:colOff>
      <xdr:row>40</xdr:row>
      <xdr:rowOff>113454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98231</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5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158750</xdr:rowOff>
    </xdr:from>
    <xdr:to>
      <xdr:col>72</xdr:col>
      <xdr:colOff>203200</xdr:colOff>
      <xdr:row>38</xdr:row>
      <xdr:rowOff>19473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5024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122360</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126577</xdr:rowOff>
    </xdr:from>
    <xdr:to>
      <xdr:col>68</xdr:col>
      <xdr:colOff>152400</xdr:colOff>
      <xdr:row>38</xdr:row>
      <xdr:rowOff>19473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47022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60113</xdr:rowOff>
    </xdr:from>
    <xdr:to>
      <xdr:col>68</xdr:col>
      <xdr:colOff>203200</xdr:colOff>
      <xdr:row>40</xdr:row>
      <xdr:rowOff>161713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146490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59690</xdr:rowOff>
    </xdr:from>
    <xdr:to>
      <xdr:col>81</xdr:col>
      <xdr:colOff>95250</xdr:colOff>
      <xdr:row>37</xdr:row>
      <xdr:rowOff>161290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76217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24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91863</xdr:rowOff>
    </xdr:from>
    <xdr:to>
      <xdr:col>77</xdr:col>
      <xdr:colOff>95250</xdr:colOff>
      <xdr:row>38</xdr:row>
      <xdr:rowOff>22013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32190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204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107950</xdr:rowOff>
    </xdr:from>
    <xdr:to>
      <xdr:col>73</xdr:col>
      <xdr:colOff>44450</xdr:colOff>
      <xdr:row>38</xdr:row>
      <xdr:rowOff>38100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48277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140123</xdr:rowOff>
    </xdr:from>
    <xdr:to>
      <xdr:col>68</xdr:col>
      <xdr:colOff>203200</xdr:colOff>
      <xdr:row>38</xdr:row>
      <xdr:rowOff>70273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80450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25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75777</xdr:rowOff>
    </xdr:from>
    <xdr:to>
      <xdr:col>64</xdr:col>
      <xdr:colOff>152400</xdr:colOff>
      <xdr:row>38</xdr:row>
      <xdr:rowOff>5927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16104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18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令和元年度は，将来負担額が充当可能財源等を上回ったことにより，比率は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であったが，令和２年度は土地開発公社からの用地買戻し等に伴い，債務負担行為に基づく支出予定額が減となったことから，将来負担比率は「なし」となった。今後も新庁舎建設事業等の大型事業を予定しているため，経費の削減，借入の抑制や基金残高の確保など，比率上昇を抑える取り組みを行っ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96308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68385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401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96308</xdr:rowOff>
    </xdr:from>
    <xdr:to>
      <xdr:col>81</xdr:col>
      <xdr:colOff>133350</xdr:colOff>
      <xdr:row>23</xdr:row>
      <xdr:rowOff>96308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403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141516</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370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169439</xdr:rowOff>
    </xdr:from>
    <xdr:to>
      <xdr:col>81</xdr:col>
      <xdr:colOff>95250</xdr:colOff>
      <xdr:row>14</xdr:row>
      <xdr:rowOff>99589</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9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28152</xdr:rowOff>
    </xdr:from>
    <xdr:to>
      <xdr:col>77</xdr:col>
      <xdr:colOff>95250</xdr:colOff>
      <xdr:row>14</xdr:row>
      <xdr:rowOff>129752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42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114529</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514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20108</xdr:rowOff>
    </xdr:from>
    <xdr:to>
      <xdr:col>73</xdr:col>
      <xdr:colOff>44450</xdr:colOff>
      <xdr:row>14</xdr:row>
      <xdr:rowOff>121708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42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131885</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1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164888</xdr:rowOff>
    </xdr:from>
    <xdr:to>
      <xdr:col>68</xdr:col>
      <xdr:colOff>203200</xdr:colOff>
      <xdr:row>15</xdr:row>
      <xdr:rowOff>95038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105215</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49742</xdr:rowOff>
    </xdr:from>
    <xdr:to>
      <xdr:col>64</xdr:col>
      <xdr:colOff>152400</xdr:colOff>
      <xdr:row>15</xdr:row>
      <xdr:rowOff>151342</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6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161519</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39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99060</xdr:rowOff>
    </xdr:from>
    <xdr:to>
      <xdr:col>77</xdr:col>
      <xdr:colOff>95250</xdr:colOff>
      <xdr:row>14</xdr:row>
      <xdr:rowOff>29210</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129000" y="23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39387</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2096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126,862
124,295
11.46
64,793,648
62,864,528
1,792,272
25,362,588
19,891,843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令和元年度までは類似団体平均よりも高い数値となっていたが，会計年度任用職員制度導入に伴う期末手当の増などの増加要因がありつつも，退職手当の減などにより前年度比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ポイントの改善となり，類似団体平均を下回った。今後もアウトソーシングを進めるなど，人件費の縮減に努める。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37</xdr:row>
      <xdr:rowOff>54610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373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6367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5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54610</xdr:rowOff>
    </xdr:from>
    <xdr:to>
      <xdr:col>19</xdr:col>
      <xdr:colOff>187325</xdr:colOff>
      <xdr:row>37</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982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106680</xdr:rowOff>
    </xdr:from>
    <xdr:to>
      <xdr:col>20</xdr:col>
      <xdr:colOff>38100</xdr:colOff>
      <xdr:row>37</xdr:row>
      <xdr:rowOff>36830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47007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37</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5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38</xdr:row>
      <xdr:rowOff>20320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59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77487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130827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3810</xdr:rowOff>
    </xdr:from>
    <xdr:to>
      <xdr:col>20</xdr:col>
      <xdr:colOff>38100</xdr:colOff>
      <xdr:row>37</xdr:row>
      <xdr:rowOff>105410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140970</xdr:rowOff>
    </xdr:from>
    <xdr:to>
      <xdr:col>6</xdr:col>
      <xdr:colOff>171450</xdr:colOff>
      <xdr:row>38</xdr:row>
      <xdr:rowOff>71120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55897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ごみの収集運搬業務委託料や教育系などの各種電算システム導入・運用委託料，給食調理などのアウトソーシング等の計上により，物件費は年々増加しており，令和２年度は前年度比約</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百万円の増となり，比率は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22.5</a:t>
          </a:r>
          <a:r>
            <a:rPr kumimoji="1" lang="ja-JP" altLang="en-US" sz="1300">
              <a:latin typeface="ＭＳ Ｐゴシック" panose="020B0600070205080204" pitchFamily="50" charset="-128"/>
              <a:ea typeface="ＭＳ Ｐゴシック" panose="020B0600070205080204" pitchFamily="50" charset="-128"/>
            </a:rPr>
            <a:t>％となった。類似団体と比較しても</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％高い状況となっている。内部管理経費や施設の維持管理経費の見直しを行い，経費縮減に努めていく。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33386"/>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15422</xdr:rowOff>
    </xdr:from>
    <xdr:to>
      <xdr:col>82</xdr:col>
      <xdr:colOff>107950</xdr:colOff>
      <xdr:row>21</xdr:row>
      <xdr:rowOff>37193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6158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56243</xdr:rowOff>
    </xdr:from>
    <xdr:to>
      <xdr:col>78</xdr:col>
      <xdr:colOff>69850</xdr:colOff>
      <xdr:row>21</xdr:row>
      <xdr:rowOff>15422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4852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117021</xdr:rowOff>
    </xdr:from>
    <xdr:to>
      <xdr:col>78</xdr:col>
      <xdr:colOff>120650</xdr:colOff>
      <xdr:row>18</xdr:row>
      <xdr:rowOff>47171</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57348</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00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86178</xdr:rowOff>
    </xdr:from>
    <xdr:to>
      <xdr:col>73</xdr:col>
      <xdr:colOff>180975</xdr:colOff>
      <xdr:row>20</xdr:row>
      <xdr:rowOff>56243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3437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35577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170543</xdr:rowOff>
    </xdr:from>
    <xdr:to>
      <xdr:col>69</xdr:col>
      <xdr:colOff>92075</xdr:colOff>
      <xdr:row>19</xdr:row>
      <xdr:rowOff>86178</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2566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152598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157843</xdr:rowOff>
    </xdr:from>
    <xdr:to>
      <xdr:col>82</xdr:col>
      <xdr:colOff>158750</xdr:colOff>
      <xdr:row>21</xdr:row>
      <xdr:rowOff>87993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58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66420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49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136072</xdr:rowOff>
    </xdr:from>
    <xdr:to>
      <xdr:col>78</xdr:col>
      <xdr:colOff>120650</xdr:colOff>
      <xdr:row>21</xdr:row>
      <xdr:rowOff>66222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5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50999</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651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5443</xdr:rowOff>
    </xdr:from>
    <xdr:to>
      <xdr:col>74</xdr:col>
      <xdr:colOff>31750</xdr:colOff>
      <xdr:row>20</xdr:row>
      <xdr:rowOff>107043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43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91820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52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35378</xdr:rowOff>
    </xdr:from>
    <xdr:to>
      <xdr:col>69</xdr:col>
      <xdr:colOff>142875</xdr:colOff>
      <xdr:row>19</xdr:row>
      <xdr:rowOff>136978</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121755</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119743</xdr:rowOff>
    </xdr:from>
    <xdr:to>
      <xdr:col>65</xdr:col>
      <xdr:colOff>53975</xdr:colOff>
      <xdr:row>19</xdr:row>
      <xdr:rowOff>49893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34670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29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私立分の保育所運営費や幼稚園施設等利用給付金など，扶助費は近年増加を続けており，令和２年度は前年度より約</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16.8</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154215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587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126292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154215</xdr:rowOff>
    </xdr:from>
    <xdr:to>
      <xdr:col>24</xdr:col>
      <xdr:colOff>114300</xdr:colOff>
      <xdr:row>60</xdr:row>
      <xdr:rowOff>154215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91622</xdr:rowOff>
    </xdr:from>
    <xdr:to>
      <xdr:col>24</xdr:col>
      <xdr:colOff>25400</xdr:colOff>
      <xdr:row>57</xdr:row>
      <xdr:rowOff>102507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8642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26307</xdr:rowOff>
    </xdr:from>
    <xdr:to>
      <xdr:col>19</xdr:col>
      <xdr:colOff>187325</xdr:colOff>
      <xdr:row>57</xdr:row>
      <xdr:rowOff>91622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798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144235</xdr:rowOff>
    </xdr:from>
    <xdr:to>
      <xdr:col>20</xdr:col>
      <xdr:colOff>38100</xdr:colOff>
      <xdr:row>56</xdr:row>
      <xdr:rowOff>74385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84562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132443</xdr:rowOff>
    </xdr:from>
    <xdr:to>
      <xdr:col>15</xdr:col>
      <xdr:colOff>98425</xdr:colOff>
      <xdr:row>57</xdr:row>
      <xdr:rowOff>26307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733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162378</xdr:rowOff>
    </xdr:from>
    <xdr:to>
      <xdr:col>11</xdr:col>
      <xdr:colOff>9525</xdr:colOff>
      <xdr:row>56</xdr:row>
      <xdr:rowOff>132443</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5921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125384</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51707</xdr:rowOff>
    </xdr:from>
    <xdr:to>
      <xdr:col>24</xdr:col>
      <xdr:colOff>76200</xdr:colOff>
      <xdr:row>57</xdr:row>
      <xdr:rowOff>153307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23784</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40822</xdr:rowOff>
    </xdr:from>
    <xdr:to>
      <xdr:col>20</xdr:col>
      <xdr:colOff>38100</xdr:colOff>
      <xdr:row>57</xdr:row>
      <xdr:rowOff>142422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127199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89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146957</xdr:rowOff>
    </xdr:from>
    <xdr:to>
      <xdr:col>15</xdr:col>
      <xdr:colOff>149225</xdr:colOff>
      <xdr:row>57</xdr:row>
      <xdr:rowOff>77107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61884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81643</xdr:rowOff>
    </xdr:from>
    <xdr:to>
      <xdr:col>11</xdr:col>
      <xdr:colOff>60325</xdr:colOff>
      <xdr:row>57</xdr:row>
      <xdr:rowOff>11793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％となった。要因としては繰出金が約</a:t>
          </a:r>
          <a:r>
            <a:rPr kumimoji="1" lang="en-US" altLang="ja-JP" sz="1300">
              <a:latin typeface="ＭＳ Ｐゴシック" panose="020B0600070205080204" pitchFamily="50" charset="-128"/>
              <a:ea typeface="ＭＳ Ｐゴシック" panose="020B0600070205080204" pitchFamily="50" charset="-128"/>
            </a:rPr>
            <a:t>686</a:t>
          </a:r>
          <a:r>
            <a:rPr kumimoji="1" lang="ja-JP" altLang="en-US" sz="1300">
              <a:latin typeface="ＭＳ Ｐゴシック" panose="020B0600070205080204" pitchFamily="50" charset="-128"/>
              <a:ea typeface="ＭＳ Ｐゴシック" panose="020B0600070205080204" pitchFamily="50" charset="-128"/>
            </a:rPr>
            <a:t>百万円減となったことが挙げられる。これは，介護保険特別会計繰出金等の増要因がありつつも，地方公営企業法の一部を適用したことに伴って下水道事業特別会計繰出金が減少したためである。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80735</xdr:rowOff>
    </xdr:from>
    <xdr:to>
      <xdr:col>82</xdr:col>
      <xdr:colOff>107950</xdr:colOff>
      <xdr:row>61</xdr:row>
      <xdr:rowOff>80735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6758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52812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80735</xdr:rowOff>
    </xdr:from>
    <xdr:to>
      <xdr:col>82</xdr:col>
      <xdr:colOff>196850</xdr:colOff>
      <xdr:row>61</xdr:row>
      <xdr:rowOff>80735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167112</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80735</xdr:rowOff>
    </xdr:from>
    <xdr:to>
      <xdr:col>82</xdr:col>
      <xdr:colOff>196850</xdr:colOff>
      <xdr:row>53</xdr:row>
      <xdr:rowOff>80735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57</xdr:row>
      <xdr:rowOff>124278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613900"/>
          <a:ext cx="8382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124278</xdr:rowOff>
    </xdr:from>
    <xdr:to>
      <xdr:col>78</xdr:col>
      <xdr:colOff>69850</xdr:colOff>
      <xdr:row>58</xdr:row>
      <xdr:rowOff>127000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896928"/>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58</xdr:row>
      <xdr:rowOff>137885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100711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137885</xdr:rowOff>
    </xdr:from>
    <xdr:to>
      <xdr:col>69</xdr:col>
      <xdr:colOff>92075</xdr:colOff>
      <xdr:row>58</xdr:row>
      <xdr:rowOff>159657</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100819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73478</xdr:rowOff>
    </xdr:from>
    <xdr:to>
      <xdr:col>78</xdr:col>
      <xdr:colOff>120650</xdr:colOff>
      <xdr:row>58</xdr:row>
      <xdr:rowOff>3628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13805</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87085</xdr:rowOff>
    </xdr:from>
    <xdr:to>
      <xdr:col>69</xdr:col>
      <xdr:colOff>142875</xdr:colOff>
      <xdr:row>59</xdr:row>
      <xdr:rowOff>17235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2012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108857</xdr:rowOff>
    </xdr:from>
    <xdr:to>
      <xdr:col>65</xdr:col>
      <xdr:colOff>53975</xdr:colOff>
      <xdr:row>59</xdr:row>
      <xdr:rowOff>39007</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23784</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下水道事業会計において地方公営企業法の一部を適用したことに伴い，下水道事業会計負担金及び補助金が増となったことから，令和２年度は前年度より約</a:t>
          </a:r>
          <a:r>
            <a:rPr kumimoji="1" lang="en-US" altLang="ja-JP" sz="1300">
              <a:latin typeface="ＭＳ Ｐゴシック" panose="020B0600070205080204" pitchFamily="50" charset="-128"/>
              <a:ea typeface="ＭＳ Ｐゴシック" panose="020B0600070205080204" pitchFamily="50" charset="-128"/>
            </a:rPr>
            <a:t>555</a:t>
          </a:r>
          <a:r>
            <a:rPr kumimoji="1" lang="ja-JP" altLang="en-US" sz="1300">
              <a:latin typeface="ＭＳ Ｐゴシック" panose="020B0600070205080204" pitchFamily="50" charset="-128"/>
              <a:ea typeface="ＭＳ Ｐゴシック" panose="020B0600070205080204" pitchFamily="50" charset="-128"/>
            </a:rPr>
            <a:t>百万円の増となり，比率は</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％となった。市が交付している団体補助金については，市独自の補助金等交付基準に基づく３年ごとの全件審査を実施し，定期的な見直しを図っており，今後も継続して補助金支出の適正化を図っていく。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133858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90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105935</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133858</xdr:rowOff>
    </xdr:from>
    <xdr:to>
      <xdr:col>82</xdr:col>
      <xdr:colOff>196850</xdr:colOff>
      <xdr:row>41</xdr:row>
      <xdr:rowOff>133858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36</xdr:row>
      <xdr:rowOff>113284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093460"/>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42435</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043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35</xdr:row>
      <xdr:rowOff>165862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0934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35</xdr:row>
      <xdr:rowOff>165862</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1391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83566</xdr:rowOff>
    </xdr:from>
    <xdr:to>
      <xdr:col>69</xdr:col>
      <xdr:colOff>92075</xdr:colOff>
      <xdr:row>35</xdr:row>
      <xdr:rowOff>138430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60843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105918</xdr:rowOff>
    </xdr:from>
    <xdr:to>
      <xdr:col>69</xdr:col>
      <xdr:colOff>142875</xdr:colOff>
      <xdr:row>36</xdr:row>
      <xdr:rowOff>36068</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20845</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20845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34561</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41910</xdr:rowOff>
    </xdr:from>
    <xdr:to>
      <xdr:col>78</xdr:col>
      <xdr:colOff>120650</xdr:colOff>
      <xdr:row>35</xdr:row>
      <xdr:rowOff>143510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115062</xdr:rowOff>
    </xdr:from>
    <xdr:to>
      <xdr:col>74</xdr:col>
      <xdr:colOff>31750</xdr:colOff>
      <xdr:row>36</xdr:row>
      <xdr:rowOff>45212</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29989</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32766</xdr:rowOff>
    </xdr:from>
    <xdr:to>
      <xdr:col>65</xdr:col>
      <xdr:colOff>53975</xdr:colOff>
      <xdr:row>35</xdr:row>
      <xdr:rowOff>134366</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144543</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令和２年度は類似団体より</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％下回る</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％となり，前年度と比較して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ポイントの減となった。平成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まで臨時財政対策債の借入れを行わず，またそれ以外でも地方債の借入れについては慎重に行っており，公債費の抑制に努めている。今後は新庁舎建設事業等の大型事業が予定されているため，多額の借入れが発生する見込みであることから，それ以外での借入については，引き続き慎重に行っ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99785</xdr:rowOff>
    </xdr:from>
    <xdr:to>
      <xdr:col>24</xdr:col>
      <xdr:colOff>25400</xdr:colOff>
      <xdr:row>81</xdr:row>
      <xdr:rowOff>146050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444185"/>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14712</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18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99785</xdr:rowOff>
    </xdr:from>
    <xdr:to>
      <xdr:col>24</xdr:col>
      <xdr:colOff>114300</xdr:colOff>
      <xdr:row>72</xdr:row>
      <xdr:rowOff>99785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44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113393</xdr:rowOff>
    </xdr:from>
    <xdr:to>
      <xdr:col>24</xdr:col>
      <xdr:colOff>25400</xdr:colOff>
      <xdr:row>73</xdr:row>
      <xdr:rowOff>124278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987800" y="126292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78213</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279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124278</xdr:rowOff>
    </xdr:from>
    <xdr:to>
      <xdr:col>19</xdr:col>
      <xdr:colOff>187325</xdr:colOff>
      <xdr:row>74</xdr:row>
      <xdr:rowOff>18143</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3098800" y="12640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18143</xdr:rowOff>
    </xdr:from>
    <xdr:to>
      <xdr:col>15</xdr:col>
      <xdr:colOff>98425</xdr:colOff>
      <xdr:row>74</xdr:row>
      <xdr:rowOff>39915</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2209800" y="127054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127907</xdr:rowOff>
    </xdr:from>
    <xdr:to>
      <xdr:col>15</xdr:col>
      <xdr:colOff>149225</xdr:colOff>
      <xdr:row>78</xdr:row>
      <xdr:rowOff>58057</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32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42834</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41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18143</xdr:rowOff>
    </xdr:from>
    <xdr:to>
      <xdr:col>11</xdr:col>
      <xdr:colOff>9525</xdr:colOff>
      <xdr:row>74</xdr:row>
      <xdr:rowOff>39915</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a:off x="1320800" y="127054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160564</xdr:rowOff>
    </xdr:from>
    <xdr:to>
      <xdr:col>11</xdr:col>
      <xdr:colOff>60325</xdr:colOff>
      <xdr:row>78</xdr:row>
      <xdr:rowOff>90714</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75491</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21771</xdr:rowOff>
    </xdr:from>
    <xdr:to>
      <xdr:col>6</xdr:col>
      <xdr:colOff>171450</xdr:colOff>
      <xdr:row>78</xdr:row>
      <xdr:rowOff>123371</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108148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62593</xdr:rowOff>
    </xdr:from>
    <xdr:to>
      <xdr:col>24</xdr:col>
      <xdr:colOff>76200</xdr:colOff>
      <xdr:row>73</xdr:row>
      <xdr:rowOff>164193</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257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79120</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242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73478</xdr:rowOff>
    </xdr:from>
    <xdr:to>
      <xdr:col>20</xdr:col>
      <xdr:colOff>38100</xdr:colOff>
      <xdr:row>74</xdr:row>
      <xdr:rowOff>3628</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25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13805</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235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138793</xdr:rowOff>
    </xdr:from>
    <xdr:to>
      <xdr:col>15</xdr:col>
      <xdr:colOff>149225</xdr:colOff>
      <xdr:row>74</xdr:row>
      <xdr:rowOff>68943</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265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79120</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242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160565</xdr:rowOff>
    </xdr:from>
    <xdr:to>
      <xdr:col>11</xdr:col>
      <xdr:colOff>60325</xdr:colOff>
      <xdr:row>74</xdr:row>
      <xdr:rowOff>90715</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267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100892</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244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138793</xdr:rowOff>
    </xdr:from>
    <xdr:to>
      <xdr:col>6</xdr:col>
      <xdr:colOff>171450</xdr:colOff>
      <xdr:row>74</xdr:row>
      <xdr:rowOff>68943</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265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79120</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242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85.8</a:t>
          </a:r>
          <a:r>
            <a:rPr kumimoji="1" lang="ja-JP" altLang="en-US" sz="1300">
              <a:latin typeface="ＭＳ Ｐゴシック" panose="020B0600070205080204" pitchFamily="50" charset="-128"/>
              <a:ea typeface="ＭＳ Ｐゴシック" panose="020B0600070205080204" pitchFamily="50" charset="-128"/>
            </a:rPr>
            <a:t>％となったが，依然として類似団体と比較すると高い水準にある。人件費等の経費で減となっているが，扶助費と物件費の増により，大幅な減少とはならなかった。扶助費の削減は困難であるため，それ以外の経費において見直しを進め，改善に努めていく。</a:t>
          </a: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69850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585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168911</xdr:rowOff>
    </xdr:from>
    <xdr:to>
      <xdr:col>82</xdr:col>
      <xdr:colOff>107950</xdr:colOff>
      <xdr:row>80</xdr:row>
      <xdr:rowOff>73661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5671800" y="1371346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5097</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03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73661</xdr:rowOff>
    </xdr:from>
    <xdr:to>
      <xdr:col>78</xdr:col>
      <xdr:colOff>69850</xdr:colOff>
      <xdr:row>81</xdr:row>
      <xdr:rowOff>31750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4782800" y="137896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26670</xdr:rowOff>
    </xdr:from>
    <xdr:to>
      <xdr:col>78</xdr:col>
      <xdr:colOff>120650</xdr:colOff>
      <xdr:row>77</xdr:row>
      <xdr:rowOff>128270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138447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20320</xdr:rowOff>
    </xdr:from>
    <xdr:to>
      <xdr:col>73</xdr:col>
      <xdr:colOff>180975</xdr:colOff>
      <xdr:row>81</xdr:row>
      <xdr:rowOff>31750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37363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77470</xdr:rowOff>
    </xdr:from>
    <xdr:to>
      <xdr:col>69</xdr:col>
      <xdr:colOff>92075</xdr:colOff>
      <xdr:row>80</xdr:row>
      <xdr:rowOff>20320</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3004800" y="136220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91439</xdr:rowOff>
    </xdr:from>
    <xdr:to>
      <xdr:col>69</xdr:col>
      <xdr:colOff>142875</xdr:colOff>
      <xdr:row>77</xdr:row>
      <xdr:rowOff>21589</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31767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118111</xdr:rowOff>
    </xdr:from>
    <xdr:to>
      <xdr:col>82</xdr:col>
      <xdr:colOff>158750</xdr:colOff>
      <xdr:row>80</xdr:row>
      <xdr:rowOff>48261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90188</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22861</xdr:rowOff>
    </xdr:from>
    <xdr:to>
      <xdr:col>78</xdr:col>
      <xdr:colOff>120650</xdr:colOff>
      <xdr:row>80</xdr:row>
      <xdr:rowOff>124461</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109238</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825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152400</xdr:rowOff>
    </xdr:from>
    <xdr:to>
      <xdr:col>74</xdr:col>
      <xdr:colOff>31750</xdr:colOff>
      <xdr:row>81</xdr:row>
      <xdr:rowOff>82550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67327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140970</xdr:rowOff>
    </xdr:from>
    <xdr:to>
      <xdr:col>69</xdr:col>
      <xdr:colOff>142875</xdr:colOff>
      <xdr:row>80</xdr:row>
      <xdr:rowOff>71120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55897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26670</xdr:rowOff>
    </xdr:from>
    <xdr:to>
      <xdr:col>65</xdr:col>
      <xdr:colOff>53975</xdr:colOff>
      <xdr:row>79</xdr:row>
      <xdr:rowOff>128270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113047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159472</xdr:rowOff>
    </xdr:from>
    <xdr:to>
      <xdr:col>29</xdr:col>
      <xdr:colOff>127000</xdr:colOff>
      <xdr:row>19</xdr:row>
      <xdr:rowOff>103236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21597"/>
          <a:ext cx="0" cy="14868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75313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103236</xdr:rowOff>
    </xdr:from>
    <xdr:to>
      <xdr:col>30</xdr:col>
      <xdr:colOff>25400</xdr:colOff>
      <xdr:row>19</xdr:row>
      <xdr:rowOff>103236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084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74399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6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159472</xdr:rowOff>
    </xdr:from>
    <xdr:to>
      <xdr:col>30</xdr:col>
      <xdr:colOff>25400</xdr:colOff>
      <xdr:row>10</xdr:row>
      <xdr:rowOff>159472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21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53826</xdr:rowOff>
    </xdr:from>
    <xdr:to>
      <xdr:col>29</xdr:col>
      <xdr:colOff>127000</xdr:colOff>
      <xdr:row>17</xdr:row>
      <xdr:rowOff>56635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16101"/>
          <a:ext cx="647700" cy="2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127224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7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110697</xdr:rowOff>
    </xdr:from>
    <xdr:to>
      <xdr:col>29</xdr:col>
      <xdr:colOff>177800</xdr:colOff>
      <xdr:row>16</xdr:row>
      <xdr:rowOff>40847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30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56635</xdr:rowOff>
    </xdr:from>
    <xdr:to>
      <xdr:col>26</xdr:col>
      <xdr:colOff>50800</xdr:colOff>
      <xdr:row>17</xdr:row>
      <xdr:rowOff>66432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18910"/>
          <a:ext cx="698500" cy="9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166149</xdr:rowOff>
    </xdr:from>
    <xdr:to>
      <xdr:col>26</xdr:col>
      <xdr:colOff>101600</xdr:colOff>
      <xdr:row>16</xdr:row>
      <xdr:rowOff>96299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106476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5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54577</xdr:rowOff>
    </xdr:from>
    <xdr:to>
      <xdr:col>22</xdr:col>
      <xdr:colOff>114300</xdr:colOff>
      <xdr:row>17</xdr:row>
      <xdr:rowOff>66432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016852"/>
          <a:ext cx="698500" cy="11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13085</xdr:rowOff>
    </xdr:from>
    <xdr:to>
      <xdr:col>22</xdr:col>
      <xdr:colOff>165100</xdr:colOff>
      <xdr:row>16</xdr:row>
      <xdr:rowOff>114685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124862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7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44454</xdr:rowOff>
    </xdr:from>
    <xdr:to>
      <xdr:col>18</xdr:col>
      <xdr:colOff>177800</xdr:colOff>
      <xdr:row>17</xdr:row>
      <xdr:rowOff>54577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006729"/>
          <a:ext cx="698500" cy="10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18865</xdr:rowOff>
    </xdr:from>
    <xdr:to>
      <xdr:col>19</xdr:col>
      <xdr:colOff>38100</xdr:colOff>
      <xdr:row>16</xdr:row>
      <xdr:rowOff>120465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130642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5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24678</xdr:rowOff>
    </xdr:from>
    <xdr:to>
      <xdr:col>15</xdr:col>
      <xdr:colOff>101600</xdr:colOff>
      <xdr:row>16</xdr:row>
      <xdr:rowOff>126278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136455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3026</xdr:rowOff>
    </xdr:from>
    <xdr:to>
      <xdr:col>29</xdr:col>
      <xdr:colOff>177800</xdr:colOff>
      <xdr:row>17</xdr:row>
      <xdr:rowOff>104626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65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146553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37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5835</xdr:rowOff>
    </xdr:from>
    <xdr:to>
      <xdr:col>26</xdr:col>
      <xdr:colOff>101600</xdr:colOff>
      <xdr:row>17</xdr:row>
      <xdr:rowOff>107435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68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92212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54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15632</xdr:rowOff>
    </xdr:from>
    <xdr:to>
      <xdr:col>22</xdr:col>
      <xdr:colOff>165100</xdr:colOff>
      <xdr:row>17</xdr:row>
      <xdr:rowOff>117232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77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102009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6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3777</xdr:rowOff>
    </xdr:from>
    <xdr:to>
      <xdr:col>19</xdr:col>
      <xdr:colOff>38100</xdr:colOff>
      <xdr:row>17</xdr:row>
      <xdr:rowOff>105377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66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90154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52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165104</xdr:rowOff>
    </xdr:from>
    <xdr:to>
      <xdr:col>15</xdr:col>
      <xdr:colOff>101600</xdr:colOff>
      <xdr:row>17</xdr:row>
      <xdr:rowOff>95254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55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80031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42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155301</xdr:rowOff>
    </xdr:from>
    <xdr:to>
      <xdr:col>29</xdr:col>
      <xdr:colOff>127000</xdr:colOff>
      <xdr:row>37</xdr:row>
      <xdr:rowOff>289534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79851"/>
          <a:ext cx="0" cy="13343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261611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8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289534</xdr:rowOff>
    </xdr:from>
    <xdr:to>
      <xdr:col>30</xdr:col>
      <xdr:colOff>25400</xdr:colOff>
      <xdr:row>37</xdr:row>
      <xdr:rowOff>289534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14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70228</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2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155301</xdr:rowOff>
    </xdr:from>
    <xdr:to>
      <xdr:col>30</xdr:col>
      <xdr:colOff>25400</xdr:colOff>
      <xdr:row>33</xdr:row>
      <xdr:rowOff>155301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79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139207</xdr:rowOff>
    </xdr:from>
    <xdr:to>
      <xdr:col>29</xdr:col>
      <xdr:colOff>127000</xdr:colOff>
      <xdr:row>37</xdr:row>
      <xdr:rowOff>5522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092457"/>
          <a:ext cx="647700" cy="37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198523</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4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10546</xdr:rowOff>
    </xdr:from>
    <xdr:to>
      <xdr:col>29</xdr:col>
      <xdr:colOff>177800</xdr:colOff>
      <xdr:row>35</xdr:row>
      <xdr:rowOff>112146</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20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5522</xdr:rowOff>
    </xdr:from>
    <xdr:to>
      <xdr:col>26</xdr:col>
      <xdr:colOff>50800</xdr:colOff>
      <xdr:row>37</xdr:row>
      <xdr:rowOff>124074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130222"/>
          <a:ext cx="698500" cy="118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20010</xdr:rowOff>
    </xdr:from>
    <xdr:to>
      <xdr:col>26</xdr:col>
      <xdr:colOff>101600</xdr:colOff>
      <xdr:row>35</xdr:row>
      <xdr:rowOff>121610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131787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39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26279</xdr:rowOff>
    </xdr:from>
    <xdr:to>
      <xdr:col>22</xdr:col>
      <xdr:colOff>114300</xdr:colOff>
      <xdr:row>37</xdr:row>
      <xdr:rowOff>124074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979529"/>
          <a:ext cx="698500" cy="269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342245</xdr:rowOff>
    </xdr:from>
    <xdr:to>
      <xdr:col>22</xdr:col>
      <xdr:colOff>165100</xdr:colOff>
      <xdr:row>35</xdr:row>
      <xdr:rowOff>100945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111122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37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26279</xdr:rowOff>
    </xdr:from>
    <xdr:to>
      <xdr:col>18</xdr:col>
      <xdr:colOff>177800</xdr:colOff>
      <xdr:row>36</xdr:row>
      <xdr:rowOff>131114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979529"/>
          <a:ext cx="698500" cy="104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324917</xdr:rowOff>
    </xdr:from>
    <xdr:to>
      <xdr:col>19</xdr:col>
      <xdr:colOff>38100</xdr:colOff>
      <xdr:row>35</xdr:row>
      <xdr:rowOff>83617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93794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36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304526</xdr:rowOff>
    </xdr:from>
    <xdr:to>
      <xdr:col>15</xdr:col>
      <xdr:colOff>101600</xdr:colOff>
      <xdr:row>35</xdr:row>
      <xdr:rowOff>63226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73403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3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88407</xdr:rowOff>
    </xdr:from>
    <xdr:to>
      <xdr:col>29</xdr:col>
      <xdr:colOff>177800</xdr:colOff>
      <xdr:row>37</xdr:row>
      <xdr:rowOff>18557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41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60484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0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126172</xdr:rowOff>
    </xdr:from>
    <xdr:to>
      <xdr:col>26</xdr:col>
      <xdr:colOff>101600</xdr:colOff>
      <xdr:row>37</xdr:row>
      <xdr:rowOff>56322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79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41099</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165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73274</xdr:rowOff>
    </xdr:from>
    <xdr:to>
      <xdr:col>22</xdr:col>
      <xdr:colOff>165100</xdr:colOff>
      <xdr:row>37</xdr:row>
      <xdr:rowOff>174874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197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159651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28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318379</xdr:rowOff>
    </xdr:from>
    <xdr:to>
      <xdr:col>19</xdr:col>
      <xdr:colOff>38100</xdr:colOff>
      <xdr:row>36</xdr:row>
      <xdr:rowOff>77079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28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61856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15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80314</xdr:rowOff>
    </xdr:from>
    <xdr:to>
      <xdr:col>15</xdr:col>
      <xdr:colOff>101600</xdr:colOff>
      <xdr:row>37</xdr:row>
      <xdr:rowOff>10464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33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166691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1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126,862
124,295
11.46
64,793,648
62,864,528
1,792,272
25,362,588
19,891,843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106781</xdr:rowOff>
    </xdr:from>
    <xdr:to>
      <xdr:col>24</xdr:col>
      <xdr:colOff>62865</xdr:colOff>
      <xdr:row>38</xdr:row>
      <xdr:rowOff>109010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50281"/>
          <a:ext cx="1270" cy="137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112837</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2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109010</xdr:rowOff>
    </xdr:from>
    <xdr:to>
      <xdr:col>24</xdr:col>
      <xdr:colOff>152400</xdr:colOff>
      <xdr:row>38</xdr:row>
      <xdr:rowOff>109010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24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53458</xdr:rowOff>
    </xdr:from>
    <xdr:ext cx="534377"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2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106781</xdr:rowOff>
    </xdr:from>
    <xdr:to>
      <xdr:col>24</xdr:col>
      <xdr:colOff>152400</xdr:colOff>
      <xdr:row>30</xdr:row>
      <xdr:rowOff>106781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5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70463</xdr:rowOff>
    </xdr:from>
    <xdr:to>
      <xdr:col>24</xdr:col>
      <xdr:colOff>63500</xdr:colOff>
      <xdr:row>35</xdr:row>
      <xdr:rowOff>127984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071213"/>
          <a:ext cx="838200" cy="5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75087</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732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52210</xdr:rowOff>
    </xdr:from>
    <xdr:to>
      <xdr:col>24</xdr:col>
      <xdr:colOff>114300</xdr:colOff>
      <xdr:row>34</xdr:row>
      <xdr:rowOff>153810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588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109553</xdr:rowOff>
    </xdr:from>
    <xdr:to>
      <xdr:col>19</xdr:col>
      <xdr:colOff>177800</xdr:colOff>
      <xdr:row>35</xdr:row>
      <xdr:rowOff>127984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908300" y="6110303"/>
          <a:ext cx="889000" cy="1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6947</xdr:rowOff>
    </xdr:from>
    <xdr:to>
      <xdr:col>20</xdr:col>
      <xdr:colOff>38100</xdr:colOff>
      <xdr:row>35</xdr:row>
      <xdr:rowOff>108547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0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125074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78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93923</xdr:rowOff>
    </xdr:from>
    <xdr:to>
      <xdr:col>15</xdr:col>
      <xdr:colOff>50800</xdr:colOff>
      <xdr:row>35</xdr:row>
      <xdr:rowOff>109553</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2019300" y="6094673"/>
          <a:ext cx="889000" cy="1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10633</xdr:rowOff>
    </xdr:from>
    <xdr:to>
      <xdr:col>15</xdr:col>
      <xdr:colOff>101600</xdr:colOff>
      <xdr:row>35</xdr:row>
      <xdr:rowOff>112233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1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128760</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578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42688</xdr:rowOff>
    </xdr:from>
    <xdr:to>
      <xdr:col>10</xdr:col>
      <xdr:colOff>114300</xdr:colOff>
      <xdr:row>35</xdr:row>
      <xdr:rowOff>93923</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a:off x="1130300" y="6043438"/>
          <a:ext cx="889000" cy="5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21806</xdr:rowOff>
    </xdr:from>
    <xdr:to>
      <xdr:col>10</xdr:col>
      <xdr:colOff>165100</xdr:colOff>
      <xdr:row>35</xdr:row>
      <xdr:rowOff>123406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02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139933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579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17148</xdr:rowOff>
    </xdr:from>
    <xdr:to>
      <xdr:col>6</xdr:col>
      <xdr:colOff>38100</xdr:colOff>
      <xdr:row>35</xdr:row>
      <xdr:rowOff>118748</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01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109875</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11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19663</xdr:rowOff>
    </xdr:from>
    <xdr:to>
      <xdr:col>24</xdr:col>
      <xdr:colOff>114300</xdr:colOff>
      <xdr:row>35</xdr:row>
      <xdr:rowOff>121263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02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169540</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99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77184</xdr:rowOff>
    </xdr:from>
    <xdr:to>
      <xdr:col>20</xdr:col>
      <xdr:colOff>38100</xdr:colOff>
      <xdr:row>36</xdr:row>
      <xdr:rowOff>7334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07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169911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17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58753</xdr:rowOff>
    </xdr:from>
    <xdr:to>
      <xdr:col>15</xdr:col>
      <xdr:colOff>101600</xdr:colOff>
      <xdr:row>35</xdr:row>
      <xdr:rowOff>160353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05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151480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15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43123</xdr:rowOff>
    </xdr:from>
    <xdr:to>
      <xdr:col>10</xdr:col>
      <xdr:colOff>165100</xdr:colOff>
      <xdr:row>35</xdr:row>
      <xdr:rowOff>144723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04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135850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13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163338</xdr:rowOff>
    </xdr:from>
    <xdr:to>
      <xdr:col>6</xdr:col>
      <xdr:colOff>38100</xdr:colOff>
      <xdr:row>35</xdr:row>
      <xdr:rowOff>93488</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599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110015</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57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114326</xdr:rowOff>
    </xdr:from>
    <xdr:to>
      <xdr:col>24</xdr:col>
      <xdr:colOff>62865</xdr:colOff>
      <xdr:row>59</xdr:row>
      <xdr:rowOff>66701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6826"/>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70528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66701</xdr:rowOff>
    </xdr:from>
    <xdr:to>
      <xdr:col>24</xdr:col>
      <xdr:colOff>152400</xdr:colOff>
      <xdr:row>59</xdr:row>
      <xdr:rowOff>66701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8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61003</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114326</xdr:rowOff>
    </xdr:from>
    <xdr:to>
      <xdr:col>24</xdr:col>
      <xdr:colOff>152400</xdr:colOff>
      <xdr:row>50</xdr:row>
      <xdr:rowOff>114326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3416</xdr:rowOff>
    </xdr:from>
    <xdr:to>
      <xdr:col>24</xdr:col>
      <xdr:colOff>63500</xdr:colOff>
      <xdr:row>52</xdr:row>
      <xdr:rowOff>119507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8747366"/>
          <a:ext cx="838200" cy="28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144594</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02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166167</xdr:rowOff>
    </xdr:from>
    <xdr:to>
      <xdr:col>24</xdr:col>
      <xdr:colOff>114300</xdr:colOff>
      <xdr:row>55</xdr:row>
      <xdr:rowOff>96317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2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119507</xdr:rowOff>
    </xdr:from>
    <xdr:to>
      <xdr:col>19</xdr:col>
      <xdr:colOff>177800</xdr:colOff>
      <xdr:row>54</xdr:row>
      <xdr:rowOff>5893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034907"/>
          <a:ext cx="889000" cy="22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54153</xdr:rowOff>
    </xdr:from>
    <xdr:to>
      <xdr:col>20</xdr:col>
      <xdr:colOff>38100</xdr:colOff>
      <xdr:row>55</xdr:row>
      <xdr:rowOff>155753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48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146880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7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5893</xdr:rowOff>
    </xdr:from>
    <xdr:to>
      <xdr:col>15</xdr:col>
      <xdr:colOff>50800</xdr:colOff>
      <xdr:row>54</xdr:row>
      <xdr:rowOff>69977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264193"/>
          <a:ext cx="889000" cy="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151688</xdr:rowOff>
    </xdr:from>
    <xdr:to>
      <xdr:col>15</xdr:col>
      <xdr:colOff>101600</xdr:colOff>
      <xdr:row>56</xdr:row>
      <xdr:rowOff>81838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8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72965</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67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69977</xdr:rowOff>
    </xdr:from>
    <xdr:to>
      <xdr:col>10</xdr:col>
      <xdr:colOff>114300</xdr:colOff>
      <xdr:row>54</xdr:row>
      <xdr:rowOff>120041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328277"/>
          <a:ext cx="889000" cy="5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48323</xdr:rowOff>
    </xdr:from>
    <xdr:to>
      <xdr:col>10</xdr:col>
      <xdr:colOff>165100</xdr:colOff>
      <xdr:row>56</xdr:row>
      <xdr:rowOff>149923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141050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7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78880</xdr:rowOff>
    </xdr:from>
    <xdr:to>
      <xdr:col>6</xdr:col>
      <xdr:colOff>38100</xdr:colOff>
      <xdr:row>57</xdr:row>
      <xdr:rowOff>9030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8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7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124066</xdr:rowOff>
    </xdr:from>
    <xdr:to>
      <xdr:col>24</xdr:col>
      <xdr:colOff>114300</xdr:colOff>
      <xdr:row>51</xdr:row>
      <xdr:rowOff>54216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869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38993</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861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68707</xdr:rowOff>
    </xdr:from>
    <xdr:to>
      <xdr:col>20</xdr:col>
      <xdr:colOff>38100</xdr:colOff>
      <xdr:row>52</xdr:row>
      <xdr:rowOff>170307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898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15384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875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126543</xdr:rowOff>
    </xdr:from>
    <xdr:to>
      <xdr:col>15</xdr:col>
      <xdr:colOff>101600</xdr:colOff>
      <xdr:row>54</xdr:row>
      <xdr:rowOff>56693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21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73220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898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19177</xdr:rowOff>
    </xdr:from>
    <xdr:to>
      <xdr:col>10</xdr:col>
      <xdr:colOff>165100</xdr:colOff>
      <xdr:row>54</xdr:row>
      <xdr:rowOff>120777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137304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05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69241</xdr:rowOff>
    </xdr:from>
    <xdr:to>
      <xdr:col>6</xdr:col>
      <xdr:colOff>38100</xdr:colOff>
      <xdr:row>54</xdr:row>
      <xdr:rowOff>170841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32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15918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10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110516</xdr:rowOff>
    </xdr:from>
    <xdr:to>
      <xdr:col>24</xdr:col>
      <xdr:colOff>62865</xdr:colOff>
      <xdr:row>79</xdr:row>
      <xdr:rowOff>330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83466"/>
          <a:ext cx="1270" cy="126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4157</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48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330</xdr:rowOff>
    </xdr:from>
    <xdr:to>
      <xdr:col>24</xdr:col>
      <xdr:colOff>152400</xdr:colOff>
      <xdr:row>79</xdr:row>
      <xdr:rowOff>330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4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57193</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110516</xdr:rowOff>
    </xdr:from>
    <xdr:to>
      <xdr:col>24</xdr:col>
      <xdr:colOff>152400</xdr:colOff>
      <xdr:row>71</xdr:row>
      <xdr:rowOff>110516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8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33173</xdr:rowOff>
    </xdr:from>
    <xdr:to>
      <xdr:col>24</xdr:col>
      <xdr:colOff>63500</xdr:colOff>
      <xdr:row>78</xdr:row>
      <xdr:rowOff>64719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406273"/>
          <a:ext cx="838200" cy="3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86631</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16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63754</xdr:rowOff>
    </xdr:from>
    <xdr:to>
      <xdr:col>24</xdr:col>
      <xdr:colOff>114300</xdr:colOff>
      <xdr:row>77</xdr:row>
      <xdr:rowOff>165354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64719</xdr:rowOff>
    </xdr:from>
    <xdr:to>
      <xdr:col>19</xdr:col>
      <xdr:colOff>177800</xdr:colOff>
      <xdr:row>78</xdr:row>
      <xdr:rowOff>72797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37819"/>
          <a:ext cx="889000" cy="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79223</xdr:rowOff>
    </xdr:from>
    <xdr:to>
      <xdr:col>20</xdr:col>
      <xdr:colOff>38100</xdr:colOff>
      <xdr:row>78</xdr:row>
      <xdr:rowOff>9373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8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25900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5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72797</xdr:rowOff>
    </xdr:from>
    <xdr:to>
      <xdr:col>15</xdr:col>
      <xdr:colOff>50800</xdr:colOff>
      <xdr:row>78</xdr:row>
      <xdr:rowOff>81635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445897"/>
          <a:ext cx="889000" cy="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73279</xdr:rowOff>
    </xdr:from>
    <xdr:to>
      <xdr:col>15</xdr:col>
      <xdr:colOff>101600</xdr:colOff>
      <xdr:row>78</xdr:row>
      <xdr:rowOff>3429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7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19956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5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81635</xdr:rowOff>
    </xdr:from>
    <xdr:to>
      <xdr:col>10</xdr:col>
      <xdr:colOff>114300</xdr:colOff>
      <xdr:row>78</xdr:row>
      <xdr:rowOff>91236</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454735"/>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76555</xdr:rowOff>
    </xdr:from>
    <xdr:to>
      <xdr:col>10</xdr:col>
      <xdr:colOff>165100</xdr:colOff>
      <xdr:row>78</xdr:row>
      <xdr:rowOff>6705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23232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5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85852</xdr:rowOff>
    </xdr:from>
    <xdr:to>
      <xdr:col>6</xdr:col>
      <xdr:colOff>38100</xdr:colOff>
      <xdr:row>78</xdr:row>
      <xdr:rowOff>16002</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32529</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6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153823</xdr:rowOff>
    </xdr:from>
    <xdr:to>
      <xdr:col>24</xdr:col>
      <xdr:colOff>114300</xdr:colOff>
      <xdr:row>78</xdr:row>
      <xdr:rowOff>83973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5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132250</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3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13919</xdr:rowOff>
    </xdr:from>
    <xdr:to>
      <xdr:col>20</xdr:col>
      <xdr:colOff>38100</xdr:colOff>
      <xdr:row>78</xdr:row>
      <xdr:rowOff>115519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8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106646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47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21997</xdr:rowOff>
    </xdr:from>
    <xdr:to>
      <xdr:col>15</xdr:col>
      <xdr:colOff>101600</xdr:colOff>
      <xdr:row>78</xdr:row>
      <xdr:rowOff>123597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9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114724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48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30835</xdr:rowOff>
    </xdr:from>
    <xdr:to>
      <xdr:col>10</xdr:col>
      <xdr:colOff>165100</xdr:colOff>
      <xdr:row>78</xdr:row>
      <xdr:rowOff>132435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123562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40436</xdr:rowOff>
    </xdr:from>
    <xdr:to>
      <xdr:col>6</xdr:col>
      <xdr:colOff>38100</xdr:colOff>
      <xdr:row>78</xdr:row>
      <xdr:rowOff>142036</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1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133163</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0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69647</xdr:rowOff>
    </xdr:from>
    <xdr:to>
      <xdr:col>24</xdr:col>
      <xdr:colOff>62865</xdr:colOff>
      <xdr:row>98</xdr:row>
      <xdr:rowOff>128778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00147"/>
          <a:ext cx="1270" cy="1430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132605</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3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128778</xdr:rowOff>
    </xdr:from>
    <xdr:to>
      <xdr:col>24</xdr:col>
      <xdr:colOff>152400</xdr:colOff>
      <xdr:row>98</xdr:row>
      <xdr:rowOff>128778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3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16324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69647</xdr:rowOff>
    </xdr:from>
    <xdr:to>
      <xdr:col>24</xdr:col>
      <xdr:colOff>152400</xdr:colOff>
      <xdr:row>90</xdr:row>
      <xdr:rowOff>69647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70332</xdr:rowOff>
    </xdr:from>
    <xdr:to>
      <xdr:col>24</xdr:col>
      <xdr:colOff>63500</xdr:colOff>
      <xdr:row>95</xdr:row>
      <xdr:rowOff>152185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358082"/>
          <a:ext cx="838200" cy="8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34078</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218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55651</xdr:rowOff>
    </xdr:from>
    <xdr:to>
      <xdr:col>24</xdr:col>
      <xdr:colOff>114300</xdr:colOff>
      <xdr:row>95</xdr:row>
      <xdr:rowOff>157251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4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152185</xdr:rowOff>
    </xdr:from>
    <xdr:to>
      <xdr:col>19</xdr:col>
      <xdr:colOff>177800</xdr:colOff>
      <xdr:row>96</xdr:row>
      <xdr:rowOff>77381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439935"/>
          <a:ext cx="889000" cy="9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82068</xdr:rowOff>
    </xdr:from>
    <xdr:to>
      <xdr:col>20</xdr:col>
      <xdr:colOff>38100</xdr:colOff>
      <xdr:row>96</xdr:row>
      <xdr:rowOff>12218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28745</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14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77381</xdr:rowOff>
    </xdr:from>
    <xdr:to>
      <xdr:col>15</xdr:col>
      <xdr:colOff>50800</xdr:colOff>
      <xdr:row>96</xdr:row>
      <xdr:rowOff>98743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536581"/>
          <a:ext cx="889000" cy="2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149924</xdr:rowOff>
    </xdr:from>
    <xdr:to>
      <xdr:col>15</xdr:col>
      <xdr:colOff>101600</xdr:colOff>
      <xdr:row>96</xdr:row>
      <xdr:rowOff>80074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96601</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2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98743</xdr:rowOff>
    </xdr:from>
    <xdr:to>
      <xdr:col>10</xdr:col>
      <xdr:colOff>114300</xdr:colOff>
      <xdr:row>96</xdr:row>
      <xdr:rowOff>165328</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557943"/>
          <a:ext cx="889000" cy="6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153467</xdr:rowOff>
    </xdr:from>
    <xdr:to>
      <xdr:col>10</xdr:col>
      <xdr:colOff>165100</xdr:colOff>
      <xdr:row>96</xdr:row>
      <xdr:rowOff>83617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100144</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9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14466</xdr:rowOff>
    </xdr:from>
    <xdr:to>
      <xdr:col>6</xdr:col>
      <xdr:colOff>38100</xdr:colOff>
      <xdr:row>96</xdr:row>
      <xdr:rowOff>116066</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132593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19532</xdr:rowOff>
    </xdr:from>
    <xdr:to>
      <xdr:col>24</xdr:col>
      <xdr:colOff>114300</xdr:colOff>
      <xdr:row>95</xdr:row>
      <xdr:rowOff>121132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0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42409</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15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101385</xdr:rowOff>
    </xdr:from>
    <xdr:to>
      <xdr:col>20</xdr:col>
      <xdr:colOff>38100</xdr:colOff>
      <xdr:row>96</xdr:row>
      <xdr:rowOff>31535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38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22662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48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26581</xdr:rowOff>
    </xdr:from>
    <xdr:to>
      <xdr:col>15</xdr:col>
      <xdr:colOff>101600</xdr:colOff>
      <xdr:row>96</xdr:row>
      <xdr:rowOff>128181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48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119308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57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47943</xdr:rowOff>
    </xdr:from>
    <xdr:to>
      <xdr:col>10</xdr:col>
      <xdr:colOff>165100</xdr:colOff>
      <xdr:row>96</xdr:row>
      <xdr:rowOff>149543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5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140670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59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114528</xdr:rowOff>
    </xdr:from>
    <xdr:to>
      <xdr:col>6</xdr:col>
      <xdr:colOff>38100</xdr:colOff>
      <xdr:row>97</xdr:row>
      <xdr:rowOff>44678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57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35805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66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104816</xdr:rowOff>
    </xdr:from>
    <xdr:to>
      <xdr:col>54</xdr:col>
      <xdr:colOff>189865</xdr:colOff>
      <xdr:row>33</xdr:row>
      <xdr:rowOff>166743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48316"/>
          <a:ext cx="1270" cy="576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170570</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582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166743</xdr:rowOff>
    </xdr:from>
    <xdr:to>
      <xdr:col>55</xdr:col>
      <xdr:colOff>88900</xdr:colOff>
      <xdr:row>33</xdr:row>
      <xdr:rowOff>166743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82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51493</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104816</xdr:rowOff>
    </xdr:from>
    <xdr:to>
      <xdr:col>55</xdr:col>
      <xdr:colOff>88900</xdr:colOff>
      <xdr:row>30</xdr:row>
      <xdr:rowOff>104816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3767</xdr:rowOff>
    </xdr:from>
    <xdr:to>
      <xdr:col>55</xdr:col>
      <xdr:colOff>0</xdr:colOff>
      <xdr:row>37</xdr:row>
      <xdr:rowOff>120864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661617"/>
          <a:ext cx="838200" cy="80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112356</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4273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89479</xdr:rowOff>
    </xdr:from>
    <xdr:to>
      <xdr:col>55</xdr:col>
      <xdr:colOff>50800</xdr:colOff>
      <xdr:row>33</xdr:row>
      <xdr:rowOff>19629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57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120864</xdr:rowOff>
    </xdr:from>
    <xdr:to>
      <xdr:col>50</xdr:col>
      <xdr:colOff>114300</xdr:colOff>
      <xdr:row>37</xdr:row>
      <xdr:rowOff>124247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464514"/>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46152</xdr:rowOff>
    </xdr:from>
    <xdr:to>
      <xdr:col>50</xdr:col>
      <xdr:colOff>165100</xdr:colOff>
      <xdr:row>37</xdr:row>
      <xdr:rowOff>147752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8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164279</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16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124247</xdr:rowOff>
    </xdr:from>
    <xdr:to>
      <xdr:col>45</xdr:col>
      <xdr:colOff>177800</xdr:colOff>
      <xdr:row>37</xdr:row>
      <xdr:rowOff>140325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67897"/>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65164</xdr:rowOff>
    </xdr:from>
    <xdr:to>
      <xdr:col>46</xdr:col>
      <xdr:colOff>38100</xdr:colOff>
      <xdr:row>37</xdr:row>
      <xdr:rowOff>166763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4088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11841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18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140325</xdr:rowOff>
    </xdr:from>
    <xdr:to>
      <xdr:col>41</xdr:col>
      <xdr:colOff>50800</xdr:colOff>
      <xdr:row>37</xdr:row>
      <xdr:rowOff>142756</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83975"/>
          <a:ext cx="889000" cy="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85738</xdr:rowOff>
    </xdr:from>
    <xdr:to>
      <xdr:col>41</xdr:col>
      <xdr:colOff>101600</xdr:colOff>
      <xdr:row>38</xdr:row>
      <xdr:rowOff>15887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32415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2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18407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53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124417</xdr:rowOff>
    </xdr:from>
    <xdr:to>
      <xdr:col>55</xdr:col>
      <xdr:colOff>50800</xdr:colOff>
      <xdr:row>33</xdr:row>
      <xdr:rowOff>54567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61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102844</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589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70064</xdr:rowOff>
    </xdr:from>
    <xdr:to>
      <xdr:col>50</xdr:col>
      <xdr:colOff>165100</xdr:colOff>
      <xdr:row>38</xdr:row>
      <xdr:rowOff>214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4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162790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50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73447</xdr:rowOff>
    </xdr:from>
    <xdr:to>
      <xdr:col>46</xdr:col>
      <xdr:colOff>38100</xdr:colOff>
      <xdr:row>38</xdr:row>
      <xdr:rowOff>3597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1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166174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0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89525</xdr:rowOff>
    </xdr:from>
    <xdr:to>
      <xdr:col>41</xdr:col>
      <xdr:colOff>101600</xdr:colOff>
      <xdr:row>38</xdr:row>
      <xdr:rowOff>19675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3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10802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2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91956</xdr:rowOff>
    </xdr:from>
    <xdr:to>
      <xdr:col>36</xdr:col>
      <xdr:colOff>165100</xdr:colOff>
      <xdr:row>38</xdr:row>
      <xdr:rowOff>22106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3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38633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21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103253</xdr:rowOff>
    </xdr:from>
    <xdr:to>
      <xdr:col>54</xdr:col>
      <xdr:colOff>189865</xdr:colOff>
      <xdr:row>58</xdr:row>
      <xdr:rowOff>106263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847203"/>
          <a:ext cx="1270" cy="120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110090</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5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106263</xdr:rowOff>
    </xdr:from>
    <xdr:to>
      <xdr:col>55</xdr:col>
      <xdr:colOff>88900</xdr:colOff>
      <xdr:row>58</xdr:row>
      <xdr:rowOff>106263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5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49930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62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103253</xdr:rowOff>
    </xdr:from>
    <xdr:to>
      <xdr:col>55</xdr:col>
      <xdr:colOff>88900</xdr:colOff>
      <xdr:row>51</xdr:row>
      <xdr:rowOff>103253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84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64071</xdr:rowOff>
    </xdr:from>
    <xdr:to>
      <xdr:col>55</xdr:col>
      <xdr:colOff>0</xdr:colOff>
      <xdr:row>57</xdr:row>
      <xdr:rowOff>71981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836721"/>
          <a:ext cx="8382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22920</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24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xdr:rowOff>
    </xdr:from>
    <xdr:to>
      <xdr:col>55</xdr:col>
      <xdr:colOff>50800</xdr:colOff>
      <xdr:row>57</xdr:row>
      <xdr:rowOff>101643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71981</xdr:rowOff>
    </xdr:from>
    <xdr:to>
      <xdr:col>50</xdr:col>
      <xdr:colOff>114300</xdr:colOff>
      <xdr:row>57</xdr:row>
      <xdr:rowOff>141201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844631"/>
          <a:ext cx="889000" cy="6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10140</xdr:rowOff>
    </xdr:from>
    <xdr:to>
      <xdr:col>50</xdr:col>
      <xdr:colOff>165100</xdr:colOff>
      <xdr:row>57</xdr:row>
      <xdr:rowOff>111740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128267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55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16911</xdr:rowOff>
    </xdr:from>
    <xdr:to>
      <xdr:col>45</xdr:col>
      <xdr:colOff>177800</xdr:colOff>
      <xdr:row>57</xdr:row>
      <xdr:rowOff>141201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618111"/>
          <a:ext cx="889000" cy="29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7168</xdr:rowOff>
    </xdr:from>
    <xdr:to>
      <xdr:col>46</xdr:col>
      <xdr:colOff>38100</xdr:colOff>
      <xdr:row>57</xdr:row>
      <xdr:rowOff>108768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125295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5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16911</xdr:rowOff>
    </xdr:from>
    <xdr:to>
      <xdr:col>41</xdr:col>
      <xdr:colOff>50800</xdr:colOff>
      <xdr:row>57</xdr:row>
      <xdr:rowOff>70503</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618111"/>
          <a:ext cx="889000" cy="22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11550</xdr:rowOff>
    </xdr:from>
    <xdr:to>
      <xdr:col>41</xdr:col>
      <xdr:colOff>101600</xdr:colOff>
      <xdr:row>57</xdr:row>
      <xdr:rowOff>113150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104277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87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25052</xdr:rowOff>
    </xdr:from>
    <xdr:to>
      <xdr:col>36</xdr:col>
      <xdr:colOff>165100</xdr:colOff>
      <xdr:row>57</xdr:row>
      <xdr:rowOff>126652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117779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8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13271</xdr:rowOff>
    </xdr:from>
    <xdr:to>
      <xdr:col>55</xdr:col>
      <xdr:colOff>50800</xdr:colOff>
      <xdr:row>57</xdr:row>
      <xdr:rowOff>114871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78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163148</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76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21181</xdr:rowOff>
    </xdr:from>
    <xdr:to>
      <xdr:col>50</xdr:col>
      <xdr:colOff>165100</xdr:colOff>
      <xdr:row>57</xdr:row>
      <xdr:rowOff>122781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79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113908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88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90401</xdr:rowOff>
    </xdr:from>
    <xdr:to>
      <xdr:col>46</xdr:col>
      <xdr:colOff>38100</xdr:colOff>
      <xdr:row>58</xdr:row>
      <xdr:rowOff>20551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86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11678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95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137561</xdr:rowOff>
    </xdr:from>
    <xdr:to>
      <xdr:col>41</xdr:col>
      <xdr:colOff>101600</xdr:colOff>
      <xdr:row>56</xdr:row>
      <xdr:rowOff>67711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56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84238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34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19703</xdr:rowOff>
    </xdr:from>
    <xdr:to>
      <xdr:col>36</xdr:col>
      <xdr:colOff>165100</xdr:colOff>
      <xdr:row>57</xdr:row>
      <xdr:rowOff>121303</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79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137830</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56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152374</xdr:rowOff>
    </xdr:from>
    <xdr:to>
      <xdr:col>54</xdr:col>
      <xdr:colOff>189865</xdr:colOff>
      <xdr:row>79</xdr:row>
      <xdr:rowOff>43828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1982424"/>
          <a:ext cx="1270" cy="160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47655</xdr:rowOff>
    </xdr:from>
    <xdr:ext cx="313932"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43828</xdr:rowOff>
    </xdr:from>
    <xdr:to>
      <xdr:col>55</xdr:col>
      <xdr:colOff>88900</xdr:colOff>
      <xdr:row>79</xdr:row>
      <xdr:rowOff>43828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8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99051</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5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152374</xdr:rowOff>
    </xdr:from>
    <xdr:to>
      <xdr:col>55</xdr:col>
      <xdr:colOff>88900</xdr:colOff>
      <xdr:row>69</xdr:row>
      <xdr:rowOff>152374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1982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12675</xdr:rowOff>
    </xdr:from>
    <xdr:to>
      <xdr:col>55</xdr:col>
      <xdr:colOff>0</xdr:colOff>
      <xdr:row>78</xdr:row>
      <xdr:rowOff>13715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385775"/>
          <a:ext cx="838200" cy="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138650</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340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160223</xdr:rowOff>
    </xdr:from>
    <xdr:to>
      <xdr:col>55</xdr:col>
      <xdr:colOff>50800</xdr:colOff>
      <xdr:row>78</xdr:row>
      <xdr:rowOff>90373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13715</xdr:rowOff>
    </xdr:from>
    <xdr:to>
      <xdr:col>50</xdr:col>
      <xdr:colOff>114300</xdr:colOff>
      <xdr:row>78</xdr:row>
      <xdr:rowOff>138506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386815"/>
          <a:ext cx="889000" cy="12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13881</xdr:rowOff>
    </xdr:from>
    <xdr:to>
      <xdr:col>50</xdr:col>
      <xdr:colOff>165100</xdr:colOff>
      <xdr:row>78</xdr:row>
      <xdr:rowOff>115481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106608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7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17018</xdr:rowOff>
    </xdr:from>
    <xdr:to>
      <xdr:col>45</xdr:col>
      <xdr:colOff>177800</xdr:colOff>
      <xdr:row>78</xdr:row>
      <xdr:rowOff>138506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390118"/>
          <a:ext cx="889000" cy="1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27191</xdr:rowOff>
    </xdr:from>
    <xdr:to>
      <xdr:col>46</xdr:col>
      <xdr:colOff>38100</xdr:colOff>
      <xdr:row>78</xdr:row>
      <xdr:rowOff>128791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145318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17018</xdr:rowOff>
    </xdr:from>
    <xdr:to>
      <xdr:col>41</xdr:col>
      <xdr:colOff>50800</xdr:colOff>
      <xdr:row>78</xdr:row>
      <xdr:rowOff>170371</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390118"/>
          <a:ext cx="889000" cy="15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32004</xdr:rowOff>
    </xdr:from>
    <xdr:to>
      <xdr:col>41</xdr:col>
      <xdr:colOff>101600</xdr:colOff>
      <xdr:row>78</xdr:row>
      <xdr:rowOff>133604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124731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49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42430</xdr:rowOff>
    </xdr:from>
    <xdr:to>
      <xdr:col>36</xdr:col>
      <xdr:colOff>165100</xdr:colOff>
      <xdr:row>78</xdr:row>
      <xdr:rowOff>144030</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160557</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37428" y="131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133325</xdr:rowOff>
    </xdr:from>
    <xdr:to>
      <xdr:col>55</xdr:col>
      <xdr:colOff>50800</xdr:colOff>
      <xdr:row>78</xdr:row>
      <xdr:rowOff>63475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3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156202</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18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134365</xdr:rowOff>
    </xdr:from>
    <xdr:to>
      <xdr:col>50</xdr:col>
      <xdr:colOff>165100</xdr:colOff>
      <xdr:row>78</xdr:row>
      <xdr:rowOff>64515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33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81042</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311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87706</xdr:rowOff>
    </xdr:from>
    <xdr:to>
      <xdr:col>46</xdr:col>
      <xdr:colOff>38100</xdr:colOff>
      <xdr:row>79</xdr:row>
      <xdr:rowOff>17856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46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8983</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55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137668</xdr:rowOff>
    </xdr:from>
    <xdr:to>
      <xdr:col>41</xdr:col>
      <xdr:colOff>101600</xdr:colOff>
      <xdr:row>78</xdr:row>
      <xdr:rowOff>67818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33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84345</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11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119571</xdr:rowOff>
    </xdr:from>
    <xdr:to>
      <xdr:col>36</xdr:col>
      <xdr:colOff>165100</xdr:colOff>
      <xdr:row>79</xdr:row>
      <xdr:rowOff>49721</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9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40848</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8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97637</xdr:rowOff>
    </xdr:from>
    <xdr:to>
      <xdr:col>54</xdr:col>
      <xdr:colOff>189865</xdr:colOff>
      <xdr:row>98</xdr:row>
      <xdr:rowOff>142139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699587"/>
          <a:ext cx="1270" cy="124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145966</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4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142139</xdr:rowOff>
    </xdr:from>
    <xdr:to>
      <xdr:col>55</xdr:col>
      <xdr:colOff>88900</xdr:colOff>
      <xdr:row>98</xdr:row>
      <xdr:rowOff>142139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4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44314</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47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97637</xdr:rowOff>
    </xdr:from>
    <xdr:to>
      <xdr:col>55</xdr:col>
      <xdr:colOff>88900</xdr:colOff>
      <xdr:row>91</xdr:row>
      <xdr:rowOff>97637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6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135871</xdr:rowOff>
    </xdr:from>
    <xdr:to>
      <xdr:col>55</xdr:col>
      <xdr:colOff>0</xdr:colOff>
      <xdr:row>98</xdr:row>
      <xdr:rowOff>50585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766521"/>
          <a:ext cx="838200" cy="8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111377</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399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135871</xdr:rowOff>
    </xdr:from>
    <xdr:to>
      <xdr:col>50</xdr:col>
      <xdr:colOff>114300</xdr:colOff>
      <xdr:row>97</xdr:row>
      <xdr:rowOff>157302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766521"/>
          <a:ext cx="889000" cy="2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103836</xdr:rowOff>
    </xdr:from>
    <xdr:to>
      <xdr:col>50</xdr:col>
      <xdr:colOff>165100</xdr:colOff>
      <xdr:row>97</xdr:row>
      <xdr:rowOff>33986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6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50513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33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157302</xdr:rowOff>
    </xdr:from>
    <xdr:to>
      <xdr:col>45</xdr:col>
      <xdr:colOff>177800</xdr:colOff>
      <xdr:row>98</xdr:row>
      <xdr:rowOff>8179</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787952"/>
          <a:ext cx="889000" cy="2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82004</xdr:rowOff>
    </xdr:from>
    <xdr:to>
      <xdr:col>46</xdr:col>
      <xdr:colOff>38100</xdr:colOff>
      <xdr:row>97</xdr:row>
      <xdr:rowOff>12154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54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28681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31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8179</xdr:rowOff>
    </xdr:from>
    <xdr:to>
      <xdr:col>41</xdr:col>
      <xdr:colOff>50800</xdr:colOff>
      <xdr:row>98</xdr:row>
      <xdr:rowOff>68911</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810279"/>
          <a:ext cx="889000" cy="6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87757</xdr:rowOff>
    </xdr:from>
    <xdr:to>
      <xdr:col>41</xdr:col>
      <xdr:colOff>101600</xdr:colOff>
      <xdr:row>97</xdr:row>
      <xdr:rowOff>17907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54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34434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32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88424</xdr:rowOff>
    </xdr:from>
    <xdr:to>
      <xdr:col>36</xdr:col>
      <xdr:colOff>165100</xdr:colOff>
      <xdr:row>97</xdr:row>
      <xdr:rowOff>18574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54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35101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32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171235</xdr:rowOff>
    </xdr:from>
    <xdr:to>
      <xdr:col>55</xdr:col>
      <xdr:colOff>50800</xdr:colOff>
      <xdr:row>98</xdr:row>
      <xdr:rowOff>101385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8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86162</xdr:rowOff>
    </xdr:from>
    <xdr:ext cx="469744"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1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85071</xdr:rowOff>
    </xdr:from>
    <xdr:to>
      <xdr:col>50</xdr:col>
      <xdr:colOff>165100</xdr:colOff>
      <xdr:row>98</xdr:row>
      <xdr:rowOff>15221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71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6348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80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106502</xdr:rowOff>
    </xdr:from>
    <xdr:to>
      <xdr:col>46</xdr:col>
      <xdr:colOff>38100</xdr:colOff>
      <xdr:row>98</xdr:row>
      <xdr:rowOff>36652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73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27779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82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128829</xdr:rowOff>
    </xdr:from>
    <xdr:to>
      <xdr:col>41</xdr:col>
      <xdr:colOff>101600</xdr:colOff>
      <xdr:row>98</xdr:row>
      <xdr:rowOff>58979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75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50106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18111</xdr:rowOff>
    </xdr:from>
    <xdr:to>
      <xdr:col>36</xdr:col>
      <xdr:colOff>165100</xdr:colOff>
      <xdr:row>98</xdr:row>
      <xdr:rowOff>119711</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82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110838</xdr:rowOff>
    </xdr:from>
    <xdr:ext cx="469744"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37428" y="1691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47193</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362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165320</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47193</xdr:rowOff>
    </xdr:from>
    <xdr:to>
      <xdr:col>86</xdr:col>
      <xdr:colOff>25400</xdr:colOff>
      <xdr:row>31</xdr:row>
      <xdr:rowOff>47193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36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38430</xdr:rowOff>
    </xdr:from>
    <xdr:to>
      <xdr:col>85</xdr:col>
      <xdr:colOff>127000</xdr:colOff>
      <xdr:row>39</xdr:row>
      <xdr:rowOff>43917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724980"/>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109034</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86157</xdr:rowOff>
    </xdr:from>
    <xdr:to>
      <xdr:col>85</xdr:col>
      <xdr:colOff>177800</xdr:colOff>
      <xdr:row>39</xdr:row>
      <xdr:rowOff>16307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28524</xdr:rowOff>
    </xdr:from>
    <xdr:to>
      <xdr:col>81</xdr:col>
      <xdr:colOff>50800</xdr:colOff>
      <xdr:row>39</xdr:row>
      <xdr:rowOff>38430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71507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69469</xdr:rowOff>
    </xdr:from>
    <xdr:to>
      <xdr:col>81</xdr:col>
      <xdr:colOff>101600</xdr:colOff>
      <xdr:row>38</xdr:row>
      <xdr:rowOff>171069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16146</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28524</xdr:rowOff>
    </xdr:from>
    <xdr:to>
      <xdr:col>76</xdr:col>
      <xdr:colOff>114300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715074"/>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57810</xdr:rowOff>
    </xdr:from>
    <xdr:to>
      <xdr:col>76</xdr:col>
      <xdr:colOff>165100</xdr:colOff>
      <xdr:row>38</xdr:row>
      <xdr:rowOff>159410</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4487</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3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127991</xdr:rowOff>
    </xdr:from>
    <xdr:to>
      <xdr:col>72</xdr:col>
      <xdr:colOff>38100</xdr:colOff>
      <xdr:row>39</xdr:row>
      <xdr:rowOff>58141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74668</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4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123037</xdr:rowOff>
    </xdr:from>
    <xdr:to>
      <xdr:col>67</xdr:col>
      <xdr:colOff>101600</xdr:colOff>
      <xdr:row>39</xdr:row>
      <xdr:rowOff>53187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69714</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5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164567</xdr:rowOff>
    </xdr:from>
    <xdr:to>
      <xdr:col>85</xdr:col>
      <xdr:colOff>177800</xdr:colOff>
      <xdr:row>39</xdr:row>
      <xdr:rowOff>94717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79494</xdr:rowOff>
    </xdr:from>
    <xdr:ext cx="249299"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94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159080</xdr:rowOff>
    </xdr:from>
    <xdr:to>
      <xdr:col>81</xdr:col>
      <xdr:colOff>101600</xdr:colOff>
      <xdr:row>39</xdr:row>
      <xdr:rowOff>89230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80357</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24333" y="67669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149174</xdr:rowOff>
    </xdr:from>
    <xdr:to>
      <xdr:col>76</xdr:col>
      <xdr:colOff>165100</xdr:colOff>
      <xdr:row>39</xdr:row>
      <xdr:rowOff>79324</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6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70451</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3017" y="6757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125984</xdr:rowOff>
    </xdr:from>
    <xdr:to>
      <xdr:col>85</xdr:col>
      <xdr:colOff>126364</xdr:colOff>
      <xdr:row>78</xdr:row>
      <xdr:rowOff>158152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1956034"/>
          <a:ext cx="1269" cy="1575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161979</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3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158152</xdr:rowOff>
    </xdr:from>
    <xdr:to>
      <xdr:col>86</xdr:col>
      <xdr:colOff>25400</xdr:colOff>
      <xdr:row>78</xdr:row>
      <xdr:rowOff>158152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3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72661</xdr:rowOff>
    </xdr:from>
    <xdr:ext cx="534377"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73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125984</xdr:rowOff>
    </xdr:from>
    <xdr:to>
      <xdr:col>86</xdr:col>
      <xdr:colOff>25400</xdr:colOff>
      <xdr:row>69</xdr:row>
      <xdr:rowOff>125984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1956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95842</xdr:rowOff>
    </xdr:from>
    <xdr:to>
      <xdr:col>85</xdr:col>
      <xdr:colOff>127000</xdr:colOff>
      <xdr:row>78</xdr:row>
      <xdr:rowOff>100674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468942"/>
          <a:ext cx="838200" cy="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33824</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721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10947</xdr:rowOff>
    </xdr:from>
    <xdr:to>
      <xdr:col>85</xdr:col>
      <xdr:colOff>177800</xdr:colOff>
      <xdr:row>75</xdr:row>
      <xdr:rowOff>112547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28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18738</xdr:rowOff>
    </xdr:from>
    <xdr:to>
      <xdr:col>81</xdr:col>
      <xdr:colOff>50800</xdr:colOff>
      <xdr:row>78</xdr:row>
      <xdr:rowOff>95842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391838"/>
          <a:ext cx="889000" cy="7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23063</xdr:rowOff>
    </xdr:from>
    <xdr:to>
      <xdr:col>81</xdr:col>
      <xdr:colOff>101600</xdr:colOff>
      <xdr:row>75</xdr:row>
      <xdr:rowOff>124663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141190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65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170724</xdr:rowOff>
    </xdr:from>
    <xdr:to>
      <xdr:col>76</xdr:col>
      <xdr:colOff>114300</xdr:colOff>
      <xdr:row>78</xdr:row>
      <xdr:rowOff>18738</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372374"/>
          <a:ext cx="889000" cy="1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162313</xdr:rowOff>
    </xdr:from>
    <xdr:to>
      <xdr:col>76</xdr:col>
      <xdr:colOff>165100</xdr:colOff>
      <xdr:row>75</xdr:row>
      <xdr:rowOff>92463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108990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6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170724</xdr:rowOff>
    </xdr:from>
    <xdr:to>
      <xdr:col>71</xdr:col>
      <xdr:colOff>177800</xdr:colOff>
      <xdr:row>78</xdr:row>
      <xdr:rowOff>14362</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372374"/>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138049</xdr:rowOff>
    </xdr:from>
    <xdr:to>
      <xdr:col>72</xdr:col>
      <xdr:colOff>38100</xdr:colOff>
      <xdr:row>75</xdr:row>
      <xdr:rowOff>68199</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84726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94354</xdr:rowOff>
    </xdr:from>
    <xdr:to>
      <xdr:col>67</xdr:col>
      <xdr:colOff>101600</xdr:colOff>
      <xdr:row>75</xdr:row>
      <xdr:rowOff>24504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41031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5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49874</xdr:rowOff>
    </xdr:from>
    <xdr:to>
      <xdr:col>85</xdr:col>
      <xdr:colOff>177800</xdr:colOff>
      <xdr:row>78</xdr:row>
      <xdr:rowOff>151474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42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136251</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3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45042</xdr:rowOff>
    </xdr:from>
    <xdr:to>
      <xdr:col>81</xdr:col>
      <xdr:colOff>101600</xdr:colOff>
      <xdr:row>78</xdr:row>
      <xdr:rowOff>146642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41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137769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51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139388</xdr:rowOff>
    </xdr:from>
    <xdr:to>
      <xdr:col>76</xdr:col>
      <xdr:colOff>165100</xdr:colOff>
      <xdr:row>78</xdr:row>
      <xdr:rowOff>69538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34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60665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43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119924</xdr:rowOff>
    </xdr:from>
    <xdr:to>
      <xdr:col>72</xdr:col>
      <xdr:colOff>38100</xdr:colOff>
      <xdr:row>78</xdr:row>
      <xdr:rowOff>50074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32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41201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41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135012</xdr:rowOff>
    </xdr:from>
    <xdr:to>
      <xdr:col>67</xdr:col>
      <xdr:colOff>101600</xdr:colOff>
      <xdr:row>78</xdr:row>
      <xdr:rowOff>65162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33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56289</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42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91557</xdr:rowOff>
    </xdr:from>
    <xdr:to>
      <xdr:col>85</xdr:col>
      <xdr:colOff>126364</xdr:colOff>
      <xdr:row>98</xdr:row>
      <xdr:rowOff>125253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22057"/>
          <a:ext cx="1269"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129080</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3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125253</xdr:rowOff>
    </xdr:from>
    <xdr:to>
      <xdr:col>86</xdr:col>
      <xdr:colOff>25400</xdr:colOff>
      <xdr:row>98</xdr:row>
      <xdr:rowOff>125253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27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38234</xdr:rowOff>
    </xdr:from>
    <xdr:ext cx="534377"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29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91557</xdr:rowOff>
    </xdr:from>
    <xdr:to>
      <xdr:col>86</xdr:col>
      <xdr:colOff>25400</xdr:colOff>
      <xdr:row>90</xdr:row>
      <xdr:rowOff>91557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2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126395</xdr:rowOff>
    </xdr:from>
    <xdr:to>
      <xdr:col>85</xdr:col>
      <xdr:colOff>127000</xdr:colOff>
      <xdr:row>97</xdr:row>
      <xdr:rowOff>6152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585595"/>
          <a:ext cx="838200" cy="5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102943</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562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124516</xdr:rowOff>
    </xdr:from>
    <xdr:to>
      <xdr:col>85</xdr:col>
      <xdr:colOff>177800</xdr:colOff>
      <xdr:row>97</xdr:row>
      <xdr:rowOff>54666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58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99671</xdr:rowOff>
    </xdr:from>
    <xdr:to>
      <xdr:col>81</xdr:col>
      <xdr:colOff>50800</xdr:colOff>
      <xdr:row>97</xdr:row>
      <xdr:rowOff>6152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558871"/>
          <a:ext cx="889000" cy="7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122710</xdr:rowOff>
    </xdr:from>
    <xdr:to>
      <xdr:col>81</xdr:col>
      <xdr:colOff>101600</xdr:colOff>
      <xdr:row>97</xdr:row>
      <xdr:rowOff>52860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58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69387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35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26772</xdr:rowOff>
    </xdr:from>
    <xdr:to>
      <xdr:col>76</xdr:col>
      <xdr:colOff>114300</xdr:colOff>
      <xdr:row>96</xdr:row>
      <xdr:rowOff>99671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5457272"/>
          <a:ext cx="889000" cy="110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160955</xdr:rowOff>
    </xdr:from>
    <xdr:to>
      <xdr:col>76</xdr:col>
      <xdr:colOff>165100</xdr:colOff>
      <xdr:row>96</xdr:row>
      <xdr:rowOff>91105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4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107632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22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26772</xdr:rowOff>
    </xdr:from>
    <xdr:to>
      <xdr:col>71</xdr:col>
      <xdr:colOff>177800</xdr:colOff>
      <xdr:row>94</xdr:row>
      <xdr:rowOff>29149</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5457272"/>
          <a:ext cx="889000" cy="68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127419</xdr:rowOff>
    </xdr:from>
    <xdr:to>
      <xdr:col>72</xdr:col>
      <xdr:colOff>38100</xdr:colOff>
      <xdr:row>97</xdr:row>
      <xdr:rowOff>57569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58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48696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7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36551</xdr:rowOff>
    </xdr:from>
    <xdr:to>
      <xdr:col>67</xdr:col>
      <xdr:colOff>101600</xdr:colOff>
      <xdr:row>97</xdr:row>
      <xdr:rowOff>138151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6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129278</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79428" y="1675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75595</xdr:rowOff>
    </xdr:from>
    <xdr:to>
      <xdr:col>85</xdr:col>
      <xdr:colOff>177800</xdr:colOff>
      <xdr:row>97</xdr:row>
      <xdr:rowOff>5745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5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98472</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38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126802</xdr:rowOff>
    </xdr:from>
    <xdr:to>
      <xdr:col>81</xdr:col>
      <xdr:colOff>101600</xdr:colOff>
      <xdr:row>97</xdr:row>
      <xdr:rowOff>56952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58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48079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67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48871</xdr:rowOff>
    </xdr:from>
    <xdr:to>
      <xdr:col>76</xdr:col>
      <xdr:colOff>165100</xdr:colOff>
      <xdr:row>96</xdr:row>
      <xdr:rowOff>150471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50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141598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60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89</xdr:row>
      <xdr:rowOff>147422</xdr:rowOff>
    </xdr:from>
    <xdr:to>
      <xdr:col>72</xdr:col>
      <xdr:colOff>38100</xdr:colOff>
      <xdr:row>90</xdr:row>
      <xdr:rowOff>77572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540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88</xdr:row>
      <xdr:rowOff>94099</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518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149799</xdr:rowOff>
    </xdr:from>
    <xdr:to>
      <xdr:col>67</xdr:col>
      <xdr:colOff>101600</xdr:colOff>
      <xdr:row>94</xdr:row>
      <xdr:rowOff>79949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09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96476</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586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101981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45481"/>
          <a:ext cx="1269" cy="1485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48658</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2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101981</xdr:rowOff>
    </xdr:from>
    <xdr:to>
      <xdr:col>116</xdr:col>
      <xdr:colOff>152400</xdr:colOff>
      <xdr:row>30</xdr:row>
      <xdr:rowOff>101981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4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160164</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32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137287</xdr:rowOff>
    </xdr:from>
    <xdr:to>
      <xdr:col>116</xdr:col>
      <xdr:colOff>114300</xdr:colOff>
      <xdr:row>38</xdr:row>
      <xdr:rowOff>67437</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12319</xdr:rowOff>
    </xdr:from>
    <xdr:to>
      <xdr:col>112</xdr:col>
      <xdr:colOff>38100</xdr:colOff>
      <xdr:row>38</xdr:row>
      <xdr:rowOff>113919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130446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148146</xdr:rowOff>
    </xdr:from>
    <xdr:to>
      <xdr:col>107</xdr:col>
      <xdr:colOff>101600</xdr:colOff>
      <xdr:row>38</xdr:row>
      <xdr:rowOff>78296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94823</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xdr:rowOff>
    </xdr:from>
    <xdr:to>
      <xdr:col>102</xdr:col>
      <xdr:colOff>165100</xdr:colOff>
      <xdr:row>38</xdr:row>
      <xdr:rowOff>102489</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119016</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46419</xdr:rowOff>
    </xdr:from>
    <xdr:to>
      <xdr:col>98</xdr:col>
      <xdr:colOff>38100</xdr:colOff>
      <xdr:row>38</xdr:row>
      <xdr:rowOff>148019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164545</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17399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89899"/>
          <a:ext cx="1269" cy="1570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135526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17399</xdr:rowOff>
    </xdr:from>
    <xdr:to>
      <xdr:col>116</xdr:col>
      <xdr:colOff>152400</xdr:colOff>
      <xdr:row>50</xdr:row>
      <xdr:rowOff>17399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40659</xdr:rowOff>
    </xdr:from>
    <xdr:to>
      <xdr:col>116</xdr:col>
      <xdr:colOff>63500</xdr:colOff>
      <xdr:row>59</xdr:row>
      <xdr:rowOff>41002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56209"/>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84402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57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61525</xdr:rowOff>
    </xdr:from>
    <xdr:to>
      <xdr:col>116</xdr:col>
      <xdr:colOff>114300</xdr:colOff>
      <xdr:row>58</xdr:row>
      <xdr:rowOff>163125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40659</xdr:rowOff>
    </xdr:from>
    <xdr:to>
      <xdr:col>111</xdr:col>
      <xdr:colOff>177800</xdr:colOff>
      <xdr:row>59</xdr:row>
      <xdr:rowOff>41707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156209"/>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82499</xdr:rowOff>
    </xdr:from>
    <xdr:to>
      <xdr:col>112</xdr:col>
      <xdr:colOff>38100</xdr:colOff>
      <xdr:row>59</xdr:row>
      <xdr:rowOff>12649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29176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41707</xdr:rowOff>
    </xdr:from>
    <xdr:to>
      <xdr:col>107</xdr:col>
      <xdr:colOff>50800</xdr:colOff>
      <xdr:row>59</xdr:row>
      <xdr:rowOff>41916</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57257"/>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92539</xdr:rowOff>
    </xdr:from>
    <xdr:to>
      <xdr:col>107</xdr:col>
      <xdr:colOff>101600</xdr:colOff>
      <xdr:row>59</xdr:row>
      <xdr:rowOff>22689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39216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41269</xdr:rowOff>
    </xdr:from>
    <xdr:to>
      <xdr:col>102</xdr:col>
      <xdr:colOff>114300</xdr:colOff>
      <xdr:row>59</xdr:row>
      <xdr:rowOff>41916</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56819"/>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87414</xdr:rowOff>
    </xdr:from>
    <xdr:to>
      <xdr:col>102</xdr:col>
      <xdr:colOff>165100</xdr:colOff>
      <xdr:row>59</xdr:row>
      <xdr:rowOff>17564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34091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90767</xdr:rowOff>
    </xdr:from>
    <xdr:to>
      <xdr:col>98</xdr:col>
      <xdr:colOff>38100</xdr:colOff>
      <xdr:row>59</xdr:row>
      <xdr:rowOff>20917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3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37444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1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161652</xdr:rowOff>
    </xdr:from>
    <xdr:to>
      <xdr:col>116</xdr:col>
      <xdr:colOff>114300</xdr:colOff>
      <xdr:row>59</xdr:row>
      <xdr:rowOff>91802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76579</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0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161309</xdr:rowOff>
    </xdr:from>
    <xdr:to>
      <xdr:col>112</xdr:col>
      <xdr:colOff>38100</xdr:colOff>
      <xdr:row>59</xdr:row>
      <xdr:rowOff>91459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82586</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4017" y="10198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162357</xdr:rowOff>
    </xdr:from>
    <xdr:to>
      <xdr:col>107</xdr:col>
      <xdr:colOff>101600</xdr:colOff>
      <xdr:row>59</xdr:row>
      <xdr:rowOff>92507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83634</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5017" y="10199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162566</xdr:rowOff>
    </xdr:from>
    <xdr:to>
      <xdr:col>102</xdr:col>
      <xdr:colOff>165100</xdr:colOff>
      <xdr:row>59</xdr:row>
      <xdr:rowOff>92716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83843</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6017" y="10199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161919</xdr:rowOff>
    </xdr:from>
    <xdr:to>
      <xdr:col>98</xdr:col>
      <xdr:colOff>38100</xdr:colOff>
      <xdr:row>59</xdr:row>
      <xdr:rowOff>92069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83196</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7017" y="10198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28563</xdr:rowOff>
    </xdr:from>
    <xdr:to>
      <xdr:col>116</xdr:col>
      <xdr:colOff>62864</xdr:colOff>
      <xdr:row>78</xdr:row>
      <xdr:rowOff>160007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201513"/>
          <a:ext cx="1269" cy="1331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163834</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3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160007</xdr:rowOff>
    </xdr:from>
    <xdr:to>
      <xdr:col>116</xdr:col>
      <xdr:colOff>152400</xdr:colOff>
      <xdr:row>78</xdr:row>
      <xdr:rowOff>160007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3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146690</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9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28563</xdr:rowOff>
    </xdr:from>
    <xdr:to>
      <xdr:col>116</xdr:col>
      <xdr:colOff>152400</xdr:colOff>
      <xdr:row>71</xdr:row>
      <xdr:rowOff>28563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20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150292</xdr:rowOff>
    </xdr:from>
    <xdr:to>
      <xdr:col>116</xdr:col>
      <xdr:colOff>63500</xdr:colOff>
      <xdr:row>76</xdr:row>
      <xdr:rowOff>27496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2837592"/>
          <a:ext cx="838200" cy="22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92727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80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69850</xdr:rowOff>
    </xdr:from>
    <xdr:to>
      <xdr:col>116</xdr:col>
      <xdr:colOff>114300</xdr:colOff>
      <xdr:row>76</xdr:row>
      <xdr:rowOff>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75768</xdr:rowOff>
    </xdr:from>
    <xdr:to>
      <xdr:col>111</xdr:col>
      <xdr:colOff>177800</xdr:colOff>
      <xdr:row>74</xdr:row>
      <xdr:rowOff>150292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2591618"/>
          <a:ext cx="889000" cy="24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149975</xdr:rowOff>
    </xdr:from>
    <xdr:to>
      <xdr:col>112</xdr:col>
      <xdr:colOff>38100</xdr:colOff>
      <xdr:row>75</xdr:row>
      <xdr:rowOff>80125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71252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30276</xdr:rowOff>
    </xdr:from>
    <xdr:to>
      <xdr:col>107</xdr:col>
      <xdr:colOff>50800</xdr:colOff>
      <xdr:row>73</xdr:row>
      <xdr:rowOff>75768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374676"/>
          <a:ext cx="889000" cy="21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164338</xdr:rowOff>
    </xdr:from>
    <xdr:to>
      <xdr:col>107</xdr:col>
      <xdr:colOff>101600</xdr:colOff>
      <xdr:row>75</xdr:row>
      <xdr:rowOff>94488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85615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30276</xdr:rowOff>
    </xdr:from>
    <xdr:to>
      <xdr:col>102</xdr:col>
      <xdr:colOff>114300</xdr:colOff>
      <xdr:row>72</xdr:row>
      <xdr:rowOff>64605</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374676"/>
          <a:ext cx="889000" cy="3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146926</xdr:rowOff>
    </xdr:from>
    <xdr:to>
      <xdr:col>102</xdr:col>
      <xdr:colOff>165100</xdr:colOff>
      <xdr:row>75</xdr:row>
      <xdr:rowOff>77076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68203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9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113055</xdr:rowOff>
    </xdr:from>
    <xdr:to>
      <xdr:col>98</xdr:col>
      <xdr:colOff>38100</xdr:colOff>
      <xdr:row>75</xdr:row>
      <xdr:rowOff>43205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34332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8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148146</xdr:rowOff>
    </xdr:from>
    <xdr:to>
      <xdr:col>116</xdr:col>
      <xdr:colOff>114300</xdr:colOff>
      <xdr:row>76</xdr:row>
      <xdr:rowOff>78296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00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126573</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98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99492</xdr:rowOff>
    </xdr:from>
    <xdr:to>
      <xdr:col>112</xdr:col>
      <xdr:colOff>38100</xdr:colOff>
      <xdr:row>75</xdr:row>
      <xdr:rowOff>29642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78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46169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56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24968</xdr:rowOff>
    </xdr:from>
    <xdr:to>
      <xdr:col>107</xdr:col>
      <xdr:colOff>101600</xdr:colOff>
      <xdr:row>73</xdr:row>
      <xdr:rowOff>126568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54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143095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31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150926</xdr:rowOff>
    </xdr:from>
    <xdr:to>
      <xdr:col>102</xdr:col>
      <xdr:colOff>165100</xdr:colOff>
      <xdr:row>72</xdr:row>
      <xdr:rowOff>81076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32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97603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09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13805</xdr:rowOff>
    </xdr:from>
    <xdr:to>
      <xdr:col>98</xdr:col>
      <xdr:colOff>38100</xdr:colOff>
      <xdr:row>72</xdr:row>
      <xdr:rowOff>115405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35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131932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13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56,423</a:t>
          </a:r>
          <a:r>
            <a:rPr kumimoji="1" lang="ja-JP" altLang="en-US" sz="1300">
              <a:latin typeface="ＭＳ Ｐゴシック" panose="020B0600070205080204" pitchFamily="50" charset="-128"/>
              <a:ea typeface="ＭＳ Ｐゴシック" panose="020B0600070205080204" pitchFamily="50" charset="-128"/>
            </a:rPr>
            <a:t>円となっており，近年は東京都平均や類似団体平均を下回っている。要因としては，職員数の適正化を進めてきたことが挙げられる。</a:t>
          </a: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77,077</a:t>
          </a:r>
          <a:r>
            <a:rPr kumimoji="1" lang="ja-JP" altLang="en-US" sz="1300">
              <a:latin typeface="ＭＳ Ｐゴシック" panose="020B0600070205080204" pitchFamily="50" charset="-128"/>
              <a:ea typeface="ＭＳ Ｐゴシック" panose="020B0600070205080204" pitchFamily="50" charset="-128"/>
            </a:rPr>
            <a:t>円となっており，類似団体平均を大きく上回っている。令和２年度も東京都平均を上回った。要因としては，ＧＩＧＡスクール構想環境整備委託料等のシステム関係の委託やごみ収集運搬の委託料の増が挙げられる。</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111,962</a:t>
          </a:r>
          <a:r>
            <a:rPr kumimoji="1" lang="ja-JP" altLang="en-US" sz="1300">
              <a:latin typeface="ＭＳ Ｐゴシック" panose="020B0600070205080204" pitchFamily="50" charset="-128"/>
              <a:ea typeface="ＭＳ Ｐゴシック" panose="020B0600070205080204" pitchFamily="50" charset="-128"/>
            </a:rPr>
            <a:t>円となっており，東京都平均は下回っているが，類似団体平均を上回った。私立保育所の委託費や幼稚園施設等利用給付金等，例年増加傾向にある。</a:t>
          </a:r>
        </a:p>
        <a:p>
          <a:r>
            <a:rPr kumimoji="1" lang="ja-JP" altLang="en-US" sz="1300">
              <a:latin typeface="ＭＳ Ｐゴシック" panose="020B0600070205080204" pitchFamily="50" charset="-128"/>
              <a:ea typeface="ＭＳ Ｐゴシック" panose="020B0600070205080204" pitchFamily="50" charset="-128"/>
            </a:rPr>
            <a:t>・補助費は，住民一人当たり</a:t>
          </a:r>
          <a:r>
            <a:rPr kumimoji="1" lang="en-US" altLang="ja-JP" sz="1300">
              <a:latin typeface="ＭＳ Ｐゴシック" panose="020B0600070205080204" pitchFamily="50" charset="-128"/>
              <a:ea typeface="ＭＳ Ｐゴシック" panose="020B0600070205080204" pitchFamily="50" charset="-128"/>
            </a:rPr>
            <a:t>140,339</a:t>
          </a:r>
          <a:r>
            <a:rPr kumimoji="1" lang="ja-JP" altLang="en-US" sz="1300">
              <a:latin typeface="ＭＳ Ｐゴシック" panose="020B0600070205080204" pitchFamily="50" charset="-128"/>
              <a:ea typeface="ＭＳ Ｐゴシック" panose="020B0600070205080204" pitchFamily="50" charset="-128"/>
            </a:rPr>
            <a:t>円となっており，類似団体平均は下回っているが，東京都平均は上回っている。令和２年度は特別定額給付金給付事業などにより，前年度より大幅に増となった。</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15,195</a:t>
          </a:r>
          <a:r>
            <a:rPr kumimoji="1" lang="ja-JP" altLang="en-US" sz="1300">
              <a:latin typeface="ＭＳ Ｐゴシック" panose="020B0600070205080204" pitchFamily="50" charset="-128"/>
              <a:ea typeface="ＭＳ Ｐゴシック" panose="020B0600070205080204" pitchFamily="50" charset="-128"/>
            </a:rPr>
            <a:t>円となっており，依然として類似団体平均を下回っている。要因としては，臨時財政対策債等の借入れを抑制してきたことが挙げられる。</a:t>
          </a:r>
        </a:p>
        <a:p>
          <a:r>
            <a:rPr kumimoji="1" lang="ja-JP" altLang="en-US" sz="1300">
              <a:latin typeface="ＭＳ Ｐゴシック" panose="020B0600070205080204" pitchFamily="50" charset="-128"/>
              <a:ea typeface="ＭＳ Ｐゴシック" panose="020B0600070205080204" pitchFamily="50" charset="-128"/>
            </a:rPr>
            <a:t>・繰出金は，住民一人当たり</a:t>
          </a:r>
          <a:r>
            <a:rPr kumimoji="1" lang="en-US" altLang="ja-JP" sz="1300">
              <a:latin typeface="ＭＳ Ｐゴシック" panose="020B0600070205080204" pitchFamily="50" charset="-128"/>
              <a:ea typeface="ＭＳ Ｐゴシック" panose="020B0600070205080204" pitchFamily="50" charset="-128"/>
            </a:rPr>
            <a:t>33,945</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年度以降は減少傾向で，令和２年度は類似団体平均を下回った。要因としては，地方公営企業法の一部を適用したことに伴う下水道事業特別会計繰出金の減等が挙げられる。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126,862
124,295
11.46
64,793,648
62,864,528
1,792,272
25,362,588
19,891,843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161036</xdr:rowOff>
    </xdr:from>
    <xdr:to>
      <xdr:col>24</xdr:col>
      <xdr:colOff>62865</xdr:colOff>
      <xdr:row>37</xdr:row>
      <xdr:rowOff>122936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33086"/>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126763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122936</xdr:rowOff>
    </xdr:from>
    <xdr:to>
      <xdr:col>24</xdr:col>
      <xdr:colOff>152400</xdr:colOff>
      <xdr:row>37</xdr:row>
      <xdr:rowOff>122936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6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107713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161036</xdr:rowOff>
    </xdr:from>
    <xdr:to>
      <xdr:col>24</xdr:col>
      <xdr:colOff>152400</xdr:colOff>
      <xdr:row>29</xdr:row>
      <xdr:rowOff>161036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3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167132</xdr:rowOff>
    </xdr:from>
    <xdr:to>
      <xdr:col>24</xdr:col>
      <xdr:colOff>63500</xdr:colOff>
      <xdr:row>35</xdr:row>
      <xdr:rowOff>39116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9643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67581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25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44704</xdr:rowOff>
    </xdr:from>
    <xdr:to>
      <xdr:col>24</xdr:col>
      <xdr:colOff>114300</xdr:colOff>
      <xdr:row>34</xdr:row>
      <xdr:rowOff>146304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7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32258</xdr:rowOff>
    </xdr:from>
    <xdr:to>
      <xdr:col>19</xdr:col>
      <xdr:colOff>177800</xdr:colOff>
      <xdr:row>34</xdr:row>
      <xdr:rowOff>167132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61558"/>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1270</xdr:rowOff>
    </xdr:from>
    <xdr:to>
      <xdr:col>20</xdr:col>
      <xdr:colOff>38100</xdr:colOff>
      <xdr:row>34</xdr:row>
      <xdr:rowOff>102870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119397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0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117602</xdr:rowOff>
    </xdr:from>
    <xdr:to>
      <xdr:col>15</xdr:col>
      <xdr:colOff>50800</xdr:colOff>
      <xdr:row>34</xdr:row>
      <xdr:rowOff>32258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75452"/>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143764</xdr:rowOff>
    </xdr:from>
    <xdr:to>
      <xdr:col>15</xdr:col>
      <xdr:colOff>101600</xdr:colOff>
      <xdr:row>34</xdr:row>
      <xdr:rowOff>73914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90441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60452</xdr:rowOff>
    </xdr:from>
    <xdr:to>
      <xdr:col>10</xdr:col>
      <xdr:colOff>114300</xdr:colOff>
      <xdr:row>33</xdr:row>
      <xdr:rowOff>117602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1830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132334</xdr:rowOff>
    </xdr:from>
    <xdr:to>
      <xdr:col>10</xdr:col>
      <xdr:colOff>165100</xdr:colOff>
      <xdr:row>34</xdr:row>
      <xdr:rowOff>62484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53611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8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132334</xdr:rowOff>
    </xdr:from>
    <xdr:to>
      <xdr:col>6</xdr:col>
      <xdr:colOff>38100</xdr:colOff>
      <xdr:row>34</xdr:row>
      <xdr:rowOff>62484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53611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8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159766</xdr:rowOff>
    </xdr:from>
    <xdr:to>
      <xdr:col>24</xdr:col>
      <xdr:colOff>114300</xdr:colOff>
      <xdr:row>35</xdr:row>
      <xdr:rowOff>89916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138193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6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116332</xdr:rowOff>
    </xdr:from>
    <xdr:to>
      <xdr:col>20</xdr:col>
      <xdr:colOff>38100</xdr:colOff>
      <xdr:row>35</xdr:row>
      <xdr:rowOff>46482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4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37609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0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152908</xdr:rowOff>
    </xdr:from>
    <xdr:to>
      <xdr:col>15</xdr:col>
      <xdr:colOff>101600</xdr:colOff>
      <xdr:row>34</xdr:row>
      <xdr:rowOff>83058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1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74185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90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66802</xdr:rowOff>
    </xdr:from>
    <xdr:to>
      <xdr:col>10</xdr:col>
      <xdr:colOff>165100</xdr:colOff>
      <xdr:row>33</xdr:row>
      <xdr:rowOff>168402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2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13479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9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9652</xdr:rowOff>
    </xdr:from>
    <xdr:to>
      <xdr:col>6</xdr:col>
      <xdr:colOff>38100</xdr:colOff>
      <xdr:row>33</xdr:row>
      <xdr:rowOff>111252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6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127779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141735</xdr:rowOff>
    </xdr:from>
    <xdr:to>
      <xdr:col>24</xdr:col>
      <xdr:colOff>62865</xdr:colOff>
      <xdr:row>53</xdr:row>
      <xdr:rowOff>64719</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42785"/>
          <a:ext cx="1270" cy="60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68546</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1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64719</xdr:rowOff>
    </xdr:from>
    <xdr:to>
      <xdr:col>24</xdr:col>
      <xdr:colOff>152400</xdr:colOff>
      <xdr:row>53</xdr:row>
      <xdr:rowOff>64719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15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88412</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18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141735</xdr:rowOff>
    </xdr:from>
    <xdr:to>
      <xdr:col>24</xdr:col>
      <xdr:colOff>152400</xdr:colOff>
      <xdr:row>49</xdr:row>
      <xdr:rowOff>141735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1550</xdr:rowOff>
    </xdr:from>
    <xdr:to>
      <xdr:col>24</xdr:col>
      <xdr:colOff>63500</xdr:colOff>
      <xdr:row>57</xdr:row>
      <xdr:rowOff>99406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088400"/>
          <a:ext cx="838200" cy="78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75270</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881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52393</xdr:rowOff>
    </xdr:from>
    <xdr:to>
      <xdr:col>24</xdr:col>
      <xdr:colOff>114300</xdr:colOff>
      <xdr:row>52</xdr:row>
      <xdr:rowOff>153993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89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99406</xdr:rowOff>
    </xdr:from>
    <xdr:to>
      <xdr:col>19</xdr:col>
      <xdr:colOff>177800</xdr:colOff>
      <xdr:row>57</xdr:row>
      <xdr:rowOff>137703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72056"/>
          <a:ext cx="889000" cy="3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111867</xdr:rowOff>
    </xdr:from>
    <xdr:to>
      <xdr:col>20</xdr:col>
      <xdr:colOff>38100</xdr:colOff>
      <xdr:row>57</xdr:row>
      <xdr:rowOff>42017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1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58544</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48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61503</xdr:rowOff>
    </xdr:from>
    <xdr:to>
      <xdr:col>15</xdr:col>
      <xdr:colOff>50800</xdr:colOff>
      <xdr:row>57</xdr:row>
      <xdr:rowOff>137703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491253"/>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82728</xdr:rowOff>
    </xdr:from>
    <xdr:to>
      <xdr:col>15</xdr:col>
      <xdr:colOff>101600</xdr:colOff>
      <xdr:row>57</xdr:row>
      <xdr:rowOff>12878</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29405</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45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61503</xdr:rowOff>
    </xdr:from>
    <xdr:to>
      <xdr:col>10</xdr:col>
      <xdr:colOff>114300</xdr:colOff>
      <xdr:row>56</xdr:row>
      <xdr:rowOff>82748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491253"/>
          <a:ext cx="889000" cy="19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146728</xdr:rowOff>
    </xdr:from>
    <xdr:to>
      <xdr:col>10</xdr:col>
      <xdr:colOff>165100</xdr:colOff>
      <xdr:row>57</xdr:row>
      <xdr:rowOff>76878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4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68005</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4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163439</xdr:rowOff>
    </xdr:from>
    <xdr:to>
      <xdr:col>6</xdr:col>
      <xdr:colOff>38100</xdr:colOff>
      <xdr:row>57</xdr:row>
      <xdr:rowOff>93589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84716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5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122200</xdr:rowOff>
    </xdr:from>
    <xdr:to>
      <xdr:col>24</xdr:col>
      <xdr:colOff>114300</xdr:colOff>
      <xdr:row>53</xdr:row>
      <xdr:rowOff>52350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03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37127</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89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48606</xdr:rowOff>
    </xdr:from>
    <xdr:to>
      <xdr:col>20</xdr:col>
      <xdr:colOff>38100</xdr:colOff>
      <xdr:row>57</xdr:row>
      <xdr:rowOff>150206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2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141333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1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86903</xdr:rowOff>
    </xdr:from>
    <xdr:to>
      <xdr:col>15</xdr:col>
      <xdr:colOff>101600</xdr:colOff>
      <xdr:row>58</xdr:row>
      <xdr:rowOff>17053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5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8180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5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10703</xdr:rowOff>
    </xdr:from>
    <xdr:to>
      <xdr:col>10</xdr:col>
      <xdr:colOff>165100</xdr:colOff>
      <xdr:row>55</xdr:row>
      <xdr:rowOff>112303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44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128830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21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31948</xdr:rowOff>
    </xdr:from>
    <xdr:to>
      <xdr:col>6</xdr:col>
      <xdr:colOff>38100</xdr:colOff>
      <xdr:row>56</xdr:row>
      <xdr:rowOff>133548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3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150075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40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32474</xdr:rowOff>
    </xdr:from>
    <xdr:to>
      <xdr:col>24</xdr:col>
      <xdr:colOff>62865</xdr:colOff>
      <xdr:row>79</xdr:row>
      <xdr:rowOff>98882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33974"/>
          <a:ext cx="1270" cy="160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102709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6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98882</xdr:rowOff>
    </xdr:from>
    <xdr:to>
      <xdr:col>24</xdr:col>
      <xdr:colOff>152400</xdr:colOff>
      <xdr:row>79</xdr:row>
      <xdr:rowOff>98882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64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150601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0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32474</xdr:rowOff>
    </xdr:from>
    <xdr:to>
      <xdr:col>24</xdr:col>
      <xdr:colOff>152400</xdr:colOff>
      <xdr:row>70</xdr:row>
      <xdr:rowOff>32474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70701</xdr:rowOff>
    </xdr:from>
    <xdr:to>
      <xdr:col>24</xdr:col>
      <xdr:colOff>63500</xdr:colOff>
      <xdr:row>75</xdr:row>
      <xdr:rowOff>44907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758001"/>
          <a:ext cx="838200" cy="14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45686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44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67259</xdr:rowOff>
    </xdr:from>
    <xdr:to>
      <xdr:col>24</xdr:col>
      <xdr:colOff>114300</xdr:colOff>
      <xdr:row>75</xdr:row>
      <xdr:rowOff>168859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2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44907</xdr:rowOff>
    </xdr:from>
    <xdr:to>
      <xdr:col>19</xdr:col>
      <xdr:colOff>177800</xdr:colOff>
      <xdr:row>75</xdr:row>
      <xdr:rowOff>90221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03657"/>
          <a:ext cx="889000" cy="4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93510</xdr:rowOff>
    </xdr:from>
    <xdr:to>
      <xdr:col>20</xdr:col>
      <xdr:colOff>38100</xdr:colOff>
      <xdr:row>76</xdr:row>
      <xdr:rowOff>23661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14788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44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90221</xdr:rowOff>
    </xdr:from>
    <xdr:to>
      <xdr:col>15</xdr:col>
      <xdr:colOff>50800</xdr:colOff>
      <xdr:row>75</xdr:row>
      <xdr:rowOff>116637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48971"/>
          <a:ext cx="889000" cy="2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10770</xdr:rowOff>
    </xdr:from>
    <xdr:to>
      <xdr:col>15</xdr:col>
      <xdr:colOff>101600</xdr:colOff>
      <xdr:row>76</xdr:row>
      <xdr:rowOff>112370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103497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3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116637</xdr:rowOff>
    </xdr:from>
    <xdr:to>
      <xdr:col>10</xdr:col>
      <xdr:colOff>114300</xdr:colOff>
      <xdr:row>75</xdr:row>
      <xdr:rowOff>138430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75387"/>
          <a:ext cx="889000" cy="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14084</xdr:rowOff>
    </xdr:from>
    <xdr:to>
      <xdr:col>10</xdr:col>
      <xdr:colOff>165100</xdr:colOff>
      <xdr:row>76</xdr:row>
      <xdr:rowOff>115684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106811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60350</xdr:rowOff>
    </xdr:from>
    <xdr:to>
      <xdr:col>6</xdr:col>
      <xdr:colOff>38100</xdr:colOff>
      <xdr:row>76</xdr:row>
      <xdr:rowOff>161950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153077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8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19901</xdr:rowOff>
    </xdr:from>
    <xdr:to>
      <xdr:col>24</xdr:col>
      <xdr:colOff>114300</xdr:colOff>
      <xdr:row>74</xdr:row>
      <xdr:rowOff>121501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0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42778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58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165557</xdr:rowOff>
    </xdr:from>
    <xdr:to>
      <xdr:col>20</xdr:col>
      <xdr:colOff>38100</xdr:colOff>
      <xdr:row>75</xdr:row>
      <xdr:rowOff>95707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112234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2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39421</xdr:rowOff>
    </xdr:from>
    <xdr:to>
      <xdr:col>15</xdr:col>
      <xdr:colOff>101600</xdr:colOff>
      <xdr:row>75</xdr:row>
      <xdr:rowOff>141021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9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157548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73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65837</xdr:rowOff>
    </xdr:from>
    <xdr:to>
      <xdr:col>10</xdr:col>
      <xdr:colOff>165100</xdr:colOff>
      <xdr:row>75</xdr:row>
      <xdr:rowOff>167438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245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12514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9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87630</xdr:rowOff>
    </xdr:from>
    <xdr:to>
      <xdr:col>6</xdr:col>
      <xdr:colOff>38100</xdr:colOff>
      <xdr:row>76</xdr:row>
      <xdr:rowOff>17780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34307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2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20965</xdr:rowOff>
    </xdr:from>
    <xdr:to>
      <xdr:col>24</xdr:col>
      <xdr:colOff>62865</xdr:colOff>
      <xdr:row>98</xdr:row>
      <xdr:rowOff>162674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22915"/>
          <a:ext cx="1270" cy="134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166501</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6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162674</xdr:rowOff>
    </xdr:from>
    <xdr:to>
      <xdr:col>24</xdr:col>
      <xdr:colOff>152400</xdr:colOff>
      <xdr:row>98</xdr:row>
      <xdr:rowOff>162674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6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139092</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20965</xdr:rowOff>
    </xdr:from>
    <xdr:to>
      <xdr:col>24</xdr:col>
      <xdr:colOff>152400</xdr:colOff>
      <xdr:row>91</xdr:row>
      <xdr:rowOff>20965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2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8781</xdr:rowOff>
    </xdr:from>
    <xdr:to>
      <xdr:col>24</xdr:col>
      <xdr:colOff>63500</xdr:colOff>
      <xdr:row>97</xdr:row>
      <xdr:rowOff>35573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639431"/>
          <a:ext cx="838200" cy="2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143324</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31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120447</xdr:rowOff>
    </xdr:from>
    <xdr:to>
      <xdr:col>24</xdr:col>
      <xdr:colOff>114300</xdr:colOff>
      <xdr:row>97</xdr:row>
      <xdr:rowOff>50597</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8781</xdr:rowOff>
    </xdr:from>
    <xdr:to>
      <xdr:col>19</xdr:col>
      <xdr:colOff>177800</xdr:colOff>
      <xdr:row>97</xdr:row>
      <xdr:rowOff>14176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639431"/>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145112</xdr:rowOff>
    </xdr:from>
    <xdr:to>
      <xdr:col>20</xdr:col>
      <xdr:colOff>38100</xdr:colOff>
      <xdr:row>97</xdr:row>
      <xdr:rowOff>75262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66389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69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14176</xdr:rowOff>
    </xdr:from>
    <xdr:to>
      <xdr:col>15</xdr:col>
      <xdr:colOff>50800</xdr:colOff>
      <xdr:row>97</xdr:row>
      <xdr:rowOff>48763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644826"/>
          <a:ext cx="889000" cy="3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80807</xdr:rowOff>
    </xdr:from>
    <xdr:to>
      <xdr:col>15</xdr:col>
      <xdr:colOff>101600</xdr:colOff>
      <xdr:row>97</xdr:row>
      <xdr:rowOff>10957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27484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48763</xdr:rowOff>
    </xdr:from>
    <xdr:to>
      <xdr:col>10</xdr:col>
      <xdr:colOff>114300</xdr:colOff>
      <xdr:row>97</xdr:row>
      <xdr:rowOff>55964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679413"/>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131671</xdr:rowOff>
    </xdr:from>
    <xdr:to>
      <xdr:col>10</xdr:col>
      <xdr:colOff>165100</xdr:colOff>
      <xdr:row>97</xdr:row>
      <xdr:rowOff>61821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78348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6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138117</xdr:rowOff>
    </xdr:from>
    <xdr:to>
      <xdr:col>6</xdr:col>
      <xdr:colOff>38100</xdr:colOff>
      <xdr:row>97</xdr:row>
      <xdr:rowOff>68267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84794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7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156223</xdr:rowOff>
    </xdr:from>
    <xdr:to>
      <xdr:col>24</xdr:col>
      <xdr:colOff>114300</xdr:colOff>
      <xdr:row>97</xdr:row>
      <xdr:rowOff>86373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1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134650</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9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129431</xdr:rowOff>
    </xdr:from>
    <xdr:to>
      <xdr:col>20</xdr:col>
      <xdr:colOff>38100</xdr:colOff>
      <xdr:row>97</xdr:row>
      <xdr:rowOff>59581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8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76108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36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134826</xdr:rowOff>
    </xdr:from>
    <xdr:to>
      <xdr:col>15</xdr:col>
      <xdr:colOff>101600</xdr:colOff>
      <xdr:row>97</xdr:row>
      <xdr:rowOff>64976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9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56103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68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169413</xdr:rowOff>
    </xdr:from>
    <xdr:to>
      <xdr:col>10</xdr:col>
      <xdr:colOff>165100</xdr:colOff>
      <xdr:row>97</xdr:row>
      <xdr:rowOff>99563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2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90690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72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5164</xdr:rowOff>
    </xdr:from>
    <xdr:to>
      <xdr:col>6</xdr:col>
      <xdr:colOff>38100</xdr:colOff>
      <xdr:row>97</xdr:row>
      <xdr:rowOff>106764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97891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72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24486</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1679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142613</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494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24486</xdr:rowOff>
    </xdr:from>
    <xdr:to>
      <xdr:col>55</xdr:col>
      <xdr:colOff>88900</xdr:colOff>
      <xdr:row>30</xdr:row>
      <xdr:rowOff>24486</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16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161646</xdr:rowOff>
    </xdr:from>
    <xdr:to>
      <xdr:col>55</xdr:col>
      <xdr:colOff>0</xdr:colOff>
      <xdr:row>35</xdr:row>
      <xdr:rowOff>61062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5990946"/>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59097</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312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80670</xdr:rowOff>
    </xdr:from>
    <xdr:to>
      <xdr:col>55</xdr:col>
      <xdr:colOff>50800</xdr:colOff>
      <xdr:row>37</xdr:row>
      <xdr:rowOff>10820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161646</xdr:rowOff>
    </xdr:from>
    <xdr:to>
      <xdr:col>50</xdr:col>
      <xdr:colOff>114300</xdr:colOff>
      <xdr:row>35</xdr:row>
      <xdr:rowOff>6655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5990946"/>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62840</xdr:rowOff>
    </xdr:from>
    <xdr:to>
      <xdr:col>50</xdr:col>
      <xdr:colOff>165100</xdr:colOff>
      <xdr:row>36</xdr:row>
      <xdr:rowOff>164440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155567</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327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114097</xdr:rowOff>
    </xdr:from>
    <xdr:to>
      <xdr:col>45</xdr:col>
      <xdr:colOff>177800</xdr:colOff>
      <xdr:row>35</xdr:row>
      <xdr:rowOff>6655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5943397"/>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51867</xdr:rowOff>
    </xdr:from>
    <xdr:to>
      <xdr:col>46</xdr:col>
      <xdr:colOff>38100</xdr:colOff>
      <xdr:row>36</xdr:row>
      <xdr:rowOff>153467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144594</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316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114097</xdr:rowOff>
    </xdr:from>
    <xdr:to>
      <xdr:col>41</xdr:col>
      <xdr:colOff>50800</xdr:colOff>
      <xdr:row>34</xdr:row>
      <xdr:rowOff>116840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594339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167996</xdr:rowOff>
    </xdr:from>
    <xdr:to>
      <xdr:col>41</xdr:col>
      <xdr:colOff>101600</xdr:colOff>
      <xdr:row>36</xdr:row>
      <xdr:rowOff>98146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89273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261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18948</xdr:rowOff>
    </xdr:from>
    <xdr:to>
      <xdr:col>36</xdr:col>
      <xdr:colOff>165100</xdr:colOff>
      <xdr:row>36</xdr:row>
      <xdr:rowOff>120548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111675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283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10262</xdr:rowOff>
    </xdr:from>
    <xdr:to>
      <xdr:col>55</xdr:col>
      <xdr:colOff>50800</xdr:colOff>
      <xdr:row>35</xdr:row>
      <xdr:rowOff>111862</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01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33139</xdr:rowOff>
    </xdr:from>
    <xdr:ext cx="469744"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58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110846</xdr:rowOff>
    </xdr:from>
    <xdr:to>
      <xdr:col>50</xdr:col>
      <xdr:colOff>165100</xdr:colOff>
      <xdr:row>35</xdr:row>
      <xdr:rowOff>40996</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594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57523</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04428" y="571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127305</xdr:rowOff>
    </xdr:from>
    <xdr:to>
      <xdr:col>46</xdr:col>
      <xdr:colOff>38100</xdr:colOff>
      <xdr:row>35</xdr:row>
      <xdr:rowOff>57455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59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73982</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15428" y="573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63297</xdr:rowOff>
    </xdr:from>
    <xdr:to>
      <xdr:col>41</xdr:col>
      <xdr:colOff>101600</xdr:colOff>
      <xdr:row>34</xdr:row>
      <xdr:rowOff>164897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589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9974</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566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66040</xdr:rowOff>
    </xdr:from>
    <xdr:to>
      <xdr:col>36</xdr:col>
      <xdr:colOff>165100</xdr:colOff>
      <xdr:row>34</xdr:row>
      <xdr:rowOff>167640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12717</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56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137643</xdr:rowOff>
    </xdr:from>
    <xdr:to>
      <xdr:col>54</xdr:col>
      <xdr:colOff>189865</xdr:colOff>
      <xdr:row>58</xdr:row>
      <xdr:rowOff>24085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8710143"/>
          <a:ext cx="1270" cy="1258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27912</xdr:rowOff>
    </xdr:from>
    <xdr:ext cx="313932" cy="259045"/>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99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24085</xdr:rowOff>
    </xdr:from>
    <xdr:to>
      <xdr:col>55</xdr:col>
      <xdr:colOff>88900</xdr:colOff>
      <xdr:row>58</xdr:row>
      <xdr:rowOff>24085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99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84320</xdr:rowOff>
    </xdr:from>
    <xdr:ext cx="534377" cy="259045"/>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48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137643</xdr:rowOff>
    </xdr:from>
    <xdr:to>
      <xdr:col>55</xdr:col>
      <xdr:colOff>88900</xdr:colOff>
      <xdr:row>50</xdr:row>
      <xdr:rowOff>137643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871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160903</xdr:rowOff>
    </xdr:from>
    <xdr:to>
      <xdr:col>55</xdr:col>
      <xdr:colOff>0</xdr:colOff>
      <xdr:row>57</xdr:row>
      <xdr:rowOff>163988</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9639300" y="9933553"/>
          <a:ext cx="8382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97376</xdr:rowOff>
    </xdr:from>
    <xdr:ext cx="469744" cy="259045"/>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9527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74499</xdr:rowOff>
    </xdr:from>
    <xdr:to>
      <xdr:col>55</xdr:col>
      <xdr:colOff>50800</xdr:colOff>
      <xdr:row>57</xdr:row>
      <xdr:rowOff>4649</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10426700" y="96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155302</xdr:rowOff>
    </xdr:from>
    <xdr:to>
      <xdr:col>50</xdr:col>
      <xdr:colOff>114300</xdr:colOff>
      <xdr:row>57</xdr:row>
      <xdr:rowOff>160903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8750300" y="9927952"/>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92501</xdr:rowOff>
    </xdr:from>
    <xdr:to>
      <xdr:col>50</xdr:col>
      <xdr:colOff>165100</xdr:colOff>
      <xdr:row>57</xdr:row>
      <xdr:rowOff>22651</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9588500" y="969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39178</xdr:rowOff>
    </xdr:from>
    <xdr:ext cx="469744"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404428" y="946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155302</xdr:rowOff>
    </xdr:from>
    <xdr:to>
      <xdr:col>45</xdr:col>
      <xdr:colOff>177800</xdr:colOff>
      <xdr:row>57</xdr:row>
      <xdr:rowOff>166275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7861300" y="9927952"/>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90386</xdr:rowOff>
    </xdr:from>
    <xdr:to>
      <xdr:col>46</xdr:col>
      <xdr:colOff>38100</xdr:colOff>
      <xdr:row>57</xdr:row>
      <xdr:rowOff>20536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99500" y="969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37063</xdr:rowOff>
    </xdr:from>
    <xdr:ext cx="469744"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515428" y="946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161817</xdr:rowOff>
    </xdr:from>
    <xdr:to>
      <xdr:col>41</xdr:col>
      <xdr:colOff>50800</xdr:colOff>
      <xdr:row>57</xdr:row>
      <xdr:rowOff>166275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972300" y="9934467"/>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65412</xdr:rowOff>
    </xdr:from>
    <xdr:to>
      <xdr:col>41</xdr:col>
      <xdr:colOff>101600</xdr:colOff>
      <xdr:row>56</xdr:row>
      <xdr:rowOff>167012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10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12089</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626428" y="94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89415</xdr:rowOff>
    </xdr:from>
    <xdr:to>
      <xdr:col>36</xdr:col>
      <xdr:colOff>165100</xdr:colOff>
      <xdr:row>57</xdr:row>
      <xdr:rowOff>19565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69215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36092</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37428" y="946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113188</xdr:rowOff>
    </xdr:from>
    <xdr:to>
      <xdr:col>55</xdr:col>
      <xdr:colOff>50800</xdr:colOff>
      <xdr:row>58</xdr:row>
      <xdr:rowOff>43338</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0426700" y="988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28115</xdr:rowOff>
    </xdr:from>
    <xdr:ext cx="378565" cy="259045"/>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9800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110103</xdr:rowOff>
    </xdr:from>
    <xdr:to>
      <xdr:col>50</xdr:col>
      <xdr:colOff>165100</xdr:colOff>
      <xdr:row>58</xdr:row>
      <xdr:rowOff>40253</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9588500" y="988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31380</xdr:rowOff>
    </xdr:from>
    <xdr:ext cx="378565"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50017" y="9975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104502</xdr:rowOff>
    </xdr:from>
    <xdr:to>
      <xdr:col>46</xdr:col>
      <xdr:colOff>38100</xdr:colOff>
      <xdr:row>58</xdr:row>
      <xdr:rowOff>34652</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8699500" y="98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25779</xdr:rowOff>
    </xdr:from>
    <xdr:ext cx="378565"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61017" y="9969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115475</xdr:rowOff>
    </xdr:from>
    <xdr:to>
      <xdr:col>41</xdr:col>
      <xdr:colOff>101600</xdr:colOff>
      <xdr:row>58</xdr:row>
      <xdr:rowOff>45625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7810500" y="98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36752</xdr:rowOff>
    </xdr:from>
    <xdr:ext cx="378565"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2017" y="9980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111017</xdr:rowOff>
    </xdr:from>
    <xdr:to>
      <xdr:col>36</xdr:col>
      <xdr:colOff>165100</xdr:colOff>
      <xdr:row>58</xdr:row>
      <xdr:rowOff>41167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6921500" y="988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32294</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3017" y="9976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88314</xdr:rowOff>
    </xdr:from>
    <xdr:to>
      <xdr:col>54</xdr:col>
      <xdr:colOff>189865</xdr:colOff>
      <xdr:row>79</xdr:row>
      <xdr:rowOff>54318</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089814"/>
          <a:ext cx="1270" cy="1509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58145</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60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54318</xdr:rowOff>
    </xdr:from>
    <xdr:to>
      <xdr:col>55</xdr:col>
      <xdr:colOff>88900</xdr:colOff>
      <xdr:row>79</xdr:row>
      <xdr:rowOff>54318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59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34991</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8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88314</xdr:rowOff>
    </xdr:from>
    <xdr:to>
      <xdr:col>55</xdr:col>
      <xdr:colOff>88900</xdr:colOff>
      <xdr:row>70</xdr:row>
      <xdr:rowOff>88314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089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50578</xdr:rowOff>
    </xdr:from>
    <xdr:to>
      <xdr:col>55</xdr:col>
      <xdr:colOff>0</xdr:colOff>
      <xdr:row>79</xdr:row>
      <xdr:rowOff>59821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3595128"/>
          <a:ext cx="838200" cy="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19390</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221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167963</xdr:rowOff>
    </xdr:from>
    <xdr:to>
      <xdr:col>55</xdr:col>
      <xdr:colOff>50800</xdr:colOff>
      <xdr:row>78</xdr:row>
      <xdr:rowOff>98113</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59821</xdr:rowOff>
    </xdr:from>
    <xdr:to>
      <xdr:col>50</xdr:col>
      <xdr:colOff>114300</xdr:colOff>
      <xdr:row>79</xdr:row>
      <xdr:rowOff>87726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8750300" y="13604371"/>
          <a:ext cx="889000" cy="2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104853</xdr:rowOff>
    </xdr:from>
    <xdr:to>
      <xdr:col>50</xdr:col>
      <xdr:colOff>165100</xdr:colOff>
      <xdr:row>79</xdr:row>
      <xdr:rowOff>35003</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51530</xdr:rowOff>
    </xdr:from>
    <xdr:ext cx="469744"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404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87074</xdr:rowOff>
    </xdr:from>
    <xdr:to>
      <xdr:col>45</xdr:col>
      <xdr:colOff>177800</xdr:colOff>
      <xdr:row>79</xdr:row>
      <xdr:rowOff>87726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7861300" y="13631624"/>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110421</xdr:rowOff>
    </xdr:from>
    <xdr:to>
      <xdr:col>46</xdr:col>
      <xdr:colOff>38100</xdr:colOff>
      <xdr:row>79</xdr:row>
      <xdr:rowOff>40571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57098</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515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86762</xdr:rowOff>
    </xdr:from>
    <xdr:to>
      <xdr:col>41</xdr:col>
      <xdr:colOff>50800</xdr:colOff>
      <xdr:row>79</xdr:row>
      <xdr:rowOff>87074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631312"/>
          <a:ext cx="889000" cy="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95154</xdr:rowOff>
    </xdr:from>
    <xdr:to>
      <xdr:col>41</xdr:col>
      <xdr:colOff>101600</xdr:colOff>
      <xdr:row>79</xdr:row>
      <xdr:rowOff>25304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41831</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626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114601</xdr:rowOff>
    </xdr:from>
    <xdr:to>
      <xdr:col>36</xdr:col>
      <xdr:colOff>165100</xdr:colOff>
      <xdr:row>79</xdr:row>
      <xdr:rowOff>44751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48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61278</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37428" y="1326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171228</xdr:rowOff>
    </xdr:from>
    <xdr:to>
      <xdr:col>55</xdr:col>
      <xdr:colOff>50800</xdr:colOff>
      <xdr:row>79</xdr:row>
      <xdr:rowOff>101378</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54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86155</xdr:rowOff>
    </xdr:from>
    <xdr:ext cx="469744"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45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9021</xdr:rowOff>
    </xdr:from>
    <xdr:to>
      <xdr:col>50</xdr:col>
      <xdr:colOff>165100</xdr:colOff>
      <xdr:row>79</xdr:row>
      <xdr:rowOff>110621</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55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101748</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04428" y="13646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36926</xdr:rowOff>
    </xdr:from>
    <xdr:to>
      <xdr:col>46</xdr:col>
      <xdr:colOff>38100</xdr:colOff>
      <xdr:row>79</xdr:row>
      <xdr:rowOff>138526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58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129653</xdr:rowOff>
    </xdr:from>
    <xdr:ext cx="378565"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61017" y="13674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36274</xdr:rowOff>
    </xdr:from>
    <xdr:to>
      <xdr:col>41</xdr:col>
      <xdr:colOff>101600</xdr:colOff>
      <xdr:row>79</xdr:row>
      <xdr:rowOff>137874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58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129001</xdr:rowOff>
    </xdr:from>
    <xdr:ext cx="378565"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2017" y="13673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35962</xdr:rowOff>
    </xdr:from>
    <xdr:to>
      <xdr:col>36</xdr:col>
      <xdr:colOff>165100</xdr:colOff>
      <xdr:row>79</xdr:row>
      <xdr:rowOff>137562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58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128689</xdr:rowOff>
    </xdr:from>
    <xdr:ext cx="378565"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3017" y="13673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65162</xdr:rowOff>
    </xdr:from>
    <xdr:to>
      <xdr:col>54</xdr:col>
      <xdr:colOff>189865</xdr:colOff>
      <xdr:row>98</xdr:row>
      <xdr:rowOff>76591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67112"/>
          <a:ext cx="1270" cy="1211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80418</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8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76591</xdr:rowOff>
    </xdr:from>
    <xdr:to>
      <xdr:col>55</xdr:col>
      <xdr:colOff>88900</xdr:colOff>
      <xdr:row>98</xdr:row>
      <xdr:rowOff>76591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11839</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4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177,282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65162</xdr:rowOff>
    </xdr:from>
    <xdr:to>
      <xdr:col>55</xdr:col>
      <xdr:colOff>88900</xdr:colOff>
      <xdr:row>91</xdr:row>
      <xdr:rowOff>65162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67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167627</xdr:rowOff>
    </xdr:from>
    <xdr:to>
      <xdr:col>55</xdr:col>
      <xdr:colOff>0</xdr:colOff>
      <xdr:row>97</xdr:row>
      <xdr:rowOff>50287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626827"/>
          <a:ext cx="838200" cy="5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22049</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2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43622</xdr:rowOff>
    </xdr:from>
    <xdr:to>
      <xdr:col>55</xdr:col>
      <xdr:colOff>50800</xdr:colOff>
      <xdr:row>97</xdr:row>
      <xdr:rowOff>145222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158575</xdr:rowOff>
    </xdr:from>
    <xdr:to>
      <xdr:col>50</xdr:col>
      <xdr:colOff>114300</xdr:colOff>
      <xdr:row>96</xdr:row>
      <xdr:rowOff>167627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617775"/>
          <a:ext cx="889000" cy="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48416</xdr:rowOff>
    </xdr:from>
    <xdr:to>
      <xdr:col>50</xdr:col>
      <xdr:colOff>165100</xdr:colOff>
      <xdr:row>97</xdr:row>
      <xdr:rowOff>150016</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141143</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77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38026</xdr:rowOff>
    </xdr:from>
    <xdr:to>
      <xdr:col>45</xdr:col>
      <xdr:colOff>177800</xdr:colOff>
      <xdr:row>96</xdr:row>
      <xdr:rowOff>158575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325776"/>
          <a:ext cx="889000" cy="29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40909</xdr:rowOff>
    </xdr:from>
    <xdr:to>
      <xdr:col>46</xdr:col>
      <xdr:colOff>38100</xdr:colOff>
      <xdr:row>97</xdr:row>
      <xdr:rowOff>142509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133636</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76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38026</xdr:rowOff>
    </xdr:from>
    <xdr:to>
      <xdr:col>41</xdr:col>
      <xdr:colOff>50800</xdr:colOff>
      <xdr:row>96</xdr:row>
      <xdr:rowOff>158232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325776"/>
          <a:ext cx="889000" cy="29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60134</xdr:rowOff>
    </xdr:from>
    <xdr:to>
      <xdr:col>41</xdr:col>
      <xdr:colOff>101600</xdr:colOff>
      <xdr:row>97</xdr:row>
      <xdr:rowOff>161734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152861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78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60644</xdr:rowOff>
    </xdr:from>
    <xdr:to>
      <xdr:col>36</xdr:col>
      <xdr:colOff>165100</xdr:colOff>
      <xdr:row>97</xdr:row>
      <xdr:rowOff>162244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9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153371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7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170937</xdr:rowOff>
    </xdr:from>
    <xdr:to>
      <xdr:col>55</xdr:col>
      <xdr:colOff>50800</xdr:colOff>
      <xdr:row>97</xdr:row>
      <xdr:rowOff>101087</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3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22364</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48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116827</xdr:rowOff>
    </xdr:from>
    <xdr:to>
      <xdr:col>50</xdr:col>
      <xdr:colOff>165100</xdr:colOff>
      <xdr:row>97</xdr:row>
      <xdr:rowOff>46977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5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63504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35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107775</xdr:rowOff>
    </xdr:from>
    <xdr:to>
      <xdr:col>46</xdr:col>
      <xdr:colOff>38100</xdr:colOff>
      <xdr:row>97</xdr:row>
      <xdr:rowOff>37925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56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54452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34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158676</xdr:rowOff>
    </xdr:from>
    <xdr:to>
      <xdr:col>41</xdr:col>
      <xdr:colOff>101600</xdr:colOff>
      <xdr:row>95</xdr:row>
      <xdr:rowOff>88826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27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105353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05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107432</xdr:rowOff>
    </xdr:from>
    <xdr:to>
      <xdr:col>36</xdr:col>
      <xdr:colOff>165100</xdr:colOff>
      <xdr:row>97</xdr:row>
      <xdr:rowOff>37582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56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54109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34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60330</xdr:rowOff>
    </xdr:from>
    <xdr:to>
      <xdr:col>85</xdr:col>
      <xdr:colOff>126364</xdr:colOff>
      <xdr:row>39</xdr:row>
      <xdr:rowOff>985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203830"/>
          <a:ext cx="1269" cy="1483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9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7007</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497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60330</xdr:rowOff>
    </xdr:from>
    <xdr:to>
      <xdr:col>86</xdr:col>
      <xdr:colOff>25400</xdr:colOff>
      <xdr:row>30</xdr:row>
      <xdr:rowOff>60330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20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14062</xdr:rowOff>
    </xdr:from>
    <xdr:to>
      <xdr:col>85</xdr:col>
      <xdr:colOff>127000</xdr:colOff>
      <xdr:row>37</xdr:row>
      <xdr:rowOff>89225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357712"/>
          <a:ext cx="838200" cy="7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48775</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04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25898</xdr:rowOff>
    </xdr:from>
    <xdr:to>
      <xdr:col>85</xdr:col>
      <xdr:colOff>177800</xdr:colOff>
      <xdr:row>36</xdr:row>
      <xdr:rowOff>127498</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198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56215</xdr:rowOff>
    </xdr:from>
    <xdr:to>
      <xdr:col>81</xdr:col>
      <xdr:colOff>50800</xdr:colOff>
      <xdr:row>37</xdr:row>
      <xdr:rowOff>89225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6399865"/>
          <a:ext cx="889000" cy="3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45100</xdr:rowOff>
    </xdr:from>
    <xdr:to>
      <xdr:col>81</xdr:col>
      <xdr:colOff>101600</xdr:colOff>
      <xdr:row>36</xdr:row>
      <xdr:rowOff>146700</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21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163227</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599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56215</xdr:rowOff>
    </xdr:from>
    <xdr:to>
      <xdr:col>76</xdr:col>
      <xdr:colOff>114300</xdr:colOff>
      <xdr:row>37</xdr:row>
      <xdr:rowOff>62707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399865"/>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94295</xdr:rowOff>
    </xdr:from>
    <xdr:to>
      <xdr:col>76</xdr:col>
      <xdr:colOff>165100</xdr:colOff>
      <xdr:row>37</xdr:row>
      <xdr:rowOff>24445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26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40972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04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100015</xdr:rowOff>
    </xdr:from>
    <xdr:to>
      <xdr:col>71</xdr:col>
      <xdr:colOff>177800</xdr:colOff>
      <xdr:row>37</xdr:row>
      <xdr:rowOff>62707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6272215"/>
          <a:ext cx="889000" cy="13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103073</xdr:rowOff>
    </xdr:from>
    <xdr:to>
      <xdr:col>72</xdr:col>
      <xdr:colOff>38100</xdr:colOff>
      <xdr:row>37</xdr:row>
      <xdr:rowOff>33223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2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49750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05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108194</xdr:rowOff>
    </xdr:from>
    <xdr:to>
      <xdr:col>67</xdr:col>
      <xdr:colOff>101600</xdr:colOff>
      <xdr:row>37</xdr:row>
      <xdr:rowOff>38344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28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29471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37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134712</xdr:rowOff>
    </xdr:from>
    <xdr:to>
      <xdr:col>85</xdr:col>
      <xdr:colOff>177800</xdr:colOff>
      <xdr:row>37</xdr:row>
      <xdr:rowOff>64862</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30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113139</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28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38425</xdr:rowOff>
    </xdr:from>
    <xdr:to>
      <xdr:col>81</xdr:col>
      <xdr:colOff>101600</xdr:colOff>
      <xdr:row>37</xdr:row>
      <xdr:rowOff>140025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38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131152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47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5415</xdr:rowOff>
    </xdr:from>
    <xdr:to>
      <xdr:col>76</xdr:col>
      <xdr:colOff>165100</xdr:colOff>
      <xdr:row>37</xdr:row>
      <xdr:rowOff>107015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34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98142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44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11907</xdr:rowOff>
    </xdr:from>
    <xdr:to>
      <xdr:col>72</xdr:col>
      <xdr:colOff>38100</xdr:colOff>
      <xdr:row>37</xdr:row>
      <xdr:rowOff>113507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35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104634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44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49215</xdr:rowOff>
    </xdr:from>
    <xdr:to>
      <xdr:col>67</xdr:col>
      <xdr:colOff>101600</xdr:colOff>
      <xdr:row>36</xdr:row>
      <xdr:rowOff>150815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22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167342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599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82596</xdr:rowOff>
    </xdr:from>
    <xdr:to>
      <xdr:col>85</xdr:col>
      <xdr:colOff>126364</xdr:colOff>
      <xdr:row>57</xdr:row>
      <xdr:rowOff>38590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6317595" y="8655096"/>
          <a:ext cx="1269" cy="1156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42417</xdr:rowOff>
    </xdr:from>
    <xdr:ext cx="534377" cy="259045"/>
    <xdr:sp macro="" textlink="">
      <xdr:nvSpPr>
        <xdr:cNvPr id="564" name="教育費最小値テキスト">
          <a:extLst>
            <a:ext uri="{FF2B5EF4-FFF2-40B4-BE49-F238E27FC236}">
              <a16:creationId xmlns:a16="http://schemas.microsoft.com/office/drawing/2014/main" id="{00000000-0008-0000-0700-000034020000}"/>
            </a:ext>
          </a:extLst>
        </xdr:cNvPr>
        <xdr:cNvSpPr txBox="1"/>
      </xdr:nvSpPr>
      <xdr:spPr>
        <a:xfrm>
          <a:off x="16370300" y="98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38590</xdr:rowOff>
    </xdr:from>
    <xdr:to>
      <xdr:col>86</xdr:col>
      <xdr:colOff>25400</xdr:colOff>
      <xdr:row>57</xdr:row>
      <xdr:rowOff>38590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98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29273</xdr:rowOff>
    </xdr:from>
    <xdr:ext cx="534377" cy="259045"/>
    <xdr:sp macro="" textlink="">
      <xdr:nvSpPr>
        <xdr:cNvPr id="566" name="教育費最大値テキスト">
          <a:extLst>
            <a:ext uri="{FF2B5EF4-FFF2-40B4-BE49-F238E27FC236}">
              <a16:creationId xmlns:a16="http://schemas.microsoft.com/office/drawing/2014/main" id="{00000000-0008-0000-0700-000036020000}"/>
            </a:ext>
          </a:extLst>
        </xdr:cNvPr>
        <xdr:cNvSpPr txBox="1"/>
      </xdr:nvSpPr>
      <xdr:spPr>
        <a:xfrm>
          <a:off x="16370300" y="843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82596</xdr:rowOff>
    </xdr:from>
    <xdr:to>
      <xdr:col>86</xdr:col>
      <xdr:colOff>25400</xdr:colOff>
      <xdr:row>50</xdr:row>
      <xdr:rowOff>82596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86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139837</xdr:rowOff>
    </xdr:from>
    <xdr:to>
      <xdr:col>85</xdr:col>
      <xdr:colOff>127000</xdr:colOff>
      <xdr:row>55</xdr:row>
      <xdr:rowOff>73771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5481300" y="9226687"/>
          <a:ext cx="838200" cy="27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40604</xdr:rowOff>
    </xdr:from>
    <xdr:ext cx="534377" cy="259045"/>
    <xdr:sp macro="" textlink="">
      <xdr:nvSpPr>
        <xdr:cNvPr id="569" name="教育費平均値テキスト">
          <a:extLst>
            <a:ext uri="{FF2B5EF4-FFF2-40B4-BE49-F238E27FC236}">
              <a16:creationId xmlns:a16="http://schemas.microsoft.com/office/drawing/2014/main" id="{00000000-0008-0000-0700-000039020000}"/>
            </a:ext>
          </a:extLst>
        </xdr:cNvPr>
        <xdr:cNvSpPr txBox="1"/>
      </xdr:nvSpPr>
      <xdr:spPr>
        <a:xfrm>
          <a:off x="16370300" y="9298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62177</xdr:rowOff>
    </xdr:from>
    <xdr:to>
      <xdr:col>85</xdr:col>
      <xdr:colOff>177800</xdr:colOff>
      <xdr:row>54</xdr:row>
      <xdr:rowOff>163777</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62687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73771</xdr:rowOff>
    </xdr:from>
    <xdr:to>
      <xdr:col>81</xdr:col>
      <xdr:colOff>50800</xdr:colOff>
      <xdr:row>55</xdr:row>
      <xdr:rowOff>166469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4592300" y="9503521"/>
          <a:ext cx="889000" cy="9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41374</xdr:rowOff>
    </xdr:from>
    <xdr:to>
      <xdr:col>81</xdr:col>
      <xdr:colOff>101600</xdr:colOff>
      <xdr:row>55</xdr:row>
      <xdr:rowOff>142974</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5430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134101</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5214111" y="956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166469</xdr:rowOff>
    </xdr:from>
    <xdr:to>
      <xdr:col>76</xdr:col>
      <xdr:colOff>114300</xdr:colOff>
      <xdr:row>56</xdr:row>
      <xdr:rowOff>43391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3703300" y="9596219"/>
          <a:ext cx="889000" cy="4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152314</xdr:rowOff>
    </xdr:from>
    <xdr:to>
      <xdr:col>76</xdr:col>
      <xdr:colOff>165100</xdr:colOff>
      <xdr:row>56</xdr:row>
      <xdr:rowOff>82464</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4541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73591</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325111" y="967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43391</xdr:rowOff>
    </xdr:from>
    <xdr:to>
      <xdr:col>71</xdr:col>
      <xdr:colOff>177800</xdr:colOff>
      <xdr:row>56</xdr:row>
      <xdr:rowOff>83441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2814300" y="9644591"/>
          <a:ext cx="889000" cy="4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136495</xdr:rowOff>
    </xdr:from>
    <xdr:to>
      <xdr:col>72</xdr:col>
      <xdr:colOff>38100</xdr:colOff>
      <xdr:row>56</xdr:row>
      <xdr:rowOff>66645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36525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83172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436111" y="934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4295</xdr:rowOff>
    </xdr:from>
    <xdr:to>
      <xdr:col>67</xdr:col>
      <xdr:colOff>101600</xdr:colOff>
      <xdr:row>56</xdr:row>
      <xdr:rowOff>105895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2763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122422</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547111" y="938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89037</xdr:rowOff>
    </xdr:from>
    <xdr:to>
      <xdr:col>85</xdr:col>
      <xdr:colOff>177800</xdr:colOff>
      <xdr:row>54</xdr:row>
      <xdr:rowOff>19187</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6268700" y="917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111914</xdr:rowOff>
    </xdr:from>
    <xdr:ext cx="534377" cy="259045"/>
    <xdr:sp macro="" textlink="">
      <xdr:nvSpPr>
        <xdr:cNvPr id="588" name="教育費該当値テキスト">
          <a:extLst>
            <a:ext uri="{FF2B5EF4-FFF2-40B4-BE49-F238E27FC236}">
              <a16:creationId xmlns:a16="http://schemas.microsoft.com/office/drawing/2014/main" id="{00000000-0008-0000-0700-00004C020000}"/>
            </a:ext>
          </a:extLst>
        </xdr:cNvPr>
        <xdr:cNvSpPr txBox="1"/>
      </xdr:nvSpPr>
      <xdr:spPr>
        <a:xfrm>
          <a:off x="16370300" y="902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22971</xdr:rowOff>
    </xdr:from>
    <xdr:to>
      <xdr:col>81</xdr:col>
      <xdr:colOff>101600</xdr:colOff>
      <xdr:row>55</xdr:row>
      <xdr:rowOff>124571</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5430500" y="945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141098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22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115669</xdr:rowOff>
    </xdr:from>
    <xdr:to>
      <xdr:col>76</xdr:col>
      <xdr:colOff>165100</xdr:colOff>
      <xdr:row>56</xdr:row>
      <xdr:rowOff>45819</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4541500" y="954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62346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32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164041</xdr:rowOff>
    </xdr:from>
    <xdr:to>
      <xdr:col>72</xdr:col>
      <xdr:colOff>38100</xdr:colOff>
      <xdr:row>56</xdr:row>
      <xdr:rowOff>94191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3652500" y="959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85318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68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32641</xdr:rowOff>
    </xdr:from>
    <xdr:to>
      <xdr:col>67</xdr:col>
      <xdr:colOff>101600</xdr:colOff>
      <xdr:row>56</xdr:row>
      <xdr:rowOff>134241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2763500" y="963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125368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72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47193</xdr:rowOff>
    </xdr:from>
    <xdr:to>
      <xdr:col>85</xdr:col>
      <xdr:colOff>126364</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20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165320</xdr:rowOff>
    </xdr:from>
    <xdr:ext cx="534377"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9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47193</xdr:rowOff>
    </xdr:from>
    <xdr:to>
      <xdr:col>86</xdr:col>
      <xdr:colOff>25400</xdr:colOff>
      <xdr:row>71</xdr:row>
      <xdr:rowOff>47193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2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38430</xdr:rowOff>
    </xdr:from>
    <xdr:to>
      <xdr:col>85</xdr:col>
      <xdr:colOff>127000</xdr:colOff>
      <xdr:row>79</xdr:row>
      <xdr:rowOff>43917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82980"/>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108957</xdr:rowOff>
    </xdr:from>
    <xdr:ext cx="469744"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310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86080</xdr:rowOff>
    </xdr:from>
    <xdr:to>
      <xdr:col>85</xdr:col>
      <xdr:colOff>177800</xdr:colOff>
      <xdr:row>79</xdr:row>
      <xdr:rowOff>16230</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5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28524</xdr:rowOff>
    </xdr:from>
    <xdr:to>
      <xdr:col>81</xdr:col>
      <xdr:colOff>50800</xdr:colOff>
      <xdr:row>79</xdr:row>
      <xdr:rowOff>38430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7307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69469</xdr:rowOff>
    </xdr:from>
    <xdr:to>
      <xdr:col>81</xdr:col>
      <xdr:colOff>101600</xdr:colOff>
      <xdr:row>78</xdr:row>
      <xdr:rowOff>171069</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16146</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2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28524</xdr:rowOff>
    </xdr:from>
    <xdr:to>
      <xdr:col>76</xdr:col>
      <xdr:colOff>114300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573074"/>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57810</xdr:rowOff>
    </xdr:from>
    <xdr:to>
      <xdr:col>76</xdr:col>
      <xdr:colOff>165100</xdr:colOff>
      <xdr:row>78</xdr:row>
      <xdr:rowOff>159410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4487</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57428" y="1320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127991</xdr:rowOff>
    </xdr:from>
    <xdr:to>
      <xdr:col>72</xdr:col>
      <xdr:colOff>38100</xdr:colOff>
      <xdr:row>79</xdr:row>
      <xdr:rowOff>58141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74668</xdr:rowOff>
    </xdr:from>
    <xdr:ext cx="378565"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514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123037</xdr:rowOff>
    </xdr:from>
    <xdr:to>
      <xdr:col>67</xdr:col>
      <xdr:colOff>101600</xdr:colOff>
      <xdr:row>79</xdr:row>
      <xdr:rowOff>53187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69714</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625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164567</xdr:rowOff>
    </xdr:from>
    <xdr:to>
      <xdr:col>85</xdr:col>
      <xdr:colOff>177800</xdr:colOff>
      <xdr:row>79</xdr:row>
      <xdr:rowOff>94717</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53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79494</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452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159080</xdr:rowOff>
    </xdr:from>
    <xdr:to>
      <xdr:col>81</xdr:col>
      <xdr:colOff>101600</xdr:colOff>
      <xdr:row>79</xdr:row>
      <xdr:rowOff>89230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5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80357</xdr:rowOff>
    </xdr:from>
    <xdr:ext cx="313932"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24333" y="136249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149174</xdr:rowOff>
    </xdr:from>
    <xdr:to>
      <xdr:col>76</xdr:col>
      <xdr:colOff>165100</xdr:colOff>
      <xdr:row>79</xdr:row>
      <xdr:rowOff>79324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52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70451</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3017" y="13615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125788</xdr:rowOff>
    </xdr:from>
    <xdr:to>
      <xdr:col>85</xdr:col>
      <xdr:colOff>126364</xdr:colOff>
      <xdr:row>98</xdr:row>
      <xdr:rowOff>158152</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384838"/>
          <a:ext cx="1269" cy="157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161979</xdr:rowOff>
    </xdr:from>
    <xdr:ext cx="534377"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96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158152</xdr:rowOff>
    </xdr:from>
    <xdr:to>
      <xdr:col>86</xdr:col>
      <xdr:colOff>25400</xdr:colOff>
      <xdr:row>98</xdr:row>
      <xdr:rowOff>158152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6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72465</xdr:rowOff>
    </xdr:from>
    <xdr:ext cx="534377"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16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125788</xdr:rowOff>
    </xdr:from>
    <xdr:to>
      <xdr:col>86</xdr:col>
      <xdr:colOff>25400</xdr:colOff>
      <xdr:row>89</xdr:row>
      <xdr:rowOff>125788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38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95842</xdr:rowOff>
    </xdr:from>
    <xdr:to>
      <xdr:col>85</xdr:col>
      <xdr:colOff>127000</xdr:colOff>
      <xdr:row>98</xdr:row>
      <xdr:rowOff>100674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5481300" y="16897942"/>
          <a:ext cx="838200" cy="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33791</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150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10914</xdr:rowOff>
    </xdr:from>
    <xdr:to>
      <xdr:col>85</xdr:col>
      <xdr:colOff>177800</xdr:colOff>
      <xdr:row>95</xdr:row>
      <xdr:rowOff>112514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2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18738</xdr:rowOff>
    </xdr:from>
    <xdr:to>
      <xdr:col>81</xdr:col>
      <xdr:colOff>50800</xdr:colOff>
      <xdr:row>98</xdr:row>
      <xdr:rowOff>95842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4592300" y="16820838"/>
          <a:ext cx="889000" cy="7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23031</xdr:rowOff>
    </xdr:from>
    <xdr:to>
      <xdr:col>81</xdr:col>
      <xdr:colOff>101600</xdr:colOff>
      <xdr:row>95</xdr:row>
      <xdr:rowOff>124631</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141158</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08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170724</xdr:rowOff>
    </xdr:from>
    <xdr:to>
      <xdr:col>76</xdr:col>
      <xdr:colOff>114300</xdr:colOff>
      <xdr:row>98</xdr:row>
      <xdr:rowOff>18738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6801374"/>
          <a:ext cx="889000" cy="1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161922</xdr:rowOff>
    </xdr:from>
    <xdr:to>
      <xdr:col>76</xdr:col>
      <xdr:colOff>165100</xdr:colOff>
      <xdr:row>95</xdr:row>
      <xdr:rowOff>92072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108599</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05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170724</xdr:rowOff>
    </xdr:from>
    <xdr:to>
      <xdr:col>71</xdr:col>
      <xdr:colOff>177800</xdr:colOff>
      <xdr:row>98</xdr:row>
      <xdr:rowOff>14362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6801374"/>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138049</xdr:rowOff>
    </xdr:from>
    <xdr:to>
      <xdr:col>72</xdr:col>
      <xdr:colOff>38100</xdr:colOff>
      <xdr:row>95</xdr:row>
      <xdr:rowOff>68199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84726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0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94289</xdr:rowOff>
    </xdr:from>
    <xdr:to>
      <xdr:col>67</xdr:col>
      <xdr:colOff>101600</xdr:colOff>
      <xdr:row>95</xdr:row>
      <xdr:rowOff>24439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40966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598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49874</xdr:rowOff>
    </xdr:from>
    <xdr:to>
      <xdr:col>85</xdr:col>
      <xdr:colOff>177800</xdr:colOff>
      <xdr:row>98</xdr:row>
      <xdr:rowOff>151474</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85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136251</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7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45042</xdr:rowOff>
    </xdr:from>
    <xdr:to>
      <xdr:col>81</xdr:col>
      <xdr:colOff>101600</xdr:colOff>
      <xdr:row>98</xdr:row>
      <xdr:rowOff>146642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84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137769</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93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139388</xdr:rowOff>
    </xdr:from>
    <xdr:to>
      <xdr:col>76</xdr:col>
      <xdr:colOff>165100</xdr:colOff>
      <xdr:row>98</xdr:row>
      <xdr:rowOff>69538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77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60665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86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119924</xdr:rowOff>
    </xdr:from>
    <xdr:to>
      <xdr:col>72</xdr:col>
      <xdr:colOff>38100</xdr:colOff>
      <xdr:row>98</xdr:row>
      <xdr:rowOff>50074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75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41201</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84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135012</xdr:rowOff>
    </xdr:from>
    <xdr:to>
      <xdr:col>67</xdr:col>
      <xdr:colOff>101600</xdr:colOff>
      <xdr:row>98</xdr:row>
      <xdr:rowOff>65162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76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56289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85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76149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562549"/>
          <a:ext cx="1269" cy="109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165066</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680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22826</xdr:rowOff>
    </xdr:from>
    <xdr:ext cx="469744"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33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76149</xdr:rowOff>
    </xdr:from>
    <xdr:to>
      <xdr:col>116</xdr:col>
      <xdr:colOff>152400</xdr:colOff>
      <xdr:row>32</xdr:row>
      <xdr:rowOff>76149</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56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82516</xdr:rowOff>
    </xdr:from>
    <xdr:ext cx="313932"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261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59639</xdr:rowOff>
    </xdr:from>
    <xdr:to>
      <xdr:col>116</xdr:col>
      <xdr:colOff>114300</xdr:colOff>
      <xdr:row>38</xdr:row>
      <xdr:rowOff>161239</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75184</xdr:rowOff>
    </xdr:from>
    <xdr:to>
      <xdr:col>112</xdr:col>
      <xdr:colOff>38100</xdr:colOff>
      <xdr:row>39</xdr:row>
      <xdr:rowOff>5334</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21861</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66333" y="63655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59639</xdr:rowOff>
    </xdr:from>
    <xdr:to>
      <xdr:col>107</xdr:col>
      <xdr:colOff>101600</xdr:colOff>
      <xdr:row>38</xdr:row>
      <xdr:rowOff>161239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6316</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77333" y="6349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10261</xdr:rowOff>
    </xdr:from>
    <xdr:to>
      <xdr:col>102</xdr:col>
      <xdr:colOff>165100</xdr:colOff>
      <xdr:row>38</xdr:row>
      <xdr:rowOff>111861</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128389</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300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18948</xdr:rowOff>
    </xdr:from>
    <xdr:to>
      <xdr:col>98</xdr:col>
      <xdr:colOff>38100</xdr:colOff>
      <xdr:row>38</xdr:row>
      <xdr:rowOff>120548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137075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38066</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553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140,630</a:t>
          </a:r>
          <a:r>
            <a:rPr kumimoji="1" lang="ja-JP" altLang="en-US" sz="1300">
              <a:latin typeface="ＭＳ Ｐゴシック" panose="020B0600070205080204" pitchFamily="50" charset="-128"/>
              <a:ea typeface="ＭＳ Ｐゴシック" panose="020B0600070205080204" pitchFamily="50" charset="-128"/>
            </a:rPr>
            <a:t>円となっており，東京都平均及び類似団体平均を下回っている。令和２年度は特別定額給付金給付事業などにより，前年度より大幅に増となった。</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185,433</a:t>
          </a:r>
          <a:r>
            <a:rPr kumimoji="1" lang="ja-JP" altLang="en-US" sz="1300">
              <a:latin typeface="ＭＳ Ｐゴシック" panose="020B0600070205080204" pitchFamily="50" charset="-128"/>
              <a:ea typeface="ＭＳ Ｐゴシック" panose="020B0600070205080204" pitchFamily="50" charset="-128"/>
            </a:rPr>
            <a:t>円となっており，類似団体平均は上回っているが，東京都平均は下回っている。私立保育所の委託費や民設民営保育所園舎建設費等補助金等の増により，増加傾向にある。</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44,234</a:t>
          </a:r>
          <a:r>
            <a:rPr kumimoji="1" lang="ja-JP" altLang="en-US" sz="1300">
              <a:latin typeface="ＭＳ Ｐゴシック" panose="020B0600070205080204" pitchFamily="50" charset="-128"/>
              <a:ea typeface="ＭＳ Ｐゴシック" panose="020B0600070205080204" pitchFamily="50" charset="-128"/>
            </a:rPr>
            <a:t>円となっており，東京都平均及び類似団体平均を上回っている。国分寺駅北口再開発事業や国３・４・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号線整備事業等により増となっている一方で，国分寺駅北口地下自転車駐車場整備事業の減などにより，前年度より減額となっている。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57,494</a:t>
          </a:r>
          <a:r>
            <a:rPr kumimoji="1" lang="ja-JP" altLang="en-US" sz="1300">
              <a:latin typeface="ＭＳ Ｐゴシック" panose="020B0600070205080204" pitchFamily="50" charset="-128"/>
              <a:ea typeface="ＭＳ Ｐゴシック" panose="020B0600070205080204" pitchFamily="50" charset="-128"/>
            </a:rPr>
            <a:t>円となっており，東京都平均は下回っているが，類似団体平均は上回っている。ＧＩＧＡスクール構想環境整備委託料や史跡武蔵国分寺跡公園用地買収費の計上などにより，前年度から増額となっている。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15,195</a:t>
          </a:r>
          <a:r>
            <a:rPr kumimoji="1" lang="ja-JP" altLang="en-US" sz="1300">
              <a:latin typeface="ＭＳ Ｐゴシック" panose="020B0600070205080204" pitchFamily="50" charset="-128"/>
              <a:ea typeface="ＭＳ Ｐゴシック" panose="020B0600070205080204" pitchFamily="50" charset="-128"/>
            </a:rPr>
            <a:t>円となっており，依然として類似団体平均を下回っている。要因としては，臨時財政対策債等の借入れを抑制してきたことが挙げられる。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東京都国分寺市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令和２年度の実質収支比率は</a:t>
          </a:r>
          <a:r>
            <a:rPr kumimoji="1" lang="en-US" altLang="ja-JP" sz="1400">
              <a:latin typeface="ＭＳ ゴシック" pitchFamily="49" charset="-128"/>
              <a:ea typeface="ＭＳ ゴシック" pitchFamily="49" charset="-128"/>
            </a:rPr>
            <a:t>7.07</a:t>
          </a:r>
          <a:r>
            <a:rPr kumimoji="1" lang="ja-JP" altLang="en-US" sz="1400">
              <a:latin typeface="ＭＳ ゴシック" pitchFamily="49" charset="-128"/>
              <a:ea typeface="ＭＳ ゴシック" pitchFamily="49" charset="-128"/>
            </a:rPr>
            <a:t>％となった。これは，分子となる実質収支額が前年度と比較して約４億</a:t>
          </a:r>
          <a:r>
            <a:rPr kumimoji="1" lang="en-US" altLang="ja-JP" sz="1400">
              <a:latin typeface="ＭＳ ゴシック" pitchFamily="49" charset="-128"/>
              <a:ea typeface="ＭＳ ゴシック" pitchFamily="49" charset="-128"/>
            </a:rPr>
            <a:t>9,900</a:t>
          </a:r>
          <a:r>
            <a:rPr kumimoji="1" lang="ja-JP" altLang="en-US" sz="1400">
              <a:latin typeface="ＭＳ ゴシック" pitchFamily="49" charset="-128"/>
              <a:ea typeface="ＭＳ ゴシック" pitchFamily="49" charset="-128"/>
            </a:rPr>
            <a:t>万円増加しており，実質収支比率も上昇している。また，実質単年度収支比率については，財政調整基金の積立て以上の取崩しがあったため，令和２年度は▲</a:t>
          </a:r>
          <a:r>
            <a:rPr kumimoji="1" lang="en-US" altLang="ja-JP" sz="1400">
              <a:latin typeface="ＭＳ ゴシック" pitchFamily="49" charset="-128"/>
              <a:ea typeface="ＭＳ ゴシック" pitchFamily="49" charset="-128"/>
            </a:rPr>
            <a:t>0.80</a:t>
          </a:r>
          <a:r>
            <a:rPr kumimoji="1" lang="ja-JP" altLang="en-US" sz="1400">
              <a:latin typeface="ＭＳ ゴシック" pitchFamily="49" charset="-128"/>
              <a:ea typeface="ＭＳ ゴシック" pitchFamily="49" charset="-128"/>
            </a:rPr>
            <a:t>％に減少した。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東京都国分寺市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前年度と同様，令和２年度も全会計について実質収支額が赤字となったものはなかった。</a:t>
          </a:r>
        </a:p>
        <a:p>
          <a:r>
            <a:rPr kumimoji="1" lang="ja-JP" altLang="en-US" sz="1400">
              <a:latin typeface="ＭＳ ゴシック" pitchFamily="49" charset="-128"/>
              <a:ea typeface="ＭＳ ゴシック" pitchFamily="49" charset="-128"/>
            </a:rPr>
            <a:t>　国分寺都市計画事業国分寺駅北口地区第一種市街地再開発事業特別会計については，令和２年度をもって廃止となった。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35506;/&#20316;&#26989;&#29992;&#12501;&#12457;&#12523;&#12480;/020&#24246;&#21209;/001&#20182;&#22243;&#20307;&#12392;&#12398;&#38306;&#20418;/004&#37117;&#12398;&#35519;&#26619;&#20381;&#38972;&#21450;&#12403;&#22238;&#31572;/&#9679;&#36001;&#25919;&#29366;&#27841;&#36039;&#26009;&#38598;/&#20196;&#21644;&#65298;&#24180;&#24230;&#27770;&#31639;/R4.9.7_&#12304;&#26481;&#20140;&#37117;&#24066;&#30010;&#26449;&#35506;&#12539;916&#12294;&#12305;&#20196;&#21644;&#65298;&#24180;&#24230;&#36001;&#25919;&#29366;&#27841;&#36039;&#26009;&#38598;&#12398;&#20316;&#25104;&#12395;&#12388;&#12356;&#12390;&#65288;2&#22238;&#30446;&#65289;/02&#32080;&#21512;&#29992;&#36039;&#26009;/02&#20170;&#22238;&#20316;&#25104;&#20998;/&#12304;&#36001;&#25919;&#29366;&#27841;&#36039;&#26009;&#38598;&#12305;_132144_&#22269;&#20998;&#23546;&#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CN51">
            <v>0.4</v>
          </cell>
        </row>
        <row r="53">
          <cell r="BP53">
            <v>62</v>
          </cell>
          <cell r="BX53">
            <v>61.2</v>
          </cell>
          <cell r="CF53">
            <v>61.8</v>
          </cell>
          <cell r="CN53">
            <v>60.4</v>
          </cell>
          <cell r="CV53">
            <v>59.5</v>
          </cell>
        </row>
        <row r="55">
          <cell r="AN55" t="str">
            <v>類似団体内平均値</v>
          </cell>
          <cell r="BP55">
            <v>15</v>
          </cell>
          <cell r="BX55">
            <v>12.2</v>
          </cell>
          <cell r="CF55">
            <v>5</v>
          </cell>
          <cell r="CN55">
            <v>5.4</v>
          </cell>
          <cell r="CV55">
            <v>3.9</v>
          </cell>
        </row>
        <row r="57">
          <cell r="BP57">
            <v>60.1</v>
          </cell>
          <cell r="BX57">
            <v>61.2</v>
          </cell>
          <cell r="CF57">
            <v>61.7</v>
          </cell>
          <cell r="CN57">
            <v>62.6</v>
          </cell>
          <cell r="CV57">
            <v>63.1</v>
          </cell>
        </row>
        <row r="72">
          <cell r="BP72" t="str">
            <v>H28</v>
          </cell>
          <cell r="BX72" t="str">
            <v>H29</v>
          </cell>
          <cell r="CF72" t="str">
            <v>H30</v>
          </cell>
          <cell r="CN72" t="str">
            <v>R01</v>
          </cell>
          <cell r="CV72" t="str">
            <v>R02</v>
          </cell>
        </row>
        <row r="73">
          <cell r="AN73" t="str">
            <v>当該団体値</v>
          </cell>
          <cell r="CN73">
            <v>0.4</v>
          </cell>
        </row>
        <row r="75">
          <cell r="BP75">
            <v>-1.4</v>
          </cell>
          <cell r="BX75">
            <v>-0.6</v>
          </cell>
          <cell r="CF75">
            <v>-1</v>
          </cell>
          <cell r="CN75">
            <v>-1.2</v>
          </cell>
          <cell r="CV75">
            <v>-1.6</v>
          </cell>
        </row>
        <row r="77">
          <cell r="AN77" t="str">
            <v>類似団体内平均値</v>
          </cell>
          <cell r="BP77">
            <v>15</v>
          </cell>
          <cell r="BX77">
            <v>12.2</v>
          </cell>
          <cell r="CF77">
            <v>5</v>
          </cell>
          <cell r="CN77">
            <v>5.4</v>
          </cell>
          <cell r="CV77">
            <v>3.9</v>
          </cell>
        </row>
        <row r="79">
          <cell r="BP79">
            <v>5</v>
          </cell>
          <cell r="BX79">
            <v>4.8</v>
          </cell>
          <cell r="CF79">
            <v>4.5</v>
          </cell>
          <cell r="CN79">
            <v>4.2</v>
          </cell>
          <cell r="CV79">
            <v>4.2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64793648</v>
      </c>
      <c r="BO4" s="395"/>
      <c r="BP4" s="395"/>
      <c r="BQ4" s="395"/>
      <c r="BR4" s="395"/>
      <c r="BS4" s="395"/>
      <c r="BT4" s="395"/>
      <c r="BU4" s="396"/>
      <c r="BV4" s="394">
        <v>48600565</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7.1</v>
      </c>
      <c r="CU4" s="401"/>
      <c r="CV4" s="401"/>
      <c r="CW4" s="401"/>
      <c r="CX4" s="401"/>
      <c r="CY4" s="401"/>
      <c r="CZ4" s="401"/>
      <c r="DA4" s="402"/>
      <c r="DB4" s="400">
        <v>5.3</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62864528</v>
      </c>
      <c r="BO5" s="432"/>
      <c r="BP5" s="432"/>
      <c r="BQ5" s="432"/>
      <c r="BR5" s="432"/>
      <c r="BS5" s="432"/>
      <c r="BT5" s="432"/>
      <c r="BU5" s="433"/>
      <c r="BV5" s="431">
        <v>47124544</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93.4</v>
      </c>
      <c r="CU5" s="429"/>
      <c r="CV5" s="429"/>
      <c r="CW5" s="429"/>
      <c r="CX5" s="429"/>
      <c r="CY5" s="429"/>
      <c r="CZ5" s="429"/>
      <c r="DA5" s="430"/>
      <c r="DB5" s="428">
        <v>94.5</v>
      </c>
      <c r="DC5" s="429"/>
      <c r="DD5" s="429"/>
      <c r="DE5" s="429"/>
      <c r="DF5" s="429"/>
      <c r="DG5" s="429"/>
      <c r="DH5" s="429"/>
      <c r="DI5" s="430"/>
      <c r="DJ5" s="186"/>
      <c r="DK5" s="186"/>
      <c r="DL5" s="186"/>
      <c r="DM5" s="186"/>
      <c r="DN5" s="186"/>
      <c r="DO5" s="186"/>
    </row>
    <row r="6" spans="1:119" ht="18.75" customHeight="1" x14ac:dyDescent="0.15">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101</v>
      </c>
      <c r="AV6" s="464"/>
      <c r="AW6" s="464"/>
      <c r="AX6" s="464"/>
      <c r="AY6" s="465" t="s">
        <v>102</v>
      </c>
      <c r="AZ6" s="466"/>
      <c r="BA6" s="466"/>
      <c r="BB6" s="466"/>
      <c r="BC6" s="466"/>
      <c r="BD6" s="466"/>
      <c r="BE6" s="466"/>
      <c r="BF6" s="466"/>
      <c r="BG6" s="466"/>
      <c r="BH6" s="466"/>
      <c r="BI6" s="466"/>
      <c r="BJ6" s="466"/>
      <c r="BK6" s="466"/>
      <c r="BL6" s="466"/>
      <c r="BM6" s="467"/>
      <c r="BN6" s="431">
        <v>1929120</v>
      </c>
      <c r="BO6" s="432"/>
      <c r="BP6" s="432"/>
      <c r="BQ6" s="432"/>
      <c r="BR6" s="432"/>
      <c r="BS6" s="432"/>
      <c r="BT6" s="432"/>
      <c r="BU6" s="433"/>
      <c r="BV6" s="431">
        <v>1476021</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93.4</v>
      </c>
      <c r="CU6" s="469"/>
      <c r="CV6" s="469"/>
      <c r="CW6" s="469"/>
      <c r="CX6" s="469"/>
      <c r="CY6" s="469"/>
      <c r="CZ6" s="469"/>
      <c r="DA6" s="470"/>
      <c r="DB6" s="468">
        <v>94.5</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136848</v>
      </c>
      <c r="BO7" s="432"/>
      <c r="BP7" s="432"/>
      <c r="BQ7" s="432"/>
      <c r="BR7" s="432"/>
      <c r="BS7" s="432"/>
      <c r="BT7" s="432"/>
      <c r="BU7" s="433"/>
      <c r="BV7" s="431">
        <v>182539</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25362588</v>
      </c>
      <c r="CU7" s="432"/>
      <c r="CV7" s="432"/>
      <c r="CW7" s="432"/>
      <c r="CX7" s="432"/>
      <c r="CY7" s="432"/>
      <c r="CZ7" s="432"/>
      <c r="DA7" s="433"/>
      <c r="DB7" s="431">
        <v>24455212</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1792272</v>
      </c>
      <c r="BO8" s="432"/>
      <c r="BP8" s="432"/>
      <c r="BQ8" s="432"/>
      <c r="BR8" s="432"/>
      <c r="BS8" s="432"/>
      <c r="BT8" s="432"/>
      <c r="BU8" s="433"/>
      <c r="BV8" s="431">
        <v>1293482</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1.04</v>
      </c>
      <c r="CU8" s="472"/>
      <c r="CV8" s="472"/>
      <c r="CW8" s="472"/>
      <c r="CX8" s="472"/>
      <c r="CY8" s="472"/>
      <c r="CZ8" s="472"/>
      <c r="DA8" s="473"/>
      <c r="DB8" s="471">
        <v>1.03</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129242</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116</v>
      </c>
      <c r="AV9" s="464"/>
      <c r="AW9" s="464"/>
      <c r="AX9" s="464"/>
      <c r="AY9" s="465" t="s">
        <v>117</v>
      </c>
      <c r="AZ9" s="466"/>
      <c r="BA9" s="466"/>
      <c r="BB9" s="466"/>
      <c r="BC9" s="466"/>
      <c r="BD9" s="466"/>
      <c r="BE9" s="466"/>
      <c r="BF9" s="466"/>
      <c r="BG9" s="466"/>
      <c r="BH9" s="466"/>
      <c r="BI9" s="466"/>
      <c r="BJ9" s="466"/>
      <c r="BK9" s="466"/>
      <c r="BL9" s="466"/>
      <c r="BM9" s="467"/>
      <c r="BN9" s="431">
        <v>498790</v>
      </c>
      <c r="BO9" s="432"/>
      <c r="BP9" s="432"/>
      <c r="BQ9" s="432"/>
      <c r="BR9" s="432"/>
      <c r="BS9" s="432"/>
      <c r="BT9" s="432"/>
      <c r="BU9" s="433"/>
      <c r="BV9" s="431">
        <v>64085</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6</v>
      </c>
      <c r="CU9" s="429"/>
      <c r="CV9" s="429"/>
      <c r="CW9" s="429"/>
      <c r="CX9" s="429"/>
      <c r="CY9" s="429"/>
      <c r="CZ9" s="429"/>
      <c r="DA9" s="430"/>
      <c r="DB9" s="428">
        <v>6.4</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122742</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121</v>
      </c>
      <c r="AV10" s="464"/>
      <c r="AW10" s="464"/>
      <c r="AX10" s="464"/>
      <c r="AY10" s="465" t="s">
        <v>122</v>
      </c>
      <c r="AZ10" s="466"/>
      <c r="BA10" s="466"/>
      <c r="BB10" s="466"/>
      <c r="BC10" s="466"/>
      <c r="BD10" s="466"/>
      <c r="BE10" s="466"/>
      <c r="BF10" s="466"/>
      <c r="BG10" s="466"/>
      <c r="BH10" s="466"/>
      <c r="BI10" s="466"/>
      <c r="BJ10" s="466"/>
      <c r="BK10" s="466"/>
      <c r="BL10" s="466"/>
      <c r="BM10" s="467"/>
      <c r="BN10" s="431">
        <v>630609</v>
      </c>
      <c r="BO10" s="432"/>
      <c r="BP10" s="432"/>
      <c r="BQ10" s="432"/>
      <c r="BR10" s="432"/>
      <c r="BS10" s="432"/>
      <c r="BT10" s="432"/>
      <c r="BU10" s="433"/>
      <c r="BV10" s="431">
        <v>652505</v>
      </c>
      <c r="BW10" s="432"/>
      <c r="BX10" s="432"/>
      <c r="BY10" s="432"/>
      <c r="BZ10" s="432"/>
      <c r="CA10" s="432"/>
      <c r="CB10" s="432"/>
      <c r="CC10" s="433"/>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60" t="s">
        <v>126</v>
      </c>
      <c r="AN11" s="461"/>
      <c r="AO11" s="461"/>
      <c r="AP11" s="461"/>
      <c r="AQ11" s="461"/>
      <c r="AR11" s="461"/>
      <c r="AS11" s="461"/>
      <c r="AT11" s="462"/>
      <c r="AU11" s="463" t="s">
        <v>127</v>
      </c>
      <c r="AV11" s="464"/>
      <c r="AW11" s="464"/>
      <c r="AX11" s="464"/>
      <c r="AY11" s="465" t="s">
        <v>128</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129</v>
      </c>
      <c r="CE11" s="435"/>
      <c r="CF11" s="435"/>
      <c r="CG11" s="435"/>
      <c r="CH11" s="435"/>
      <c r="CI11" s="435"/>
      <c r="CJ11" s="435"/>
      <c r="CK11" s="435"/>
      <c r="CL11" s="435"/>
      <c r="CM11" s="435"/>
      <c r="CN11" s="435"/>
      <c r="CO11" s="435"/>
      <c r="CP11" s="435"/>
      <c r="CQ11" s="435"/>
      <c r="CR11" s="435"/>
      <c r="CS11" s="436"/>
      <c r="CT11" s="471" t="s">
        <v>130</v>
      </c>
      <c r="CU11" s="472"/>
      <c r="CV11" s="472"/>
      <c r="CW11" s="472"/>
      <c r="CX11" s="472"/>
      <c r="CY11" s="472"/>
      <c r="CZ11" s="472"/>
      <c r="DA11" s="473"/>
      <c r="DB11" s="471" t="s">
        <v>131</v>
      </c>
      <c r="DC11" s="472"/>
      <c r="DD11" s="472"/>
      <c r="DE11" s="472"/>
      <c r="DF11" s="472"/>
      <c r="DG11" s="472"/>
      <c r="DH11" s="472"/>
      <c r="DI11" s="473"/>
      <c r="DJ11" s="186"/>
      <c r="DK11" s="186"/>
      <c r="DL11" s="186"/>
      <c r="DM11" s="186"/>
      <c r="DN11" s="186"/>
      <c r="DO11" s="186"/>
    </row>
    <row r="12" spans="1:119" ht="18.75" customHeight="1" x14ac:dyDescent="0.15">
      <c r="A12" s="187"/>
      <c r="B12" s="491" t="s">
        <v>132</v>
      </c>
      <c r="C12" s="492"/>
      <c r="D12" s="492"/>
      <c r="E12" s="492"/>
      <c r="F12" s="492"/>
      <c r="G12" s="492"/>
      <c r="H12" s="492"/>
      <c r="I12" s="492"/>
      <c r="J12" s="492"/>
      <c r="K12" s="493"/>
      <c r="L12" s="500" t="s">
        <v>133</v>
      </c>
      <c r="M12" s="501"/>
      <c r="N12" s="501"/>
      <c r="O12" s="501"/>
      <c r="P12" s="501"/>
      <c r="Q12" s="502"/>
      <c r="R12" s="503">
        <v>126862</v>
      </c>
      <c r="S12" s="504"/>
      <c r="T12" s="504"/>
      <c r="U12" s="504"/>
      <c r="V12" s="505"/>
      <c r="W12" s="506" t="s">
        <v>1</v>
      </c>
      <c r="X12" s="464"/>
      <c r="Y12" s="464"/>
      <c r="Z12" s="464"/>
      <c r="AA12" s="464"/>
      <c r="AB12" s="507"/>
      <c r="AC12" s="508" t="s">
        <v>134</v>
      </c>
      <c r="AD12" s="509"/>
      <c r="AE12" s="509"/>
      <c r="AF12" s="509"/>
      <c r="AG12" s="510"/>
      <c r="AH12" s="508" t="s">
        <v>135</v>
      </c>
      <c r="AI12" s="509"/>
      <c r="AJ12" s="509"/>
      <c r="AK12" s="509"/>
      <c r="AL12" s="511"/>
      <c r="AM12" s="460" t="s">
        <v>136</v>
      </c>
      <c r="AN12" s="461"/>
      <c r="AO12" s="461"/>
      <c r="AP12" s="461"/>
      <c r="AQ12" s="461"/>
      <c r="AR12" s="461"/>
      <c r="AS12" s="461"/>
      <c r="AT12" s="462"/>
      <c r="AU12" s="463" t="s">
        <v>127</v>
      </c>
      <c r="AV12" s="464"/>
      <c r="AW12" s="464"/>
      <c r="AX12" s="464"/>
      <c r="AY12" s="465" t="s">
        <v>137</v>
      </c>
      <c r="AZ12" s="466"/>
      <c r="BA12" s="466"/>
      <c r="BB12" s="466"/>
      <c r="BC12" s="466"/>
      <c r="BD12" s="466"/>
      <c r="BE12" s="466"/>
      <c r="BF12" s="466"/>
      <c r="BG12" s="466"/>
      <c r="BH12" s="466"/>
      <c r="BI12" s="466"/>
      <c r="BJ12" s="466"/>
      <c r="BK12" s="466"/>
      <c r="BL12" s="466"/>
      <c r="BM12" s="467"/>
      <c r="BN12" s="431">
        <v>1331813</v>
      </c>
      <c r="BO12" s="432"/>
      <c r="BP12" s="432"/>
      <c r="BQ12" s="432"/>
      <c r="BR12" s="432"/>
      <c r="BS12" s="432"/>
      <c r="BT12" s="432"/>
      <c r="BU12" s="433"/>
      <c r="BV12" s="431">
        <v>682942</v>
      </c>
      <c r="BW12" s="432"/>
      <c r="BX12" s="432"/>
      <c r="BY12" s="432"/>
      <c r="BZ12" s="432"/>
      <c r="CA12" s="432"/>
      <c r="CB12" s="432"/>
      <c r="CC12" s="433"/>
      <c r="CD12" s="434" t="s">
        <v>138</v>
      </c>
      <c r="CE12" s="435"/>
      <c r="CF12" s="435"/>
      <c r="CG12" s="435"/>
      <c r="CH12" s="435"/>
      <c r="CI12" s="435"/>
      <c r="CJ12" s="435"/>
      <c r="CK12" s="435"/>
      <c r="CL12" s="435"/>
      <c r="CM12" s="435"/>
      <c r="CN12" s="435"/>
      <c r="CO12" s="435"/>
      <c r="CP12" s="435"/>
      <c r="CQ12" s="435"/>
      <c r="CR12" s="435"/>
      <c r="CS12" s="436"/>
      <c r="CT12" s="471" t="s">
        <v>130</v>
      </c>
      <c r="CU12" s="472"/>
      <c r="CV12" s="472"/>
      <c r="CW12" s="472"/>
      <c r="CX12" s="472"/>
      <c r="CY12" s="472"/>
      <c r="CZ12" s="472"/>
      <c r="DA12" s="473"/>
      <c r="DB12" s="471" t="s">
        <v>130</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139</v>
      </c>
      <c r="N13" s="523"/>
      <c r="O13" s="523"/>
      <c r="P13" s="523"/>
      <c r="Q13" s="524"/>
      <c r="R13" s="515">
        <v>124295</v>
      </c>
      <c r="S13" s="516"/>
      <c r="T13" s="516"/>
      <c r="U13" s="516"/>
      <c r="V13" s="517"/>
      <c r="W13" s="447" t="s">
        <v>140</v>
      </c>
      <c r="X13" s="448"/>
      <c r="Y13" s="448"/>
      <c r="Z13" s="448"/>
      <c r="AA13" s="448"/>
      <c r="AB13" s="438"/>
      <c r="AC13" s="482">
        <v>440</v>
      </c>
      <c r="AD13" s="483"/>
      <c r="AE13" s="483"/>
      <c r="AF13" s="483"/>
      <c r="AG13" s="525"/>
      <c r="AH13" s="482">
        <v>492</v>
      </c>
      <c r="AI13" s="483"/>
      <c r="AJ13" s="483"/>
      <c r="AK13" s="483"/>
      <c r="AL13" s="484"/>
      <c r="AM13" s="460" t="s">
        <v>141</v>
      </c>
      <c r="AN13" s="461"/>
      <c r="AO13" s="461"/>
      <c r="AP13" s="461"/>
      <c r="AQ13" s="461"/>
      <c r="AR13" s="461"/>
      <c r="AS13" s="461"/>
      <c r="AT13" s="462"/>
      <c r="AU13" s="463" t="s">
        <v>142</v>
      </c>
      <c r="AV13" s="464"/>
      <c r="AW13" s="464"/>
      <c r="AX13" s="464"/>
      <c r="AY13" s="465" t="s">
        <v>143</v>
      </c>
      <c r="AZ13" s="466"/>
      <c r="BA13" s="466"/>
      <c r="BB13" s="466"/>
      <c r="BC13" s="466"/>
      <c r="BD13" s="466"/>
      <c r="BE13" s="466"/>
      <c r="BF13" s="466"/>
      <c r="BG13" s="466"/>
      <c r="BH13" s="466"/>
      <c r="BI13" s="466"/>
      <c r="BJ13" s="466"/>
      <c r="BK13" s="466"/>
      <c r="BL13" s="466"/>
      <c r="BM13" s="467"/>
      <c r="BN13" s="431">
        <v>-202414</v>
      </c>
      <c r="BO13" s="432"/>
      <c r="BP13" s="432"/>
      <c r="BQ13" s="432"/>
      <c r="BR13" s="432"/>
      <c r="BS13" s="432"/>
      <c r="BT13" s="432"/>
      <c r="BU13" s="433"/>
      <c r="BV13" s="431">
        <v>33648</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-1.6</v>
      </c>
      <c r="CU13" s="429"/>
      <c r="CV13" s="429"/>
      <c r="CW13" s="429"/>
      <c r="CX13" s="429"/>
      <c r="CY13" s="429"/>
      <c r="CZ13" s="429"/>
      <c r="DA13" s="430"/>
      <c r="DB13" s="428">
        <v>-1.2</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145</v>
      </c>
      <c r="M14" s="513"/>
      <c r="N14" s="513"/>
      <c r="O14" s="513"/>
      <c r="P14" s="513"/>
      <c r="Q14" s="514"/>
      <c r="R14" s="515">
        <v>125170</v>
      </c>
      <c r="S14" s="516"/>
      <c r="T14" s="516"/>
      <c r="U14" s="516"/>
      <c r="V14" s="517"/>
      <c r="W14" s="421"/>
      <c r="X14" s="422"/>
      <c r="Y14" s="422"/>
      <c r="Z14" s="422"/>
      <c r="AA14" s="422"/>
      <c r="AB14" s="411"/>
      <c r="AC14" s="518">
        <v>0.9</v>
      </c>
      <c r="AD14" s="519"/>
      <c r="AE14" s="519"/>
      <c r="AF14" s="519"/>
      <c r="AG14" s="520"/>
      <c r="AH14" s="518">
        <v>1</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t="s">
        <v>147</v>
      </c>
      <c r="CU14" s="530"/>
      <c r="CV14" s="530"/>
      <c r="CW14" s="530"/>
      <c r="CX14" s="530"/>
      <c r="CY14" s="530"/>
      <c r="CZ14" s="530"/>
      <c r="DA14" s="531"/>
      <c r="DB14" s="529">
        <v>0.4</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148</v>
      </c>
      <c r="N15" s="523"/>
      <c r="O15" s="523"/>
      <c r="P15" s="523"/>
      <c r="Q15" s="524"/>
      <c r="R15" s="515">
        <v>122598</v>
      </c>
      <c r="S15" s="516"/>
      <c r="T15" s="516"/>
      <c r="U15" s="516"/>
      <c r="V15" s="517"/>
      <c r="W15" s="447" t="s">
        <v>149</v>
      </c>
      <c r="X15" s="448"/>
      <c r="Y15" s="448"/>
      <c r="Z15" s="448"/>
      <c r="AA15" s="448"/>
      <c r="AB15" s="438"/>
      <c r="AC15" s="482">
        <v>7818</v>
      </c>
      <c r="AD15" s="483"/>
      <c r="AE15" s="483"/>
      <c r="AF15" s="483"/>
      <c r="AG15" s="525"/>
      <c r="AH15" s="482">
        <v>7749</v>
      </c>
      <c r="AI15" s="483"/>
      <c r="AJ15" s="483"/>
      <c r="AK15" s="483"/>
      <c r="AL15" s="484"/>
      <c r="AM15" s="460"/>
      <c r="AN15" s="461"/>
      <c r="AO15" s="461"/>
      <c r="AP15" s="461"/>
      <c r="AQ15" s="461"/>
      <c r="AR15" s="461"/>
      <c r="AS15" s="461"/>
      <c r="AT15" s="462"/>
      <c r="AU15" s="463"/>
      <c r="AV15" s="464"/>
      <c r="AW15" s="464"/>
      <c r="AX15" s="464"/>
      <c r="AY15" s="391" t="s">
        <v>150</v>
      </c>
      <c r="AZ15" s="392"/>
      <c r="BA15" s="392"/>
      <c r="BB15" s="392"/>
      <c r="BC15" s="392"/>
      <c r="BD15" s="392"/>
      <c r="BE15" s="392"/>
      <c r="BF15" s="392"/>
      <c r="BG15" s="392"/>
      <c r="BH15" s="392"/>
      <c r="BI15" s="392"/>
      <c r="BJ15" s="392"/>
      <c r="BK15" s="392"/>
      <c r="BL15" s="392"/>
      <c r="BM15" s="393"/>
      <c r="BN15" s="394">
        <v>19510872</v>
      </c>
      <c r="BO15" s="395"/>
      <c r="BP15" s="395"/>
      <c r="BQ15" s="395"/>
      <c r="BR15" s="395"/>
      <c r="BS15" s="395"/>
      <c r="BT15" s="395"/>
      <c r="BU15" s="396"/>
      <c r="BV15" s="394">
        <v>18735177</v>
      </c>
      <c r="BW15" s="395"/>
      <c r="BX15" s="395"/>
      <c r="BY15" s="395"/>
      <c r="BZ15" s="395"/>
      <c r="CA15" s="395"/>
      <c r="CB15" s="395"/>
      <c r="CC15" s="396"/>
      <c r="CD15" s="532" t="s">
        <v>151</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152</v>
      </c>
      <c r="M16" s="543"/>
      <c r="N16" s="543"/>
      <c r="O16" s="543"/>
      <c r="P16" s="543"/>
      <c r="Q16" s="544"/>
      <c r="R16" s="535" t="s">
        <v>153</v>
      </c>
      <c r="S16" s="536"/>
      <c r="T16" s="536"/>
      <c r="U16" s="536"/>
      <c r="V16" s="537"/>
      <c r="W16" s="421"/>
      <c r="X16" s="422"/>
      <c r="Y16" s="422"/>
      <c r="Z16" s="422"/>
      <c r="AA16" s="422"/>
      <c r="AB16" s="411"/>
      <c r="AC16" s="518">
        <v>15.8</v>
      </c>
      <c r="AD16" s="519"/>
      <c r="AE16" s="519"/>
      <c r="AF16" s="519"/>
      <c r="AG16" s="520"/>
      <c r="AH16" s="518">
        <v>15.8</v>
      </c>
      <c r="AI16" s="519"/>
      <c r="AJ16" s="519"/>
      <c r="AK16" s="519"/>
      <c r="AL16" s="521"/>
      <c r="AM16" s="460"/>
      <c r="AN16" s="461"/>
      <c r="AO16" s="461"/>
      <c r="AP16" s="461"/>
      <c r="AQ16" s="461"/>
      <c r="AR16" s="461"/>
      <c r="AS16" s="461"/>
      <c r="AT16" s="462"/>
      <c r="AU16" s="463"/>
      <c r="AV16" s="464"/>
      <c r="AW16" s="464"/>
      <c r="AX16" s="464"/>
      <c r="AY16" s="465" t="s">
        <v>154</v>
      </c>
      <c r="AZ16" s="466"/>
      <c r="BA16" s="466"/>
      <c r="BB16" s="466"/>
      <c r="BC16" s="466"/>
      <c r="BD16" s="466"/>
      <c r="BE16" s="466"/>
      <c r="BF16" s="466"/>
      <c r="BG16" s="466"/>
      <c r="BH16" s="466"/>
      <c r="BI16" s="466"/>
      <c r="BJ16" s="466"/>
      <c r="BK16" s="466"/>
      <c r="BL16" s="466"/>
      <c r="BM16" s="467"/>
      <c r="BN16" s="431">
        <v>18296010</v>
      </c>
      <c r="BO16" s="432"/>
      <c r="BP16" s="432"/>
      <c r="BQ16" s="432"/>
      <c r="BR16" s="432"/>
      <c r="BS16" s="432"/>
      <c r="BT16" s="432"/>
      <c r="BU16" s="433"/>
      <c r="BV16" s="431">
        <v>17795505</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155</v>
      </c>
      <c r="N17" s="539"/>
      <c r="O17" s="539"/>
      <c r="P17" s="539"/>
      <c r="Q17" s="540"/>
      <c r="R17" s="535" t="s">
        <v>156</v>
      </c>
      <c r="S17" s="536"/>
      <c r="T17" s="536"/>
      <c r="U17" s="536"/>
      <c r="V17" s="537"/>
      <c r="W17" s="447" t="s">
        <v>157</v>
      </c>
      <c r="X17" s="448"/>
      <c r="Y17" s="448"/>
      <c r="Z17" s="448"/>
      <c r="AA17" s="448"/>
      <c r="AB17" s="438"/>
      <c r="AC17" s="482">
        <v>41364</v>
      </c>
      <c r="AD17" s="483"/>
      <c r="AE17" s="483"/>
      <c r="AF17" s="483"/>
      <c r="AG17" s="525"/>
      <c r="AH17" s="482">
        <v>40698</v>
      </c>
      <c r="AI17" s="483"/>
      <c r="AJ17" s="483"/>
      <c r="AK17" s="483"/>
      <c r="AL17" s="484"/>
      <c r="AM17" s="460"/>
      <c r="AN17" s="461"/>
      <c r="AO17" s="461"/>
      <c r="AP17" s="461"/>
      <c r="AQ17" s="461"/>
      <c r="AR17" s="461"/>
      <c r="AS17" s="461"/>
      <c r="AT17" s="462"/>
      <c r="AU17" s="463"/>
      <c r="AV17" s="464"/>
      <c r="AW17" s="464"/>
      <c r="AX17" s="464"/>
      <c r="AY17" s="465" t="s">
        <v>158</v>
      </c>
      <c r="AZ17" s="466"/>
      <c r="BA17" s="466"/>
      <c r="BB17" s="466"/>
      <c r="BC17" s="466"/>
      <c r="BD17" s="466"/>
      <c r="BE17" s="466"/>
      <c r="BF17" s="466"/>
      <c r="BG17" s="466"/>
      <c r="BH17" s="466"/>
      <c r="BI17" s="466"/>
      <c r="BJ17" s="466"/>
      <c r="BK17" s="466"/>
      <c r="BL17" s="466"/>
      <c r="BM17" s="467"/>
      <c r="BN17" s="431">
        <v>25362588</v>
      </c>
      <c r="BO17" s="432"/>
      <c r="BP17" s="432"/>
      <c r="BQ17" s="432"/>
      <c r="BR17" s="432"/>
      <c r="BS17" s="432"/>
      <c r="BT17" s="432"/>
      <c r="BU17" s="433"/>
      <c r="BV17" s="431">
        <v>24455212</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159</v>
      </c>
      <c r="C18" s="474"/>
      <c r="D18" s="474"/>
      <c r="E18" s="546"/>
      <c r="F18" s="546"/>
      <c r="G18" s="546"/>
      <c r="H18" s="546"/>
      <c r="I18" s="546"/>
      <c r="J18" s="546"/>
      <c r="K18" s="546"/>
      <c r="L18" s="547">
        <v>11.46</v>
      </c>
      <c r="M18" s="547"/>
      <c r="N18" s="547"/>
      <c r="O18" s="547"/>
      <c r="P18" s="547"/>
      <c r="Q18" s="547"/>
      <c r="R18" s="548"/>
      <c r="S18" s="548"/>
      <c r="T18" s="548"/>
      <c r="U18" s="548"/>
      <c r="V18" s="549"/>
      <c r="W18" s="449"/>
      <c r="X18" s="450"/>
      <c r="Y18" s="450"/>
      <c r="Z18" s="450"/>
      <c r="AA18" s="450"/>
      <c r="AB18" s="441"/>
      <c r="AC18" s="550">
        <v>83.4</v>
      </c>
      <c r="AD18" s="551"/>
      <c r="AE18" s="551"/>
      <c r="AF18" s="551"/>
      <c r="AG18" s="552"/>
      <c r="AH18" s="550">
        <v>83.2</v>
      </c>
      <c r="AI18" s="551"/>
      <c r="AJ18" s="551"/>
      <c r="AK18" s="551"/>
      <c r="AL18" s="553"/>
      <c r="AM18" s="460"/>
      <c r="AN18" s="461"/>
      <c r="AO18" s="461"/>
      <c r="AP18" s="461"/>
      <c r="AQ18" s="461"/>
      <c r="AR18" s="461"/>
      <c r="AS18" s="461"/>
      <c r="AT18" s="462"/>
      <c r="AU18" s="463"/>
      <c r="AV18" s="464"/>
      <c r="AW18" s="464"/>
      <c r="AX18" s="464"/>
      <c r="AY18" s="465" t="s">
        <v>160</v>
      </c>
      <c r="AZ18" s="466"/>
      <c r="BA18" s="466"/>
      <c r="BB18" s="466"/>
      <c r="BC18" s="466"/>
      <c r="BD18" s="466"/>
      <c r="BE18" s="466"/>
      <c r="BF18" s="466"/>
      <c r="BG18" s="466"/>
      <c r="BH18" s="466"/>
      <c r="BI18" s="466"/>
      <c r="BJ18" s="466"/>
      <c r="BK18" s="466"/>
      <c r="BL18" s="466"/>
      <c r="BM18" s="467"/>
      <c r="BN18" s="431">
        <v>23761206</v>
      </c>
      <c r="BO18" s="432"/>
      <c r="BP18" s="432"/>
      <c r="BQ18" s="432"/>
      <c r="BR18" s="432"/>
      <c r="BS18" s="432"/>
      <c r="BT18" s="432"/>
      <c r="BU18" s="433"/>
      <c r="BV18" s="431">
        <v>23621259</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161</v>
      </c>
      <c r="C19" s="474"/>
      <c r="D19" s="474"/>
      <c r="E19" s="546"/>
      <c r="F19" s="546"/>
      <c r="G19" s="546"/>
      <c r="H19" s="546"/>
      <c r="I19" s="546"/>
      <c r="J19" s="546"/>
      <c r="K19" s="546"/>
      <c r="L19" s="554">
        <v>11278</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162</v>
      </c>
      <c r="AZ19" s="466"/>
      <c r="BA19" s="466"/>
      <c r="BB19" s="466"/>
      <c r="BC19" s="466"/>
      <c r="BD19" s="466"/>
      <c r="BE19" s="466"/>
      <c r="BF19" s="466"/>
      <c r="BG19" s="466"/>
      <c r="BH19" s="466"/>
      <c r="BI19" s="466"/>
      <c r="BJ19" s="466"/>
      <c r="BK19" s="466"/>
      <c r="BL19" s="466"/>
      <c r="BM19" s="467"/>
      <c r="BN19" s="431">
        <v>32057882</v>
      </c>
      <c r="BO19" s="432"/>
      <c r="BP19" s="432"/>
      <c r="BQ19" s="432"/>
      <c r="BR19" s="432"/>
      <c r="BS19" s="432"/>
      <c r="BT19" s="432"/>
      <c r="BU19" s="433"/>
      <c r="BV19" s="431">
        <v>29992012</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163</v>
      </c>
      <c r="C20" s="474"/>
      <c r="D20" s="474"/>
      <c r="E20" s="546"/>
      <c r="F20" s="546"/>
      <c r="G20" s="546"/>
      <c r="H20" s="546"/>
      <c r="I20" s="546"/>
      <c r="J20" s="546"/>
      <c r="K20" s="546"/>
      <c r="L20" s="554">
        <v>63962</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164</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165</v>
      </c>
      <c r="C22" s="569"/>
      <c r="D22" s="570"/>
      <c r="E22" s="443" t="s">
        <v>1</v>
      </c>
      <c r="F22" s="448"/>
      <c r="G22" s="448"/>
      <c r="H22" s="448"/>
      <c r="I22" s="448"/>
      <c r="J22" s="448"/>
      <c r="K22" s="438"/>
      <c r="L22" s="443" t="s">
        <v>166</v>
      </c>
      <c r="M22" s="448"/>
      <c r="N22" s="448"/>
      <c r="O22" s="448"/>
      <c r="P22" s="438"/>
      <c r="Q22" s="577" t="s">
        <v>167</v>
      </c>
      <c r="R22" s="578"/>
      <c r="S22" s="578"/>
      <c r="T22" s="578"/>
      <c r="U22" s="578"/>
      <c r="V22" s="579"/>
      <c r="W22" s="583" t="s">
        <v>168</v>
      </c>
      <c r="X22" s="569"/>
      <c r="Y22" s="570"/>
      <c r="Z22" s="443" t="s">
        <v>1</v>
      </c>
      <c r="AA22" s="448"/>
      <c r="AB22" s="448"/>
      <c r="AC22" s="448"/>
      <c r="AD22" s="448"/>
      <c r="AE22" s="448"/>
      <c r="AF22" s="448"/>
      <c r="AG22" s="438"/>
      <c r="AH22" s="596" t="s">
        <v>169</v>
      </c>
      <c r="AI22" s="448"/>
      <c r="AJ22" s="448"/>
      <c r="AK22" s="448"/>
      <c r="AL22" s="438"/>
      <c r="AM22" s="596" t="s">
        <v>170</v>
      </c>
      <c r="AN22" s="597"/>
      <c r="AO22" s="597"/>
      <c r="AP22" s="597"/>
      <c r="AQ22" s="597"/>
      <c r="AR22" s="598"/>
      <c r="AS22" s="577" t="s">
        <v>167</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171</v>
      </c>
      <c r="AZ23" s="392"/>
      <c r="BA23" s="392"/>
      <c r="BB23" s="392"/>
      <c r="BC23" s="392"/>
      <c r="BD23" s="392"/>
      <c r="BE23" s="392"/>
      <c r="BF23" s="392"/>
      <c r="BG23" s="392"/>
      <c r="BH23" s="392"/>
      <c r="BI23" s="392"/>
      <c r="BJ23" s="392"/>
      <c r="BK23" s="392"/>
      <c r="BL23" s="392"/>
      <c r="BM23" s="393"/>
      <c r="BN23" s="431">
        <v>19891843</v>
      </c>
      <c r="BO23" s="432"/>
      <c r="BP23" s="432"/>
      <c r="BQ23" s="432"/>
      <c r="BR23" s="432"/>
      <c r="BS23" s="432"/>
      <c r="BT23" s="432"/>
      <c r="BU23" s="433"/>
      <c r="BV23" s="431">
        <v>19779353</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172</v>
      </c>
      <c r="F24" s="461"/>
      <c r="G24" s="461"/>
      <c r="H24" s="461"/>
      <c r="I24" s="461"/>
      <c r="J24" s="461"/>
      <c r="K24" s="462"/>
      <c r="L24" s="482">
        <v>1</v>
      </c>
      <c r="M24" s="483"/>
      <c r="N24" s="483"/>
      <c r="O24" s="483"/>
      <c r="P24" s="525"/>
      <c r="Q24" s="482">
        <v>9000</v>
      </c>
      <c r="R24" s="483"/>
      <c r="S24" s="483"/>
      <c r="T24" s="483"/>
      <c r="U24" s="483"/>
      <c r="V24" s="525"/>
      <c r="W24" s="584"/>
      <c r="X24" s="572"/>
      <c r="Y24" s="573"/>
      <c r="Z24" s="481" t="s">
        <v>173</v>
      </c>
      <c r="AA24" s="461"/>
      <c r="AB24" s="461"/>
      <c r="AC24" s="461"/>
      <c r="AD24" s="461"/>
      <c r="AE24" s="461"/>
      <c r="AF24" s="461"/>
      <c r="AG24" s="462"/>
      <c r="AH24" s="482">
        <v>615</v>
      </c>
      <c r="AI24" s="483"/>
      <c r="AJ24" s="483"/>
      <c r="AK24" s="483"/>
      <c r="AL24" s="525"/>
      <c r="AM24" s="482">
        <v>1996905</v>
      </c>
      <c r="AN24" s="483"/>
      <c r="AO24" s="483"/>
      <c r="AP24" s="483"/>
      <c r="AQ24" s="483"/>
      <c r="AR24" s="525"/>
      <c r="AS24" s="482">
        <v>3247</v>
      </c>
      <c r="AT24" s="483"/>
      <c r="AU24" s="483"/>
      <c r="AV24" s="483"/>
      <c r="AW24" s="483"/>
      <c r="AX24" s="484"/>
      <c r="AY24" s="604" t="s">
        <v>174</v>
      </c>
      <c r="AZ24" s="605"/>
      <c r="BA24" s="605"/>
      <c r="BB24" s="605"/>
      <c r="BC24" s="605"/>
      <c r="BD24" s="605"/>
      <c r="BE24" s="605"/>
      <c r="BF24" s="605"/>
      <c r="BG24" s="605"/>
      <c r="BH24" s="605"/>
      <c r="BI24" s="605"/>
      <c r="BJ24" s="605"/>
      <c r="BK24" s="605"/>
      <c r="BL24" s="605"/>
      <c r="BM24" s="606"/>
      <c r="BN24" s="431">
        <v>5054330</v>
      </c>
      <c r="BO24" s="432"/>
      <c r="BP24" s="432"/>
      <c r="BQ24" s="432"/>
      <c r="BR24" s="432"/>
      <c r="BS24" s="432"/>
      <c r="BT24" s="432"/>
      <c r="BU24" s="433"/>
      <c r="BV24" s="431">
        <v>5686859</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175</v>
      </c>
      <c r="F25" s="461"/>
      <c r="G25" s="461"/>
      <c r="H25" s="461"/>
      <c r="I25" s="461"/>
      <c r="J25" s="461"/>
      <c r="K25" s="462"/>
      <c r="L25" s="482">
        <v>2</v>
      </c>
      <c r="M25" s="483"/>
      <c r="N25" s="483"/>
      <c r="O25" s="483"/>
      <c r="P25" s="525"/>
      <c r="Q25" s="482">
        <v>7700</v>
      </c>
      <c r="R25" s="483"/>
      <c r="S25" s="483"/>
      <c r="T25" s="483"/>
      <c r="U25" s="483"/>
      <c r="V25" s="525"/>
      <c r="W25" s="584"/>
      <c r="X25" s="572"/>
      <c r="Y25" s="573"/>
      <c r="Z25" s="481" t="s">
        <v>176</v>
      </c>
      <c r="AA25" s="461"/>
      <c r="AB25" s="461"/>
      <c r="AC25" s="461"/>
      <c r="AD25" s="461"/>
      <c r="AE25" s="461"/>
      <c r="AF25" s="461"/>
      <c r="AG25" s="462"/>
      <c r="AH25" s="482" t="s">
        <v>130</v>
      </c>
      <c r="AI25" s="483"/>
      <c r="AJ25" s="483"/>
      <c r="AK25" s="483"/>
      <c r="AL25" s="525"/>
      <c r="AM25" s="482" t="s">
        <v>147</v>
      </c>
      <c r="AN25" s="483"/>
      <c r="AO25" s="483"/>
      <c r="AP25" s="483"/>
      <c r="AQ25" s="483"/>
      <c r="AR25" s="525"/>
      <c r="AS25" s="482" t="s">
        <v>177</v>
      </c>
      <c r="AT25" s="483"/>
      <c r="AU25" s="483"/>
      <c r="AV25" s="483"/>
      <c r="AW25" s="483"/>
      <c r="AX25" s="484"/>
      <c r="AY25" s="391" t="s">
        <v>178</v>
      </c>
      <c r="AZ25" s="392"/>
      <c r="BA25" s="392"/>
      <c r="BB25" s="392"/>
      <c r="BC25" s="392"/>
      <c r="BD25" s="392"/>
      <c r="BE25" s="392"/>
      <c r="BF25" s="392"/>
      <c r="BG25" s="392"/>
      <c r="BH25" s="392"/>
      <c r="BI25" s="392"/>
      <c r="BJ25" s="392"/>
      <c r="BK25" s="392"/>
      <c r="BL25" s="392"/>
      <c r="BM25" s="393"/>
      <c r="BN25" s="394">
        <v>24164577</v>
      </c>
      <c r="BO25" s="395"/>
      <c r="BP25" s="395"/>
      <c r="BQ25" s="395"/>
      <c r="BR25" s="395"/>
      <c r="BS25" s="395"/>
      <c r="BT25" s="395"/>
      <c r="BU25" s="396"/>
      <c r="BV25" s="394">
        <v>17538715</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179</v>
      </c>
      <c r="F26" s="461"/>
      <c r="G26" s="461"/>
      <c r="H26" s="461"/>
      <c r="I26" s="461"/>
      <c r="J26" s="461"/>
      <c r="K26" s="462"/>
      <c r="L26" s="482">
        <v>1</v>
      </c>
      <c r="M26" s="483"/>
      <c r="N26" s="483"/>
      <c r="O26" s="483"/>
      <c r="P26" s="525"/>
      <c r="Q26" s="482">
        <v>7100</v>
      </c>
      <c r="R26" s="483"/>
      <c r="S26" s="483"/>
      <c r="T26" s="483"/>
      <c r="U26" s="483"/>
      <c r="V26" s="525"/>
      <c r="W26" s="584"/>
      <c r="X26" s="572"/>
      <c r="Y26" s="573"/>
      <c r="Z26" s="481" t="s">
        <v>180</v>
      </c>
      <c r="AA26" s="594"/>
      <c r="AB26" s="594"/>
      <c r="AC26" s="594"/>
      <c r="AD26" s="594"/>
      <c r="AE26" s="594"/>
      <c r="AF26" s="594"/>
      <c r="AG26" s="595"/>
      <c r="AH26" s="482">
        <v>35</v>
      </c>
      <c r="AI26" s="483"/>
      <c r="AJ26" s="483"/>
      <c r="AK26" s="483"/>
      <c r="AL26" s="525"/>
      <c r="AM26" s="482">
        <v>121940</v>
      </c>
      <c r="AN26" s="483"/>
      <c r="AO26" s="483"/>
      <c r="AP26" s="483"/>
      <c r="AQ26" s="483"/>
      <c r="AR26" s="525"/>
      <c r="AS26" s="482">
        <v>3484</v>
      </c>
      <c r="AT26" s="483"/>
      <c r="AU26" s="483"/>
      <c r="AV26" s="483"/>
      <c r="AW26" s="483"/>
      <c r="AX26" s="484"/>
      <c r="AY26" s="434" t="s">
        <v>181</v>
      </c>
      <c r="AZ26" s="435"/>
      <c r="BA26" s="435"/>
      <c r="BB26" s="435"/>
      <c r="BC26" s="435"/>
      <c r="BD26" s="435"/>
      <c r="BE26" s="435"/>
      <c r="BF26" s="435"/>
      <c r="BG26" s="435"/>
      <c r="BH26" s="435"/>
      <c r="BI26" s="435"/>
      <c r="BJ26" s="435"/>
      <c r="BK26" s="435"/>
      <c r="BL26" s="435"/>
      <c r="BM26" s="436"/>
      <c r="BN26" s="431">
        <v>115000</v>
      </c>
      <c r="BO26" s="432"/>
      <c r="BP26" s="432"/>
      <c r="BQ26" s="432"/>
      <c r="BR26" s="432"/>
      <c r="BS26" s="432"/>
      <c r="BT26" s="432"/>
      <c r="BU26" s="433"/>
      <c r="BV26" s="431">
        <v>60000</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182</v>
      </c>
      <c r="F27" s="461"/>
      <c r="G27" s="461"/>
      <c r="H27" s="461"/>
      <c r="I27" s="461"/>
      <c r="J27" s="461"/>
      <c r="K27" s="462"/>
      <c r="L27" s="482">
        <v>1</v>
      </c>
      <c r="M27" s="483"/>
      <c r="N27" s="483"/>
      <c r="O27" s="483"/>
      <c r="P27" s="525"/>
      <c r="Q27" s="482">
        <v>5400</v>
      </c>
      <c r="R27" s="483"/>
      <c r="S27" s="483"/>
      <c r="T27" s="483"/>
      <c r="U27" s="483"/>
      <c r="V27" s="525"/>
      <c r="W27" s="584"/>
      <c r="X27" s="572"/>
      <c r="Y27" s="573"/>
      <c r="Z27" s="481" t="s">
        <v>183</v>
      </c>
      <c r="AA27" s="461"/>
      <c r="AB27" s="461"/>
      <c r="AC27" s="461"/>
      <c r="AD27" s="461"/>
      <c r="AE27" s="461"/>
      <c r="AF27" s="461"/>
      <c r="AG27" s="462"/>
      <c r="AH27" s="482">
        <v>2</v>
      </c>
      <c r="AI27" s="483"/>
      <c r="AJ27" s="483"/>
      <c r="AK27" s="483"/>
      <c r="AL27" s="525"/>
      <c r="AM27" s="482" t="s">
        <v>184</v>
      </c>
      <c r="AN27" s="483"/>
      <c r="AO27" s="483"/>
      <c r="AP27" s="483"/>
      <c r="AQ27" s="483"/>
      <c r="AR27" s="525"/>
      <c r="AS27" s="482" t="s">
        <v>185</v>
      </c>
      <c r="AT27" s="483"/>
      <c r="AU27" s="483"/>
      <c r="AV27" s="483"/>
      <c r="AW27" s="483"/>
      <c r="AX27" s="484"/>
      <c r="AY27" s="526" t="s">
        <v>186</v>
      </c>
      <c r="AZ27" s="527"/>
      <c r="BA27" s="527"/>
      <c r="BB27" s="527"/>
      <c r="BC27" s="527"/>
      <c r="BD27" s="527"/>
      <c r="BE27" s="527"/>
      <c r="BF27" s="527"/>
      <c r="BG27" s="527"/>
      <c r="BH27" s="527"/>
      <c r="BI27" s="527"/>
      <c r="BJ27" s="527"/>
      <c r="BK27" s="527"/>
      <c r="BL27" s="527"/>
      <c r="BM27" s="528"/>
      <c r="BN27" s="607" t="s">
        <v>147</v>
      </c>
      <c r="BO27" s="608"/>
      <c r="BP27" s="608"/>
      <c r="BQ27" s="608"/>
      <c r="BR27" s="608"/>
      <c r="BS27" s="608"/>
      <c r="BT27" s="608"/>
      <c r="BU27" s="609"/>
      <c r="BV27" s="607" t="s">
        <v>130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187</v>
      </c>
      <c r="F28" s="461"/>
      <c r="G28" s="461"/>
      <c r="H28" s="461"/>
      <c r="I28" s="461"/>
      <c r="J28" s="461"/>
      <c r="K28" s="462"/>
      <c r="L28" s="482">
        <v>1</v>
      </c>
      <c r="M28" s="483"/>
      <c r="N28" s="483"/>
      <c r="O28" s="483"/>
      <c r="P28" s="525"/>
      <c r="Q28" s="482">
        <v>4900</v>
      </c>
      <c r="R28" s="483"/>
      <c r="S28" s="483"/>
      <c r="T28" s="483"/>
      <c r="U28" s="483"/>
      <c r="V28" s="525"/>
      <c r="W28" s="584"/>
      <c r="X28" s="572"/>
      <c r="Y28" s="573"/>
      <c r="Z28" s="481" t="s">
        <v>188</v>
      </c>
      <c r="AA28" s="461"/>
      <c r="AB28" s="461"/>
      <c r="AC28" s="461"/>
      <c r="AD28" s="461"/>
      <c r="AE28" s="461"/>
      <c r="AF28" s="461"/>
      <c r="AG28" s="462"/>
      <c r="AH28" s="482" t="s">
        <v>131</v>
      </c>
      <c r="AI28" s="483"/>
      <c r="AJ28" s="483"/>
      <c r="AK28" s="483"/>
      <c r="AL28" s="525"/>
      <c r="AM28" s="482" t="s">
        <v>147</v>
      </c>
      <c r="AN28" s="483"/>
      <c r="AO28" s="483"/>
      <c r="AP28" s="483"/>
      <c r="AQ28" s="483"/>
      <c r="AR28" s="525"/>
      <c r="AS28" s="482" t="s">
        <v>147</v>
      </c>
      <c r="AT28" s="483"/>
      <c r="AU28" s="483"/>
      <c r="AV28" s="483"/>
      <c r="AW28" s="483"/>
      <c r="AX28" s="484"/>
      <c r="AY28" s="610" t="s">
        <v>189</v>
      </c>
      <c r="AZ28" s="611"/>
      <c r="BA28" s="611"/>
      <c r="BB28" s="612"/>
      <c r="BC28" s="391" t="s">
        <v>48</v>
      </c>
      <c r="BD28" s="392"/>
      <c r="BE28" s="392"/>
      <c r="BF28" s="392"/>
      <c r="BG28" s="392"/>
      <c r="BH28" s="392"/>
      <c r="BI28" s="392"/>
      <c r="BJ28" s="392"/>
      <c r="BK28" s="392"/>
      <c r="BL28" s="392"/>
      <c r="BM28" s="393"/>
      <c r="BN28" s="394">
        <v>4211860</v>
      </c>
      <c r="BO28" s="395"/>
      <c r="BP28" s="395"/>
      <c r="BQ28" s="395"/>
      <c r="BR28" s="395"/>
      <c r="BS28" s="395"/>
      <c r="BT28" s="395"/>
      <c r="BU28" s="396"/>
      <c r="BV28" s="394">
        <v>4913064</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190</v>
      </c>
      <c r="F29" s="461"/>
      <c r="G29" s="461"/>
      <c r="H29" s="461"/>
      <c r="I29" s="461"/>
      <c r="J29" s="461"/>
      <c r="K29" s="462"/>
      <c r="L29" s="482">
        <v>20</v>
      </c>
      <c r="M29" s="483"/>
      <c r="N29" s="483"/>
      <c r="O29" s="483"/>
      <c r="P29" s="525"/>
      <c r="Q29" s="482">
        <v>4700</v>
      </c>
      <c r="R29" s="483"/>
      <c r="S29" s="483"/>
      <c r="T29" s="483"/>
      <c r="U29" s="483"/>
      <c r="V29" s="525"/>
      <c r="W29" s="585"/>
      <c r="X29" s="586"/>
      <c r="Y29" s="587"/>
      <c r="Z29" s="481" t="s">
        <v>191</v>
      </c>
      <c r="AA29" s="461"/>
      <c r="AB29" s="461"/>
      <c r="AC29" s="461"/>
      <c r="AD29" s="461"/>
      <c r="AE29" s="461"/>
      <c r="AF29" s="461"/>
      <c r="AG29" s="462"/>
      <c r="AH29" s="482">
        <v>617</v>
      </c>
      <c r="AI29" s="483"/>
      <c r="AJ29" s="483"/>
      <c r="AK29" s="483"/>
      <c r="AL29" s="525"/>
      <c r="AM29" s="482">
        <v>2006583</v>
      </c>
      <c r="AN29" s="483"/>
      <c r="AO29" s="483"/>
      <c r="AP29" s="483"/>
      <c r="AQ29" s="483"/>
      <c r="AR29" s="525"/>
      <c r="AS29" s="482">
        <v>3252</v>
      </c>
      <c r="AT29" s="483"/>
      <c r="AU29" s="483"/>
      <c r="AV29" s="483"/>
      <c r="AW29" s="483"/>
      <c r="AX29" s="484"/>
      <c r="AY29" s="613"/>
      <c r="AZ29" s="614"/>
      <c r="BA29" s="614"/>
      <c r="BB29" s="615"/>
      <c r="BC29" s="465" t="s">
        <v>192</v>
      </c>
      <c r="BD29" s="466"/>
      <c r="BE29" s="466"/>
      <c r="BF29" s="466"/>
      <c r="BG29" s="466"/>
      <c r="BH29" s="466"/>
      <c r="BI29" s="466"/>
      <c r="BJ29" s="466"/>
      <c r="BK29" s="466"/>
      <c r="BL29" s="466"/>
      <c r="BM29" s="467"/>
      <c r="BN29" s="431">
        <v>2858</v>
      </c>
      <c r="BO29" s="432"/>
      <c r="BP29" s="432"/>
      <c r="BQ29" s="432"/>
      <c r="BR29" s="432"/>
      <c r="BS29" s="432"/>
      <c r="BT29" s="432"/>
      <c r="BU29" s="433"/>
      <c r="BV29" s="431">
        <v>2858</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193</v>
      </c>
      <c r="X30" s="592"/>
      <c r="Y30" s="592"/>
      <c r="Z30" s="592"/>
      <c r="AA30" s="592"/>
      <c r="AB30" s="592"/>
      <c r="AC30" s="592"/>
      <c r="AD30" s="592"/>
      <c r="AE30" s="592"/>
      <c r="AF30" s="592"/>
      <c r="AG30" s="593"/>
      <c r="AH30" s="550">
        <v>99.1</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8387828</v>
      </c>
      <c r="BO30" s="608"/>
      <c r="BP30" s="608"/>
      <c r="BQ30" s="608"/>
      <c r="BR30" s="608"/>
      <c r="BS30" s="608"/>
      <c r="BT30" s="608"/>
      <c r="BU30" s="609"/>
      <c r="BV30" s="607">
        <v>7341816</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200</v>
      </c>
      <c r="D33" s="455"/>
      <c r="E33" s="420" t="s">
        <v>201</v>
      </c>
      <c r="F33" s="420"/>
      <c r="G33" s="420"/>
      <c r="H33" s="420"/>
      <c r="I33" s="420"/>
      <c r="J33" s="420"/>
      <c r="K33" s="420"/>
      <c r="L33" s="420"/>
      <c r="M33" s="420"/>
      <c r="N33" s="420"/>
      <c r="O33" s="420"/>
      <c r="P33" s="420"/>
      <c r="Q33" s="420"/>
      <c r="R33" s="420"/>
      <c r="S33" s="420"/>
      <c r="T33" s="216"/>
      <c r="U33" s="455" t="s">
        <v>202</v>
      </c>
      <c r="V33" s="455"/>
      <c r="W33" s="420" t="s">
        <v>203</v>
      </c>
      <c r="X33" s="420"/>
      <c r="Y33" s="420"/>
      <c r="Z33" s="420"/>
      <c r="AA33" s="420"/>
      <c r="AB33" s="420"/>
      <c r="AC33" s="420"/>
      <c r="AD33" s="420"/>
      <c r="AE33" s="420"/>
      <c r="AF33" s="420"/>
      <c r="AG33" s="420"/>
      <c r="AH33" s="420"/>
      <c r="AI33" s="420"/>
      <c r="AJ33" s="420"/>
      <c r="AK33" s="420"/>
      <c r="AL33" s="216"/>
      <c r="AM33" s="455" t="s">
        <v>204</v>
      </c>
      <c r="AN33" s="455"/>
      <c r="AO33" s="420" t="s">
        <v>205</v>
      </c>
      <c r="AP33" s="420"/>
      <c r="AQ33" s="420"/>
      <c r="AR33" s="420"/>
      <c r="AS33" s="420"/>
      <c r="AT33" s="420"/>
      <c r="AU33" s="420"/>
      <c r="AV33" s="420"/>
      <c r="AW33" s="420"/>
      <c r="AX33" s="420"/>
      <c r="AY33" s="420"/>
      <c r="AZ33" s="420"/>
      <c r="BA33" s="420"/>
      <c r="BB33" s="420"/>
      <c r="BC33" s="420"/>
      <c r="BD33" s="217"/>
      <c r="BE33" s="420" t="s">
        <v>206</v>
      </c>
      <c r="BF33" s="420"/>
      <c r="BG33" s="420" t="s">
        <v>207</v>
      </c>
      <c r="BH33" s="420"/>
      <c r="BI33" s="420"/>
      <c r="BJ33" s="420"/>
      <c r="BK33" s="420"/>
      <c r="BL33" s="420"/>
      <c r="BM33" s="420"/>
      <c r="BN33" s="420"/>
      <c r="BO33" s="420"/>
      <c r="BP33" s="420"/>
      <c r="BQ33" s="420"/>
      <c r="BR33" s="420"/>
      <c r="BS33" s="420"/>
      <c r="BT33" s="420"/>
      <c r="BU33" s="420"/>
      <c r="BV33" s="217"/>
      <c r="BW33" s="455" t="s">
        <v>206</v>
      </c>
      <c r="BX33" s="455"/>
      <c r="BY33" s="420" t="s">
        <v>208</v>
      </c>
      <c r="BZ33" s="420"/>
      <c r="CA33" s="420"/>
      <c r="CB33" s="420"/>
      <c r="CC33" s="420"/>
      <c r="CD33" s="420"/>
      <c r="CE33" s="420"/>
      <c r="CF33" s="420"/>
      <c r="CG33" s="420"/>
      <c r="CH33" s="420"/>
      <c r="CI33" s="420"/>
      <c r="CJ33" s="420"/>
      <c r="CK33" s="420"/>
      <c r="CL33" s="420"/>
      <c r="CM33" s="420"/>
      <c r="CN33" s="216"/>
      <c r="CO33" s="455" t="s">
        <v>204</v>
      </c>
      <c r="CP33" s="455"/>
      <c r="CQ33" s="420" t="s">
        <v>209</v>
      </c>
      <c r="CR33" s="420"/>
      <c r="CS33" s="420"/>
      <c r="CT33" s="420"/>
      <c r="CU33" s="420"/>
      <c r="CV33" s="420"/>
      <c r="CW33" s="420"/>
      <c r="CX33" s="420"/>
      <c r="CY33" s="420"/>
      <c r="CZ33" s="420"/>
      <c r="DA33" s="420"/>
      <c r="DB33" s="420"/>
      <c r="DC33" s="420"/>
      <c r="DD33" s="420"/>
      <c r="DE33" s="420"/>
      <c r="DF33" s="216"/>
      <c r="DG33" s="619" t="s">
        <v>210</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IF('各会計、関係団体の財政状況及び健全化判断比率'!B31="","",'各会計、関係団体の財政状況及び健全化判断比率'!B31)</f>
        <v>下水道事業会計</v>
      </c>
      <c r="AP34" s="621"/>
      <c r="AQ34" s="621"/>
      <c r="AR34" s="621"/>
      <c r="AS34" s="621"/>
      <c r="AT34" s="621"/>
      <c r="AU34" s="621"/>
      <c r="AV34" s="621"/>
      <c r="AW34" s="621"/>
      <c r="AX34" s="621"/>
      <c r="AY34" s="621"/>
      <c r="AZ34" s="621"/>
      <c r="BA34" s="621"/>
      <c r="BB34" s="621"/>
      <c r="BC34" s="621"/>
      <c r="BD34" s="214"/>
      <c r="BE34" s="620">
        <f>IF(BG34="","",MAX(C34:D43,U34:V43,AM34:AN43)+1)</f>
        <v>7</v>
      </c>
      <c r="BF34" s="620"/>
      <c r="BG34" s="621" t="str">
        <f>IF('各会計、関係団体の財政状況及び健全化判断比率'!B32="","",'各会計、関係団体の財政状況及び健全化判断比率'!B32)</f>
        <v>国分寺都市計画事業国分寺駅北口地区第一種市街地再開発事業特別会計</v>
      </c>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東京市町村総合事務組合（一般会計）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16</v>
      </c>
      <c r="CP34" s="620"/>
      <c r="CQ34" s="621" t="str">
        <f>IF('各会計、関係団体の財政状況及び健全化判断比率'!BS7="","",'各会計、関係団体の財政状況及び健全化判断比率'!BS7)</f>
        <v>国分寺市土地開発公社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〇</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国分寺都市計画事業国分寺駅北口地区第一種市街地再開発事業特別会計（普通会計）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介護保険(保険事業勘定)特別会計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東京市町村総合事務組合（交通災害共済事業特別会計）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10</v>
      </c>
      <c r="BX36" s="620"/>
      <c r="BY36" s="621" t="str">
        <f>IF('各会計、関係団体の財政状況及び健全化判断比率'!B70="","",'各会計、関係団体の財政状況及び健全化判断比率'!B70)</f>
        <v>東京都四市競艇事業組合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11</v>
      </c>
      <c r="BX37" s="620"/>
      <c r="BY37" s="621" t="str">
        <f>IF('各会計、関係団体の財政状況及び健全化判断比率'!B71="","",'各会計、関係団体の財政状況及び健全化判断比率'!B71)</f>
        <v>東京都十一市競輪事業組合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12</v>
      </c>
      <c r="BX38" s="620"/>
      <c r="BY38" s="621" t="str">
        <f>IF('各会計、関係団体の財政状況及び健全化判断比率'!B72="","",'各会計、関係団体の財政状況及び健全化判断比率'!B72)</f>
        <v>東京たま広域資源循環組合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13</v>
      </c>
      <c r="BX39" s="620"/>
      <c r="BY39" s="621" t="str">
        <f>IF('各会計、関係団体の財政状況及び健全化判断比率'!B73="","",'各会計、関係団体の財政状況及び健全化判断比率'!B73)</f>
        <v>浅川清流環境組合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14</v>
      </c>
      <c r="BX40" s="620"/>
      <c r="BY40" s="621" t="str">
        <f>IF('各会計、関係団体の財政状況及び健全化判断比率'!B74="","",'各会計、関係団体の財政状況及び健全化判断比率'!B74)</f>
        <v>東京都後期高齢者医療広域連合（一般会計）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15</v>
      </c>
      <c r="BX41" s="620"/>
      <c r="BY41" s="621" t="str">
        <f>IF('各会計、関係団体の財政状況及び健全化判断比率'!B75="","",'各会計、関係団体の財政状況及び健全化判断比率'!B75)</f>
        <v>東京都後期高齢者医療広域連合（後期高齢者医療特別会計）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211</v>
      </c>
      <c r="C46" s="186"/>
      <c r="D46" s="186"/>
      <c r="E46" s="186" t="s">
        <v>212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215</v>
      </c>
    </row>
    <row r="50" spans="5:5" x14ac:dyDescent="0.15">
      <c r="E50" s="188" t="s">
        <v>216</v>
      </c>
    </row>
    <row r="51" spans="5:5" x14ac:dyDescent="0.15">
      <c r="E51" s="188" t="s">
        <v>217</v>
      </c>
    </row>
    <row r="52" spans="5:5" x14ac:dyDescent="0.15">
      <c r="E52" s="188" t="s">
        <v>218</v>
      </c>
    </row>
    <row r="53" spans="5:5" x14ac:dyDescent="0.15"/>
    <row r="54" spans="5:5" x14ac:dyDescent="0.15"/>
    <row r="55" spans="5:5" x14ac:dyDescent="0.15"/>
    <row r="56" spans="5:5" x14ac:dyDescent="0.15"/>
  </sheetData>
  <sheetProtection algorithmName="SHA-512" hashValue="5HASzx6ljTzcLDZ+zLPo7JKufwZ7xSbRqkjK/jtTxrvzupuQquqiiRuUUdYmX5kKrNERNHM6ZPt4GXg6HI6vjA==" saltValue="1ctaq5Kzck2GUF7QBY0bE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2"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577</v>
      </c>
      <c r="G33" s="29" t="s">
        <v>578</v>
      </c>
      <c r="H33" s="29" t="s">
        <v>579</v>
      </c>
      <c r="I33" s="29" t="s">
        <v>580</v>
      </c>
      <c r="J33" s="30" t="s">
        <v>581</v>
      </c>
      <c r="K33" s="22"/>
      <c r="L33" s="22"/>
      <c r="M33" s="22"/>
      <c r="N33" s="22"/>
      <c r="O33" s="22"/>
      <c r="P33" s="22"/>
    </row>
    <row r="34" spans="1:16" ht="39" customHeight="1" x14ac:dyDescent="0.15">
      <c r="A34" s="22"/>
      <c r="B34" s="31"/>
      <c r="C34" s="1214" t="s">
        <v>585</v>
      </c>
      <c r="D34" s="1214"/>
      <c r="E34" s="1215"/>
      <c r="F34" s="32">
        <v>3.6</v>
      </c>
      <c r="G34" s="33">
        <v>5.68</v>
      </c>
      <c r="H34" s="33">
        <v>5.17</v>
      </c>
      <c r="I34" s="33">
        <v>5.26</v>
      </c>
      <c r="J34" s="34">
        <v>7.06</v>
      </c>
      <c r="K34" s="22"/>
      <c r="L34" s="22"/>
      <c r="M34" s="22"/>
      <c r="N34" s="22"/>
      <c r="O34" s="22"/>
      <c r="P34" s="22"/>
    </row>
    <row r="35" spans="1:16" ht="39" customHeight="1" x14ac:dyDescent="0.15">
      <c r="A35" s="22"/>
      <c r="B35" s="35"/>
      <c r="C35" s="1208" t="s">
        <v>586</v>
      </c>
      <c r="D35" s="1209"/>
      <c r="E35" s="1210"/>
      <c r="F35" s="36">
        <v>0.28999999999999998</v>
      </c>
      <c r="G35" s="37">
        <v>0.85</v>
      </c>
      <c r="H35" s="37">
        <v>1.1599999999999999</v>
      </c>
      <c r="I35" s="37">
        <v>0.57999999999999996</v>
      </c>
      <c r="J35" s="38">
        <v>0.94</v>
      </c>
      <c r="K35" s="22"/>
      <c r="L35" s="22"/>
      <c r="M35" s="22"/>
      <c r="N35" s="22"/>
      <c r="O35" s="22"/>
      <c r="P35" s="22"/>
    </row>
    <row r="36" spans="1:16" ht="39" customHeight="1" x14ac:dyDescent="0.15">
      <c r="A36" s="22"/>
      <c r="B36" s="35"/>
      <c r="C36" s="1208" t="s">
        <v>587</v>
      </c>
      <c r="D36" s="1209"/>
      <c r="E36" s="1210"/>
      <c r="F36" s="36">
        <v>1.01</v>
      </c>
      <c r="G36" s="37">
        <v>2.2200000000000002</v>
      </c>
      <c r="H36" s="37">
        <v>0.75</v>
      </c>
      <c r="I36" s="37">
        <v>0.45</v>
      </c>
      <c r="J36" s="38">
        <v>0.61</v>
      </c>
      <c r="K36" s="22"/>
      <c r="L36" s="22"/>
      <c r="M36" s="22"/>
      <c r="N36" s="22"/>
      <c r="O36" s="22"/>
      <c r="P36" s="22"/>
    </row>
    <row r="37" spans="1:16" ht="39" customHeight="1" x14ac:dyDescent="0.15">
      <c r="A37" s="22"/>
      <c r="B37" s="35"/>
      <c r="C37" s="1208" t="s">
        <v>588</v>
      </c>
      <c r="D37" s="1209"/>
      <c r="E37" s="1210"/>
      <c r="F37" s="36">
        <v>0.08</v>
      </c>
      <c r="G37" s="37">
        <v>0.25</v>
      </c>
      <c r="H37" s="37">
        <v>0.09</v>
      </c>
      <c r="I37" s="37">
        <v>0.19</v>
      </c>
      <c r="J37" s="38">
        <v>0.2</v>
      </c>
      <c r="K37" s="22"/>
      <c r="L37" s="22"/>
      <c r="M37" s="22"/>
      <c r="N37" s="22"/>
      <c r="O37" s="22"/>
      <c r="P37" s="22"/>
    </row>
    <row r="38" spans="1:16" ht="39" customHeight="1" x14ac:dyDescent="0.15">
      <c r="A38" s="22"/>
      <c r="B38" s="35"/>
      <c r="C38" s="1208" t="s">
        <v>589</v>
      </c>
      <c r="D38" s="1209"/>
      <c r="E38" s="1210"/>
      <c r="F38" s="36" t="s">
        <v>536</v>
      </c>
      <c r="G38" s="37" t="s">
        <v>536</v>
      </c>
      <c r="H38" s="37" t="s">
        <v>536</v>
      </c>
      <c r="I38" s="37" t="s">
        <v>536</v>
      </c>
      <c r="J38" s="38">
        <v>0.12</v>
      </c>
      <c r="K38" s="22"/>
      <c r="L38" s="22"/>
      <c r="M38" s="22"/>
      <c r="N38" s="22"/>
      <c r="O38" s="22"/>
      <c r="P38" s="22"/>
    </row>
    <row r="39" spans="1:16" ht="39" customHeight="1" x14ac:dyDescent="0.15">
      <c r="A39" s="22"/>
      <c r="B39" s="35"/>
      <c r="C39" s="1208" t="s">
        <v>590</v>
      </c>
      <c r="D39" s="1209"/>
      <c r="E39" s="1210"/>
      <c r="F39" s="36">
        <v>0.01</v>
      </c>
      <c r="G39" s="37">
        <v>0.02</v>
      </c>
      <c r="H39" s="37">
        <v>0.03</v>
      </c>
      <c r="I39" s="37">
        <v>0.02</v>
      </c>
      <c r="J39" s="38">
        <v>0</v>
      </c>
      <c r="K39" s="22"/>
      <c r="L39" s="22"/>
      <c r="M39" s="22"/>
      <c r="N39" s="22"/>
      <c r="O39" s="22"/>
      <c r="P39" s="22"/>
    </row>
    <row r="40" spans="1:16" ht="39" customHeight="1" x14ac:dyDescent="0.15">
      <c r="A40" s="22"/>
      <c r="B40" s="35"/>
      <c r="C40" s="1208" t="s">
        <v>591</v>
      </c>
      <c r="D40" s="1209"/>
      <c r="E40" s="1210"/>
      <c r="F40" s="36">
        <v>46.36</v>
      </c>
      <c r="G40" s="37">
        <v>0</v>
      </c>
      <c r="H40" s="37">
        <v>0</v>
      </c>
      <c r="I40" s="37">
        <v>0</v>
      </c>
      <c r="J40" s="38">
        <v>0</v>
      </c>
      <c r="K40" s="22"/>
      <c r="L40" s="22"/>
      <c r="M40" s="22"/>
      <c r="N40" s="22"/>
      <c r="O40" s="22"/>
      <c r="P40" s="22"/>
    </row>
    <row r="41" spans="1:16" ht="39" customHeight="1" x14ac:dyDescent="0.15">
      <c r="A41" s="22"/>
      <c r="B41" s="35"/>
      <c r="C41" s="1208"/>
      <c r="D41" s="1209"/>
      <c r="E41" s="1210"/>
      <c r="F41" s="36"/>
      <c r="G41" s="37"/>
      <c r="H41" s="37"/>
      <c r="I41" s="37"/>
      <c r="J41" s="38"/>
      <c r="K41" s="22"/>
      <c r="L41" s="22"/>
      <c r="M41" s="22"/>
      <c r="N41" s="22"/>
      <c r="O41" s="22"/>
      <c r="P41" s="22"/>
    </row>
    <row r="42" spans="1:16" ht="39" customHeight="1" x14ac:dyDescent="0.15">
      <c r="A42" s="22"/>
      <c r="B42" s="39"/>
      <c r="C42" s="1208" t="s">
        <v>592</v>
      </c>
      <c r="D42" s="1209"/>
      <c r="E42" s="1210"/>
      <c r="F42" s="36" t="s">
        <v>536</v>
      </c>
      <c r="G42" s="37" t="s">
        <v>536</v>
      </c>
      <c r="H42" s="37" t="s">
        <v>536</v>
      </c>
      <c r="I42" s="37" t="s">
        <v>536</v>
      </c>
      <c r="J42" s="38" t="s">
        <v>536</v>
      </c>
      <c r="K42" s="22"/>
      <c r="L42" s="22"/>
      <c r="M42" s="22"/>
      <c r="N42" s="22"/>
      <c r="O42" s="22"/>
      <c r="P42" s="22"/>
    </row>
    <row r="43" spans="1:16" ht="39" customHeight="1" thickBot="1" x14ac:dyDescent="0.2">
      <c r="A43" s="22"/>
      <c r="B43" s="40"/>
      <c r="C43" s="1211" t="s">
        <v>593</v>
      </c>
      <c r="D43" s="1212"/>
      <c r="E43" s="1213"/>
      <c r="F43" s="41">
        <v>0.15</v>
      </c>
      <c r="G43" s="42">
        <v>0.08</v>
      </c>
      <c r="H43" s="42">
        <v>0.23</v>
      </c>
      <c r="I43" s="42">
        <v>0.33</v>
      </c>
      <c r="J43" s="43" t="s">
        <v>536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qXtCxn88cDtRAHUuM78sDD5/iiMYqDBlrZ445FXFZaly9FxxVZIPHpOaCZOGEB2ChXrWKbKlF03+9zyR7lpzw==" saltValue="+fCgECi+Qp5aA2OyOWaZ1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577</v>
      </c>
      <c r="L44" s="56" t="s">
        <v>578</v>
      </c>
      <c r="M44" s="56" t="s">
        <v>579</v>
      </c>
      <c r="N44" s="56" t="s">
        <v>580</v>
      </c>
      <c r="O44" s="57" t="s">
        <v>581</v>
      </c>
      <c r="P44" s="48"/>
      <c r="Q44" s="48"/>
      <c r="R44" s="48"/>
      <c r="S44" s="48"/>
      <c r="T44" s="48"/>
      <c r="U44" s="48"/>
    </row>
    <row r="45" spans="1:21" ht="30.75" customHeight="1" x14ac:dyDescent="0.15">
      <c r="A45" s="48"/>
      <c r="B45" s="1216" t="s">
        <v>11</v>
      </c>
      <c r="C45" s="1217"/>
      <c r="D45" s="58"/>
      <c r="E45" s="1222" t="s">
        <v>12</v>
      </c>
      <c r="F45" s="1222"/>
      <c r="G45" s="1222"/>
      <c r="H45" s="1222"/>
      <c r="I45" s="1222"/>
      <c r="J45" s="1223"/>
      <c r="K45" s="59">
        <v>2057</v>
      </c>
      <c r="L45" s="60">
        <v>2133</v>
      </c>
      <c r="M45" s="60">
        <v>2099</v>
      </c>
      <c r="N45" s="60">
        <v>1986</v>
      </c>
      <c r="O45" s="61">
        <v>1982</v>
      </c>
      <c r="P45" s="48"/>
      <c r="Q45" s="48"/>
      <c r="R45" s="48"/>
      <c r="S45" s="48"/>
      <c r="T45" s="48"/>
      <c r="U45" s="48"/>
    </row>
    <row r="46" spans="1:21" ht="30.75" customHeight="1" x14ac:dyDescent="0.15">
      <c r="A46" s="48"/>
      <c r="B46" s="1218"/>
      <c r="C46" s="1219"/>
      <c r="D46" s="62"/>
      <c r="E46" s="1224" t="s">
        <v>13</v>
      </c>
      <c r="F46" s="1224"/>
      <c r="G46" s="1224"/>
      <c r="H46" s="1224"/>
      <c r="I46" s="1224"/>
      <c r="J46" s="1225"/>
      <c r="K46" s="63" t="s">
        <v>536</v>
      </c>
      <c r="L46" s="64" t="s">
        <v>536</v>
      </c>
      <c r="M46" s="64" t="s">
        <v>536</v>
      </c>
      <c r="N46" s="64" t="s">
        <v>536</v>
      </c>
      <c r="O46" s="65" t="s">
        <v>536</v>
      </c>
      <c r="P46" s="48"/>
      <c r="Q46" s="48"/>
      <c r="R46" s="48"/>
      <c r="S46" s="48"/>
      <c r="T46" s="48"/>
      <c r="U46" s="48"/>
    </row>
    <row r="47" spans="1:21" ht="30.75" customHeight="1" x14ac:dyDescent="0.15">
      <c r="A47" s="48"/>
      <c r="B47" s="1218"/>
      <c r="C47" s="1219"/>
      <c r="D47" s="62"/>
      <c r="E47" s="1224" t="s">
        <v>14</v>
      </c>
      <c r="F47" s="1224"/>
      <c r="G47" s="1224"/>
      <c r="H47" s="1224"/>
      <c r="I47" s="1224"/>
      <c r="J47" s="1225"/>
      <c r="K47" s="63" t="s">
        <v>536</v>
      </c>
      <c r="L47" s="64" t="s">
        <v>536</v>
      </c>
      <c r="M47" s="64" t="s">
        <v>536</v>
      </c>
      <c r="N47" s="64" t="s">
        <v>536</v>
      </c>
      <c r="O47" s="65" t="s">
        <v>536</v>
      </c>
      <c r="P47" s="48"/>
      <c r="Q47" s="48"/>
      <c r="R47" s="48"/>
      <c r="S47" s="48"/>
      <c r="T47" s="48"/>
      <c r="U47" s="48"/>
    </row>
    <row r="48" spans="1:21" ht="30.75" customHeight="1" x14ac:dyDescent="0.15">
      <c r="A48" s="48"/>
      <c r="B48" s="1218"/>
      <c r="C48" s="1219"/>
      <c r="D48" s="62"/>
      <c r="E48" s="1224" t="s">
        <v>15</v>
      </c>
      <c r="F48" s="1224"/>
      <c r="G48" s="1224"/>
      <c r="H48" s="1224"/>
      <c r="I48" s="1224"/>
      <c r="J48" s="1225"/>
      <c r="K48" s="63">
        <v>1196</v>
      </c>
      <c r="L48" s="64">
        <v>999</v>
      </c>
      <c r="M48" s="64">
        <v>886</v>
      </c>
      <c r="N48" s="64">
        <v>603</v>
      </c>
      <c r="O48" s="65">
        <v>423</v>
      </c>
      <c r="P48" s="48"/>
      <c r="Q48" s="48"/>
      <c r="R48" s="48"/>
      <c r="S48" s="48"/>
      <c r="T48" s="48"/>
      <c r="U48" s="48"/>
    </row>
    <row r="49" spans="1:21" ht="30.75" customHeight="1" x14ac:dyDescent="0.15">
      <c r="A49" s="48"/>
      <c r="B49" s="1218"/>
      <c r="C49" s="1219"/>
      <c r="D49" s="62"/>
      <c r="E49" s="1224" t="s">
        <v>16</v>
      </c>
      <c r="F49" s="1224"/>
      <c r="G49" s="1224"/>
      <c r="H49" s="1224"/>
      <c r="I49" s="1224"/>
      <c r="J49" s="1225"/>
      <c r="K49" s="63">
        <v>47</v>
      </c>
      <c r="L49" s="64">
        <v>43</v>
      </c>
      <c r="M49" s="64">
        <v>37</v>
      </c>
      <c r="N49" s="64">
        <v>32</v>
      </c>
      <c r="O49" s="65">
        <v>19</v>
      </c>
      <c r="P49" s="48"/>
      <c r="Q49" s="48"/>
      <c r="R49" s="48"/>
      <c r="S49" s="48"/>
      <c r="T49" s="48"/>
      <c r="U49" s="48"/>
    </row>
    <row r="50" spans="1:21" ht="30.75" customHeight="1" x14ac:dyDescent="0.15">
      <c r="A50" s="48"/>
      <c r="B50" s="1218"/>
      <c r="C50" s="1219"/>
      <c r="D50" s="62"/>
      <c r="E50" s="1224" t="s">
        <v>17</v>
      </c>
      <c r="F50" s="1224"/>
      <c r="G50" s="1224"/>
      <c r="H50" s="1224"/>
      <c r="I50" s="1224"/>
      <c r="J50" s="1225"/>
      <c r="K50" s="63">
        <v>122</v>
      </c>
      <c r="L50" s="64">
        <v>110</v>
      </c>
      <c r="M50" s="64">
        <v>117</v>
      </c>
      <c r="N50" s="64">
        <v>254</v>
      </c>
      <c r="O50" s="65">
        <v>144</v>
      </c>
      <c r="P50" s="48"/>
      <c r="Q50" s="48"/>
      <c r="R50" s="48"/>
      <c r="S50" s="48"/>
      <c r="T50" s="48"/>
      <c r="U50" s="48"/>
    </row>
    <row r="51" spans="1:21" ht="30.75" customHeight="1" x14ac:dyDescent="0.15">
      <c r="A51" s="48"/>
      <c r="B51" s="1220"/>
      <c r="C51" s="1221"/>
      <c r="D51" s="66"/>
      <c r="E51" s="1224" t="s">
        <v>18</v>
      </c>
      <c r="F51" s="1224"/>
      <c r="G51" s="1224"/>
      <c r="H51" s="1224"/>
      <c r="I51" s="1224"/>
      <c r="J51" s="1225"/>
      <c r="K51" s="63" t="s">
        <v>536</v>
      </c>
      <c r="L51" s="64" t="s">
        <v>536</v>
      </c>
      <c r="M51" s="64" t="s">
        <v>536</v>
      </c>
      <c r="N51" s="64" t="s">
        <v>536</v>
      </c>
      <c r="O51" s="65" t="s">
        <v>536</v>
      </c>
      <c r="P51" s="48"/>
      <c r="Q51" s="48"/>
      <c r="R51" s="48"/>
      <c r="S51" s="48"/>
      <c r="T51" s="48"/>
      <c r="U51" s="48"/>
    </row>
    <row r="52" spans="1:21" ht="30.75" customHeight="1" x14ac:dyDescent="0.15">
      <c r="A52" s="48"/>
      <c r="B52" s="1226" t="s">
        <v>19</v>
      </c>
      <c r="C52" s="1227"/>
      <c r="D52" s="66"/>
      <c r="E52" s="1224" t="s">
        <v>20</v>
      </c>
      <c r="F52" s="1224"/>
      <c r="G52" s="1224"/>
      <c r="H52" s="1224"/>
      <c r="I52" s="1224"/>
      <c r="J52" s="1225"/>
      <c r="K52" s="63">
        <v>3584</v>
      </c>
      <c r="L52" s="64">
        <v>3169</v>
      </c>
      <c r="M52" s="64">
        <v>3750</v>
      </c>
      <c r="N52" s="64">
        <v>3169</v>
      </c>
      <c r="O52" s="65">
        <v>2761</v>
      </c>
      <c r="P52" s="48"/>
      <c r="Q52" s="48"/>
      <c r="R52" s="48"/>
      <c r="S52" s="48"/>
      <c r="T52" s="48"/>
      <c r="U52" s="48"/>
    </row>
    <row r="53" spans="1:21" ht="30.75" customHeight="1" thickBot="1" x14ac:dyDescent="0.2">
      <c r="A53" s="48"/>
      <c r="B53" s="1228" t="s">
        <v>21</v>
      </c>
      <c r="C53" s="1229"/>
      <c r="D53" s="67"/>
      <c r="E53" s="1230" t="s">
        <v>22</v>
      </c>
      <c r="F53" s="1230"/>
      <c r="G53" s="1230"/>
      <c r="H53" s="1230"/>
      <c r="I53" s="1230"/>
      <c r="J53" s="1231"/>
      <c r="K53" s="68">
        <v>-162</v>
      </c>
      <c r="L53" s="69">
        <v>116</v>
      </c>
      <c r="M53" s="69">
        <v>-611</v>
      </c>
      <c r="N53" s="69">
        <v>-294</v>
      </c>
      <c r="O53" s="70">
        <v>-193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594</v>
      </c>
      <c r="P55" s="48"/>
      <c r="Q55" s="48"/>
      <c r="R55" s="48"/>
      <c r="S55" s="48"/>
      <c r="T55" s="48"/>
      <c r="U55" s="48"/>
    </row>
    <row r="56" spans="1:21" ht="31.5" customHeight="1" thickBot="1" x14ac:dyDescent="0.2">
      <c r="A56" s="48"/>
      <c r="B56" s="76"/>
      <c r="C56" s="77"/>
      <c r="D56" s="77"/>
      <c r="E56" s="78"/>
      <c r="F56" s="78"/>
      <c r="G56" s="78"/>
      <c r="H56" s="78"/>
      <c r="I56" s="78"/>
      <c r="J56" s="79" t="s">
        <v>2</v>
      </c>
      <c r="K56" s="80" t="s">
        <v>595</v>
      </c>
      <c r="L56" s="81" t="s">
        <v>596</v>
      </c>
      <c r="M56" s="81" t="s">
        <v>597</v>
      </c>
      <c r="N56" s="81" t="s">
        <v>598</v>
      </c>
      <c r="O56" s="82" t="s">
        <v>599</v>
      </c>
      <c r="P56" s="48"/>
      <c r="Q56" s="48"/>
      <c r="R56" s="48"/>
      <c r="S56" s="48"/>
      <c r="T56" s="48"/>
      <c r="U56" s="48"/>
    </row>
    <row r="57" spans="1:21" ht="31.5" customHeight="1" x14ac:dyDescent="0.15">
      <c r="B57" s="1232" t="s">
        <v>25</v>
      </c>
      <c r="C57" s="1233"/>
      <c r="D57" s="1236" t="s">
        <v>26</v>
      </c>
      <c r="E57" s="1237"/>
      <c r="F57" s="1237"/>
      <c r="G57" s="1237"/>
      <c r="H57" s="1237"/>
      <c r="I57" s="1237"/>
      <c r="J57" s="1238"/>
      <c r="K57" s="83"/>
      <c r="L57" s="84"/>
      <c r="M57" s="84"/>
      <c r="N57" s="84"/>
      <c r="O57" s="85"/>
    </row>
    <row r="58" spans="1:21" ht="31.5" customHeight="1" thickBot="1" x14ac:dyDescent="0.2">
      <c r="B58" s="1234"/>
      <c r="C58" s="1235"/>
      <c r="D58" s="1239" t="s">
        <v>27</v>
      </c>
      <c r="E58" s="1240"/>
      <c r="F58" s="1240"/>
      <c r="G58" s="1240"/>
      <c r="H58" s="1240"/>
      <c r="I58" s="1240"/>
      <c r="J58" s="124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VjtpiF3C62phn3uAloZDyB7b1HYHfXcMUUo44PqyMxweh3myMJYEKgvBfDOs51ZXVLuAAGWwSLcNzTjPEmatw==" saltValue="lS+1QPkRTzTr4feMKvLuI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81"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577</v>
      </c>
      <c r="J40" s="100" t="s">
        <v>578</v>
      </c>
      <c r="K40" s="100" t="s">
        <v>579</v>
      </c>
      <c r="L40" s="100" t="s">
        <v>580</v>
      </c>
      <c r="M40" s="101" t="s">
        <v>581</v>
      </c>
    </row>
    <row r="41" spans="2:13" ht="27.75" customHeight="1" x14ac:dyDescent="0.15">
      <c r="B41" s="1242" t="s">
        <v>30</v>
      </c>
      <c r="C41" s="1243"/>
      <c r="D41" s="102"/>
      <c r="E41" s="1248" t="s">
        <v>31</v>
      </c>
      <c r="F41" s="1248"/>
      <c r="G41" s="1248"/>
      <c r="H41" s="1249"/>
      <c r="I41" s="103">
        <v>21013</v>
      </c>
      <c r="J41" s="104">
        <v>20498</v>
      </c>
      <c r="K41" s="104">
        <v>19865</v>
      </c>
      <c r="L41" s="104">
        <v>20203</v>
      </c>
      <c r="M41" s="105">
        <v>20269</v>
      </c>
    </row>
    <row r="42" spans="2:13" ht="27.75" customHeight="1" x14ac:dyDescent="0.15">
      <c r="B42" s="1244"/>
      <c r="C42" s="1245"/>
      <c r="D42" s="106"/>
      <c r="E42" s="1250" t="s">
        <v>32</v>
      </c>
      <c r="F42" s="1250"/>
      <c r="G42" s="1250"/>
      <c r="H42" s="1251"/>
      <c r="I42" s="107">
        <v>2286</v>
      </c>
      <c r="J42" s="108">
        <v>2309</v>
      </c>
      <c r="K42" s="108">
        <v>2872</v>
      </c>
      <c r="L42" s="108">
        <v>2985</v>
      </c>
      <c r="M42" s="109">
        <v>1935</v>
      </c>
    </row>
    <row r="43" spans="2:13" ht="27.75" customHeight="1" x14ac:dyDescent="0.15">
      <c r="B43" s="1244"/>
      <c r="C43" s="1245"/>
      <c r="D43" s="106"/>
      <c r="E43" s="1250" t="s">
        <v>33</v>
      </c>
      <c r="F43" s="1250"/>
      <c r="G43" s="1250"/>
      <c r="H43" s="1251"/>
      <c r="I43" s="107">
        <v>5093</v>
      </c>
      <c r="J43" s="108">
        <v>5932</v>
      </c>
      <c r="K43" s="108">
        <v>5057</v>
      </c>
      <c r="L43" s="108">
        <v>4138</v>
      </c>
      <c r="M43" s="109">
        <v>4148</v>
      </c>
    </row>
    <row r="44" spans="2:13" ht="27.75" customHeight="1" x14ac:dyDescent="0.15">
      <c r="B44" s="1244"/>
      <c r="C44" s="1245"/>
      <c r="D44" s="106"/>
      <c r="E44" s="1250" t="s">
        <v>34</v>
      </c>
      <c r="F44" s="1250"/>
      <c r="G44" s="1250"/>
      <c r="H44" s="1251"/>
      <c r="I44" s="107">
        <v>147</v>
      </c>
      <c r="J44" s="108">
        <v>99</v>
      </c>
      <c r="K44" s="108">
        <v>968</v>
      </c>
      <c r="L44" s="108">
        <v>3835</v>
      </c>
      <c r="M44" s="109">
        <v>3821</v>
      </c>
    </row>
    <row r="45" spans="2:13" ht="27.75" customHeight="1" x14ac:dyDescent="0.15">
      <c r="B45" s="1244"/>
      <c r="C45" s="1245"/>
      <c r="D45" s="106"/>
      <c r="E45" s="1250" t="s">
        <v>35</v>
      </c>
      <c r="F45" s="1250"/>
      <c r="G45" s="1250"/>
      <c r="H45" s="1251"/>
      <c r="I45" s="107">
        <v>4790</v>
      </c>
      <c r="J45" s="108">
        <v>4747</v>
      </c>
      <c r="K45" s="108">
        <v>4568</v>
      </c>
      <c r="L45" s="108">
        <v>4630</v>
      </c>
      <c r="M45" s="109">
        <v>4751</v>
      </c>
    </row>
    <row r="46" spans="2:13" ht="27.75" customHeight="1" x14ac:dyDescent="0.15">
      <c r="B46" s="1244"/>
      <c r="C46" s="1245"/>
      <c r="D46" s="110"/>
      <c r="E46" s="1250" t="s">
        <v>36</v>
      </c>
      <c r="F46" s="1250"/>
      <c r="G46" s="1250"/>
      <c r="H46" s="1251"/>
      <c r="I46" s="107" t="s">
        <v>536</v>
      </c>
      <c r="J46" s="108" t="s">
        <v>536</v>
      </c>
      <c r="K46" s="108" t="s">
        <v>536</v>
      </c>
      <c r="L46" s="108" t="s">
        <v>536</v>
      </c>
      <c r="M46" s="109" t="s">
        <v>536</v>
      </c>
    </row>
    <row r="47" spans="2:13" ht="27.75" customHeight="1" x14ac:dyDescent="0.15">
      <c r="B47" s="1244"/>
      <c r="C47" s="1245"/>
      <c r="D47" s="111"/>
      <c r="E47" s="1252" t="s">
        <v>37</v>
      </c>
      <c r="F47" s="1253"/>
      <c r="G47" s="1253"/>
      <c r="H47" s="1254"/>
      <c r="I47" s="107" t="s">
        <v>536</v>
      </c>
      <c r="J47" s="108" t="s">
        <v>536</v>
      </c>
      <c r="K47" s="108" t="s">
        <v>536</v>
      </c>
      <c r="L47" s="108" t="s">
        <v>536</v>
      </c>
      <c r="M47" s="109" t="s">
        <v>536</v>
      </c>
    </row>
    <row r="48" spans="2:13" ht="27.75" customHeight="1" x14ac:dyDescent="0.15">
      <c r="B48" s="1244"/>
      <c r="C48" s="1245"/>
      <c r="D48" s="106"/>
      <c r="E48" s="1250" t="s">
        <v>38</v>
      </c>
      <c r="F48" s="1250"/>
      <c r="G48" s="1250"/>
      <c r="H48" s="1251"/>
      <c r="I48" s="107" t="s">
        <v>536</v>
      </c>
      <c r="J48" s="108" t="s">
        <v>536</v>
      </c>
      <c r="K48" s="108" t="s">
        <v>536</v>
      </c>
      <c r="L48" s="108" t="s">
        <v>536</v>
      </c>
      <c r="M48" s="109" t="s">
        <v>536</v>
      </c>
    </row>
    <row r="49" spans="2:13" ht="27.75" customHeight="1" x14ac:dyDescent="0.15">
      <c r="B49" s="1246"/>
      <c r="C49" s="1247"/>
      <c r="D49" s="106"/>
      <c r="E49" s="1250" t="s">
        <v>39</v>
      </c>
      <c r="F49" s="1250"/>
      <c r="G49" s="1250"/>
      <c r="H49" s="1251"/>
      <c r="I49" s="107" t="s">
        <v>536</v>
      </c>
      <c r="J49" s="108" t="s">
        <v>536</v>
      </c>
      <c r="K49" s="108" t="s">
        <v>536</v>
      </c>
      <c r="L49" s="108" t="s">
        <v>536</v>
      </c>
      <c r="M49" s="109" t="s">
        <v>536</v>
      </c>
    </row>
    <row r="50" spans="2:13" ht="27.75" customHeight="1" x14ac:dyDescent="0.15">
      <c r="B50" s="1255" t="s">
        <v>40</v>
      </c>
      <c r="C50" s="1256"/>
      <c r="D50" s="112"/>
      <c r="E50" s="1250" t="s">
        <v>41</v>
      </c>
      <c r="F50" s="1250"/>
      <c r="G50" s="1250"/>
      <c r="H50" s="1251"/>
      <c r="I50" s="107">
        <v>5275</v>
      </c>
      <c r="J50" s="108">
        <v>11324</v>
      </c>
      <c r="K50" s="108">
        <v>11851</v>
      </c>
      <c r="L50" s="108">
        <v>12268</v>
      </c>
      <c r="M50" s="109">
        <v>11768</v>
      </c>
    </row>
    <row r="51" spans="2:13" ht="27.75" customHeight="1" x14ac:dyDescent="0.15">
      <c r="B51" s="1244"/>
      <c r="C51" s="1245"/>
      <c r="D51" s="106"/>
      <c r="E51" s="1250" t="s">
        <v>42</v>
      </c>
      <c r="F51" s="1250"/>
      <c r="G51" s="1250"/>
      <c r="H51" s="1251"/>
      <c r="I51" s="107">
        <v>15476</v>
      </c>
      <c r="J51" s="108">
        <v>9362</v>
      </c>
      <c r="K51" s="108">
        <v>9392</v>
      </c>
      <c r="L51" s="108">
        <v>10002</v>
      </c>
      <c r="M51" s="109">
        <v>11528</v>
      </c>
    </row>
    <row r="52" spans="2:13" ht="27.75" customHeight="1" x14ac:dyDescent="0.15">
      <c r="B52" s="1246"/>
      <c r="C52" s="1247"/>
      <c r="D52" s="106"/>
      <c r="E52" s="1250" t="s">
        <v>43</v>
      </c>
      <c r="F52" s="1250"/>
      <c r="G52" s="1250"/>
      <c r="H52" s="1251"/>
      <c r="I52" s="107">
        <v>17129</v>
      </c>
      <c r="J52" s="108">
        <v>15276</v>
      </c>
      <c r="K52" s="108">
        <v>13971</v>
      </c>
      <c r="L52" s="108">
        <v>13421</v>
      </c>
      <c r="M52" s="109">
        <v>12010</v>
      </c>
    </row>
    <row r="53" spans="2:13" ht="27.75" customHeight="1" thickBot="1" x14ac:dyDescent="0.2">
      <c r="B53" s="1257" t="s">
        <v>44</v>
      </c>
      <c r="C53" s="1258"/>
      <c r="D53" s="113"/>
      <c r="E53" s="1259" t="s">
        <v>45</v>
      </c>
      <c r="F53" s="1259"/>
      <c r="G53" s="1259"/>
      <c r="H53" s="1260"/>
      <c r="I53" s="114">
        <v>-4551</v>
      </c>
      <c r="J53" s="115">
        <v>-2376</v>
      </c>
      <c r="K53" s="115">
        <v>-1884</v>
      </c>
      <c r="L53" s="115">
        <v>100</v>
      </c>
      <c r="M53" s="116">
        <v>-382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Sh050cYDxNGzio17V6nKkDdyDh1KPoHYFmy7reGdGxSiq0F3jV9CPJAeTQXOOL8m66kudVWHmBDqtnLyV6a9Q==" saltValue="5VyZbgzKEUOqOdTuSYPdi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579</v>
      </c>
      <c r="G54" s="125" t="s">
        <v>580</v>
      </c>
      <c r="H54" s="126" t="s">
        <v>581</v>
      </c>
    </row>
    <row r="55" spans="2:8" ht="52.5" customHeight="1" x14ac:dyDescent="0.15">
      <c r="B55" s="127"/>
      <c r="C55" s="1269" t="s">
        <v>48</v>
      </c>
      <c r="D55" s="1269"/>
      <c r="E55" s="1270"/>
      <c r="F55" s="128">
        <v>4944</v>
      </c>
      <c r="G55" s="128">
        <v>4913</v>
      </c>
      <c r="H55" s="129">
        <v>4212</v>
      </c>
    </row>
    <row r="56" spans="2:8" ht="52.5" customHeight="1" x14ac:dyDescent="0.15">
      <c r="B56" s="130"/>
      <c r="C56" s="1271" t="s">
        <v>49</v>
      </c>
      <c r="D56" s="1271"/>
      <c r="E56" s="1272"/>
      <c r="F56" s="131">
        <v>3</v>
      </c>
      <c r="G56" s="131">
        <v>3</v>
      </c>
      <c r="H56" s="132">
        <v>3</v>
      </c>
    </row>
    <row r="57" spans="2:8" ht="53.25" customHeight="1" x14ac:dyDescent="0.15">
      <c r="B57" s="130"/>
      <c r="C57" s="1273" t="s">
        <v>50</v>
      </c>
      <c r="D57" s="1273"/>
      <c r="E57" s="1274"/>
      <c r="F57" s="133">
        <v>6894</v>
      </c>
      <c r="G57" s="133">
        <v>7342</v>
      </c>
      <c r="H57" s="134">
        <v>8388</v>
      </c>
    </row>
    <row r="58" spans="2:8" ht="45.75" customHeight="1" x14ac:dyDescent="0.15">
      <c r="B58" s="135"/>
      <c r="C58" s="1261" t="s">
        <v>611</v>
      </c>
      <c r="D58" s="1262"/>
      <c r="E58" s="1263"/>
      <c r="F58" s="136">
        <v>4108</v>
      </c>
      <c r="G58" s="136">
        <v>4309</v>
      </c>
      <c r="H58" s="137">
        <v>4926</v>
      </c>
    </row>
    <row r="59" spans="2:8" ht="45.75" customHeight="1" x14ac:dyDescent="0.15">
      <c r="B59" s="135"/>
      <c r="C59" s="1261" t="s">
        <v>612</v>
      </c>
      <c r="D59" s="1262"/>
      <c r="E59" s="1263"/>
      <c r="F59" s="136">
        <v>2365</v>
      </c>
      <c r="G59" s="136">
        <v>2629</v>
      </c>
      <c r="H59" s="137">
        <v>3068</v>
      </c>
    </row>
    <row r="60" spans="2:8" ht="45.75" customHeight="1" x14ac:dyDescent="0.15">
      <c r="B60" s="135"/>
      <c r="C60" s="1261" t="s">
        <v>613</v>
      </c>
      <c r="D60" s="1262"/>
      <c r="E60" s="1263"/>
      <c r="F60" s="136">
        <v>221</v>
      </c>
      <c r="G60" s="136">
        <v>200</v>
      </c>
      <c r="H60" s="137">
        <v>180</v>
      </c>
    </row>
    <row r="61" spans="2:8" ht="45.75" customHeight="1" x14ac:dyDescent="0.15">
      <c r="B61" s="135"/>
      <c r="C61" s="1261" t="s">
        <v>614</v>
      </c>
      <c r="D61" s="1262"/>
      <c r="E61" s="1263"/>
      <c r="F61" s="136">
        <v>134</v>
      </c>
      <c r="G61" s="136">
        <v>137</v>
      </c>
      <c r="H61" s="137">
        <v>148</v>
      </c>
    </row>
    <row r="62" spans="2:8" ht="45.75" customHeight="1" thickBot="1" x14ac:dyDescent="0.2">
      <c r="B62" s="138"/>
      <c r="C62" s="1264" t="s">
        <v>615</v>
      </c>
      <c r="D62" s="1265"/>
      <c r="E62" s="1266"/>
      <c r="F62" s="139">
        <v>58</v>
      </c>
      <c r="G62" s="139">
        <v>58</v>
      </c>
      <c r="H62" s="140">
        <v>58</v>
      </c>
    </row>
    <row r="63" spans="2:8" ht="52.5" customHeight="1" thickBot="1" x14ac:dyDescent="0.2">
      <c r="B63" s="141"/>
      <c r="C63" s="1267" t="s">
        <v>51</v>
      </c>
      <c r="D63" s="1267"/>
      <c r="E63" s="1268"/>
      <c r="F63" s="142">
        <v>11841</v>
      </c>
      <c r="G63" s="142">
        <v>12258</v>
      </c>
      <c r="H63" s="143">
        <v>12603</v>
      </c>
    </row>
    <row r="64" spans="2:8" ht="15" customHeight="1" x14ac:dyDescent="0.15"/>
  </sheetData>
  <sheetProtection algorithmName="SHA-512" hashValue="j6I8I+ie0B8oKWyzYslq1WOHm79rz7epyjyn9ojRiTXMiZTXYiq+CKmCKfseOrCu8LZntt1o8k73No2ucRhTJg==" saltValue="EFHhVbLQUoZMPYqXGSvE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820CE-052C-4986-9239-76C02A285CE2}">
  <sheetPr>
    <pageSetUpPr fitToPage="1"/>
  </sheetPr>
  <dimension ref="A1:WZM160"/>
  <sheetViews>
    <sheetView showGridLines="0" tabSelected="1" zoomScaleNormal="100" zoomScaleSheetLayoutView="55" workbookViewId="0"/>
  </sheetViews>
  <sheetFormatPr defaultColWidth="0" defaultRowHeight="13.5" customHeight="1" zeroHeight="1" x14ac:dyDescent="0.15"/>
  <cols>
    <col min="1" max="1" width="6.375" style="1277" customWidth="1"/>
    <col min="2" max="107" width="2.5" style="1277" customWidth="1"/>
    <col min="108" max="108" width="6.125" style="1285" customWidth="1"/>
    <col min="109" max="109" width="5.875" style="1284" customWidth="1"/>
    <col min="110" max="110" width="19.125" style="1277" hidden="1"/>
    <col min="111" max="115" width="12.625" style="1277" hidden="1"/>
    <col min="116" max="349" width="8.625" style="1277" hidden="1"/>
    <col min="350" max="355" width="14.875" style="1277" hidden="1"/>
    <col min="356" max="357" width="15.875" style="1277" hidden="1"/>
    <col min="358" max="363" width="16.125" style="1277" hidden="1"/>
    <col min="364" max="364" width="6.125" style="1277" hidden="1"/>
    <col min="365" max="365" width="3" style="1277" hidden="1"/>
    <col min="366" max="605" width="8.625" style="1277" hidden="1"/>
    <col min="606" max="611" width="14.875" style="1277" hidden="1"/>
    <col min="612" max="613" width="15.875" style="1277" hidden="1"/>
    <col min="614" max="619" width="16.125" style="1277" hidden="1"/>
    <col min="620" max="620" width="6.125" style="1277" hidden="1"/>
    <col min="621" max="621" width="3" style="1277" hidden="1"/>
    <col min="622" max="861" width="8.625" style="1277" hidden="1"/>
    <col min="862" max="867" width="14.875" style="1277" hidden="1"/>
    <col min="868" max="869" width="15.875" style="1277" hidden="1"/>
    <col min="870" max="875" width="16.125" style="1277" hidden="1"/>
    <col min="876" max="876" width="6.125" style="1277" hidden="1"/>
    <col min="877" max="877" width="3" style="1277" hidden="1"/>
    <col min="878" max="1117" width="8.625" style="1277" hidden="1"/>
    <col min="1118" max="1123" width="14.875" style="1277" hidden="1"/>
    <col min="1124" max="1125" width="15.875" style="1277" hidden="1"/>
    <col min="1126" max="1131" width="16.125" style="1277" hidden="1"/>
    <col min="1132" max="1132" width="6.125" style="1277" hidden="1"/>
    <col min="1133" max="1133" width="3" style="1277" hidden="1"/>
    <col min="1134" max="1373" width="8.625" style="1277" hidden="1"/>
    <col min="1374" max="1379" width="14.875" style="1277" hidden="1"/>
    <col min="1380" max="1381" width="15.875" style="1277" hidden="1"/>
    <col min="1382" max="1387" width="16.125" style="1277" hidden="1"/>
    <col min="1388" max="1388" width="6.125" style="1277" hidden="1"/>
    <col min="1389" max="1389" width="3" style="1277" hidden="1"/>
    <col min="1390" max="1629" width="8.625" style="1277" hidden="1"/>
    <col min="1630" max="1635" width="14.875" style="1277" hidden="1"/>
    <col min="1636" max="1637" width="15.875" style="1277" hidden="1"/>
    <col min="1638" max="1643" width="16.125" style="1277" hidden="1"/>
    <col min="1644" max="1644" width="6.125" style="1277" hidden="1"/>
    <col min="1645" max="1645" width="3" style="1277" hidden="1"/>
    <col min="1646" max="1885" width="8.625" style="1277" hidden="1"/>
    <col min="1886" max="1891" width="14.875" style="1277" hidden="1"/>
    <col min="1892" max="1893" width="15.875" style="1277" hidden="1"/>
    <col min="1894" max="1899" width="16.125" style="1277" hidden="1"/>
    <col min="1900" max="1900" width="6.125" style="1277" hidden="1"/>
    <col min="1901" max="1901" width="3" style="1277" hidden="1"/>
    <col min="1902" max="2141" width="8.625" style="1277" hidden="1"/>
    <col min="2142" max="2147" width="14.875" style="1277" hidden="1"/>
    <col min="2148" max="2149" width="15.875" style="1277" hidden="1"/>
    <col min="2150" max="2155" width="16.125" style="1277" hidden="1"/>
    <col min="2156" max="2156" width="6.125" style="1277" hidden="1"/>
    <col min="2157" max="2157" width="3" style="1277" hidden="1"/>
    <col min="2158" max="2397" width="8.625" style="1277" hidden="1"/>
    <col min="2398" max="2403" width="14.875" style="1277" hidden="1"/>
    <col min="2404" max="2405" width="15.875" style="1277" hidden="1"/>
    <col min="2406" max="2411" width="16.125" style="1277" hidden="1"/>
    <col min="2412" max="2412" width="6.125" style="1277" hidden="1"/>
    <col min="2413" max="2413" width="3" style="1277" hidden="1"/>
    <col min="2414" max="2653" width="8.625" style="1277" hidden="1"/>
    <col min="2654" max="2659" width="14.875" style="1277" hidden="1"/>
    <col min="2660" max="2661" width="15.875" style="1277" hidden="1"/>
    <col min="2662" max="2667" width="16.125" style="1277" hidden="1"/>
    <col min="2668" max="2668" width="6.125" style="1277" hidden="1"/>
    <col min="2669" max="2669" width="3" style="1277" hidden="1"/>
    <col min="2670" max="2909" width="8.625" style="1277" hidden="1"/>
    <col min="2910" max="2915" width="14.875" style="1277" hidden="1"/>
    <col min="2916" max="2917" width="15.875" style="1277" hidden="1"/>
    <col min="2918" max="2923" width="16.125" style="1277" hidden="1"/>
    <col min="2924" max="2924" width="6.125" style="1277" hidden="1"/>
    <col min="2925" max="2925" width="3" style="1277" hidden="1"/>
    <col min="2926" max="3165" width="8.625" style="1277" hidden="1"/>
    <col min="3166" max="3171" width="14.875" style="1277" hidden="1"/>
    <col min="3172" max="3173" width="15.875" style="1277" hidden="1"/>
    <col min="3174" max="3179" width="16.125" style="1277" hidden="1"/>
    <col min="3180" max="3180" width="6.125" style="1277" hidden="1"/>
    <col min="3181" max="3181" width="3" style="1277" hidden="1"/>
    <col min="3182" max="3421" width="8.625" style="1277" hidden="1"/>
    <col min="3422" max="3427" width="14.875" style="1277" hidden="1"/>
    <col min="3428" max="3429" width="15.875" style="1277" hidden="1"/>
    <col min="3430" max="3435" width="16.125" style="1277" hidden="1"/>
    <col min="3436" max="3436" width="6.125" style="1277" hidden="1"/>
    <col min="3437" max="3437" width="3" style="1277" hidden="1"/>
    <col min="3438" max="3677" width="8.625" style="1277" hidden="1"/>
    <col min="3678" max="3683" width="14.875" style="1277" hidden="1"/>
    <col min="3684" max="3685" width="15.875" style="1277" hidden="1"/>
    <col min="3686" max="3691" width="16.125" style="1277" hidden="1"/>
    <col min="3692" max="3692" width="6.125" style="1277" hidden="1"/>
    <col min="3693" max="3693" width="3" style="1277" hidden="1"/>
    <col min="3694" max="3933" width="8.625" style="1277" hidden="1"/>
    <col min="3934" max="3939" width="14.875" style="1277" hidden="1"/>
    <col min="3940" max="3941" width="15.875" style="1277" hidden="1"/>
    <col min="3942" max="3947" width="16.125" style="1277" hidden="1"/>
    <col min="3948" max="3948" width="6.125" style="1277" hidden="1"/>
    <col min="3949" max="3949" width="3" style="1277" hidden="1"/>
    <col min="3950" max="4189" width="8.625" style="1277" hidden="1"/>
    <col min="4190" max="4195" width="14.875" style="1277" hidden="1"/>
    <col min="4196" max="4197" width="15.875" style="1277" hidden="1"/>
    <col min="4198" max="4203" width="16.125" style="1277" hidden="1"/>
    <col min="4204" max="4204" width="6.125" style="1277" hidden="1"/>
    <col min="4205" max="4205" width="3" style="1277" hidden="1"/>
    <col min="4206" max="4445" width="8.625" style="1277" hidden="1"/>
    <col min="4446" max="4451" width="14.875" style="1277" hidden="1"/>
    <col min="4452" max="4453" width="15.875" style="1277" hidden="1"/>
    <col min="4454" max="4459" width="16.125" style="1277" hidden="1"/>
    <col min="4460" max="4460" width="6.125" style="1277" hidden="1"/>
    <col min="4461" max="4461" width="3" style="1277" hidden="1"/>
    <col min="4462" max="4701" width="8.625" style="1277" hidden="1"/>
    <col min="4702" max="4707" width="14.875" style="1277" hidden="1"/>
    <col min="4708" max="4709" width="15.875" style="1277" hidden="1"/>
    <col min="4710" max="4715" width="16.125" style="1277" hidden="1"/>
    <col min="4716" max="4716" width="6.125" style="1277" hidden="1"/>
    <col min="4717" max="4717" width="3" style="1277" hidden="1"/>
    <col min="4718" max="4957" width="8.625" style="1277" hidden="1"/>
    <col min="4958" max="4963" width="14.875" style="1277" hidden="1"/>
    <col min="4964" max="4965" width="15.875" style="1277" hidden="1"/>
    <col min="4966" max="4971" width="16.125" style="1277" hidden="1"/>
    <col min="4972" max="4972" width="6.125" style="1277" hidden="1"/>
    <col min="4973" max="4973" width="3" style="1277" hidden="1"/>
    <col min="4974" max="5213" width="8.625" style="1277" hidden="1"/>
    <col min="5214" max="5219" width="14.875" style="1277" hidden="1"/>
    <col min="5220" max="5221" width="15.875" style="1277" hidden="1"/>
    <col min="5222" max="5227" width="16.125" style="1277" hidden="1"/>
    <col min="5228" max="5228" width="6.125" style="1277" hidden="1"/>
    <col min="5229" max="5229" width="3" style="1277" hidden="1"/>
    <col min="5230" max="5469" width="8.625" style="1277" hidden="1"/>
    <col min="5470" max="5475" width="14.875" style="1277" hidden="1"/>
    <col min="5476" max="5477" width="15.875" style="1277" hidden="1"/>
    <col min="5478" max="5483" width="16.125" style="1277" hidden="1"/>
    <col min="5484" max="5484" width="6.125" style="1277" hidden="1"/>
    <col min="5485" max="5485" width="3" style="1277" hidden="1"/>
    <col min="5486" max="5725" width="8.625" style="1277" hidden="1"/>
    <col min="5726" max="5731" width="14.875" style="1277" hidden="1"/>
    <col min="5732" max="5733" width="15.875" style="1277" hidden="1"/>
    <col min="5734" max="5739" width="16.125" style="1277" hidden="1"/>
    <col min="5740" max="5740" width="6.125" style="1277" hidden="1"/>
    <col min="5741" max="5741" width="3" style="1277" hidden="1"/>
    <col min="5742" max="5981" width="8.625" style="1277" hidden="1"/>
    <col min="5982" max="5987" width="14.875" style="1277" hidden="1"/>
    <col min="5988" max="5989" width="15.875" style="1277" hidden="1"/>
    <col min="5990" max="5995" width="16.125" style="1277" hidden="1"/>
    <col min="5996" max="5996" width="6.125" style="1277" hidden="1"/>
    <col min="5997" max="5997" width="3" style="1277" hidden="1"/>
    <col min="5998" max="6237" width="8.625" style="1277" hidden="1"/>
    <col min="6238" max="6243" width="14.875" style="1277" hidden="1"/>
    <col min="6244" max="6245" width="15.875" style="1277" hidden="1"/>
    <col min="6246" max="6251" width="16.125" style="1277" hidden="1"/>
    <col min="6252" max="6252" width="6.125" style="1277" hidden="1"/>
    <col min="6253" max="6253" width="3" style="1277" hidden="1"/>
    <col min="6254" max="6493" width="8.625" style="1277" hidden="1"/>
    <col min="6494" max="6499" width="14.875" style="1277" hidden="1"/>
    <col min="6500" max="6501" width="15.875" style="1277" hidden="1"/>
    <col min="6502" max="6507" width="16.125" style="1277" hidden="1"/>
    <col min="6508" max="6508" width="6.125" style="1277" hidden="1"/>
    <col min="6509" max="6509" width="3" style="1277" hidden="1"/>
    <col min="6510" max="6749" width="8.625" style="1277" hidden="1"/>
    <col min="6750" max="6755" width="14.875" style="1277" hidden="1"/>
    <col min="6756" max="6757" width="15.875" style="1277" hidden="1"/>
    <col min="6758" max="6763" width="16.125" style="1277" hidden="1"/>
    <col min="6764" max="6764" width="6.125" style="1277" hidden="1"/>
    <col min="6765" max="6765" width="3" style="1277" hidden="1"/>
    <col min="6766" max="7005" width="8.625" style="1277" hidden="1"/>
    <col min="7006" max="7011" width="14.875" style="1277" hidden="1"/>
    <col min="7012" max="7013" width="15.875" style="1277" hidden="1"/>
    <col min="7014" max="7019" width="16.125" style="1277" hidden="1"/>
    <col min="7020" max="7020" width="6.125" style="1277" hidden="1"/>
    <col min="7021" max="7021" width="3" style="1277" hidden="1"/>
    <col min="7022" max="7261" width="8.625" style="1277" hidden="1"/>
    <col min="7262" max="7267" width="14.875" style="1277" hidden="1"/>
    <col min="7268" max="7269" width="15.875" style="1277" hidden="1"/>
    <col min="7270" max="7275" width="16.125" style="1277" hidden="1"/>
    <col min="7276" max="7276" width="6.125" style="1277" hidden="1"/>
    <col min="7277" max="7277" width="3" style="1277" hidden="1"/>
    <col min="7278" max="7517" width="8.625" style="1277" hidden="1"/>
    <col min="7518" max="7523" width="14.875" style="1277" hidden="1"/>
    <col min="7524" max="7525" width="15.875" style="1277" hidden="1"/>
    <col min="7526" max="7531" width="16.125" style="1277" hidden="1"/>
    <col min="7532" max="7532" width="6.125" style="1277" hidden="1"/>
    <col min="7533" max="7533" width="3" style="1277" hidden="1"/>
    <col min="7534" max="7773" width="8.625" style="1277" hidden="1"/>
    <col min="7774" max="7779" width="14.875" style="1277" hidden="1"/>
    <col min="7780" max="7781" width="15.875" style="1277" hidden="1"/>
    <col min="7782" max="7787" width="16.125" style="1277" hidden="1"/>
    <col min="7788" max="7788" width="6.125" style="1277" hidden="1"/>
    <col min="7789" max="7789" width="3" style="1277" hidden="1"/>
    <col min="7790" max="8029" width="8.625" style="1277" hidden="1"/>
    <col min="8030" max="8035" width="14.875" style="1277" hidden="1"/>
    <col min="8036" max="8037" width="15.875" style="1277" hidden="1"/>
    <col min="8038" max="8043" width="16.125" style="1277" hidden="1"/>
    <col min="8044" max="8044" width="6.125" style="1277" hidden="1"/>
    <col min="8045" max="8045" width="3" style="1277" hidden="1"/>
    <col min="8046" max="8285" width="8.625" style="1277" hidden="1"/>
    <col min="8286" max="8291" width="14.875" style="1277" hidden="1"/>
    <col min="8292" max="8293" width="15.875" style="1277" hidden="1"/>
    <col min="8294" max="8299" width="16.125" style="1277" hidden="1"/>
    <col min="8300" max="8300" width="6.125" style="1277" hidden="1"/>
    <col min="8301" max="8301" width="3" style="1277" hidden="1"/>
    <col min="8302" max="8541" width="8.625" style="1277" hidden="1"/>
    <col min="8542" max="8547" width="14.875" style="1277" hidden="1"/>
    <col min="8548" max="8549" width="15.875" style="1277" hidden="1"/>
    <col min="8550" max="8555" width="16.125" style="1277" hidden="1"/>
    <col min="8556" max="8556" width="6.125" style="1277" hidden="1"/>
    <col min="8557" max="8557" width="3" style="1277" hidden="1"/>
    <col min="8558" max="8797" width="8.625" style="1277" hidden="1"/>
    <col min="8798" max="8803" width="14.875" style="1277" hidden="1"/>
    <col min="8804" max="8805" width="15.875" style="1277" hidden="1"/>
    <col min="8806" max="8811" width="16.125" style="1277" hidden="1"/>
    <col min="8812" max="8812" width="6.125" style="1277" hidden="1"/>
    <col min="8813" max="8813" width="3" style="1277" hidden="1"/>
    <col min="8814" max="9053" width="8.625" style="1277" hidden="1"/>
    <col min="9054" max="9059" width="14.875" style="1277" hidden="1"/>
    <col min="9060" max="9061" width="15.875" style="1277" hidden="1"/>
    <col min="9062" max="9067" width="16.125" style="1277" hidden="1"/>
    <col min="9068" max="9068" width="6.125" style="1277" hidden="1"/>
    <col min="9069" max="9069" width="3" style="1277" hidden="1"/>
    <col min="9070" max="9309" width="8.625" style="1277" hidden="1"/>
    <col min="9310" max="9315" width="14.875" style="1277" hidden="1"/>
    <col min="9316" max="9317" width="15.875" style="1277" hidden="1"/>
    <col min="9318" max="9323" width="16.125" style="1277" hidden="1"/>
    <col min="9324" max="9324" width="6.125" style="1277" hidden="1"/>
    <col min="9325" max="9325" width="3" style="1277" hidden="1"/>
    <col min="9326" max="9565" width="8.625" style="1277" hidden="1"/>
    <col min="9566" max="9571" width="14.875" style="1277" hidden="1"/>
    <col min="9572" max="9573" width="15.875" style="1277" hidden="1"/>
    <col min="9574" max="9579" width="16.125" style="1277" hidden="1"/>
    <col min="9580" max="9580" width="6.125" style="1277" hidden="1"/>
    <col min="9581" max="9581" width="3" style="1277" hidden="1"/>
    <col min="9582" max="9821" width="8.625" style="1277" hidden="1"/>
    <col min="9822" max="9827" width="14.875" style="1277" hidden="1"/>
    <col min="9828" max="9829" width="15.875" style="1277" hidden="1"/>
    <col min="9830" max="9835" width="16.125" style="1277" hidden="1"/>
    <col min="9836" max="9836" width="6.125" style="1277" hidden="1"/>
    <col min="9837" max="9837" width="3" style="1277" hidden="1"/>
    <col min="9838" max="10077" width="8.625" style="1277" hidden="1"/>
    <col min="10078" max="10083" width="14.875" style="1277" hidden="1"/>
    <col min="10084" max="10085" width="15.875" style="1277" hidden="1"/>
    <col min="10086" max="10091" width="16.125" style="1277" hidden="1"/>
    <col min="10092" max="10092" width="6.125" style="1277" hidden="1"/>
    <col min="10093" max="10093" width="3" style="1277" hidden="1"/>
    <col min="10094" max="10333" width="8.625" style="1277" hidden="1"/>
    <col min="10334" max="10339" width="14.875" style="1277" hidden="1"/>
    <col min="10340" max="10341" width="15.875" style="1277" hidden="1"/>
    <col min="10342" max="10347" width="16.125" style="1277" hidden="1"/>
    <col min="10348" max="10348" width="6.125" style="1277" hidden="1"/>
    <col min="10349" max="10349" width="3" style="1277" hidden="1"/>
    <col min="10350" max="10589" width="8.625" style="1277" hidden="1"/>
    <col min="10590" max="10595" width="14.875" style="1277" hidden="1"/>
    <col min="10596" max="10597" width="15.875" style="1277" hidden="1"/>
    <col min="10598" max="10603" width="16.125" style="1277" hidden="1"/>
    <col min="10604" max="10604" width="6.125" style="1277" hidden="1"/>
    <col min="10605" max="10605" width="3" style="1277" hidden="1"/>
    <col min="10606" max="10845" width="8.625" style="1277" hidden="1"/>
    <col min="10846" max="10851" width="14.875" style="1277" hidden="1"/>
    <col min="10852" max="10853" width="15.875" style="1277" hidden="1"/>
    <col min="10854" max="10859" width="16.125" style="1277" hidden="1"/>
    <col min="10860" max="10860" width="6.125" style="1277" hidden="1"/>
    <col min="10861" max="10861" width="3" style="1277" hidden="1"/>
    <col min="10862" max="11101" width="8.625" style="1277" hidden="1"/>
    <col min="11102" max="11107" width="14.875" style="1277" hidden="1"/>
    <col min="11108" max="11109" width="15.875" style="1277" hidden="1"/>
    <col min="11110" max="11115" width="16.125" style="1277" hidden="1"/>
    <col min="11116" max="11116" width="6.125" style="1277" hidden="1"/>
    <col min="11117" max="11117" width="3" style="1277" hidden="1"/>
    <col min="11118" max="11357" width="8.625" style="1277" hidden="1"/>
    <col min="11358" max="11363" width="14.875" style="1277" hidden="1"/>
    <col min="11364" max="11365" width="15.875" style="1277" hidden="1"/>
    <col min="11366" max="11371" width="16.125" style="1277" hidden="1"/>
    <col min="11372" max="11372" width="6.125" style="1277" hidden="1"/>
    <col min="11373" max="11373" width="3" style="1277" hidden="1"/>
    <col min="11374" max="11613" width="8.625" style="1277" hidden="1"/>
    <col min="11614" max="11619" width="14.875" style="1277" hidden="1"/>
    <col min="11620" max="11621" width="15.875" style="1277" hidden="1"/>
    <col min="11622" max="11627" width="16.125" style="1277" hidden="1"/>
    <col min="11628" max="11628" width="6.125" style="1277" hidden="1"/>
    <col min="11629" max="11629" width="3" style="1277" hidden="1"/>
    <col min="11630" max="11869" width="8.625" style="1277" hidden="1"/>
    <col min="11870" max="11875" width="14.875" style="1277" hidden="1"/>
    <col min="11876" max="11877" width="15.875" style="1277" hidden="1"/>
    <col min="11878" max="11883" width="16.125" style="1277" hidden="1"/>
    <col min="11884" max="11884" width="6.125" style="1277" hidden="1"/>
    <col min="11885" max="11885" width="3" style="1277" hidden="1"/>
    <col min="11886" max="12125" width="8.625" style="1277" hidden="1"/>
    <col min="12126" max="12131" width="14.875" style="1277" hidden="1"/>
    <col min="12132" max="12133" width="15.875" style="1277" hidden="1"/>
    <col min="12134" max="12139" width="16.125" style="1277" hidden="1"/>
    <col min="12140" max="12140" width="6.125" style="1277" hidden="1"/>
    <col min="12141" max="12141" width="3" style="1277" hidden="1"/>
    <col min="12142" max="12381" width="8.625" style="1277" hidden="1"/>
    <col min="12382" max="12387" width="14.875" style="1277" hidden="1"/>
    <col min="12388" max="12389" width="15.875" style="1277" hidden="1"/>
    <col min="12390" max="12395" width="16.125" style="1277" hidden="1"/>
    <col min="12396" max="12396" width="6.125" style="1277" hidden="1"/>
    <col min="12397" max="12397" width="3" style="1277" hidden="1"/>
    <col min="12398" max="12637" width="8.625" style="1277" hidden="1"/>
    <col min="12638" max="12643" width="14.875" style="1277" hidden="1"/>
    <col min="12644" max="12645" width="15.875" style="1277" hidden="1"/>
    <col min="12646" max="12651" width="16.125" style="1277" hidden="1"/>
    <col min="12652" max="12652" width="6.125" style="1277" hidden="1"/>
    <col min="12653" max="12653" width="3" style="1277" hidden="1"/>
    <col min="12654" max="12893" width="8.625" style="1277" hidden="1"/>
    <col min="12894" max="12899" width="14.875" style="1277" hidden="1"/>
    <col min="12900" max="12901" width="15.875" style="1277" hidden="1"/>
    <col min="12902" max="12907" width="16.125" style="1277" hidden="1"/>
    <col min="12908" max="12908" width="6.125" style="1277" hidden="1"/>
    <col min="12909" max="12909" width="3" style="1277" hidden="1"/>
    <col min="12910" max="13149" width="8.625" style="1277" hidden="1"/>
    <col min="13150" max="13155" width="14.875" style="1277" hidden="1"/>
    <col min="13156" max="13157" width="15.875" style="1277" hidden="1"/>
    <col min="13158" max="13163" width="16.125" style="1277" hidden="1"/>
    <col min="13164" max="13164" width="6.125" style="1277" hidden="1"/>
    <col min="13165" max="13165" width="3" style="1277" hidden="1"/>
    <col min="13166" max="13405" width="8.625" style="1277" hidden="1"/>
    <col min="13406" max="13411" width="14.875" style="1277" hidden="1"/>
    <col min="13412" max="13413" width="15.875" style="1277" hidden="1"/>
    <col min="13414" max="13419" width="16.125" style="1277" hidden="1"/>
    <col min="13420" max="13420" width="6.125" style="1277" hidden="1"/>
    <col min="13421" max="13421" width="3" style="1277" hidden="1"/>
    <col min="13422" max="13661" width="8.625" style="1277" hidden="1"/>
    <col min="13662" max="13667" width="14.875" style="1277" hidden="1"/>
    <col min="13668" max="13669" width="15.875" style="1277" hidden="1"/>
    <col min="13670" max="13675" width="16.125" style="1277" hidden="1"/>
    <col min="13676" max="13676" width="6.125" style="1277" hidden="1"/>
    <col min="13677" max="13677" width="3" style="1277" hidden="1"/>
    <col min="13678" max="13917" width="8.625" style="1277" hidden="1"/>
    <col min="13918" max="13923" width="14.875" style="1277" hidden="1"/>
    <col min="13924" max="13925" width="15.875" style="1277" hidden="1"/>
    <col min="13926" max="13931" width="16.125" style="1277" hidden="1"/>
    <col min="13932" max="13932" width="6.125" style="1277" hidden="1"/>
    <col min="13933" max="13933" width="3" style="1277" hidden="1"/>
    <col min="13934" max="14173" width="8.625" style="1277" hidden="1"/>
    <col min="14174" max="14179" width="14.875" style="1277" hidden="1"/>
    <col min="14180" max="14181" width="15.875" style="1277" hidden="1"/>
    <col min="14182" max="14187" width="16.125" style="1277" hidden="1"/>
    <col min="14188" max="14188" width="6.125" style="1277" hidden="1"/>
    <col min="14189" max="14189" width="3" style="1277" hidden="1"/>
    <col min="14190" max="14429" width="8.625" style="1277" hidden="1"/>
    <col min="14430" max="14435" width="14.875" style="1277" hidden="1"/>
    <col min="14436" max="14437" width="15.875" style="1277" hidden="1"/>
    <col min="14438" max="14443" width="16.125" style="1277" hidden="1"/>
    <col min="14444" max="14444" width="6.125" style="1277" hidden="1"/>
    <col min="14445" max="14445" width="3" style="1277" hidden="1"/>
    <col min="14446" max="14685" width="8.625" style="1277" hidden="1"/>
    <col min="14686" max="14691" width="14.875" style="1277" hidden="1"/>
    <col min="14692" max="14693" width="15.875" style="1277" hidden="1"/>
    <col min="14694" max="14699" width="16.125" style="1277" hidden="1"/>
    <col min="14700" max="14700" width="6.125" style="1277" hidden="1"/>
    <col min="14701" max="14701" width="3" style="1277" hidden="1"/>
    <col min="14702" max="14941" width="8.625" style="1277" hidden="1"/>
    <col min="14942" max="14947" width="14.875" style="1277" hidden="1"/>
    <col min="14948" max="14949" width="15.875" style="1277" hidden="1"/>
    <col min="14950" max="14955" width="16.125" style="1277" hidden="1"/>
    <col min="14956" max="14956" width="6.125" style="1277" hidden="1"/>
    <col min="14957" max="14957" width="3" style="1277" hidden="1"/>
    <col min="14958" max="15197" width="8.625" style="1277" hidden="1"/>
    <col min="15198" max="15203" width="14.875" style="1277" hidden="1"/>
    <col min="15204" max="15205" width="15.875" style="1277" hidden="1"/>
    <col min="15206" max="15211" width="16.125" style="1277" hidden="1"/>
    <col min="15212" max="15212" width="6.125" style="1277" hidden="1"/>
    <col min="15213" max="15213" width="3" style="1277" hidden="1"/>
    <col min="15214" max="15453" width="8.625" style="1277" hidden="1"/>
    <col min="15454" max="15459" width="14.875" style="1277" hidden="1"/>
    <col min="15460" max="15461" width="15.875" style="1277" hidden="1"/>
    <col min="15462" max="15467" width="16.125" style="1277" hidden="1"/>
    <col min="15468" max="15468" width="6.125" style="1277" hidden="1"/>
    <col min="15469" max="15469" width="3" style="1277" hidden="1"/>
    <col min="15470" max="15709" width="8.625" style="1277" hidden="1"/>
    <col min="15710" max="15715" width="14.875" style="1277" hidden="1"/>
    <col min="15716" max="15717" width="15.875" style="1277" hidden="1"/>
    <col min="15718" max="15723" width="16.125" style="1277" hidden="1"/>
    <col min="15724" max="15724" width="6.125" style="1277" hidden="1"/>
    <col min="15725" max="15725" width="3" style="1277" hidden="1"/>
    <col min="15726" max="15965" width="8.625" style="1277" hidden="1"/>
    <col min="15966" max="15971" width="14.875" style="1277" hidden="1"/>
    <col min="15972" max="15973" width="15.875" style="1277" hidden="1"/>
    <col min="15974" max="15979" width="16.125" style="1277" hidden="1"/>
    <col min="15980" max="15980" width="6.125" style="1277" hidden="1"/>
    <col min="15981" max="15981" width="3" style="1277" hidden="1"/>
    <col min="15982" max="16221" width="8.625" style="1277" hidden="1"/>
    <col min="16222" max="16227" width="14.875" style="1277" hidden="1"/>
    <col min="16228" max="16229" width="15.875" style="1277" hidden="1"/>
    <col min="16230" max="16235" width="16.125" style="1277" hidden="1"/>
    <col min="16236" max="16236" width="6.125" style="1277" hidden="1"/>
    <col min="16237" max="16237" width="3" style="1277" hidden="1"/>
    <col min="16238" max="16384" width="8.625" style="1277" hidden="1"/>
  </cols>
  <sheetData>
    <row r="1" spans="1:143" ht="42.75" customHeight="1" x14ac:dyDescent="0.15">
      <c r="A1" s="1275"/>
      <c r="B1" s="1276"/>
      <c r="DD1" s="1277"/>
      <c r="DE1" s="1277"/>
    </row>
    <row r="2" spans="1:143" ht="25.5" customHeight="1" x14ac:dyDescent="0.15">
      <c r="A2" s="1278"/>
      <c r="C2" s="1278"/>
      <c r="O2" s="1278"/>
      <c r="P2" s="1278"/>
      <c r="Q2" s="1278"/>
      <c r="R2" s="1278"/>
      <c r="S2" s="1278"/>
      <c r="T2" s="1278"/>
      <c r="U2" s="1278"/>
      <c r="V2" s="1278"/>
      <c r="W2" s="1278"/>
      <c r="X2" s="1278"/>
      <c r="Y2" s="1278"/>
      <c r="Z2" s="1278"/>
      <c r="AA2" s="1278"/>
      <c r="AB2" s="1278"/>
      <c r="AC2" s="1278"/>
      <c r="AD2" s="1278"/>
      <c r="AE2" s="1278"/>
      <c r="AF2" s="1278"/>
      <c r="AG2" s="1278"/>
      <c r="AH2" s="1278"/>
      <c r="AI2" s="1278"/>
      <c r="AU2" s="1278"/>
      <c r="BG2" s="1278"/>
      <c r="BS2" s="1278"/>
      <c r="CE2" s="1278"/>
      <c r="CQ2" s="1278"/>
      <c r="DD2" s="1277"/>
      <c r="DE2" s="1277"/>
    </row>
    <row r="3" spans="1:143" ht="25.5" customHeight="1" x14ac:dyDescent="0.15">
      <c r="A3" s="1278"/>
      <c r="C3" s="1278"/>
      <c r="O3" s="1278"/>
      <c r="P3" s="1278"/>
      <c r="Q3" s="1278"/>
      <c r="R3" s="1278"/>
      <c r="S3" s="1278"/>
      <c r="T3" s="1278"/>
      <c r="U3" s="1278"/>
      <c r="V3" s="1278"/>
      <c r="W3" s="1278"/>
      <c r="X3" s="1278"/>
      <c r="Y3" s="1278"/>
      <c r="Z3" s="1278"/>
      <c r="AA3" s="1278"/>
      <c r="AB3" s="1278"/>
      <c r="AC3" s="1278"/>
      <c r="AD3" s="1278"/>
      <c r="AE3" s="1278"/>
      <c r="AF3" s="1278"/>
      <c r="AG3" s="1278"/>
      <c r="AH3" s="1278"/>
      <c r="AI3" s="1278"/>
      <c r="AU3" s="1278"/>
      <c r="BG3" s="1278"/>
      <c r="BS3" s="1278"/>
      <c r="CE3" s="1278"/>
      <c r="CQ3" s="1278"/>
      <c r="DD3" s="1277"/>
      <c r="DE3" s="1277"/>
    </row>
    <row r="4" spans="1:143" s="292" customFormat="1" x14ac:dyDescent="0.15">
      <c r="A4" s="1278"/>
      <c r="B4" s="1278"/>
      <c r="C4" s="1278"/>
      <c r="D4" s="1278"/>
      <c r="E4" s="1278"/>
      <c r="F4" s="1278"/>
      <c r="G4" s="1278"/>
      <c r="H4" s="1278"/>
      <c r="I4" s="1278"/>
      <c r="J4" s="1278"/>
      <c r="K4" s="1278"/>
      <c r="L4" s="1278"/>
      <c r="M4" s="1278"/>
      <c r="N4" s="1278"/>
      <c r="O4" s="1278"/>
      <c r="P4" s="1278"/>
      <c r="Q4" s="1278"/>
      <c r="R4" s="1278"/>
      <c r="S4" s="1278"/>
      <c r="T4" s="1278"/>
      <c r="U4" s="1278"/>
      <c r="V4" s="1278"/>
      <c r="W4" s="1278"/>
      <c r="X4" s="1278"/>
      <c r="Y4" s="1278"/>
      <c r="Z4" s="1278"/>
      <c r="AA4" s="1278"/>
      <c r="AB4" s="1278"/>
      <c r="AC4" s="1278"/>
      <c r="AD4" s="1278"/>
      <c r="AE4" s="1278"/>
      <c r="AF4" s="1278"/>
      <c r="AG4" s="1278"/>
      <c r="AH4" s="1278"/>
      <c r="AI4" s="1278"/>
      <c r="AJ4" s="1278"/>
      <c r="AK4" s="1278"/>
      <c r="AL4" s="1278"/>
      <c r="AM4" s="1278"/>
      <c r="AN4" s="1278"/>
      <c r="AO4" s="1278"/>
      <c r="AP4" s="1278"/>
      <c r="AQ4" s="1278"/>
      <c r="AR4" s="1278"/>
      <c r="AS4" s="1278"/>
      <c r="AT4" s="1278"/>
      <c r="AU4" s="1278"/>
      <c r="AV4" s="1278"/>
      <c r="AW4" s="1278"/>
      <c r="AX4" s="1278"/>
      <c r="AY4" s="1278"/>
      <c r="AZ4" s="1278"/>
      <c r="BA4" s="1278"/>
      <c r="BB4" s="1278"/>
      <c r="BC4" s="1278"/>
      <c r="BD4" s="1278"/>
      <c r="BE4" s="1278"/>
      <c r="BF4" s="1278"/>
      <c r="BG4" s="1278"/>
      <c r="BH4" s="1278"/>
      <c r="BI4" s="1278"/>
      <c r="BJ4" s="1278"/>
      <c r="BK4" s="1278"/>
      <c r="BL4" s="1278"/>
      <c r="BM4" s="1278"/>
      <c r="BN4" s="1278"/>
      <c r="BO4" s="1278"/>
      <c r="BP4" s="1278"/>
      <c r="BQ4" s="1278"/>
      <c r="BR4" s="1278"/>
      <c r="BS4" s="1278"/>
      <c r="BT4" s="1278"/>
      <c r="BU4" s="1278"/>
      <c r="BV4" s="1278"/>
      <c r="BW4" s="1278"/>
      <c r="BX4" s="1278"/>
      <c r="BY4" s="1278"/>
      <c r="BZ4" s="1278"/>
      <c r="CA4" s="1278"/>
      <c r="CB4" s="1278"/>
      <c r="CC4" s="1278"/>
      <c r="CD4" s="1278"/>
      <c r="CE4" s="1278"/>
      <c r="CF4" s="1278"/>
      <c r="CG4" s="1278"/>
      <c r="CH4" s="1278"/>
      <c r="CI4" s="1278"/>
      <c r="CJ4" s="1278"/>
      <c r="CK4" s="1278"/>
      <c r="CL4" s="1278"/>
      <c r="CM4" s="1278"/>
      <c r="CN4" s="1278"/>
      <c r="CO4" s="1278"/>
      <c r="CP4" s="1278"/>
      <c r="CQ4" s="1278"/>
      <c r="CR4" s="1278"/>
      <c r="CS4" s="1278"/>
      <c r="CT4" s="1278"/>
      <c r="CU4" s="1278"/>
      <c r="CV4" s="1278"/>
      <c r="CW4" s="1278"/>
      <c r="CX4" s="1278"/>
      <c r="CY4" s="1278"/>
      <c r="CZ4" s="1278"/>
      <c r="DA4" s="1278"/>
      <c r="DB4" s="1278"/>
      <c r="DC4" s="1278"/>
      <c r="DD4" s="1278"/>
      <c r="DE4" s="1278"/>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8"/>
      <c r="B5" s="1278"/>
      <c r="C5" s="1278"/>
      <c r="D5" s="1278"/>
      <c r="E5" s="1278"/>
      <c r="F5" s="1278"/>
      <c r="G5" s="1278"/>
      <c r="H5" s="1278"/>
      <c r="I5" s="1278"/>
      <c r="J5" s="1278"/>
      <c r="K5" s="1278"/>
      <c r="L5" s="1278"/>
      <c r="M5" s="1278"/>
      <c r="N5" s="1278"/>
      <c r="O5" s="1278"/>
      <c r="P5" s="1278"/>
      <c r="Q5" s="1278"/>
      <c r="R5" s="1278"/>
      <c r="S5" s="1278"/>
      <c r="T5" s="1278"/>
      <c r="U5" s="1278"/>
      <c r="V5" s="1278"/>
      <c r="W5" s="1278"/>
      <c r="X5" s="1278"/>
      <c r="Y5" s="1278"/>
      <c r="Z5" s="1278"/>
      <c r="AA5" s="1278"/>
      <c r="AB5" s="1278"/>
      <c r="AC5" s="1278"/>
      <c r="AD5" s="1278"/>
      <c r="AE5" s="1278"/>
      <c r="AF5" s="1278"/>
      <c r="AG5" s="1278"/>
      <c r="AH5" s="1278"/>
      <c r="AI5" s="1278"/>
      <c r="AJ5" s="1278"/>
      <c r="AK5" s="1278"/>
      <c r="AL5" s="1278"/>
      <c r="AM5" s="1278"/>
      <c r="AN5" s="1278"/>
      <c r="AO5" s="1278"/>
      <c r="AP5" s="1278"/>
      <c r="AQ5" s="1278"/>
      <c r="AR5" s="1278"/>
      <c r="AS5" s="1278"/>
      <c r="AT5" s="1278"/>
      <c r="AU5" s="1278"/>
      <c r="AV5" s="1278"/>
      <c r="AW5" s="1278"/>
      <c r="AX5" s="1278"/>
      <c r="AY5" s="1278"/>
      <c r="AZ5" s="1278"/>
      <c r="BA5" s="1278"/>
      <c r="BB5" s="1278"/>
      <c r="BC5" s="1278"/>
      <c r="BD5" s="1278"/>
      <c r="BE5" s="1278"/>
      <c r="BF5" s="1278"/>
      <c r="BG5" s="1278"/>
      <c r="BH5" s="1278"/>
      <c r="BI5" s="1278"/>
      <c r="BJ5" s="1278"/>
      <c r="BK5" s="1278"/>
      <c r="BL5" s="1278"/>
      <c r="BM5" s="1278"/>
      <c r="BN5" s="1278"/>
      <c r="BO5" s="1278"/>
      <c r="BP5" s="1278"/>
      <c r="BQ5" s="1278"/>
      <c r="BR5" s="1278"/>
      <c r="BS5" s="1278"/>
      <c r="BT5" s="1278"/>
      <c r="BU5" s="1278"/>
      <c r="BV5" s="1278"/>
      <c r="BW5" s="1278"/>
      <c r="BX5" s="1278"/>
      <c r="BY5" s="1278"/>
      <c r="BZ5" s="1278"/>
      <c r="CA5" s="1278"/>
      <c r="CB5" s="1278"/>
      <c r="CC5" s="1278"/>
      <c r="CD5" s="1278"/>
      <c r="CE5" s="1278"/>
      <c r="CF5" s="1278"/>
      <c r="CG5" s="1278"/>
      <c r="CH5" s="1278"/>
      <c r="CI5" s="1278"/>
      <c r="CJ5" s="1278"/>
      <c r="CK5" s="1278"/>
      <c r="CL5" s="1278"/>
      <c r="CM5" s="1278"/>
      <c r="CN5" s="1278"/>
      <c r="CO5" s="1278"/>
      <c r="CP5" s="1278"/>
      <c r="CQ5" s="1278"/>
      <c r="CR5" s="1278"/>
      <c r="CS5" s="1278"/>
      <c r="CT5" s="1278"/>
      <c r="CU5" s="1278"/>
      <c r="CV5" s="1278"/>
      <c r="CW5" s="1278"/>
      <c r="CX5" s="1278"/>
      <c r="CY5" s="1278"/>
      <c r="CZ5" s="1278"/>
      <c r="DA5" s="1278"/>
      <c r="DB5" s="1278"/>
      <c r="DC5" s="1278"/>
      <c r="DD5" s="1278"/>
      <c r="DE5" s="1278"/>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8"/>
      <c r="B6" s="1278"/>
      <c r="C6" s="1278"/>
      <c r="D6" s="1278"/>
      <c r="E6" s="1278"/>
      <c r="F6" s="1278"/>
      <c r="G6" s="1278"/>
      <c r="H6" s="1278"/>
      <c r="I6" s="1278"/>
      <c r="J6" s="1278"/>
      <c r="K6" s="1278"/>
      <c r="L6" s="1278"/>
      <c r="M6" s="1278"/>
      <c r="N6" s="1278"/>
      <c r="O6" s="1278"/>
      <c r="P6" s="1278"/>
      <c r="Q6" s="1278"/>
      <c r="R6" s="1278"/>
      <c r="S6" s="1278"/>
      <c r="T6" s="1278"/>
      <c r="U6" s="1278"/>
      <c r="V6" s="1278"/>
      <c r="W6" s="1278"/>
      <c r="X6" s="1278"/>
      <c r="Y6" s="1278"/>
      <c r="Z6" s="1278"/>
      <c r="AA6" s="1278"/>
      <c r="AB6" s="1278"/>
      <c r="AC6" s="1278"/>
      <c r="AD6" s="1278"/>
      <c r="AE6" s="1278"/>
      <c r="AF6" s="1278"/>
      <c r="AG6" s="1278"/>
      <c r="AH6" s="1278"/>
      <c r="AI6" s="1278"/>
      <c r="AJ6" s="1278"/>
      <c r="AK6" s="1278"/>
      <c r="AL6" s="1278"/>
      <c r="AM6" s="1278"/>
      <c r="AN6" s="1278"/>
      <c r="AO6" s="1278"/>
      <c r="AP6" s="1278"/>
      <c r="AQ6" s="1278"/>
      <c r="AR6" s="1278"/>
      <c r="AS6" s="1278"/>
      <c r="AT6" s="1278"/>
      <c r="AU6" s="1278"/>
      <c r="AV6" s="1278"/>
      <c r="AW6" s="1278"/>
      <c r="AX6" s="1278"/>
      <c r="AY6" s="1278"/>
      <c r="AZ6" s="1278"/>
      <c r="BA6" s="1278"/>
      <c r="BB6" s="1278"/>
      <c r="BC6" s="1278"/>
      <c r="BD6" s="1278"/>
      <c r="BE6" s="1278"/>
      <c r="BF6" s="1278"/>
      <c r="BG6" s="1278"/>
      <c r="BH6" s="1278"/>
      <c r="BI6" s="1278"/>
      <c r="BJ6" s="1278"/>
      <c r="BK6" s="1278"/>
      <c r="BL6" s="1278"/>
      <c r="BM6" s="1278"/>
      <c r="BN6" s="1278"/>
      <c r="BO6" s="1278"/>
      <c r="BP6" s="1278"/>
      <c r="BQ6" s="1278"/>
      <c r="BR6" s="1278"/>
      <c r="BS6" s="1278"/>
      <c r="BT6" s="1278"/>
      <c r="BU6" s="1278"/>
      <c r="BV6" s="1278"/>
      <c r="BW6" s="1278"/>
      <c r="BX6" s="1278"/>
      <c r="BY6" s="1278"/>
      <c r="BZ6" s="1278"/>
      <c r="CA6" s="1278"/>
      <c r="CB6" s="1278"/>
      <c r="CC6" s="1278"/>
      <c r="CD6" s="1278"/>
      <c r="CE6" s="1278"/>
      <c r="CF6" s="1278"/>
      <c r="CG6" s="1278"/>
      <c r="CH6" s="1278"/>
      <c r="CI6" s="1278"/>
      <c r="CJ6" s="1278"/>
      <c r="CK6" s="1278"/>
      <c r="CL6" s="1278"/>
      <c r="CM6" s="1278"/>
      <c r="CN6" s="1278"/>
      <c r="CO6" s="1278"/>
      <c r="CP6" s="1278"/>
      <c r="CQ6" s="1278"/>
      <c r="CR6" s="1278"/>
      <c r="CS6" s="1278"/>
      <c r="CT6" s="1278"/>
      <c r="CU6" s="1278"/>
      <c r="CV6" s="1278"/>
      <c r="CW6" s="1278"/>
      <c r="CX6" s="1278"/>
      <c r="CY6" s="1278"/>
      <c r="CZ6" s="1278"/>
      <c r="DA6" s="1278"/>
      <c r="DB6" s="1278"/>
      <c r="DC6" s="1278"/>
      <c r="DD6" s="1278"/>
      <c r="DE6" s="1278"/>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8"/>
      <c r="B7" s="1278"/>
      <c r="C7" s="1278"/>
      <c r="D7" s="1278"/>
      <c r="E7" s="1278"/>
      <c r="F7" s="1278"/>
      <c r="G7" s="1278"/>
      <c r="H7" s="1278"/>
      <c r="I7" s="1278"/>
      <c r="J7" s="1278"/>
      <c r="K7" s="1278"/>
      <c r="L7" s="1278"/>
      <c r="M7" s="1278"/>
      <c r="N7" s="1278"/>
      <c r="O7" s="1278"/>
      <c r="P7" s="1278"/>
      <c r="Q7" s="1278"/>
      <c r="R7" s="1278"/>
      <c r="S7" s="1278"/>
      <c r="T7" s="1278"/>
      <c r="U7" s="1278"/>
      <c r="V7" s="1278"/>
      <c r="W7" s="1278"/>
      <c r="X7" s="1278"/>
      <c r="Y7" s="1278"/>
      <c r="Z7" s="1278"/>
      <c r="AA7" s="1278"/>
      <c r="AB7" s="1278"/>
      <c r="AC7" s="1278"/>
      <c r="AD7" s="1278"/>
      <c r="AE7" s="1278"/>
      <c r="AF7" s="1278"/>
      <c r="AG7" s="1278"/>
      <c r="AH7" s="1278"/>
      <c r="AI7" s="1278"/>
      <c r="AJ7" s="1278"/>
      <c r="AK7" s="1278"/>
      <c r="AL7" s="1278"/>
      <c r="AM7" s="1278"/>
      <c r="AN7" s="1278"/>
      <c r="AO7" s="1278"/>
      <c r="AP7" s="1278"/>
      <c r="AQ7" s="1278"/>
      <c r="AR7" s="1278"/>
      <c r="AS7" s="1278"/>
      <c r="AT7" s="1278"/>
      <c r="AU7" s="1278"/>
      <c r="AV7" s="1278"/>
      <c r="AW7" s="1278"/>
      <c r="AX7" s="1278"/>
      <c r="AY7" s="1278"/>
      <c r="AZ7" s="1278"/>
      <c r="BA7" s="1278"/>
      <c r="BB7" s="1278"/>
      <c r="BC7" s="1278"/>
      <c r="BD7" s="1278"/>
      <c r="BE7" s="1278"/>
      <c r="BF7" s="1278"/>
      <c r="BG7" s="1278"/>
      <c r="BH7" s="1278"/>
      <c r="BI7" s="1278"/>
      <c r="BJ7" s="1278"/>
      <c r="BK7" s="1278"/>
      <c r="BL7" s="1278"/>
      <c r="BM7" s="1278"/>
      <c r="BN7" s="1278"/>
      <c r="BO7" s="1278"/>
      <c r="BP7" s="1278"/>
      <c r="BQ7" s="1278"/>
      <c r="BR7" s="1278"/>
      <c r="BS7" s="1278"/>
      <c r="BT7" s="1278"/>
      <c r="BU7" s="1278"/>
      <c r="BV7" s="1278"/>
      <c r="BW7" s="1278"/>
      <c r="BX7" s="1278"/>
      <c r="BY7" s="1278"/>
      <c r="BZ7" s="1278"/>
      <c r="CA7" s="1278"/>
      <c r="CB7" s="1278"/>
      <c r="CC7" s="1278"/>
      <c r="CD7" s="1278"/>
      <c r="CE7" s="1278"/>
      <c r="CF7" s="1278"/>
      <c r="CG7" s="1278"/>
      <c r="CH7" s="1278"/>
      <c r="CI7" s="1278"/>
      <c r="CJ7" s="1278"/>
      <c r="CK7" s="1278"/>
      <c r="CL7" s="1278"/>
      <c r="CM7" s="1278"/>
      <c r="CN7" s="1278"/>
      <c r="CO7" s="1278"/>
      <c r="CP7" s="1278"/>
      <c r="CQ7" s="1278"/>
      <c r="CR7" s="1278"/>
      <c r="CS7" s="1278"/>
      <c r="CT7" s="1278"/>
      <c r="CU7" s="1278"/>
      <c r="CV7" s="1278"/>
      <c r="CW7" s="1278"/>
      <c r="CX7" s="1278"/>
      <c r="CY7" s="1278"/>
      <c r="CZ7" s="1278"/>
      <c r="DA7" s="1278"/>
      <c r="DB7" s="1278"/>
      <c r="DC7" s="1278"/>
      <c r="DD7" s="1278"/>
      <c r="DE7" s="1278"/>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8"/>
      <c r="B8" s="1278"/>
      <c r="C8" s="1278"/>
      <c r="D8" s="1278"/>
      <c r="E8" s="1278"/>
      <c r="F8" s="1278"/>
      <c r="G8" s="1278"/>
      <c r="H8" s="1278"/>
      <c r="I8" s="1278"/>
      <c r="J8" s="1278"/>
      <c r="K8" s="1278"/>
      <c r="L8" s="1278"/>
      <c r="M8" s="1278"/>
      <c r="N8" s="1278"/>
      <c r="O8" s="1278"/>
      <c r="P8" s="1278"/>
      <c r="Q8" s="1278"/>
      <c r="R8" s="1278"/>
      <c r="S8" s="1278"/>
      <c r="T8" s="1278"/>
      <c r="U8" s="1278"/>
      <c r="V8" s="1278"/>
      <c r="W8" s="1278"/>
      <c r="X8" s="1278"/>
      <c r="Y8" s="1278"/>
      <c r="Z8" s="1278"/>
      <c r="AA8" s="1278"/>
      <c r="AB8" s="1278"/>
      <c r="AC8" s="1278"/>
      <c r="AD8" s="1278"/>
      <c r="AE8" s="1278"/>
      <c r="AF8" s="1278"/>
      <c r="AG8" s="1278"/>
      <c r="AH8" s="1278"/>
      <c r="AI8" s="1278"/>
      <c r="AJ8" s="1278"/>
      <c r="AK8" s="1278"/>
      <c r="AL8" s="1278"/>
      <c r="AM8" s="1278"/>
      <c r="AN8" s="1278"/>
      <c r="AO8" s="1278"/>
      <c r="AP8" s="1278"/>
      <c r="AQ8" s="1278"/>
      <c r="AR8" s="1278"/>
      <c r="AS8" s="1278"/>
      <c r="AT8" s="1278"/>
      <c r="AU8" s="1278"/>
      <c r="AV8" s="1278"/>
      <c r="AW8" s="1278"/>
      <c r="AX8" s="1278"/>
      <c r="AY8" s="1278"/>
      <c r="AZ8" s="1278"/>
      <c r="BA8" s="1278"/>
      <c r="BB8" s="1278"/>
      <c r="BC8" s="1278"/>
      <c r="BD8" s="1278"/>
      <c r="BE8" s="1278"/>
      <c r="BF8" s="1278"/>
      <c r="BG8" s="1278"/>
      <c r="BH8" s="1278"/>
      <c r="BI8" s="1278"/>
      <c r="BJ8" s="1278"/>
      <c r="BK8" s="1278"/>
      <c r="BL8" s="1278"/>
      <c r="BM8" s="1278"/>
      <c r="BN8" s="1278"/>
      <c r="BO8" s="1278"/>
      <c r="BP8" s="1278"/>
      <c r="BQ8" s="1278"/>
      <c r="BR8" s="1278"/>
      <c r="BS8" s="1278"/>
      <c r="BT8" s="1278"/>
      <c r="BU8" s="1278"/>
      <c r="BV8" s="1278"/>
      <c r="BW8" s="1278"/>
      <c r="BX8" s="1278"/>
      <c r="BY8" s="1278"/>
      <c r="BZ8" s="1278"/>
      <c r="CA8" s="1278"/>
      <c r="CB8" s="1278"/>
      <c r="CC8" s="1278"/>
      <c r="CD8" s="1278"/>
      <c r="CE8" s="1278"/>
      <c r="CF8" s="1278"/>
      <c r="CG8" s="1278"/>
      <c r="CH8" s="1278"/>
      <c r="CI8" s="1278"/>
      <c r="CJ8" s="1278"/>
      <c r="CK8" s="1278"/>
      <c r="CL8" s="1278"/>
      <c r="CM8" s="1278"/>
      <c r="CN8" s="1278"/>
      <c r="CO8" s="1278"/>
      <c r="CP8" s="1278"/>
      <c r="CQ8" s="1278"/>
      <c r="CR8" s="1278"/>
      <c r="CS8" s="1278"/>
      <c r="CT8" s="1278"/>
      <c r="CU8" s="1278"/>
      <c r="CV8" s="1278"/>
      <c r="CW8" s="1278"/>
      <c r="CX8" s="1278"/>
      <c r="CY8" s="1278"/>
      <c r="CZ8" s="1278"/>
      <c r="DA8" s="1278"/>
      <c r="DB8" s="1278"/>
      <c r="DC8" s="1278"/>
      <c r="DD8" s="1278"/>
      <c r="DE8" s="1278"/>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8"/>
      <c r="B9" s="1278"/>
      <c r="C9" s="1278"/>
      <c r="D9" s="1278"/>
      <c r="E9" s="1278"/>
      <c r="F9" s="1278"/>
      <c r="G9" s="1278"/>
      <c r="H9" s="1278"/>
      <c r="I9" s="1278"/>
      <c r="J9" s="1278"/>
      <c r="K9" s="1278"/>
      <c r="L9" s="1278"/>
      <c r="M9" s="1278"/>
      <c r="N9" s="1278"/>
      <c r="O9" s="1278"/>
      <c r="P9" s="1278"/>
      <c r="Q9" s="1278"/>
      <c r="R9" s="1278"/>
      <c r="S9" s="1278"/>
      <c r="T9" s="1278"/>
      <c r="U9" s="1278"/>
      <c r="V9" s="1278"/>
      <c r="W9" s="1278"/>
      <c r="X9" s="1278"/>
      <c r="Y9" s="1278"/>
      <c r="Z9" s="1278"/>
      <c r="AA9" s="1278"/>
      <c r="AB9" s="1278"/>
      <c r="AC9" s="1278"/>
      <c r="AD9" s="1278"/>
      <c r="AE9" s="1278"/>
      <c r="AF9" s="1278"/>
      <c r="AG9" s="1278"/>
      <c r="AH9" s="1278"/>
      <c r="AI9" s="1278"/>
      <c r="AJ9" s="1278"/>
      <c r="AK9" s="1278"/>
      <c r="AL9" s="1278"/>
      <c r="AM9" s="1278"/>
      <c r="AN9" s="1278"/>
      <c r="AO9" s="1278"/>
      <c r="AP9" s="1278"/>
      <c r="AQ9" s="1278"/>
      <c r="AR9" s="1278"/>
      <c r="AS9" s="1278"/>
      <c r="AT9" s="1278"/>
      <c r="AU9" s="1278"/>
      <c r="AV9" s="1278"/>
      <c r="AW9" s="1278"/>
      <c r="AX9" s="1278"/>
      <c r="AY9" s="1278"/>
      <c r="AZ9" s="1278"/>
      <c r="BA9" s="1278"/>
      <c r="BB9" s="1278"/>
      <c r="BC9" s="1278"/>
      <c r="BD9" s="1278"/>
      <c r="BE9" s="1278"/>
      <c r="BF9" s="1278"/>
      <c r="BG9" s="1278"/>
      <c r="BH9" s="1278"/>
      <c r="BI9" s="1278"/>
      <c r="BJ9" s="1278"/>
      <c r="BK9" s="1278"/>
      <c r="BL9" s="1278"/>
      <c r="BM9" s="1278"/>
      <c r="BN9" s="1278"/>
      <c r="BO9" s="1278"/>
      <c r="BP9" s="1278"/>
      <c r="BQ9" s="1278"/>
      <c r="BR9" s="1278"/>
      <c r="BS9" s="1278"/>
      <c r="BT9" s="1278"/>
      <c r="BU9" s="1278"/>
      <c r="BV9" s="1278"/>
      <c r="BW9" s="1278"/>
      <c r="BX9" s="1278"/>
      <c r="BY9" s="1278"/>
      <c r="BZ9" s="1278"/>
      <c r="CA9" s="1278"/>
      <c r="CB9" s="1278"/>
      <c r="CC9" s="1278"/>
      <c r="CD9" s="1278"/>
      <c r="CE9" s="1278"/>
      <c r="CF9" s="1278"/>
      <c r="CG9" s="1278"/>
      <c r="CH9" s="1278"/>
      <c r="CI9" s="1278"/>
      <c r="CJ9" s="1278"/>
      <c r="CK9" s="1278"/>
      <c r="CL9" s="1278"/>
      <c r="CM9" s="1278"/>
      <c r="CN9" s="1278"/>
      <c r="CO9" s="1278"/>
      <c r="CP9" s="1278"/>
      <c r="CQ9" s="1278"/>
      <c r="CR9" s="1278"/>
      <c r="CS9" s="1278"/>
      <c r="CT9" s="1278"/>
      <c r="CU9" s="1278"/>
      <c r="CV9" s="1278"/>
      <c r="CW9" s="1278"/>
      <c r="CX9" s="1278"/>
      <c r="CY9" s="1278"/>
      <c r="CZ9" s="1278"/>
      <c r="DA9" s="1278"/>
      <c r="DB9" s="1278"/>
      <c r="DC9" s="1278"/>
      <c r="DD9" s="1278"/>
      <c r="DE9" s="1278"/>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8"/>
      <c r="B10" s="1278"/>
      <c r="C10" s="1278"/>
      <c r="D10" s="1278"/>
      <c r="E10" s="1278"/>
      <c r="F10" s="1278"/>
      <c r="G10" s="1278"/>
      <c r="H10" s="1278"/>
      <c r="I10" s="1278"/>
      <c r="J10" s="1278"/>
      <c r="K10" s="1278"/>
      <c r="L10" s="1278"/>
      <c r="M10" s="1278"/>
      <c r="N10" s="1278"/>
      <c r="O10" s="1278"/>
      <c r="P10" s="1278"/>
      <c r="Q10" s="1278"/>
      <c r="R10" s="1278"/>
      <c r="S10" s="1278"/>
      <c r="T10" s="1278"/>
      <c r="U10" s="1278"/>
      <c r="V10" s="1278"/>
      <c r="W10" s="1278"/>
      <c r="X10" s="1278"/>
      <c r="Y10" s="1278"/>
      <c r="Z10" s="1278"/>
      <c r="AA10" s="1278"/>
      <c r="AB10" s="1278"/>
      <c r="AC10" s="1278"/>
      <c r="AD10" s="1278"/>
      <c r="AE10" s="1278"/>
      <c r="AF10" s="1278"/>
      <c r="AG10" s="1278"/>
      <c r="AH10" s="1278"/>
      <c r="AI10" s="1278"/>
      <c r="AJ10" s="1278"/>
      <c r="AK10" s="1278"/>
      <c r="AL10" s="1278"/>
      <c r="AM10" s="1278"/>
      <c r="AN10" s="1278"/>
      <c r="AO10" s="1278"/>
      <c r="AP10" s="1278"/>
      <c r="AQ10" s="1278"/>
      <c r="AR10" s="1278"/>
      <c r="AS10" s="1278"/>
      <c r="AT10" s="1278"/>
      <c r="AU10" s="1278"/>
      <c r="AV10" s="1278"/>
      <c r="AW10" s="1278"/>
      <c r="AX10" s="1278"/>
      <c r="AY10" s="1278"/>
      <c r="AZ10" s="1278"/>
      <c r="BA10" s="1278"/>
      <c r="BB10" s="1278"/>
      <c r="BC10" s="1278"/>
      <c r="BD10" s="1278"/>
      <c r="BE10" s="1278"/>
      <c r="BF10" s="1278"/>
      <c r="BG10" s="1278"/>
      <c r="BH10" s="1278"/>
      <c r="BI10" s="1278"/>
      <c r="BJ10" s="1278"/>
      <c r="BK10" s="1278"/>
      <c r="BL10" s="1278"/>
      <c r="BM10" s="1278"/>
      <c r="BN10" s="1278"/>
      <c r="BO10" s="1278"/>
      <c r="BP10" s="1278"/>
      <c r="BQ10" s="1278"/>
      <c r="BR10" s="1278"/>
      <c r="BS10" s="1278"/>
      <c r="BT10" s="1278"/>
      <c r="BU10" s="1278"/>
      <c r="BV10" s="1278"/>
      <c r="BW10" s="1278"/>
      <c r="BX10" s="1278"/>
      <c r="BY10" s="1278"/>
      <c r="BZ10" s="1278"/>
      <c r="CA10" s="1278"/>
      <c r="CB10" s="1278"/>
      <c r="CC10" s="1278"/>
      <c r="CD10" s="1278"/>
      <c r="CE10" s="1278"/>
      <c r="CF10" s="1278"/>
      <c r="CG10" s="1278"/>
      <c r="CH10" s="1278"/>
      <c r="CI10" s="1278"/>
      <c r="CJ10" s="1278"/>
      <c r="CK10" s="1278"/>
      <c r="CL10" s="1278"/>
      <c r="CM10" s="1278"/>
      <c r="CN10" s="1278"/>
      <c r="CO10" s="1278"/>
      <c r="CP10" s="1278"/>
      <c r="CQ10" s="1278"/>
      <c r="CR10" s="1278"/>
      <c r="CS10" s="1278"/>
      <c r="CT10" s="1278"/>
      <c r="CU10" s="1278"/>
      <c r="CV10" s="1278"/>
      <c r="CW10" s="1278"/>
      <c r="CX10" s="1278"/>
      <c r="CY10" s="1278"/>
      <c r="CZ10" s="1278"/>
      <c r="DA10" s="1278"/>
      <c r="DB10" s="1278"/>
      <c r="DC10" s="1278"/>
      <c r="DD10" s="1278"/>
      <c r="DE10" s="1278"/>
      <c r="DF10" s="293"/>
      <c r="DG10" s="293"/>
      <c r="DH10" s="293"/>
      <c r="DI10" s="293"/>
      <c r="DJ10" s="293"/>
      <c r="DK10" s="293"/>
      <c r="DL10" s="293"/>
      <c r="DM10" s="293"/>
      <c r="DN10" s="293"/>
      <c r="DO10" s="293"/>
      <c r="DP10" s="293"/>
      <c r="DQ10" s="293"/>
      <c r="DR10" s="293"/>
      <c r="DS10" s="293"/>
      <c r="DT10" s="293"/>
      <c r="DU10" s="293"/>
      <c r="DV10" s="293"/>
      <c r="DW10" s="293"/>
      <c r="EM10" s="292" t="s">
        <v>617</v>
      </c>
    </row>
    <row r="11" spans="1:143" s="292" customFormat="1" x14ac:dyDescent="0.15">
      <c r="A11" s="1278"/>
      <c r="B11" s="1278"/>
      <c r="C11" s="1278"/>
      <c r="D11" s="1278"/>
      <c r="E11" s="1278"/>
      <c r="F11" s="1278"/>
      <c r="G11" s="1278"/>
      <c r="H11" s="1278"/>
      <c r="I11" s="1278"/>
      <c r="J11" s="1278"/>
      <c r="K11" s="1278"/>
      <c r="L11" s="1278"/>
      <c r="M11" s="1278"/>
      <c r="N11" s="1278"/>
      <c r="O11" s="1278"/>
      <c r="P11" s="1278"/>
      <c r="Q11" s="1278"/>
      <c r="R11" s="1278"/>
      <c r="S11" s="1278"/>
      <c r="T11" s="1278"/>
      <c r="U11" s="1278"/>
      <c r="V11" s="1278"/>
      <c r="W11" s="1278"/>
      <c r="X11" s="1278"/>
      <c r="Y11" s="1278"/>
      <c r="Z11" s="1278"/>
      <c r="AA11" s="1278"/>
      <c r="AB11" s="1278"/>
      <c r="AC11" s="1278"/>
      <c r="AD11" s="1278"/>
      <c r="AE11" s="1278"/>
      <c r="AF11" s="1278"/>
      <c r="AG11" s="1278"/>
      <c r="AH11" s="1278"/>
      <c r="AI11" s="1278"/>
      <c r="AJ11" s="1278"/>
      <c r="AK11" s="1278"/>
      <c r="AL11" s="1278"/>
      <c r="AM11" s="1278"/>
      <c r="AN11" s="1278"/>
      <c r="AO11" s="1278"/>
      <c r="AP11" s="1278"/>
      <c r="AQ11" s="1278"/>
      <c r="AR11" s="1278"/>
      <c r="AS11" s="1278"/>
      <c r="AT11" s="1278"/>
      <c r="AU11" s="1278"/>
      <c r="AV11" s="1278"/>
      <c r="AW11" s="1278"/>
      <c r="AX11" s="1278"/>
      <c r="AY11" s="1278"/>
      <c r="AZ11" s="1278"/>
      <c r="BA11" s="1278"/>
      <c r="BB11" s="1278"/>
      <c r="BC11" s="1278"/>
      <c r="BD11" s="1278"/>
      <c r="BE11" s="1278"/>
      <c r="BF11" s="1278"/>
      <c r="BG11" s="1278"/>
      <c r="BH11" s="1278"/>
      <c r="BI11" s="1278"/>
      <c r="BJ11" s="1278"/>
      <c r="BK11" s="1278"/>
      <c r="BL11" s="1278"/>
      <c r="BM11" s="1278"/>
      <c r="BN11" s="1278"/>
      <c r="BO11" s="1278"/>
      <c r="BP11" s="1278"/>
      <c r="BQ11" s="1278"/>
      <c r="BR11" s="1278"/>
      <c r="BS11" s="1278"/>
      <c r="BT11" s="1278"/>
      <c r="BU11" s="1278"/>
      <c r="BV11" s="1278"/>
      <c r="BW11" s="1278"/>
      <c r="BX11" s="1278"/>
      <c r="BY11" s="1278"/>
      <c r="BZ11" s="1278"/>
      <c r="CA11" s="1278"/>
      <c r="CB11" s="1278"/>
      <c r="CC11" s="1278"/>
      <c r="CD11" s="1278"/>
      <c r="CE11" s="1278"/>
      <c r="CF11" s="1278"/>
      <c r="CG11" s="1278"/>
      <c r="CH11" s="1278"/>
      <c r="CI11" s="1278"/>
      <c r="CJ11" s="1278"/>
      <c r="CK11" s="1278"/>
      <c r="CL11" s="1278"/>
      <c r="CM11" s="1278"/>
      <c r="CN11" s="1278"/>
      <c r="CO11" s="1278"/>
      <c r="CP11" s="1278"/>
      <c r="CQ11" s="1278"/>
      <c r="CR11" s="1278"/>
      <c r="CS11" s="1278"/>
      <c r="CT11" s="1278"/>
      <c r="CU11" s="1278"/>
      <c r="CV11" s="1278"/>
      <c r="CW11" s="1278"/>
      <c r="CX11" s="1278"/>
      <c r="CY11" s="1278"/>
      <c r="CZ11" s="1278"/>
      <c r="DA11" s="1278"/>
      <c r="DB11" s="1278"/>
      <c r="DC11" s="1278"/>
      <c r="DD11" s="1278"/>
      <c r="DE11" s="1278"/>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8"/>
      <c r="B12" s="1278"/>
      <c r="C12" s="1278"/>
      <c r="D12" s="1278"/>
      <c r="E12" s="1278"/>
      <c r="F12" s="1278"/>
      <c r="G12" s="1278"/>
      <c r="H12" s="1278"/>
      <c r="I12" s="1278"/>
      <c r="J12" s="1278"/>
      <c r="K12" s="1278"/>
      <c r="L12" s="1278"/>
      <c r="M12" s="1278"/>
      <c r="N12" s="1278"/>
      <c r="O12" s="1278"/>
      <c r="P12" s="1278"/>
      <c r="Q12" s="1278"/>
      <c r="R12" s="1278"/>
      <c r="S12" s="1278"/>
      <c r="T12" s="1278"/>
      <c r="U12" s="1278"/>
      <c r="V12" s="1278"/>
      <c r="W12" s="1278"/>
      <c r="X12" s="1278"/>
      <c r="Y12" s="1278"/>
      <c r="Z12" s="1278"/>
      <c r="AA12" s="1278"/>
      <c r="AB12" s="1278"/>
      <c r="AC12" s="1278"/>
      <c r="AD12" s="1278"/>
      <c r="AE12" s="1278"/>
      <c r="AF12" s="1278"/>
      <c r="AG12" s="1278"/>
      <c r="AH12" s="1278"/>
      <c r="AI12" s="1278"/>
      <c r="AJ12" s="1278"/>
      <c r="AK12" s="1278"/>
      <c r="AL12" s="1278"/>
      <c r="AM12" s="1278"/>
      <c r="AN12" s="1278"/>
      <c r="AO12" s="1278"/>
      <c r="AP12" s="1278"/>
      <c r="AQ12" s="1278"/>
      <c r="AR12" s="1278"/>
      <c r="AS12" s="1278"/>
      <c r="AT12" s="1278"/>
      <c r="AU12" s="1278"/>
      <c r="AV12" s="1278"/>
      <c r="AW12" s="1278"/>
      <c r="AX12" s="1278"/>
      <c r="AY12" s="1278"/>
      <c r="AZ12" s="1278"/>
      <c r="BA12" s="1278"/>
      <c r="BB12" s="1278"/>
      <c r="BC12" s="1278"/>
      <c r="BD12" s="1278"/>
      <c r="BE12" s="1278"/>
      <c r="BF12" s="1278"/>
      <c r="BG12" s="1278"/>
      <c r="BH12" s="1278"/>
      <c r="BI12" s="1278"/>
      <c r="BJ12" s="1278"/>
      <c r="BK12" s="1278"/>
      <c r="BL12" s="1278"/>
      <c r="BM12" s="1278"/>
      <c r="BN12" s="1278"/>
      <c r="BO12" s="1278"/>
      <c r="BP12" s="1278"/>
      <c r="BQ12" s="1278"/>
      <c r="BR12" s="1278"/>
      <c r="BS12" s="1278"/>
      <c r="BT12" s="1278"/>
      <c r="BU12" s="1278"/>
      <c r="BV12" s="1278"/>
      <c r="BW12" s="1278"/>
      <c r="BX12" s="1278"/>
      <c r="BY12" s="1278"/>
      <c r="BZ12" s="1278"/>
      <c r="CA12" s="1278"/>
      <c r="CB12" s="1278"/>
      <c r="CC12" s="1278"/>
      <c r="CD12" s="1278"/>
      <c r="CE12" s="1278"/>
      <c r="CF12" s="1278"/>
      <c r="CG12" s="1278"/>
      <c r="CH12" s="1278"/>
      <c r="CI12" s="1278"/>
      <c r="CJ12" s="1278"/>
      <c r="CK12" s="1278"/>
      <c r="CL12" s="1278"/>
      <c r="CM12" s="1278"/>
      <c r="CN12" s="1278"/>
      <c r="CO12" s="1278"/>
      <c r="CP12" s="1278"/>
      <c r="CQ12" s="1278"/>
      <c r="CR12" s="1278"/>
      <c r="CS12" s="1278"/>
      <c r="CT12" s="1278"/>
      <c r="CU12" s="1278"/>
      <c r="CV12" s="1278"/>
      <c r="CW12" s="1278"/>
      <c r="CX12" s="1278"/>
      <c r="CY12" s="1278"/>
      <c r="CZ12" s="1278"/>
      <c r="DA12" s="1278"/>
      <c r="DB12" s="1278"/>
      <c r="DC12" s="1278"/>
      <c r="DD12" s="1278"/>
      <c r="DE12" s="1278"/>
      <c r="DF12" s="293"/>
      <c r="DG12" s="293"/>
      <c r="DH12" s="293"/>
      <c r="DI12" s="293"/>
      <c r="DJ12" s="293"/>
      <c r="DK12" s="293"/>
      <c r="DL12" s="293"/>
      <c r="DM12" s="293"/>
      <c r="DN12" s="293"/>
      <c r="DO12" s="293"/>
      <c r="DP12" s="293"/>
      <c r="DQ12" s="293"/>
      <c r="DR12" s="293"/>
      <c r="DS12" s="293"/>
      <c r="DT12" s="293"/>
      <c r="DU12" s="293"/>
      <c r="DV12" s="293"/>
      <c r="DW12" s="293"/>
      <c r="EM12" s="292" t="s">
        <v>617</v>
      </c>
    </row>
    <row r="13" spans="1:143" s="292" customFormat="1" x14ac:dyDescent="0.15">
      <c r="A13" s="1278"/>
      <c r="B13" s="1278"/>
      <c r="C13" s="1278"/>
      <c r="D13" s="1278"/>
      <c r="E13" s="1278"/>
      <c r="F13" s="1278"/>
      <c r="G13" s="1278"/>
      <c r="H13" s="1278"/>
      <c r="I13" s="1278"/>
      <c r="J13" s="1278"/>
      <c r="K13" s="1278"/>
      <c r="L13" s="1278"/>
      <c r="M13" s="1278"/>
      <c r="N13" s="1278"/>
      <c r="O13" s="1278"/>
      <c r="P13" s="1278"/>
      <c r="Q13" s="1278"/>
      <c r="R13" s="1278"/>
      <c r="S13" s="1278"/>
      <c r="T13" s="1278"/>
      <c r="U13" s="1278"/>
      <c r="V13" s="1278"/>
      <c r="W13" s="1278"/>
      <c r="X13" s="1278"/>
      <c r="Y13" s="1278"/>
      <c r="Z13" s="1278"/>
      <c r="AA13" s="1278"/>
      <c r="AB13" s="1278"/>
      <c r="AC13" s="1278"/>
      <c r="AD13" s="1278"/>
      <c r="AE13" s="1278"/>
      <c r="AF13" s="1278"/>
      <c r="AG13" s="1278"/>
      <c r="AH13" s="1278"/>
      <c r="AI13" s="1278"/>
      <c r="AJ13" s="1278"/>
      <c r="AK13" s="1278"/>
      <c r="AL13" s="1278"/>
      <c r="AM13" s="1278"/>
      <c r="AN13" s="1278"/>
      <c r="AO13" s="1278"/>
      <c r="AP13" s="1278"/>
      <c r="AQ13" s="1278"/>
      <c r="AR13" s="1278"/>
      <c r="AS13" s="1278"/>
      <c r="AT13" s="1278"/>
      <c r="AU13" s="1278"/>
      <c r="AV13" s="1278"/>
      <c r="AW13" s="1278"/>
      <c r="AX13" s="1278"/>
      <c r="AY13" s="1278"/>
      <c r="AZ13" s="1278"/>
      <c r="BA13" s="1278"/>
      <c r="BB13" s="1278"/>
      <c r="BC13" s="1278"/>
      <c r="BD13" s="1278"/>
      <c r="BE13" s="1278"/>
      <c r="BF13" s="1278"/>
      <c r="BG13" s="1278"/>
      <c r="BH13" s="1278"/>
      <c r="BI13" s="1278"/>
      <c r="BJ13" s="1278"/>
      <c r="BK13" s="1278"/>
      <c r="BL13" s="1278"/>
      <c r="BM13" s="1278"/>
      <c r="BN13" s="1278"/>
      <c r="BO13" s="1278"/>
      <c r="BP13" s="1278"/>
      <c r="BQ13" s="1278"/>
      <c r="BR13" s="1278"/>
      <c r="BS13" s="1278"/>
      <c r="BT13" s="1278"/>
      <c r="BU13" s="1278"/>
      <c r="BV13" s="1278"/>
      <c r="BW13" s="1278"/>
      <c r="BX13" s="1278"/>
      <c r="BY13" s="1278"/>
      <c r="BZ13" s="1278"/>
      <c r="CA13" s="1278"/>
      <c r="CB13" s="1278"/>
      <c r="CC13" s="1278"/>
      <c r="CD13" s="1278"/>
      <c r="CE13" s="1278"/>
      <c r="CF13" s="1278"/>
      <c r="CG13" s="1278"/>
      <c r="CH13" s="1278"/>
      <c r="CI13" s="1278"/>
      <c r="CJ13" s="1278"/>
      <c r="CK13" s="1278"/>
      <c r="CL13" s="1278"/>
      <c r="CM13" s="1278"/>
      <c r="CN13" s="1278"/>
      <c r="CO13" s="1278"/>
      <c r="CP13" s="1278"/>
      <c r="CQ13" s="1278"/>
      <c r="CR13" s="1278"/>
      <c r="CS13" s="1278"/>
      <c r="CT13" s="1278"/>
      <c r="CU13" s="1278"/>
      <c r="CV13" s="1278"/>
      <c r="CW13" s="1278"/>
      <c r="CX13" s="1278"/>
      <c r="CY13" s="1278"/>
      <c r="CZ13" s="1278"/>
      <c r="DA13" s="1278"/>
      <c r="DB13" s="1278"/>
      <c r="DC13" s="1278"/>
      <c r="DD13" s="1278"/>
      <c r="DE13" s="1278"/>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8"/>
      <c r="B14" s="1278"/>
      <c r="C14" s="1278"/>
      <c r="D14" s="1278"/>
      <c r="E14" s="1278"/>
      <c r="F14" s="1278"/>
      <c r="G14" s="1278"/>
      <c r="H14" s="1278"/>
      <c r="I14" s="1278"/>
      <c r="J14" s="1278"/>
      <c r="K14" s="1278"/>
      <c r="L14" s="1278"/>
      <c r="M14" s="1278"/>
      <c r="N14" s="1278"/>
      <c r="O14" s="1278"/>
      <c r="P14" s="1278"/>
      <c r="Q14" s="1278"/>
      <c r="R14" s="1278"/>
      <c r="S14" s="1278"/>
      <c r="T14" s="1278"/>
      <c r="U14" s="1278"/>
      <c r="V14" s="1278"/>
      <c r="W14" s="1278"/>
      <c r="X14" s="1278"/>
      <c r="Y14" s="1278"/>
      <c r="Z14" s="1278"/>
      <c r="AA14" s="1278"/>
      <c r="AB14" s="1278"/>
      <c r="AC14" s="1278"/>
      <c r="AD14" s="1278"/>
      <c r="AE14" s="1278"/>
      <c r="AF14" s="1278"/>
      <c r="AG14" s="1278"/>
      <c r="AH14" s="1278"/>
      <c r="AI14" s="1278"/>
      <c r="AJ14" s="1278"/>
      <c r="AK14" s="1278"/>
      <c r="AL14" s="1278"/>
      <c r="AM14" s="1278"/>
      <c r="AN14" s="1278"/>
      <c r="AO14" s="1278"/>
      <c r="AP14" s="1278"/>
      <c r="AQ14" s="1278"/>
      <c r="AR14" s="1278"/>
      <c r="AS14" s="1278"/>
      <c r="AT14" s="1278"/>
      <c r="AU14" s="1278"/>
      <c r="AV14" s="1278"/>
      <c r="AW14" s="1278"/>
      <c r="AX14" s="1278"/>
      <c r="AY14" s="1278"/>
      <c r="AZ14" s="1278"/>
      <c r="BA14" s="1278"/>
      <c r="BB14" s="1278"/>
      <c r="BC14" s="1278"/>
      <c r="BD14" s="1278"/>
      <c r="BE14" s="1278"/>
      <c r="BF14" s="1278"/>
      <c r="BG14" s="1278"/>
      <c r="BH14" s="1278"/>
      <c r="BI14" s="1278"/>
      <c r="BJ14" s="1278"/>
      <c r="BK14" s="1278"/>
      <c r="BL14" s="1278"/>
      <c r="BM14" s="1278"/>
      <c r="BN14" s="1278"/>
      <c r="BO14" s="1278"/>
      <c r="BP14" s="1278"/>
      <c r="BQ14" s="1278"/>
      <c r="BR14" s="1278"/>
      <c r="BS14" s="1278"/>
      <c r="BT14" s="1278"/>
      <c r="BU14" s="1278"/>
      <c r="BV14" s="1278"/>
      <c r="BW14" s="1278"/>
      <c r="BX14" s="1278"/>
      <c r="BY14" s="1278"/>
      <c r="BZ14" s="1278"/>
      <c r="CA14" s="1278"/>
      <c r="CB14" s="1278"/>
      <c r="CC14" s="1278"/>
      <c r="CD14" s="1278"/>
      <c r="CE14" s="1278"/>
      <c r="CF14" s="1278"/>
      <c r="CG14" s="1278"/>
      <c r="CH14" s="1278"/>
      <c r="CI14" s="1278"/>
      <c r="CJ14" s="1278"/>
      <c r="CK14" s="1278"/>
      <c r="CL14" s="1278"/>
      <c r="CM14" s="1278"/>
      <c r="CN14" s="1278"/>
      <c r="CO14" s="1278"/>
      <c r="CP14" s="1278"/>
      <c r="CQ14" s="1278"/>
      <c r="CR14" s="1278"/>
      <c r="CS14" s="1278"/>
      <c r="CT14" s="1278"/>
      <c r="CU14" s="1278"/>
      <c r="CV14" s="1278"/>
      <c r="CW14" s="1278"/>
      <c r="CX14" s="1278"/>
      <c r="CY14" s="1278"/>
      <c r="CZ14" s="1278"/>
      <c r="DA14" s="1278"/>
      <c r="DB14" s="1278"/>
      <c r="DC14" s="1278"/>
      <c r="DD14" s="1278"/>
      <c r="DE14" s="1278"/>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7"/>
      <c r="B15" s="1278"/>
      <c r="C15" s="1278"/>
      <c r="D15" s="1278"/>
      <c r="E15" s="1278"/>
      <c r="F15" s="1278"/>
      <c r="G15" s="1278"/>
      <c r="H15" s="1278"/>
      <c r="I15" s="1278"/>
      <c r="J15" s="1278"/>
      <c r="K15" s="1278"/>
      <c r="L15" s="1278"/>
      <c r="M15" s="1278"/>
      <c r="N15" s="1278"/>
      <c r="O15" s="1278"/>
      <c r="P15" s="1278"/>
      <c r="Q15" s="1278"/>
      <c r="R15" s="1278"/>
      <c r="S15" s="1278"/>
      <c r="T15" s="1278"/>
      <c r="U15" s="1278"/>
      <c r="V15" s="1278"/>
      <c r="W15" s="1278"/>
      <c r="X15" s="1278"/>
      <c r="Y15" s="1278"/>
      <c r="Z15" s="1278"/>
      <c r="AA15" s="1278"/>
      <c r="AB15" s="1278"/>
      <c r="AC15" s="1278"/>
      <c r="AD15" s="1278"/>
      <c r="AE15" s="1278"/>
      <c r="AF15" s="1278"/>
      <c r="AG15" s="1278"/>
      <c r="AH15" s="1278"/>
      <c r="AI15" s="1278"/>
      <c r="AJ15" s="1278"/>
      <c r="AK15" s="1278"/>
      <c r="AL15" s="1278"/>
      <c r="AM15" s="1278"/>
      <c r="AN15" s="1278"/>
      <c r="AO15" s="1278"/>
      <c r="AP15" s="1278"/>
      <c r="AQ15" s="1278"/>
      <c r="AR15" s="1278"/>
      <c r="AS15" s="1278"/>
      <c r="AT15" s="1278"/>
      <c r="AU15" s="1278"/>
      <c r="AV15" s="1278"/>
      <c r="AW15" s="1278"/>
      <c r="AX15" s="1278"/>
      <c r="AY15" s="1278"/>
      <c r="AZ15" s="1278"/>
      <c r="BA15" s="1278"/>
      <c r="BB15" s="1278"/>
      <c r="BC15" s="1278"/>
      <c r="BD15" s="1278"/>
      <c r="BE15" s="1278"/>
      <c r="BF15" s="1278"/>
      <c r="BG15" s="1278"/>
      <c r="BH15" s="1278"/>
      <c r="BI15" s="1278"/>
      <c r="BJ15" s="1278"/>
      <c r="BK15" s="1278"/>
      <c r="BL15" s="1278"/>
      <c r="BM15" s="1278"/>
      <c r="BN15" s="1278"/>
      <c r="BO15" s="1278"/>
      <c r="BP15" s="1278"/>
      <c r="BQ15" s="1278"/>
      <c r="BR15" s="1278"/>
      <c r="BS15" s="1278"/>
      <c r="BT15" s="1278"/>
      <c r="BU15" s="1278"/>
      <c r="BV15" s="1278"/>
      <c r="BW15" s="1278"/>
      <c r="BX15" s="1278"/>
      <c r="BY15" s="1278"/>
      <c r="BZ15" s="1278"/>
      <c r="CA15" s="1278"/>
      <c r="CB15" s="1278"/>
      <c r="CC15" s="1278"/>
      <c r="CD15" s="1278"/>
      <c r="CE15" s="1278"/>
      <c r="CF15" s="1278"/>
      <c r="CG15" s="1278"/>
      <c r="CH15" s="1278"/>
      <c r="CI15" s="1278"/>
      <c r="CJ15" s="1278"/>
      <c r="CK15" s="1278"/>
      <c r="CL15" s="1278"/>
      <c r="CM15" s="1278"/>
      <c r="CN15" s="1278"/>
      <c r="CO15" s="1278"/>
      <c r="CP15" s="1278"/>
      <c r="CQ15" s="1278"/>
      <c r="CR15" s="1278"/>
      <c r="CS15" s="1278"/>
      <c r="CT15" s="1278"/>
      <c r="CU15" s="1278"/>
      <c r="CV15" s="1278"/>
      <c r="CW15" s="1278"/>
      <c r="CX15" s="1278"/>
      <c r="CY15" s="1278"/>
      <c r="CZ15" s="1278"/>
      <c r="DA15" s="1278"/>
      <c r="DB15" s="1278"/>
      <c r="DC15" s="1278"/>
      <c r="DD15" s="1278"/>
      <c r="DE15" s="1278"/>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7"/>
      <c r="B16" s="1278"/>
      <c r="C16" s="1278"/>
      <c r="D16" s="1278"/>
      <c r="E16" s="1278"/>
      <c r="F16" s="1278"/>
      <c r="G16" s="1278"/>
      <c r="H16" s="1278"/>
      <c r="I16" s="1278"/>
      <c r="J16" s="1278"/>
      <c r="K16" s="1278"/>
      <c r="L16" s="1278"/>
      <c r="M16" s="1278"/>
      <c r="N16" s="1278"/>
      <c r="O16" s="1278"/>
      <c r="P16" s="1278"/>
      <c r="Q16" s="1278"/>
      <c r="R16" s="1278"/>
      <c r="S16" s="1278"/>
      <c r="T16" s="1278"/>
      <c r="U16" s="1278"/>
      <c r="V16" s="1278"/>
      <c r="W16" s="1278"/>
      <c r="X16" s="1278"/>
      <c r="Y16" s="1278"/>
      <c r="Z16" s="1278"/>
      <c r="AA16" s="1278"/>
      <c r="AB16" s="1278"/>
      <c r="AC16" s="1278"/>
      <c r="AD16" s="1278"/>
      <c r="AE16" s="1278"/>
      <c r="AF16" s="1278"/>
      <c r="AG16" s="1278"/>
      <c r="AH16" s="1278"/>
      <c r="AI16" s="1278"/>
      <c r="AJ16" s="1278"/>
      <c r="AK16" s="1278"/>
      <c r="AL16" s="1278"/>
      <c r="AM16" s="1278"/>
      <c r="AN16" s="1278"/>
      <c r="AO16" s="1278"/>
      <c r="AP16" s="1278"/>
      <c r="AQ16" s="1278"/>
      <c r="AR16" s="1278"/>
      <c r="AS16" s="1278"/>
      <c r="AT16" s="1278"/>
      <c r="AU16" s="1278"/>
      <c r="AV16" s="1278"/>
      <c r="AW16" s="1278"/>
      <c r="AX16" s="1278"/>
      <c r="AY16" s="1278"/>
      <c r="AZ16" s="1278"/>
      <c r="BA16" s="1278"/>
      <c r="BB16" s="1278"/>
      <c r="BC16" s="1278"/>
      <c r="BD16" s="1278"/>
      <c r="BE16" s="1278"/>
      <c r="BF16" s="1278"/>
      <c r="BG16" s="1278"/>
      <c r="BH16" s="1278"/>
      <c r="BI16" s="1278"/>
      <c r="BJ16" s="1278"/>
      <c r="BK16" s="1278"/>
      <c r="BL16" s="1278"/>
      <c r="BM16" s="1278"/>
      <c r="BN16" s="1278"/>
      <c r="BO16" s="1278"/>
      <c r="BP16" s="1278"/>
      <c r="BQ16" s="1278"/>
      <c r="BR16" s="1278"/>
      <c r="BS16" s="1278"/>
      <c r="BT16" s="1278"/>
      <c r="BU16" s="1278"/>
      <c r="BV16" s="1278"/>
      <c r="BW16" s="1278"/>
      <c r="BX16" s="1278"/>
      <c r="BY16" s="1278"/>
      <c r="BZ16" s="1278"/>
      <c r="CA16" s="1278"/>
      <c r="CB16" s="1278"/>
      <c r="CC16" s="1278"/>
      <c r="CD16" s="1278"/>
      <c r="CE16" s="1278"/>
      <c r="CF16" s="1278"/>
      <c r="CG16" s="1278"/>
      <c r="CH16" s="1278"/>
      <c r="CI16" s="1278"/>
      <c r="CJ16" s="1278"/>
      <c r="CK16" s="1278"/>
      <c r="CL16" s="1278"/>
      <c r="CM16" s="1278"/>
      <c r="CN16" s="1278"/>
      <c r="CO16" s="1278"/>
      <c r="CP16" s="1278"/>
      <c r="CQ16" s="1278"/>
      <c r="CR16" s="1278"/>
      <c r="CS16" s="1278"/>
      <c r="CT16" s="1278"/>
      <c r="CU16" s="1278"/>
      <c r="CV16" s="1278"/>
      <c r="CW16" s="1278"/>
      <c r="CX16" s="1278"/>
      <c r="CY16" s="1278"/>
      <c r="CZ16" s="1278"/>
      <c r="DA16" s="1278"/>
      <c r="DB16" s="1278"/>
      <c r="DC16" s="1278"/>
      <c r="DD16" s="1278"/>
      <c r="DE16" s="1278"/>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7"/>
      <c r="B17" s="1278"/>
      <c r="C17" s="1278"/>
      <c r="D17" s="1278"/>
      <c r="E17" s="1278"/>
      <c r="F17" s="1278"/>
      <c r="G17" s="1278"/>
      <c r="H17" s="1278"/>
      <c r="I17" s="1278"/>
      <c r="J17" s="1278"/>
      <c r="K17" s="1278"/>
      <c r="L17" s="1278"/>
      <c r="M17" s="1278"/>
      <c r="N17" s="1278"/>
      <c r="O17" s="1278"/>
      <c r="P17" s="1278"/>
      <c r="Q17" s="1278"/>
      <c r="R17" s="1278"/>
      <c r="S17" s="1278"/>
      <c r="T17" s="1278"/>
      <c r="U17" s="1278"/>
      <c r="V17" s="1278"/>
      <c r="W17" s="1278"/>
      <c r="X17" s="1278"/>
      <c r="Y17" s="1278"/>
      <c r="Z17" s="1278"/>
      <c r="AA17" s="1278"/>
      <c r="AB17" s="1278"/>
      <c r="AC17" s="1278"/>
      <c r="AD17" s="1278"/>
      <c r="AE17" s="1278"/>
      <c r="AF17" s="1278"/>
      <c r="AG17" s="1278"/>
      <c r="AH17" s="1278"/>
      <c r="AI17" s="1278"/>
      <c r="AJ17" s="1278"/>
      <c r="AK17" s="1278"/>
      <c r="AL17" s="1278"/>
      <c r="AM17" s="1278"/>
      <c r="AN17" s="1278"/>
      <c r="AO17" s="1278"/>
      <c r="AP17" s="1278"/>
      <c r="AQ17" s="1278"/>
      <c r="AR17" s="1278"/>
      <c r="AS17" s="1278"/>
      <c r="AT17" s="1278"/>
      <c r="AU17" s="1278"/>
      <c r="AV17" s="1278"/>
      <c r="AW17" s="1278"/>
      <c r="AX17" s="1278"/>
      <c r="AY17" s="1278"/>
      <c r="AZ17" s="1278"/>
      <c r="BA17" s="1278"/>
      <c r="BB17" s="1278"/>
      <c r="BC17" s="1278"/>
      <c r="BD17" s="1278"/>
      <c r="BE17" s="1278"/>
      <c r="BF17" s="1278"/>
      <c r="BG17" s="1278"/>
      <c r="BH17" s="1278"/>
      <c r="BI17" s="1278"/>
      <c r="BJ17" s="1278"/>
      <c r="BK17" s="1278"/>
      <c r="BL17" s="1278"/>
      <c r="BM17" s="1278"/>
      <c r="BN17" s="1278"/>
      <c r="BO17" s="1278"/>
      <c r="BP17" s="1278"/>
      <c r="BQ17" s="1278"/>
      <c r="BR17" s="1278"/>
      <c r="BS17" s="1278"/>
      <c r="BT17" s="1278"/>
      <c r="BU17" s="1278"/>
      <c r="BV17" s="1278"/>
      <c r="BW17" s="1278"/>
      <c r="BX17" s="1278"/>
      <c r="BY17" s="1278"/>
      <c r="BZ17" s="1278"/>
      <c r="CA17" s="1278"/>
      <c r="CB17" s="1278"/>
      <c r="CC17" s="1278"/>
      <c r="CD17" s="1278"/>
      <c r="CE17" s="1278"/>
      <c r="CF17" s="1278"/>
      <c r="CG17" s="1278"/>
      <c r="CH17" s="1278"/>
      <c r="CI17" s="1278"/>
      <c r="CJ17" s="1278"/>
      <c r="CK17" s="1278"/>
      <c r="CL17" s="1278"/>
      <c r="CM17" s="1278"/>
      <c r="CN17" s="1278"/>
      <c r="CO17" s="1278"/>
      <c r="CP17" s="1278"/>
      <c r="CQ17" s="1278"/>
      <c r="CR17" s="1278"/>
      <c r="CS17" s="1278"/>
      <c r="CT17" s="1278"/>
      <c r="CU17" s="1278"/>
      <c r="CV17" s="1278"/>
      <c r="CW17" s="1278"/>
      <c r="CX17" s="1278"/>
      <c r="CY17" s="1278"/>
      <c r="CZ17" s="1278"/>
      <c r="DA17" s="1278"/>
      <c r="DB17" s="1278"/>
      <c r="DC17" s="1278"/>
      <c r="DD17" s="1278"/>
      <c r="DE17" s="1278"/>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7"/>
      <c r="B18" s="1278"/>
      <c r="C18" s="1278"/>
      <c r="D18" s="1278"/>
      <c r="E18" s="1278"/>
      <c r="F18" s="1278"/>
      <c r="G18" s="1278"/>
      <c r="H18" s="1278"/>
      <c r="I18" s="1278"/>
      <c r="J18" s="1278"/>
      <c r="K18" s="1278"/>
      <c r="L18" s="1278"/>
      <c r="M18" s="1278"/>
      <c r="N18" s="1278"/>
      <c r="O18" s="1278"/>
      <c r="P18" s="1278"/>
      <c r="Q18" s="1278"/>
      <c r="R18" s="1278"/>
      <c r="S18" s="1278"/>
      <c r="T18" s="1278"/>
      <c r="U18" s="1278"/>
      <c r="V18" s="1278"/>
      <c r="W18" s="1278"/>
      <c r="X18" s="1278"/>
      <c r="Y18" s="1278"/>
      <c r="Z18" s="1278"/>
      <c r="AA18" s="1278"/>
      <c r="AB18" s="1278"/>
      <c r="AC18" s="1278"/>
      <c r="AD18" s="1278"/>
      <c r="AE18" s="1278"/>
      <c r="AF18" s="1278"/>
      <c r="AG18" s="1278"/>
      <c r="AH18" s="1278"/>
      <c r="AI18" s="1278"/>
      <c r="AJ18" s="1278"/>
      <c r="AK18" s="1278"/>
      <c r="AL18" s="1278"/>
      <c r="AM18" s="1278"/>
      <c r="AN18" s="1278"/>
      <c r="AO18" s="1278"/>
      <c r="AP18" s="1278"/>
      <c r="AQ18" s="1278"/>
      <c r="AR18" s="1278"/>
      <c r="AS18" s="1278"/>
      <c r="AT18" s="1278"/>
      <c r="AU18" s="1278"/>
      <c r="AV18" s="1278"/>
      <c r="AW18" s="1278"/>
      <c r="AX18" s="1278"/>
      <c r="AY18" s="1278"/>
      <c r="AZ18" s="1278"/>
      <c r="BA18" s="1278"/>
      <c r="BB18" s="1278"/>
      <c r="BC18" s="1278"/>
      <c r="BD18" s="1278"/>
      <c r="BE18" s="1278"/>
      <c r="BF18" s="1278"/>
      <c r="BG18" s="1278"/>
      <c r="BH18" s="1278"/>
      <c r="BI18" s="1278"/>
      <c r="BJ18" s="1278"/>
      <c r="BK18" s="1278"/>
      <c r="BL18" s="1278"/>
      <c r="BM18" s="1278"/>
      <c r="BN18" s="1278"/>
      <c r="BO18" s="1278"/>
      <c r="BP18" s="1278"/>
      <c r="BQ18" s="1278"/>
      <c r="BR18" s="1278"/>
      <c r="BS18" s="1278"/>
      <c r="BT18" s="1278"/>
      <c r="BU18" s="1278"/>
      <c r="BV18" s="1278"/>
      <c r="BW18" s="1278"/>
      <c r="BX18" s="1278"/>
      <c r="BY18" s="1278"/>
      <c r="BZ18" s="1278"/>
      <c r="CA18" s="1278"/>
      <c r="CB18" s="1278"/>
      <c r="CC18" s="1278"/>
      <c r="CD18" s="1278"/>
      <c r="CE18" s="1278"/>
      <c r="CF18" s="1278"/>
      <c r="CG18" s="1278"/>
      <c r="CH18" s="1278"/>
      <c r="CI18" s="1278"/>
      <c r="CJ18" s="1278"/>
      <c r="CK18" s="1278"/>
      <c r="CL18" s="1278"/>
      <c r="CM18" s="1278"/>
      <c r="CN18" s="1278"/>
      <c r="CO18" s="1278"/>
      <c r="CP18" s="1278"/>
      <c r="CQ18" s="1278"/>
      <c r="CR18" s="1278"/>
      <c r="CS18" s="1278"/>
      <c r="CT18" s="1278"/>
      <c r="CU18" s="1278"/>
      <c r="CV18" s="1278"/>
      <c r="CW18" s="1278"/>
      <c r="CX18" s="1278"/>
      <c r="CY18" s="1278"/>
      <c r="CZ18" s="1278"/>
      <c r="DA18" s="1278"/>
      <c r="DB18" s="1278"/>
      <c r="DC18" s="1278"/>
      <c r="DD18" s="1278"/>
      <c r="DE18" s="1278"/>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7"/>
      <c r="DE19" s="1277"/>
    </row>
    <row r="20" spans="1:351" x14ac:dyDescent="0.15">
      <c r="DD20" s="1277"/>
      <c r="DE20" s="1277"/>
    </row>
    <row r="21" spans="1:351" ht="17.25" x14ac:dyDescent="0.15">
      <c r="B21" s="1279"/>
      <c r="C21" s="1280"/>
      <c r="D21" s="1280"/>
      <c r="E21" s="1280"/>
      <c r="F21" s="1280"/>
      <c r="G21" s="1280"/>
      <c r="H21" s="1280"/>
      <c r="I21" s="1280"/>
      <c r="J21" s="1280"/>
      <c r="K21" s="1280"/>
      <c r="L21" s="1280"/>
      <c r="M21" s="1280"/>
      <c r="N21" s="1281"/>
      <c r="O21" s="1280"/>
      <c r="P21" s="1280"/>
      <c r="Q21" s="1280"/>
      <c r="R21" s="1280"/>
      <c r="S21" s="1280"/>
      <c r="T21" s="1280"/>
      <c r="U21" s="1280"/>
      <c r="V21" s="1280"/>
      <c r="W21" s="1280"/>
      <c r="X21" s="1280"/>
      <c r="Y21" s="1280"/>
      <c r="Z21" s="1280"/>
      <c r="AA21" s="1280"/>
      <c r="AB21" s="1280"/>
      <c r="AC21" s="1280"/>
      <c r="AD21" s="1280"/>
      <c r="AE21" s="1280"/>
      <c r="AF21" s="1280"/>
      <c r="AG21" s="1280"/>
      <c r="AH21" s="1280"/>
      <c r="AI21" s="1280"/>
      <c r="AJ21" s="1280"/>
      <c r="AK21" s="1280"/>
      <c r="AL21" s="1280"/>
      <c r="AM21" s="1280"/>
      <c r="AN21" s="1280"/>
      <c r="AO21" s="1280"/>
      <c r="AP21" s="1280"/>
      <c r="AQ21" s="1280"/>
      <c r="AR21" s="1280"/>
      <c r="AS21" s="1280"/>
      <c r="AT21" s="1281"/>
      <c r="AU21" s="1280"/>
      <c r="AV21" s="1280"/>
      <c r="AW21" s="1280"/>
      <c r="AX21" s="1280"/>
      <c r="AY21" s="1280"/>
      <c r="AZ21" s="1280"/>
      <c r="BA21" s="1280"/>
      <c r="BB21" s="1280"/>
      <c r="BC21" s="1280"/>
      <c r="BD21" s="1280"/>
      <c r="BE21" s="1280"/>
      <c r="BF21" s="1281"/>
      <c r="BG21" s="1280"/>
      <c r="BH21" s="1280"/>
      <c r="BI21" s="1280"/>
      <c r="BJ21" s="1280"/>
      <c r="BK21" s="1280"/>
      <c r="BL21" s="1280"/>
      <c r="BM21" s="1280"/>
      <c r="BN21" s="1280"/>
      <c r="BO21" s="1280"/>
      <c r="BP21" s="1280"/>
      <c r="BQ21" s="1280"/>
      <c r="BR21" s="1281"/>
      <c r="BS21" s="1280"/>
      <c r="BT21" s="1280"/>
      <c r="BU21" s="1280"/>
      <c r="BV21" s="1280"/>
      <c r="BW21" s="1280"/>
      <c r="BX21" s="1280"/>
      <c r="BY21" s="1280"/>
      <c r="BZ21" s="1280"/>
      <c r="CA21" s="1280"/>
      <c r="CB21" s="1280"/>
      <c r="CC21" s="1280"/>
      <c r="CD21" s="1281"/>
      <c r="CE21" s="1280"/>
      <c r="CF21" s="1280"/>
      <c r="CG21" s="1280"/>
      <c r="CH21" s="1280"/>
      <c r="CI21" s="1280"/>
      <c r="CJ21" s="1280"/>
      <c r="CK21" s="1280"/>
      <c r="CL21" s="1280"/>
      <c r="CM21" s="1280"/>
      <c r="CN21" s="1280"/>
      <c r="CO21" s="1280"/>
      <c r="CP21" s="1281"/>
      <c r="CQ21" s="1280"/>
      <c r="CR21" s="1280"/>
      <c r="CS21" s="1280"/>
      <c r="CT21" s="1280"/>
      <c r="CU21" s="1280"/>
      <c r="CV21" s="1280"/>
      <c r="CW21" s="1280"/>
      <c r="CX21" s="1280"/>
      <c r="CY21" s="1280"/>
      <c r="CZ21" s="1280"/>
      <c r="DA21" s="1280"/>
      <c r="DB21" s="1281"/>
      <c r="DC21" s="1280"/>
      <c r="DD21" s="1282"/>
      <c r="DE21" s="1277"/>
      <c r="MM21" s="1283"/>
    </row>
    <row r="22" spans="1:351" ht="17.25" x14ac:dyDescent="0.15">
      <c r="B22" s="1284"/>
      <c r="MM22" s="1283"/>
    </row>
    <row r="23" spans="1:351" x14ac:dyDescent="0.15">
      <c r="B23" s="1284"/>
    </row>
    <row r="24" spans="1:351" x14ac:dyDescent="0.15">
      <c r="B24" s="1284"/>
    </row>
    <row r="25" spans="1:351" x14ac:dyDescent="0.15">
      <c r="B25" s="1284"/>
    </row>
    <row r="26" spans="1:351" x14ac:dyDescent="0.15">
      <c r="B26" s="1284"/>
    </row>
    <row r="27" spans="1:351" x14ac:dyDescent="0.15">
      <c r="B27" s="1284"/>
    </row>
    <row r="28" spans="1:351" x14ac:dyDescent="0.15">
      <c r="B28" s="1284"/>
    </row>
    <row r="29" spans="1:351" x14ac:dyDescent="0.15">
      <c r="B29" s="1284"/>
    </row>
    <row r="30" spans="1:351" x14ac:dyDescent="0.15">
      <c r="B30" s="1284"/>
    </row>
    <row r="31" spans="1:351" x14ac:dyDescent="0.15">
      <c r="B31" s="1284"/>
    </row>
    <row r="32" spans="1:351" x14ac:dyDescent="0.15">
      <c r="B32" s="1284"/>
    </row>
    <row r="33" spans="2:109" x14ac:dyDescent="0.15">
      <c r="B33" s="1284"/>
    </row>
    <row r="34" spans="2:109" x14ac:dyDescent="0.15">
      <c r="B34" s="1284"/>
    </row>
    <row r="35" spans="2:109" x14ac:dyDescent="0.15">
      <c r="B35" s="1284"/>
    </row>
    <row r="36" spans="2:109" x14ac:dyDescent="0.15">
      <c r="B36" s="1284"/>
    </row>
    <row r="37" spans="2:109" x14ac:dyDescent="0.15">
      <c r="B37" s="1284"/>
    </row>
    <row r="38" spans="2:109" x14ac:dyDescent="0.15">
      <c r="B38" s="1284"/>
    </row>
    <row r="39" spans="2:109" x14ac:dyDescent="0.15">
      <c r="B39" s="1286"/>
      <c r="C39" s="1287"/>
      <c r="D39" s="1287"/>
      <c r="E39" s="1287"/>
      <c r="F39" s="1287"/>
      <c r="G39" s="1287"/>
      <c r="H39" s="1287"/>
      <c r="I39" s="1287"/>
      <c r="J39" s="1287"/>
      <c r="K39" s="1287"/>
      <c r="L39" s="1287"/>
      <c r="M39" s="1287"/>
      <c r="N39" s="1287"/>
      <c r="O39" s="1287"/>
      <c r="P39" s="1287"/>
      <c r="Q39" s="1287"/>
      <c r="R39" s="1287"/>
      <c r="S39" s="1287"/>
      <c r="T39" s="1287"/>
      <c r="U39" s="1287"/>
      <c r="V39" s="1287"/>
      <c r="W39" s="1287"/>
      <c r="X39" s="1287"/>
      <c r="Y39" s="1287"/>
      <c r="Z39" s="1287"/>
      <c r="AA39" s="1287"/>
      <c r="AB39" s="1287"/>
      <c r="AC39" s="1287"/>
      <c r="AD39" s="1287"/>
      <c r="AE39" s="1287"/>
      <c r="AF39" s="1287"/>
      <c r="AG39" s="1287"/>
      <c r="AH39" s="1287"/>
      <c r="AI39" s="1287"/>
      <c r="AJ39" s="1287"/>
      <c r="AK39" s="1287"/>
      <c r="AL39" s="1287"/>
      <c r="AM39" s="1287"/>
      <c r="AN39" s="1287"/>
      <c r="AO39" s="1287"/>
      <c r="AP39" s="1287"/>
      <c r="AQ39" s="1287"/>
      <c r="AR39" s="1287"/>
      <c r="AS39" s="1287"/>
      <c r="AT39" s="1287"/>
      <c r="AU39" s="1287"/>
      <c r="AV39" s="1287"/>
      <c r="AW39" s="1287"/>
      <c r="AX39" s="1287"/>
      <c r="AY39" s="1287"/>
      <c r="AZ39" s="1287"/>
      <c r="BA39" s="1287"/>
      <c r="BB39" s="1287"/>
      <c r="BC39" s="1287"/>
      <c r="BD39" s="1287"/>
      <c r="BE39" s="1287"/>
      <c r="BF39" s="1287"/>
      <c r="BG39" s="1287"/>
      <c r="BH39" s="1287"/>
      <c r="BI39" s="1287"/>
      <c r="BJ39" s="1287"/>
      <c r="BK39" s="1287"/>
      <c r="BL39" s="1287"/>
      <c r="BM39" s="1287"/>
      <c r="BN39" s="1287"/>
      <c r="BO39" s="1287"/>
      <c r="BP39" s="1287"/>
      <c r="BQ39" s="1287"/>
      <c r="BR39" s="1287"/>
      <c r="BS39" s="1287"/>
      <c r="BT39" s="1287"/>
      <c r="BU39" s="1287"/>
      <c r="BV39" s="1287"/>
      <c r="BW39" s="1287"/>
      <c r="BX39" s="1287"/>
      <c r="BY39" s="1287"/>
      <c r="BZ39" s="1287"/>
      <c r="CA39" s="1287"/>
      <c r="CB39" s="1287"/>
      <c r="CC39" s="1287"/>
      <c r="CD39" s="1287"/>
      <c r="CE39" s="1287"/>
      <c r="CF39" s="1287"/>
      <c r="CG39" s="1287"/>
      <c r="CH39" s="1287"/>
      <c r="CI39" s="1287"/>
      <c r="CJ39" s="1287"/>
      <c r="CK39" s="1287"/>
      <c r="CL39" s="1287"/>
      <c r="CM39" s="1287"/>
      <c r="CN39" s="1287"/>
      <c r="CO39" s="1287"/>
      <c r="CP39" s="1287"/>
      <c r="CQ39" s="1287"/>
      <c r="CR39" s="1287"/>
      <c r="CS39" s="1287"/>
      <c r="CT39" s="1287"/>
      <c r="CU39" s="1287"/>
      <c r="CV39" s="1287"/>
      <c r="CW39" s="1287"/>
      <c r="CX39" s="1287"/>
      <c r="CY39" s="1287"/>
      <c r="CZ39" s="1287"/>
      <c r="DA39" s="1287"/>
      <c r="DB39" s="1287"/>
      <c r="DC39" s="1287"/>
      <c r="DD39" s="1288"/>
    </row>
    <row r="40" spans="2:109" x14ac:dyDescent="0.15">
      <c r="B40" s="1289"/>
      <c r="DD40" s="1289"/>
      <c r="DE40" s="1277"/>
    </row>
    <row r="41" spans="2:109" ht="17.25" x14ac:dyDescent="0.15">
      <c r="B41" s="1290" t="s">
        <v>618</v>
      </c>
      <c r="C41" s="1280"/>
      <c r="D41" s="1280"/>
      <c r="E41" s="1280"/>
      <c r="F41" s="1280"/>
      <c r="G41" s="1280"/>
      <c r="H41" s="1280"/>
      <c r="I41" s="1280"/>
      <c r="J41" s="1280"/>
      <c r="K41" s="1280"/>
      <c r="L41" s="1280"/>
      <c r="M41" s="1280"/>
      <c r="N41" s="1280"/>
      <c r="O41" s="1280"/>
      <c r="P41" s="1280"/>
      <c r="Q41" s="1280"/>
      <c r="R41" s="1280"/>
      <c r="S41" s="1280"/>
      <c r="T41" s="1280"/>
      <c r="U41" s="1280"/>
      <c r="V41" s="1280"/>
      <c r="W41" s="1280"/>
      <c r="X41" s="1280"/>
      <c r="Y41" s="1280"/>
      <c r="Z41" s="1280"/>
      <c r="AA41" s="1280"/>
      <c r="AB41" s="1280"/>
      <c r="AC41" s="1280"/>
      <c r="AD41" s="1280"/>
      <c r="AE41" s="1280"/>
      <c r="AF41" s="1280"/>
      <c r="AG41" s="1280"/>
      <c r="AH41" s="1280"/>
      <c r="AI41" s="1280"/>
      <c r="AJ41" s="1280"/>
      <c r="AK41" s="1280"/>
      <c r="AL41" s="1280"/>
      <c r="AM41" s="1280"/>
      <c r="AN41" s="1280"/>
      <c r="AO41" s="1280"/>
      <c r="AP41" s="1280"/>
      <c r="AQ41" s="1280"/>
      <c r="AR41" s="1280"/>
      <c r="AS41" s="1280"/>
      <c r="AT41" s="1280"/>
      <c r="AU41" s="1280"/>
      <c r="AV41" s="1280"/>
      <c r="AW41" s="1280"/>
      <c r="AX41" s="1280"/>
      <c r="AY41" s="1280"/>
      <c r="AZ41" s="1280"/>
      <c r="BA41" s="1280"/>
      <c r="BB41" s="1280"/>
      <c r="BC41" s="1280"/>
      <c r="BD41" s="1280"/>
      <c r="BE41" s="1280"/>
      <c r="BF41" s="1280"/>
      <c r="BG41" s="1280"/>
      <c r="BH41" s="1280"/>
      <c r="BI41" s="1280"/>
      <c r="BJ41" s="1280"/>
      <c r="BK41" s="1280"/>
      <c r="BL41" s="1280"/>
      <c r="BM41" s="1280"/>
      <c r="BN41" s="1280"/>
      <c r="BO41" s="1280"/>
      <c r="BP41" s="1280"/>
      <c r="BQ41" s="1280"/>
      <c r="BR41" s="1280"/>
      <c r="BS41" s="1280"/>
      <c r="BT41" s="1280"/>
      <c r="BU41" s="1280"/>
      <c r="BV41" s="1280"/>
      <c r="BW41" s="1280"/>
      <c r="BX41" s="1280"/>
      <c r="BY41" s="1280"/>
      <c r="BZ41" s="1280"/>
      <c r="CA41" s="1280"/>
      <c r="CB41" s="1280"/>
      <c r="CC41" s="1280"/>
      <c r="CD41" s="1280"/>
      <c r="CE41" s="1280"/>
      <c r="CF41" s="1280"/>
      <c r="CG41" s="1280"/>
      <c r="CH41" s="1280"/>
      <c r="CI41" s="1280"/>
      <c r="CJ41" s="1280"/>
      <c r="CK41" s="1280"/>
      <c r="CL41" s="1280"/>
      <c r="CM41" s="1280"/>
      <c r="CN41" s="1280"/>
      <c r="CO41" s="1280"/>
      <c r="CP41" s="1280"/>
      <c r="CQ41" s="1280"/>
      <c r="CR41" s="1280"/>
      <c r="CS41" s="1280"/>
      <c r="CT41" s="1280"/>
      <c r="CU41" s="1280"/>
      <c r="CV41" s="1280"/>
      <c r="CW41" s="1280"/>
      <c r="CX41" s="1280"/>
      <c r="CY41" s="1280"/>
      <c r="CZ41" s="1280"/>
      <c r="DA41" s="1280"/>
      <c r="DB41" s="1280"/>
      <c r="DC41" s="1280"/>
      <c r="DD41" s="1282"/>
    </row>
    <row r="42" spans="2:109" x14ac:dyDescent="0.15">
      <c r="B42" s="1284"/>
      <c r="G42" s="1291"/>
      <c r="I42" s="1292"/>
      <c r="J42" s="1292"/>
      <c r="K42" s="1292"/>
      <c r="AM42" s="1291"/>
      <c r="AN42" s="1291" t="s">
        <v>619</v>
      </c>
      <c r="AP42" s="1292"/>
      <c r="AQ42" s="1292"/>
      <c r="AR42" s="1292"/>
      <c r="AY42" s="1291"/>
      <c r="BA42" s="1292"/>
      <c r="BB42" s="1292"/>
      <c r="BC42" s="1292"/>
      <c r="BK42" s="1291"/>
      <c r="BM42" s="1292"/>
      <c r="BN42" s="1292"/>
      <c r="BO42" s="1292"/>
      <c r="BW42" s="1291"/>
      <c r="BY42" s="1292"/>
      <c r="BZ42" s="1292"/>
      <c r="CA42" s="1292"/>
      <c r="CI42" s="1291"/>
      <c r="CK42" s="1292"/>
      <c r="CL42" s="1292"/>
      <c r="CM42" s="1292"/>
      <c r="CU42" s="1291"/>
      <c r="CW42" s="1292"/>
      <c r="CX42" s="1292"/>
      <c r="CY42" s="1292"/>
    </row>
    <row r="43" spans="2:109" ht="13.5" customHeight="1" x14ac:dyDescent="0.15">
      <c r="B43" s="1284"/>
      <c r="AN43" s="1293" t="s">
        <v>620</v>
      </c>
      <c r="AO43" s="1294"/>
      <c r="AP43" s="1294"/>
      <c r="AQ43" s="1294"/>
      <c r="AR43" s="1294"/>
      <c r="AS43" s="1294"/>
      <c r="AT43" s="1294"/>
      <c r="AU43" s="1294"/>
      <c r="AV43" s="1294"/>
      <c r="AW43" s="1294"/>
      <c r="AX43" s="1294"/>
      <c r="AY43" s="1294"/>
      <c r="AZ43" s="1294"/>
      <c r="BA43" s="1294"/>
      <c r="BB43" s="1294"/>
      <c r="BC43" s="1294"/>
      <c r="BD43" s="1294"/>
      <c r="BE43" s="1294"/>
      <c r="BF43" s="1294"/>
      <c r="BG43" s="1294"/>
      <c r="BH43" s="1294"/>
      <c r="BI43" s="1294"/>
      <c r="BJ43" s="1294"/>
      <c r="BK43" s="1294"/>
      <c r="BL43" s="1294"/>
      <c r="BM43" s="1294"/>
      <c r="BN43" s="1294"/>
      <c r="BO43" s="1294"/>
      <c r="BP43" s="1294"/>
      <c r="BQ43" s="1294"/>
      <c r="BR43" s="1294"/>
      <c r="BS43" s="1294"/>
      <c r="BT43" s="1294"/>
      <c r="BU43" s="1294"/>
      <c r="BV43" s="1294"/>
      <c r="BW43" s="1294"/>
      <c r="BX43" s="1294"/>
      <c r="BY43" s="1294"/>
      <c r="BZ43" s="1294"/>
      <c r="CA43" s="1294"/>
      <c r="CB43" s="1294"/>
      <c r="CC43" s="1294"/>
      <c r="CD43" s="1294"/>
      <c r="CE43" s="1294"/>
      <c r="CF43" s="1294"/>
      <c r="CG43" s="1294"/>
      <c r="CH43" s="1294"/>
      <c r="CI43" s="1294"/>
      <c r="CJ43" s="1294"/>
      <c r="CK43" s="1294"/>
      <c r="CL43" s="1294"/>
      <c r="CM43" s="1294"/>
      <c r="CN43" s="1294"/>
      <c r="CO43" s="1294"/>
      <c r="CP43" s="1294"/>
      <c r="CQ43" s="1294"/>
      <c r="CR43" s="1294"/>
      <c r="CS43" s="1294"/>
      <c r="CT43" s="1294"/>
      <c r="CU43" s="1294"/>
      <c r="CV43" s="1294"/>
      <c r="CW43" s="1294"/>
      <c r="CX43" s="1294"/>
      <c r="CY43" s="1294"/>
      <c r="CZ43" s="1294"/>
      <c r="DA43" s="1294"/>
      <c r="DB43" s="1294"/>
      <c r="DC43" s="1295"/>
    </row>
    <row r="44" spans="2:109" x14ac:dyDescent="0.15">
      <c r="B44" s="1284"/>
      <c r="AN44" s="1296"/>
      <c r="AO44" s="1297"/>
      <c r="AP44" s="1297"/>
      <c r="AQ44" s="1297"/>
      <c r="AR44" s="1297"/>
      <c r="AS44" s="1297"/>
      <c r="AT44" s="1297"/>
      <c r="AU44" s="1297"/>
      <c r="AV44" s="1297"/>
      <c r="AW44" s="1297"/>
      <c r="AX44" s="1297"/>
      <c r="AY44" s="1297"/>
      <c r="AZ44" s="1297"/>
      <c r="BA44" s="1297"/>
      <c r="BB44" s="1297"/>
      <c r="BC44" s="1297"/>
      <c r="BD44" s="1297"/>
      <c r="BE44" s="1297"/>
      <c r="BF44" s="1297"/>
      <c r="BG44" s="1297"/>
      <c r="BH44" s="1297"/>
      <c r="BI44" s="1297"/>
      <c r="BJ44" s="1297"/>
      <c r="BK44" s="1297"/>
      <c r="BL44" s="1297"/>
      <c r="BM44" s="1297"/>
      <c r="BN44" s="1297"/>
      <c r="BO44" s="1297"/>
      <c r="BP44" s="1297"/>
      <c r="BQ44" s="1297"/>
      <c r="BR44" s="1297"/>
      <c r="BS44" s="1297"/>
      <c r="BT44" s="1297"/>
      <c r="BU44" s="1297"/>
      <c r="BV44" s="1297"/>
      <c r="BW44" s="1297"/>
      <c r="BX44" s="1297"/>
      <c r="BY44" s="1297"/>
      <c r="BZ44" s="1297"/>
      <c r="CA44" s="1297"/>
      <c r="CB44" s="1297"/>
      <c r="CC44" s="1297"/>
      <c r="CD44" s="1297"/>
      <c r="CE44" s="1297"/>
      <c r="CF44" s="1297"/>
      <c r="CG44" s="1297"/>
      <c r="CH44" s="1297"/>
      <c r="CI44" s="1297"/>
      <c r="CJ44" s="1297"/>
      <c r="CK44" s="1297"/>
      <c r="CL44" s="1297"/>
      <c r="CM44" s="1297"/>
      <c r="CN44" s="1297"/>
      <c r="CO44" s="1297"/>
      <c r="CP44" s="1297"/>
      <c r="CQ44" s="1297"/>
      <c r="CR44" s="1297"/>
      <c r="CS44" s="1297"/>
      <c r="CT44" s="1297"/>
      <c r="CU44" s="1297"/>
      <c r="CV44" s="1297"/>
      <c r="CW44" s="1297"/>
      <c r="CX44" s="1297"/>
      <c r="CY44" s="1297"/>
      <c r="CZ44" s="1297"/>
      <c r="DA44" s="1297"/>
      <c r="DB44" s="1297"/>
      <c r="DC44" s="1298"/>
    </row>
    <row r="45" spans="2:109" x14ac:dyDescent="0.15">
      <c r="B45" s="1284"/>
      <c r="AN45" s="1296"/>
      <c r="AO45" s="1297"/>
      <c r="AP45" s="1297"/>
      <c r="AQ45" s="1297"/>
      <c r="AR45" s="1297"/>
      <c r="AS45" s="1297"/>
      <c r="AT45" s="1297"/>
      <c r="AU45" s="1297"/>
      <c r="AV45" s="1297"/>
      <c r="AW45" s="1297"/>
      <c r="AX45" s="1297"/>
      <c r="AY45" s="1297"/>
      <c r="AZ45" s="1297"/>
      <c r="BA45" s="1297"/>
      <c r="BB45" s="1297"/>
      <c r="BC45" s="1297"/>
      <c r="BD45" s="1297"/>
      <c r="BE45" s="1297"/>
      <c r="BF45" s="1297"/>
      <c r="BG45" s="1297"/>
      <c r="BH45" s="1297"/>
      <c r="BI45" s="1297"/>
      <c r="BJ45" s="1297"/>
      <c r="BK45" s="1297"/>
      <c r="BL45" s="1297"/>
      <c r="BM45" s="1297"/>
      <c r="BN45" s="1297"/>
      <c r="BO45" s="1297"/>
      <c r="BP45" s="1297"/>
      <c r="BQ45" s="1297"/>
      <c r="BR45" s="1297"/>
      <c r="BS45" s="1297"/>
      <c r="BT45" s="1297"/>
      <c r="BU45" s="1297"/>
      <c r="BV45" s="1297"/>
      <c r="BW45" s="1297"/>
      <c r="BX45" s="1297"/>
      <c r="BY45" s="1297"/>
      <c r="BZ45" s="1297"/>
      <c r="CA45" s="1297"/>
      <c r="CB45" s="1297"/>
      <c r="CC45" s="1297"/>
      <c r="CD45" s="1297"/>
      <c r="CE45" s="1297"/>
      <c r="CF45" s="1297"/>
      <c r="CG45" s="1297"/>
      <c r="CH45" s="1297"/>
      <c r="CI45" s="1297"/>
      <c r="CJ45" s="1297"/>
      <c r="CK45" s="1297"/>
      <c r="CL45" s="1297"/>
      <c r="CM45" s="1297"/>
      <c r="CN45" s="1297"/>
      <c r="CO45" s="1297"/>
      <c r="CP45" s="1297"/>
      <c r="CQ45" s="1297"/>
      <c r="CR45" s="1297"/>
      <c r="CS45" s="1297"/>
      <c r="CT45" s="1297"/>
      <c r="CU45" s="1297"/>
      <c r="CV45" s="1297"/>
      <c r="CW45" s="1297"/>
      <c r="CX45" s="1297"/>
      <c r="CY45" s="1297"/>
      <c r="CZ45" s="1297"/>
      <c r="DA45" s="1297"/>
      <c r="DB45" s="1297"/>
      <c r="DC45" s="1298"/>
    </row>
    <row r="46" spans="2:109" x14ac:dyDescent="0.15">
      <c r="B46" s="1284"/>
      <c r="AN46" s="1296"/>
      <c r="AO46" s="1297"/>
      <c r="AP46" s="1297"/>
      <c r="AQ46" s="1297"/>
      <c r="AR46" s="1297"/>
      <c r="AS46" s="1297"/>
      <c r="AT46" s="1297"/>
      <c r="AU46" s="1297"/>
      <c r="AV46" s="1297"/>
      <c r="AW46" s="1297"/>
      <c r="AX46" s="1297"/>
      <c r="AY46" s="1297"/>
      <c r="AZ46" s="1297"/>
      <c r="BA46" s="1297"/>
      <c r="BB46" s="1297"/>
      <c r="BC46" s="1297"/>
      <c r="BD46" s="1297"/>
      <c r="BE46" s="1297"/>
      <c r="BF46" s="1297"/>
      <c r="BG46" s="1297"/>
      <c r="BH46" s="1297"/>
      <c r="BI46" s="1297"/>
      <c r="BJ46" s="1297"/>
      <c r="BK46" s="1297"/>
      <c r="BL46" s="1297"/>
      <c r="BM46" s="1297"/>
      <c r="BN46" s="1297"/>
      <c r="BO46" s="1297"/>
      <c r="BP46" s="1297"/>
      <c r="BQ46" s="1297"/>
      <c r="BR46" s="1297"/>
      <c r="BS46" s="1297"/>
      <c r="BT46" s="1297"/>
      <c r="BU46" s="1297"/>
      <c r="BV46" s="1297"/>
      <c r="BW46" s="1297"/>
      <c r="BX46" s="1297"/>
      <c r="BY46" s="1297"/>
      <c r="BZ46" s="1297"/>
      <c r="CA46" s="1297"/>
      <c r="CB46" s="1297"/>
      <c r="CC46" s="1297"/>
      <c r="CD46" s="1297"/>
      <c r="CE46" s="1297"/>
      <c r="CF46" s="1297"/>
      <c r="CG46" s="1297"/>
      <c r="CH46" s="1297"/>
      <c r="CI46" s="1297"/>
      <c r="CJ46" s="1297"/>
      <c r="CK46" s="1297"/>
      <c r="CL46" s="1297"/>
      <c r="CM46" s="1297"/>
      <c r="CN46" s="1297"/>
      <c r="CO46" s="1297"/>
      <c r="CP46" s="1297"/>
      <c r="CQ46" s="1297"/>
      <c r="CR46" s="1297"/>
      <c r="CS46" s="1297"/>
      <c r="CT46" s="1297"/>
      <c r="CU46" s="1297"/>
      <c r="CV46" s="1297"/>
      <c r="CW46" s="1297"/>
      <c r="CX46" s="1297"/>
      <c r="CY46" s="1297"/>
      <c r="CZ46" s="1297"/>
      <c r="DA46" s="1297"/>
      <c r="DB46" s="1297"/>
      <c r="DC46" s="1298"/>
    </row>
    <row r="47" spans="2:109" x14ac:dyDescent="0.15">
      <c r="B47" s="1284"/>
      <c r="AN47" s="1299"/>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301"/>
    </row>
    <row r="48" spans="2:109" x14ac:dyDescent="0.15">
      <c r="B48" s="1284"/>
      <c r="H48" s="1302"/>
      <c r="I48" s="1302"/>
      <c r="J48" s="1302"/>
      <c r="AN48" s="1302"/>
      <c r="AO48" s="1302"/>
      <c r="AP48" s="1302"/>
      <c r="AZ48" s="1302"/>
      <c r="BA48" s="1302"/>
      <c r="BB48" s="1302"/>
      <c r="BL48" s="1302"/>
      <c r="BM48" s="1302"/>
      <c r="BN48" s="1302"/>
      <c r="BX48" s="1302"/>
      <c r="BY48" s="1302"/>
      <c r="BZ48" s="1302"/>
      <c r="CJ48" s="1302"/>
      <c r="CK48" s="1302"/>
      <c r="CL48" s="1302"/>
      <c r="CV48" s="1302"/>
      <c r="CW48" s="1302"/>
      <c r="CX48" s="1302"/>
    </row>
    <row r="49" spans="1:109" x14ac:dyDescent="0.15">
      <c r="B49" s="1284"/>
      <c r="AN49" s="1277" t="s">
        <v>621</v>
      </c>
    </row>
    <row r="50" spans="1:109" x14ac:dyDescent="0.15">
      <c r="B50" s="1284"/>
      <c r="G50" s="1303"/>
      <c r="H50" s="1303"/>
      <c r="I50" s="1303"/>
      <c r="J50" s="1303"/>
      <c r="K50" s="1304"/>
      <c r="L50" s="1304"/>
      <c r="M50" s="1305"/>
      <c r="N50" s="13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577</v>
      </c>
      <c r="BQ50" s="1309"/>
      <c r="BR50" s="1309"/>
      <c r="BS50" s="1309"/>
      <c r="BT50" s="1309"/>
      <c r="BU50" s="1309"/>
      <c r="BV50" s="1309"/>
      <c r="BW50" s="1309"/>
      <c r="BX50" s="1309" t="s">
        <v>578</v>
      </c>
      <c r="BY50" s="1309"/>
      <c r="BZ50" s="1309"/>
      <c r="CA50" s="1309"/>
      <c r="CB50" s="1309"/>
      <c r="CC50" s="1309"/>
      <c r="CD50" s="1309"/>
      <c r="CE50" s="1309"/>
      <c r="CF50" s="1309" t="s">
        <v>579</v>
      </c>
      <c r="CG50" s="1309"/>
      <c r="CH50" s="1309"/>
      <c r="CI50" s="1309"/>
      <c r="CJ50" s="1309"/>
      <c r="CK50" s="1309"/>
      <c r="CL50" s="1309"/>
      <c r="CM50" s="1309"/>
      <c r="CN50" s="1309" t="s">
        <v>580</v>
      </c>
      <c r="CO50" s="1309"/>
      <c r="CP50" s="1309"/>
      <c r="CQ50" s="1309"/>
      <c r="CR50" s="1309"/>
      <c r="CS50" s="1309"/>
      <c r="CT50" s="1309"/>
      <c r="CU50" s="1309"/>
      <c r="CV50" s="1309" t="s">
        <v>581</v>
      </c>
      <c r="CW50" s="1309"/>
      <c r="CX50" s="1309"/>
      <c r="CY50" s="1309"/>
      <c r="CZ50" s="1309"/>
      <c r="DA50" s="1309"/>
      <c r="DB50" s="1309"/>
      <c r="DC50" s="1309"/>
    </row>
    <row r="51" spans="1:109" ht="13.5" customHeight="1" x14ac:dyDescent="0.15">
      <c r="B51" s="1284"/>
      <c r="G51" s="1310"/>
      <c r="H51" s="1310"/>
      <c r="I51" s="1311"/>
      <c r="J51" s="1311"/>
      <c r="K51" s="1312"/>
      <c r="L51" s="1312"/>
      <c r="M51" s="1312"/>
      <c r="N51" s="1312"/>
      <c r="AM51" s="1302"/>
      <c r="AN51" s="1313" t="s">
        <v>622</v>
      </c>
      <c r="AO51" s="1313"/>
      <c r="AP51" s="1313"/>
      <c r="AQ51" s="1313"/>
      <c r="AR51" s="1313"/>
      <c r="AS51" s="1313"/>
      <c r="AT51" s="1313"/>
      <c r="AU51" s="1313"/>
      <c r="AV51" s="1313"/>
      <c r="AW51" s="1313"/>
      <c r="AX51" s="1313"/>
      <c r="AY51" s="1313"/>
      <c r="AZ51" s="1313"/>
      <c r="BA51" s="1313"/>
      <c r="BB51" s="1313" t="s">
        <v>623</v>
      </c>
      <c r="BC51" s="1313"/>
      <c r="BD51" s="1313"/>
      <c r="BE51" s="1313"/>
      <c r="BF51" s="1313"/>
      <c r="BG51" s="1313"/>
      <c r="BH51" s="1313"/>
      <c r="BI51" s="1313"/>
      <c r="BJ51" s="1313"/>
      <c r="BK51" s="1313"/>
      <c r="BL51" s="1313"/>
      <c r="BM51" s="1313"/>
      <c r="BN51" s="1313"/>
      <c r="BO51" s="1313"/>
      <c r="BP51" s="1314"/>
      <c r="BQ51" s="1314"/>
      <c r="BR51" s="1314"/>
      <c r="BS51" s="1314"/>
      <c r="BT51" s="1314"/>
      <c r="BU51" s="1314"/>
      <c r="BV51" s="1314"/>
      <c r="BW51" s="1314"/>
      <c r="BX51" s="1314"/>
      <c r="BY51" s="1314"/>
      <c r="BZ51" s="1314"/>
      <c r="CA51" s="1314"/>
      <c r="CB51" s="1314"/>
      <c r="CC51" s="1314"/>
      <c r="CD51" s="1314"/>
      <c r="CE51" s="1314"/>
      <c r="CF51" s="1314"/>
      <c r="CG51" s="1314"/>
      <c r="CH51" s="1314"/>
      <c r="CI51" s="1314"/>
      <c r="CJ51" s="1314"/>
      <c r="CK51" s="1314"/>
      <c r="CL51" s="1314"/>
      <c r="CM51" s="1314"/>
      <c r="CN51" s="1314">
        <v>0.4</v>
      </c>
      <c r="CO51" s="1314"/>
      <c r="CP51" s="1314"/>
      <c r="CQ51" s="1314"/>
      <c r="CR51" s="1314"/>
      <c r="CS51" s="1314"/>
      <c r="CT51" s="1314"/>
      <c r="CU51" s="1314"/>
      <c r="CV51" s="1314"/>
      <c r="CW51" s="1314"/>
      <c r="CX51" s="1314"/>
      <c r="CY51" s="1314"/>
      <c r="CZ51" s="1314"/>
      <c r="DA51" s="1314"/>
      <c r="DB51" s="1314"/>
      <c r="DC51" s="1314"/>
    </row>
    <row r="52" spans="1:109" x14ac:dyDescent="0.15">
      <c r="B52" s="1284"/>
      <c r="G52" s="1310"/>
      <c r="H52" s="1310"/>
      <c r="I52" s="1311"/>
      <c r="J52" s="1311"/>
      <c r="K52" s="1312"/>
      <c r="L52" s="1312"/>
      <c r="M52" s="1312"/>
      <c r="N52" s="1312"/>
      <c r="AM52" s="1302"/>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1292"/>
      <c r="B53" s="1284"/>
      <c r="G53" s="1310"/>
      <c r="H53" s="1310"/>
      <c r="I53" s="1303"/>
      <c r="J53" s="1303"/>
      <c r="K53" s="1312"/>
      <c r="L53" s="1312"/>
      <c r="M53" s="1312"/>
      <c r="N53" s="1312"/>
      <c r="AM53" s="1302"/>
      <c r="AN53" s="1313"/>
      <c r="AO53" s="1313"/>
      <c r="AP53" s="1313"/>
      <c r="AQ53" s="1313"/>
      <c r="AR53" s="1313"/>
      <c r="AS53" s="1313"/>
      <c r="AT53" s="1313"/>
      <c r="AU53" s="1313"/>
      <c r="AV53" s="1313"/>
      <c r="AW53" s="1313"/>
      <c r="AX53" s="1313"/>
      <c r="AY53" s="1313"/>
      <c r="AZ53" s="1313"/>
      <c r="BA53" s="1313"/>
      <c r="BB53" s="1313" t="s">
        <v>624</v>
      </c>
      <c r="BC53" s="1313"/>
      <c r="BD53" s="1313"/>
      <c r="BE53" s="1313"/>
      <c r="BF53" s="1313"/>
      <c r="BG53" s="1313"/>
      <c r="BH53" s="1313"/>
      <c r="BI53" s="1313"/>
      <c r="BJ53" s="1313"/>
      <c r="BK53" s="1313"/>
      <c r="BL53" s="1313"/>
      <c r="BM53" s="1313"/>
      <c r="BN53" s="1313"/>
      <c r="BO53" s="1313"/>
      <c r="BP53" s="1314">
        <v>62</v>
      </c>
      <c r="BQ53" s="1314"/>
      <c r="BR53" s="1314"/>
      <c r="BS53" s="1314"/>
      <c r="BT53" s="1314"/>
      <c r="BU53" s="1314"/>
      <c r="BV53" s="1314"/>
      <c r="BW53" s="1314"/>
      <c r="BX53" s="1314">
        <v>61.2</v>
      </c>
      <c r="BY53" s="1314"/>
      <c r="BZ53" s="1314"/>
      <c r="CA53" s="1314"/>
      <c r="CB53" s="1314"/>
      <c r="CC53" s="1314"/>
      <c r="CD53" s="1314"/>
      <c r="CE53" s="1314"/>
      <c r="CF53" s="1314">
        <v>61.8</v>
      </c>
      <c r="CG53" s="1314"/>
      <c r="CH53" s="1314"/>
      <c r="CI53" s="1314"/>
      <c r="CJ53" s="1314"/>
      <c r="CK53" s="1314"/>
      <c r="CL53" s="1314"/>
      <c r="CM53" s="1314"/>
      <c r="CN53" s="1314">
        <v>60.4</v>
      </c>
      <c r="CO53" s="1314"/>
      <c r="CP53" s="1314"/>
      <c r="CQ53" s="1314"/>
      <c r="CR53" s="1314"/>
      <c r="CS53" s="1314"/>
      <c r="CT53" s="1314"/>
      <c r="CU53" s="1314"/>
      <c r="CV53" s="1314">
        <v>59.5</v>
      </c>
      <c r="CW53" s="1314"/>
      <c r="CX53" s="1314"/>
      <c r="CY53" s="1314"/>
      <c r="CZ53" s="1314"/>
      <c r="DA53" s="1314"/>
      <c r="DB53" s="1314"/>
      <c r="DC53" s="1314"/>
    </row>
    <row r="54" spans="1:109" x14ac:dyDescent="0.15">
      <c r="A54" s="1292"/>
      <c r="B54" s="1284"/>
      <c r="G54" s="1310"/>
      <c r="H54" s="1310"/>
      <c r="I54" s="1303"/>
      <c r="J54" s="1303"/>
      <c r="K54" s="1312"/>
      <c r="L54" s="1312"/>
      <c r="M54" s="1312"/>
      <c r="N54" s="1312"/>
      <c r="AM54" s="1302"/>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1292"/>
      <c r="B55" s="1284"/>
      <c r="G55" s="1303"/>
      <c r="H55" s="1303"/>
      <c r="I55" s="1303"/>
      <c r="J55" s="1303"/>
      <c r="K55" s="1312"/>
      <c r="L55" s="1312"/>
      <c r="M55" s="1312"/>
      <c r="N55" s="1312"/>
      <c r="AN55" s="1309" t="s">
        <v>625</v>
      </c>
      <c r="AO55" s="1309"/>
      <c r="AP55" s="1309"/>
      <c r="AQ55" s="1309"/>
      <c r="AR55" s="1309"/>
      <c r="AS55" s="1309"/>
      <c r="AT55" s="1309"/>
      <c r="AU55" s="1309"/>
      <c r="AV55" s="1309"/>
      <c r="AW55" s="1309"/>
      <c r="AX55" s="1309"/>
      <c r="AY55" s="1309"/>
      <c r="AZ55" s="1309"/>
      <c r="BA55" s="1309"/>
      <c r="BB55" s="1313" t="s">
        <v>623</v>
      </c>
      <c r="BC55" s="1313"/>
      <c r="BD55" s="1313"/>
      <c r="BE55" s="1313"/>
      <c r="BF55" s="1313"/>
      <c r="BG55" s="1313"/>
      <c r="BH55" s="1313"/>
      <c r="BI55" s="1313"/>
      <c r="BJ55" s="1313"/>
      <c r="BK55" s="1313"/>
      <c r="BL55" s="1313"/>
      <c r="BM55" s="1313"/>
      <c r="BN55" s="1313"/>
      <c r="BO55" s="1313"/>
      <c r="BP55" s="1314">
        <v>15</v>
      </c>
      <c r="BQ55" s="1314"/>
      <c r="BR55" s="1314"/>
      <c r="BS55" s="1314"/>
      <c r="BT55" s="1314"/>
      <c r="BU55" s="1314"/>
      <c r="BV55" s="1314"/>
      <c r="BW55" s="1314"/>
      <c r="BX55" s="1314">
        <v>12.2</v>
      </c>
      <c r="BY55" s="1314"/>
      <c r="BZ55" s="1314"/>
      <c r="CA55" s="1314"/>
      <c r="CB55" s="1314"/>
      <c r="CC55" s="1314"/>
      <c r="CD55" s="1314"/>
      <c r="CE55" s="1314"/>
      <c r="CF55" s="1314">
        <v>5</v>
      </c>
      <c r="CG55" s="1314"/>
      <c r="CH55" s="1314"/>
      <c r="CI55" s="1314"/>
      <c r="CJ55" s="1314"/>
      <c r="CK55" s="1314"/>
      <c r="CL55" s="1314"/>
      <c r="CM55" s="1314"/>
      <c r="CN55" s="1314">
        <v>5.4</v>
      </c>
      <c r="CO55" s="1314"/>
      <c r="CP55" s="1314"/>
      <c r="CQ55" s="1314"/>
      <c r="CR55" s="1314"/>
      <c r="CS55" s="1314"/>
      <c r="CT55" s="1314"/>
      <c r="CU55" s="1314"/>
      <c r="CV55" s="1314">
        <v>3.9</v>
      </c>
      <c r="CW55" s="1314"/>
      <c r="CX55" s="1314"/>
      <c r="CY55" s="1314"/>
      <c r="CZ55" s="1314"/>
      <c r="DA55" s="1314"/>
      <c r="DB55" s="1314"/>
      <c r="DC55" s="1314"/>
    </row>
    <row r="56" spans="1:109" x14ac:dyDescent="0.15">
      <c r="A56" s="1292"/>
      <c r="B56" s="1284"/>
      <c r="G56" s="1303"/>
      <c r="H56" s="1303"/>
      <c r="I56" s="1303"/>
      <c r="J56" s="1303"/>
      <c r="K56" s="1312"/>
      <c r="L56" s="1312"/>
      <c r="M56" s="1312"/>
      <c r="N56" s="1312"/>
      <c r="AN56" s="1309"/>
      <c r="AO56" s="1309"/>
      <c r="AP56" s="1309"/>
      <c r="AQ56" s="1309"/>
      <c r="AR56" s="1309"/>
      <c r="AS56" s="1309"/>
      <c r="AT56" s="1309"/>
      <c r="AU56" s="1309"/>
      <c r="AV56" s="1309"/>
      <c r="AW56" s="1309"/>
      <c r="AX56" s="1309"/>
      <c r="AY56" s="1309"/>
      <c r="AZ56" s="1309"/>
      <c r="BA56" s="1309"/>
      <c r="BB56" s="1313"/>
      <c r="BC56" s="1313"/>
      <c r="BD56" s="1313"/>
      <c r="BE56" s="1313"/>
      <c r="BF56" s="1313"/>
      <c r="BG56" s="1313"/>
      <c r="BH56" s="1313"/>
      <c r="BI56" s="1313"/>
      <c r="BJ56" s="1313"/>
      <c r="BK56" s="1313"/>
      <c r="BL56" s="1313"/>
      <c r="BM56" s="1313"/>
      <c r="BN56" s="1313"/>
      <c r="BO56" s="1313"/>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1292" customFormat="1" x14ac:dyDescent="0.15">
      <c r="B57" s="1315"/>
      <c r="G57" s="1303"/>
      <c r="H57" s="1303"/>
      <c r="I57" s="1316"/>
      <c r="J57" s="1316"/>
      <c r="K57" s="1312"/>
      <c r="L57" s="1312"/>
      <c r="M57" s="1312"/>
      <c r="N57" s="1312"/>
      <c r="AM57" s="1277"/>
      <c r="AN57" s="1309"/>
      <c r="AO57" s="1309"/>
      <c r="AP57" s="1309"/>
      <c r="AQ57" s="1309"/>
      <c r="AR57" s="1309"/>
      <c r="AS57" s="1309"/>
      <c r="AT57" s="1309"/>
      <c r="AU57" s="1309"/>
      <c r="AV57" s="1309"/>
      <c r="AW57" s="1309"/>
      <c r="AX57" s="1309"/>
      <c r="AY57" s="1309"/>
      <c r="AZ57" s="1309"/>
      <c r="BA57" s="1309"/>
      <c r="BB57" s="1313" t="s">
        <v>624</v>
      </c>
      <c r="BC57" s="1313"/>
      <c r="BD57" s="1313"/>
      <c r="BE57" s="1313"/>
      <c r="BF57" s="1313"/>
      <c r="BG57" s="1313"/>
      <c r="BH57" s="1313"/>
      <c r="BI57" s="1313"/>
      <c r="BJ57" s="1313"/>
      <c r="BK57" s="1313"/>
      <c r="BL57" s="1313"/>
      <c r="BM57" s="1313"/>
      <c r="BN57" s="1313"/>
      <c r="BO57" s="1313"/>
      <c r="BP57" s="1314">
        <v>60.1</v>
      </c>
      <c r="BQ57" s="1314"/>
      <c r="BR57" s="1314"/>
      <c r="BS57" s="1314"/>
      <c r="BT57" s="1314"/>
      <c r="BU57" s="1314"/>
      <c r="BV57" s="1314"/>
      <c r="BW57" s="1314"/>
      <c r="BX57" s="1314">
        <v>61.2</v>
      </c>
      <c r="BY57" s="1314"/>
      <c r="BZ57" s="1314"/>
      <c r="CA57" s="1314"/>
      <c r="CB57" s="1314"/>
      <c r="CC57" s="1314"/>
      <c r="CD57" s="1314"/>
      <c r="CE57" s="1314"/>
      <c r="CF57" s="1314">
        <v>61.7</v>
      </c>
      <c r="CG57" s="1314"/>
      <c r="CH57" s="1314"/>
      <c r="CI57" s="1314"/>
      <c r="CJ57" s="1314"/>
      <c r="CK57" s="1314"/>
      <c r="CL57" s="1314"/>
      <c r="CM57" s="1314"/>
      <c r="CN57" s="1314">
        <v>62.6</v>
      </c>
      <c r="CO57" s="1314"/>
      <c r="CP57" s="1314"/>
      <c r="CQ57" s="1314"/>
      <c r="CR57" s="1314"/>
      <c r="CS57" s="1314"/>
      <c r="CT57" s="1314"/>
      <c r="CU57" s="1314"/>
      <c r="CV57" s="1314">
        <v>63.1</v>
      </c>
      <c r="CW57" s="1314"/>
      <c r="CX57" s="1314"/>
      <c r="CY57" s="1314"/>
      <c r="CZ57" s="1314"/>
      <c r="DA57" s="1314"/>
      <c r="DB57" s="1314"/>
      <c r="DC57" s="1314"/>
      <c r="DD57" s="1317"/>
      <c r="DE57" s="1315"/>
    </row>
    <row r="58" spans="1:109" s="1292" customFormat="1" x14ac:dyDescent="0.15">
      <c r="A58" s="1277"/>
      <c r="B58" s="1315"/>
      <c r="G58" s="1303"/>
      <c r="H58" s="1303"/>
      <c r="I58" s="1316"/>
      <c r="J58" s="1316"/>
      <c r="K58" s="1312"/>
      <c r="L58" s="1312"/>
      <c r="M58" s="1312"/>
      <c r="N58" s="1312"/>
      <c r="AM58" s="1277"/>
      <c r="AN58" s="1309"/>
      <c r="AO58" s="1309"/>
      <c r="AP58" s="1309"/>
      <c r="AQ58" s="1309"/>
      <c r="AR58" s="1309"/>
      <c r="AS58" s="1309"/>
      <c r="AT58" s="1309"/>
      <c r="AU58" s="1309"/>
      <c r="AV58" s="1309"/>
      <c r="AW58" s="1309"/>
      <c r="AX58" s="1309"/>
      <c r="AY58" s="1309"/>
      <c r="AZ58" s="1309"/>
      <c r="BA58" s="1309"/>
      <c r="BB58" s="1313"/>
      <c r="BC58" s="1313"/>
      <c r="BD58" s="1313"/>
      <c r="BE58" s="1313"/>
      <c r="BF58" s="1313"/>
      <c r="BG58" s="1313"/>
      <c r="BH58" s="1313"/>
      <c r="BI58" s="1313"/>
      <c r="BJ58" s="1313"/>
      <c r="BK58" s="1313"/>
      <c r="BL58" s="1313"/>
      <c r="BM58" s="1313"/>
      <c r="BN58" s="1313"/>
      <c r="BO58" s="1313"/>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1317"/>
      <c r="DE58" s="1315"/>
    </row>
    <row r="59" spans="1:109" s="1292" customFormat="1" x14ac:dyDescent="0.15">
      <c r="A59" s="1277"/>
      <c r="B59" s="1315"/>
      <c r="K59" s="1318"/>
      <c r="L59" s="1318"/>
      <c r="M59" s="1318"/>
      <c r="N59" s="1318"/>
      <c r="AQ59" s="1318"/>
      <c r="AR59" s="1318"/>
      <c r="AS59" s="1318"/>
      <c r="AT59" s="1318"/>
      <c r="BC59" s="1318"/>
      <c r="BD59" s="1318"/>
      <c r="BE59" s="1318"/>
      <c r="BF59" s="1318"/>
      <c r="BO59" s="1318"/>
      <c r="BP59" s="1318"/>
      <c r="BQ59" s="1318"/>
      <c r="BR59" s="1318"/>
      <c r="CA59" s="1318"/>
      <c r="CB59" s="1318"/>
      <c r="CC59" s="1318"/>
      <c r="CD59" s="1318"/>
      <c r="CM59" s="1318"/>
      <c r="CN59" s="1318"/>
      <c r="CO59" s="1318"/>
      <c r="CP59" s="1318"/>
      <c r="CY59" s="1318"/>
      <c r="CZ59" s="1318"/>
      <c r="DA59" s="1318"/>
      <c r="DB59" s="1318"/>
      <c r="DC59" s="1318"/>
      <c r="DD59" s="1317"/>
      <c r="DE59" s="1315"/>
    </row>
    <row r="60" spans="1:109" s="1292" customFormat="1" x14ac:dyDescent="0.15">
      <c r="A60" s="1277"/>
      <c r="B60" s="1315"/>
      <c r="K60" s="1318"/>
      <c r="L60" s="1318"/>
      <c r="M60" s="1318"/>
      <c r="N60" s="1318"/>
      <c r="AQ60" s="1318"/>
      <c r="AR60" s="1318"/>
      <c r="AS60" s="1318"/>
      <c r="AT60" s="1318"/>
      <c r="BC60" s="1318"/>
      <c r="BD60" s="1318"/>
      <c r="BE60" s="1318"/>
      <c r="BF60" s="1318"/>
      <c r="BO60" s="1318"/>
      <c r="BP60" s="1318"/>
      <c r="BQ60" s="1318"/>
      <c r="BR60" s="1318"/>
      <c r="CA60" s="1318"/>
      <c r="CB60" s="1318"/>
      <c r="CC60" s="1318"/>
      <c r="CD60" s="1318"/>
      <c r="CM60" s="1318"/>
      <c r="CN60" s="1318"/>
      <c r="CO60" s="1318"/>
      <c r="CP60" s="1318"/>
      <c r="CY60" s="1318"/>
      <c r="CZ60" s="1318"/>
      <c r="DA60" s="1318"/>
      <c r="DB60" s="1318"/>
      <c r="DC60" s="1318"/>
      <c r="DD60" s="1317"/>
      <c r="DE60" s="1315"/>
    </row>
    <row r="61" spans="1:109" s="1292" customFormat="1" x14ac:dyDescent="0.15">
      <c r="A61" s="1277"/>
      <c r="B61" s="1319"/>
      <c r="C61" s="1320"/>
      <c r="D61" s="1320"/>
      <c r="E61" s="1320"/>
      <c r="F61" s="1320"/>
      <c r="G61" s="1320"/>
      <c r="H61" s="1320"/>
      <c r="I61" s="1320"/>
      <c r="J61" s="1320"/>
      <c r="K61" s="1320"/>
      <c r="L61" s="1320"/>
      <c r="M61" s="1321"/>
      <c r="N61" s="1321"/>
      <c r="O61" s="1320"/>
      <c r="P61" s="1320"/>
      <c r="Q61" s="1320"/>
      <c r="R61" s="1320"/>
      <c r="S61" s="1320"/>
      <c r="T61" s="1320"/>
      <c r="U61" s="1320"/>
      <c r="V61" s="1320"/>
      <c r="W61" s="1320"/>
      <c r="X61" s="1320"/>
      <c r="Y61" s="1320"/>
      <c r="Z61" s="1320"/>
      <c r="AA61" s="1320"/>
      <c r="AB61" s="1320"/>
      <c r="AC61" s="1320"/>
      <c r="AD61" s="1320"/>
      <c r="AE61" s="1320"/>
      <c r="AF61" s="1320"/>
      <c r="AG61" s="1320"/>
      <c r="AH61" s="1320"/>
      <c r="AI61" s="1320"/>
      <c r="AJ61" s="1320"/>
      <c r="AK61" s="1320"/>
      <c r="AL61" s="1320"/>
      <c r="AM61" s="1320"/>
      <c r="AN61" s="1320"/>
      <c r="AO61" s="1320"/>
      <c r="AP61" s="1320"/>
      <c r="AQ61" s="1320"/>
      <c r="AR61" s="1320"/>
      <c r="AS61" s="1321"/>
      <c r="AT61" s="1321"/>
      <c r="AU61" s="1320"/>
      <c r="AV61" s="1320"/>
      <c r="AW61" s="1320"/>
      <c r="AX61" s="1320"/>
      <c r="AY61" s="1320"/>
      <c r="AZ61" s="1320"/>
      <c r="BA61" s="1320"/>
      <c r="BB61" s="1320"/>
      <c r="BC61" s="1320"/>
      <c r="BD61" s="1320"/>
      <c r="BE61" s="1321"/>
      <c r="BF61" s="1321"/>
      <c r="BG61" s="1320"/>
      <c r="BH61" s="1320"/>
      <c r="BI61" s="1320"/>
      <c r="BJ61" s="1320"/>
      <c r="BK61" s="1320"/>
      <c r="BL61" s="1320"/>
      <c r="BM61" s="1320"/>
      <c r="BN61" s="1320"/>
      <c r="BO61" s="1320"/>
      <c r="BP61" s="1320"/>
      <c r="BQ61" s="1321"/>
      <c r="BR61" s="1321"/>
      <c r="BS61" s="1320"/>
      <c r="BT61" s="1320"/>
      <c r="BU61" s="1320"/>
      <c r="BV61" s="1320"/>
      <c r="BW61" s="1320"/>
      <c r="BX61" s="1320"/>
      <c r="BY61" s="1320"/>
      <c r="BZ61" s="1320"/>
      <c r="CA61" s="1320"/>
      <c r="CB61" s="1320"/>
      <c r="CC61" s="1321"/>
      <c r="CD61" s="1321"/>
      <c r="CE61" s="1320"/>
      <c r="CF61" s="1320"/>
      <c r="CG61" s="1320"/>
      <c r="CH61" s="1320"/>
      <c r="CI61" s="1320"/>
      <c r="CJ61" s="1320"/>
      <c r="CK61" s="1320"/>
      <c r="CL61" s="1320"/>
      <c r="CM61" s="1320"/>
      <c r="CN61" s="1320"/>
      <c r="CO61" s="1321"/>
      <c r="CP61" s="1321"/>
      <c r="CQ61" s="1320"/>
      <c r="CR61" s="1320"/>
      <c r="CS61" s="1320"/>
      <c r="CT61" s="1320"/>
      <c r="CU61" s="1320"/>
      <c r="CV61" s="1320"/>
      <c r="CW61" s="1320"/>
      <c r="CX61" s="1320"/>
      <c r="CY61" s="1320"/>
      <c r="CZ61" s="1320"/>
      <c r="DA61" s="1321"/>
      <c r="DB61" s="1321"/>
      <c r="DC61" s="1321"/>
      <c r="DD61" s="1322"/>
      <c r="DE61" s="1315"/>
    </row>
    <row r="62" spans="1:109" x14ac:dyDescent="0.15">
      <c r="B62" s="1289"/>
      <c r="C62" s="1289"/>
      <c r="D62" s="1289"/>
      <c r="E62" s="1289"/>
      <c r="F62" s="1289"/>
      <c r="G62" s="1289"/>
      <c r="H62" s="1289"/>
      <c r="I62" s="1289"/>
      <c r="J62" s="1289"/>
      <c r="K62" s="1289"/>
      <c r="L62" s="1289"/>
      <c r="M62" s="1289"/>
      <c r="N62" s="1289"/>
      <c r="O62" s="1289"/>
      <c r="P62" s="1289"/>
      <c r="Q62" s="1289"/>
      <c r="R62" s="1289"/>
      <c r="S62" s="1289"/>
      <c r="T62" s="1289"/>
      <c r="U62" s="1289"/>
      <c r="V62" s="1289"/>
      <c r="W62" s="1289"/>
      <c r="X62" s="1289"/>
      <c r="Y62" s="1289"/>
      <c r="Z62" s="1289"/>
      <c r="AA62" s="1289"/>
      <c r="AB62" s="1289"/>
      <c r="AC62" s="1289"/>
      <c r="AD62" s="1289"/>
      <c r="AE62" s="1289"/>
      <c r="AF62" s="1289"/>
      <c r="AG62" s="1289"/>
      <c r="AH62" s="1289"/>
      <c r="AI62" s="1289"/>
      <c r="AJ62" s="1289"/>
      <c r="AK62" s="1289"/>
      <c r="AL62" s="1289"/>
      <c r="AM62" s="1289"/>
      <c r="AN62" s="1289"/>
      <c r="AO62" s="1289"/>
      <c r="AP62" s="1289"/>
      <c r="AQ62" s="1289"/>
      <c r="AR62" s="1289"/>
      <c r="AS62" s="1289"/>
      <c r="AT62" s="1289"/>
      <c r="AU62" s="1289"/>
      <c r="AV62" s="1289"/>
      <c r="AW62" s="1289"/>
      <c r="AX62" s="1289"/>
      <c r="AY62" s="1289"/>
      <c r="AZ62" s="1289"/>
      <c r="BA62" s="1289"/>
      <c r="BB62" s="1289"/>
      <c r="BC62" s="1289"/>
      <c r="BD62" s="1289"/>
      <c r="BE62" s="1289"/>
      <c r="BF62" s="1289"/>
      <c r="BG62" s="1289"/>
      <c r="BH62" s="1289"/>
      <c r="BI62" s="1289"/>
      <c r="BJ62" s="1289"/>
      <c r="BK62" s="1289"/>
      <c r="BL62" s="1289"/>
      <c r="BM62" s="1289"/>
      <c r="BN62" s="1289"/>
      <c r="BO62" s="1289"/>
      <c r="BP62" s="1289"/>
      <c r="BQ62" s="1289"/>
      <c r="BR62" s="1289"/>
      <c r="BS62" s="1289"/>
      <c r="BT62" s="1289"/>
      <c r="BU62" s="1289"/>
      <c r="BV62" s="1289"/>
      <c r="BW62" s="1289"/>
      <c r="BX62" s="1289"/>
      <c r="BY62" s="1289"/>
      <c r="BZ62" s="1289"/>
      <c r="CA62" s="1289"/>
      <c r="CB62" s="1289"/>
      <c r="CC62" s="1289"/>
      <c r="CD62" s="1289"/>
      <c r="CE62" s="1289"/>
      <c r="CF62" s="1289"/>
      <c r="CG62" s="1289"/>
      <c r="CH62" s="1289"/>
      <c r="CI62" s="1289"/>
      <c r="CJ62" s="1289"/>
      <c r="CK62" s="1289"/>
      <c r="CL62" s="1289"/>
      <c r="CM62" s="1289"/>
      <c r="CN62" s="1289"/>
      <c r="CO62" s="1289"/>
      <c r="CP62" s="1289"/>
      <c r="CQ62" s="1289"/>
      <c r="CR62" s="1289"/>
      <c r="CS62" s="1289"/>
      <c r="CT62" s="1289"/>
      <c r="CU62" s="1289"/>
      <c r="CV62" s="1289"/>
      <c r="CW62" s="1289"/>
      <c r="CX62" s="1289"/>
      <c r="CY62" s="1289"/>
      <c r="CZ62" s="1289"/>
      <c r="DA62" s="1289"/>
      <c r="DB62" s="1289"/>
      <c r="DC62" s="1289"/>
      <c r="DD62" s="1289"/>
      <c r="DE62" s="1277"/>
    </row>
    <row r="63" spans="1:109" ht="17.25" x14ac:dyDescent="0.15">
      <c r="B63" s="1323" t="s">
        <v>626</v>
      </c>
    </row>
    <row r="64" spans="1:109" x14ac:dyDescent="0.15">
      <c r="B64" s="1284"/>
      <c r="G64" s="1291"/>
      <c r="I64" s="1324"/>
      <c r="J64" s="1324"/>
      <c r="K64" s="1324"/>
      <c r="L64" s="1324"/>
      <c r="M64" s="1324"/>
      <c r="N64" s="1325"/>
      <c r="AM64" s="1291"/>
      <c r="AN64" s="1291" t="s">
        <v>619</v>
      </c>
      <c r="AP64" s="1292"/>
      <c r="AQ64" s="1292"/>
      <c r="AR64" s="1292"/>
      <c r="AY64" s="1291"/>
      <c r="BA64" s="1292"/>
      <c r="BB64" s="1292"/>
      <c r="BC64" s="1292"/>
      <c r="BK64" s="1291"/>
      <c r="BM64" s="1292"/>
      <c r="BN64" s="1292"/>
      <c r="BO64" s="1292"/>
      <c r="BW64" s="1291"/>
      <c r="BY64" s="1292"/>
      <c r="BZ64" s="1292"/>
      <c r="CA64" s="1292"/>
      <c r="CI64" s="1291"/>
      <c r="CK64" s="1292"/>
      <c r="CL64" s="1292"/>
      <c r="CM64" s="1292"/>
      <c r="CU64" s="1291"/>
      <c r="CW64" s="1292"/>
      <c r="CX64" s="1292"/>
      <c r="CY64" s="1292"/>
    </row>
    <row r="65" spans="2:107" x14ac:dyDescent="0.15">
      <c r="B65" s="1284"/>
      <c r="AN65" s="1293" t="s">
        <v>627</v>
      </c>
      <c r="AO65" s="1294"/>
      <c r="AP65" s="1294"/>
      <c r="AQ65" s="1294"/>
      <c r="AR65" s="1294"/>
      <c r="AS65" s="1294"/>
      <c r="AT65" s="1294"/>
      <c r="AU65" s="1294"/>
      <c r="AV65" s="1294"/>
      <c r="AW65" s="1294"/>
      <c r="AX65" s="1294"/>
      <c r="AY65" s="1294"/>
      <c r="AZ65" s="1294"/>
      <c r="BA65" s="1294"/>
      <c r="BB65" s="1294"/>
      <c r="BC65" s="1294"/>
      <c r="BD65" s="1294"/>
      <c r="BE65" s="1294"/>
      <c r="BF65" s="1294"/>
      <c r="BG65" s="1294"/>
      <c r="BH65" s="1294"/>
      <c r="BI65" s="1294"/>
      <c r="BJ65" s="1294"/>
      <c r="BK65" s="1294"/>
      <c r="BL65" s="1294"/>
      <c r="BM65" s="1294"/>
      <c r="BN65" s="1294"/>
      <c r="BO65" s="1294"/>
      <c r="BP65" s="1294"/>
      <c r="BQ65" s="1294"/>
      <c r="BR65" s="1294"/>
      <c r="BS65" s="1294"/>
      <c r="BT65" s="1294"/>
      <c r="BU65" s="1294"/>
      <c r="BV65" s="1294"/>
      <c r="BW65" s="1294"/>
      <c r="BX65" s="1294"/>
      <c r="BY65" s="1294"/>
      <c r="BZ65" s="1294"/>
      <c r="CA65" s="1294"/>
      <c r="CB65" s="1294"/>
      <c r="CC65" s="1294"/>
      <c r="CD65" s="1294"/>
      <c r="CE65" s="1294"/>
      <c r="CF65" s="1294"/>
      <c r="CG65" s="1294"/>
      <c r="CH65" s="1294"/>
      <c r="CI65" s="1294"/>
      <c r="CJ65" s="1294"/>
      <c r="CK65" s="1294"/>
      <c r="CL65" s="1294"/>
      <c r="CM65" s="1294"/>
      <c r="CN65" s="1294"/>
      <c r="CO65" s="1294"/>
      <c r="CP65" s="1294"/>
      <c r="CQ65" s="1294"/>
      <c r="CR65" s="1294"/>
      <c r="CS65" s="1294"/>
      <c r="CT65" s="1294"/>
      <c r="CU65" s="1294"/>
      <c r="CV65" s="1294"/>
      <c r="CW65" s="1294"/>
      <c r="CX65" s="1294"/>
      <c r="CY65" s="1294"/>
      <c r="CZ65" s="1294"/>
      <c r="DA65" s="1294"/>
      <c r="DB65" s="1294"/>
      <c r="DC65" s="1295"/>
    </row>
    <row r="66" spans="2:107" x14ac:dyDescent="0.15">
      <c r="B66" s="1284"/>
      <c r="AN66" s="1296"/>
      <c r="AO66" s="1297"/>
      <c r="AP66" s="1297"/>
      <c r="AQ66" s="1297"/>
      <c r="AR66" s="1297"/>
      <c r="AS66" s="1297"/>
      <c r="AT66" s="1297"/>
      <c r="AU66" s="1297"/>
      <c r="AV66" s="1297"/>
      <c r="AW66" s="1297"/>
      <c r="AX66" s="1297"/>
      <c r="AY66" s="1297"/>
      <c r="AZ66" s="1297"/>
      <c r="BA66" s="1297"/>
      <c r="BB66" s="1297"/>
      <c r="BC66" s="1297"/>
      <c r="BD66" s="1297"/>
      <c r="BE66" s="1297"/>
      <c r="BF66" s="1297"/>
      <c r="BG66" s="1297"/>
      <c r="BH66" s="1297"/>
      <c r="BI66" s="1297"/>
      <c r="BJ66" s="1297"/>
      <c r="BK66" s="1297"/>
      <c r="BL66" s="1297"/>
      <c r="BM66" s="1297"/>
      <c r="BN66" s="1297"/>
      <c r="BO66" s="1297"/>
      <c r="BP66" s="1297"/>
      <c r="BQ66" s="1297"/>
      <c r="BR66" s="1297"/>
      <c r="BS66" s="1297"/>
      <c r="BT66" s="1297"/>
      <c r="BU66" s="1297"/>
      <c r="BV66" s="1297"/>
      <c r="BW66" s="1297"/>
      <c r="BX66" s="1297"/>
      <c r="BY66" s="1297"/>
      <c r="BZ66" s="1297"/>
      <c r="CA66" s="1297"/>
      <c r="CB66" s="1297"/>
      <c r="CC66" s="1297"/>
      <c r="CD66" s="1297"/>
      <c r="CE66" s="1297"/>
      <c r="CF66" s="1297"/>
      <c r="CG66" s="1297"/>
      <c r="CH66" s="1297"/>
      <c r="CI66" s="1297"/>
      <c r="CJ66" s="1297"/>
      <c r="CK66" s="1297"/>
      <c r="CL66" s="1297"/>
      <c r="CM66" s="1297"/>
      <c r="CN66" s="1297"/>
      <c r="CO66" s="1297"/>
      <c r="CP66" s="1297"/>
      <c r="CQ66" s="1297"/>
      <c r="CR66" s="1297"/>
      <c r="CS66" s="1297"/>
      <c r="CT66" s="1297"/>
      <c r="CU66" s="1297"/>
      <c r="CV66" s="1297"/>
      <c r="CW66" s="1297"/>
      <c r="CX66" s="1297"/>
      <c r="CY66" s="1297"/>
      <c r="CZ66" s="1297"/>
      <c r="DA66" s="1297"/>
      <c r="DB66" s="1297"/>
      <c r="DC66" s="1298"/>
    </row>
    <row r="67" spans="2:107" x14ac:dyDescent="0.15">
      <c r="B67" s="1284"/>
      <c r="AN67" s="1296"/>
      <c r="AO67" s="1297"/>
      <c r="AP67" s="1297"/>
      <c r="AQ67" s="1297"/>
      <c r="AR67" s="1297"/>
      <c r="AS67" s="1297"/>
      <c r="AT67" s="1297"/>
      <c r="AU67" s="1297"/>
      <c r="AV67" s="1297"/>
      <c r="AW67" s="1297"/>
      <c r="AX67" s="1297"/>
      <c r="AY67" s="1297"/>
      <c r="AZ67" s="1297"/>
      <c r="BA67" s="1297"/>
      <c r="BB67" s="1297"/>
      <c r="BC67" s="1297"/>
      <c r="BD67" s="1297"/>
      <c r="BE67" s="1297"/>
      <c r="BF67" s="1297"/>
      <c r="BG67" s="1297"/>
      <c r="BH67" s="1297"/>
      <c r="BI67" s="1297"/>
      <c r="BJ67" s="1297"/>
      <c r="BK67" s="1297"/>
      <c r="BL67" s="1297"/>
      <c r="BM67" s="1297"/>
      <c r="BN67" s="1297"/>
      <c r="BO67" s="1297"/>
      <c r="BP67" s="1297"/>
      <c r="BQ67" s="1297"/>
      <c r="BR67" s="1297"/>
      <c r="BS67" s="1297"/>
      <c r="BT67" s="1297"/>
      <c r="BU67" s="1297"/>
      <c r="BV67" s="1297"/>
      <c r="BW67" s="1297"/>
      <c r="BX67" s="1297"/>
      <c r="BY67" s="1297"/>
      <c r="BZ67" s="1297"/>
      <c r="CA67" s="1297"/>
      <c r="CB67" s="1297"/>
      <c r="CC67" s="1297"/>
      <c r="CD67" s="1297"/>
      <c r="CE67" s="1297"/>
      <c r="CF67" s="1297"/>
      <c r="CG67" s="1297"/>
      <c r="CH67" s="1297"/>
      <c r="CI67" s="1297"/>
      <c r="CJ67" s="1297"/>
      <c r="CK67" s="1297"/>
      <c r="CL67" s="1297"/>
      <c r="CM67" s="1297"/>
      <c r="CN67" s="1297"/>
      <c r="CO67" s="1297"/>
      <c r="CP67" s="1297"/>
      <c r="CQ67" s="1297"/>
      <c r="CR67" s="1297"/>
      <c r="CS67" s="1297"/>
      <c r="CT67" s="1297"/>
      <c r="CU67" s="1297"/>
      <c r="CV67" s="1297"/>
      <c r="CW67" s="1297"/>
      <c r="CX67" s="1297"/>
      <c r="CY67" s="1297"/>
      <c r="CZ67" s="1297"/>
      <c r="DA67" s="1297"/>
      <c r="DB67" s="1297"/>
      <c r="DC67" s="1298"/>
    </row>
    <row r="68" spans="2:107" x14ac:dyDescent="0.15">
      <c r="B68" s="1284"/>
      <c r="AN68" s="1296"/>
      <c r="AO68" s="1297"/>
      <c r="AP68" s="1297"/>
      <c r="AQ68" s="1297"/>
      <c r="AR68" s="1297"/>
      <c r="AS68" s="1297"/>
      <c r="AT68" s="1297"/>
      <c r="AU68" s="1297"/>
      <c r="AV68" s="1297"/>
      <c r="AW68" s="1297"/>
      <c r="AX68" s="1297"/>
      <c r="AY68" s="1297"/>
      <c r="AZ68" s="1297"/>
      <c r="BA68" s="1297"/>
      <c r="BB68" s="1297"/>
      <c r="BC68" s="1297"/>
      <c r="BD68" s="1297"/>
      <c r="BE68" s="1297"/>
      <c r="BF68" s="1297"/>
      <c r="BG68" s="1297"/>
      <c r="BH68" s="1297"/>
      <c r="BI68" s="1297"/>
      <c r="BJ68" s="1297"/>
      <c r="BK68" s="1297"/>
      <c r="BL68" s="1297"/>
      <c r="BM68" s="1297"/>
      <c r="BN68" s="1297"/>
      <c r="BO68" s="1297"/>
      <c r="BP68" s="1297"/>
      <c r="BQ68" s="1297"/>
      <c r="BR68" s="1297"/>
      <c r="BS68" s="1297"/>
      <c r="BT68" s="1297"/>
      <c r="BU68" s="1297"/>
      <c r="BV68" s="1297"/>
      <c r="BW68" s="1297"/>
      <c r="BX68" s="1297"/>
      <c r="BY68" s="1297"/>
      <c r="BZ68" s="1297"/>
      <c r="CA68" s="1297"/>
      <c r="CB68" s="1297"/>
      <c r="CC68" s="1297"/>
      <c r="CD68" s="1297"/>
      <c r="CE68" s="1297"/>
      <c r="CF68" s="1297"/>
      <c r="CG68" s="1297"/>
      <c r="CH68" s="1297"/>
      <c r="CI68" s="1297"/>
      <c r="CJ68" s="1297"/>
      <c r="CK68" s="1297"/>
      <c r="CL68" s="1297"/>
      <c r="CM68" s="1297"/>
      <c r="CN68" s="1297"/>
      <c r="CO68" s="1297"/>
      <c r="CP68" s="1297"/>
      <c r="CQ68" s="1297"/>
      <c r="CR68" s="1297"/>
      <c r="CS68" s="1297"/>
      <c r="CT68" s="1297"/>
      <c r="CU68" s="1297"/>
      <c r="CV68" s="1297"/>
      <c r="CW68" s="1297"/>
      <c r="CX68" s="1297"/>
      <c r="CY68" s="1297"/>
      <c r="CZ68" s="1297"/>
      <c r="DA68" s="1297"/>
      <c r="DB68" s="1297"/>
      <c r="DC68" s="1298"/>
    </row>
    <row r="69" spans="2:107" x14ac:dyDescent="0.15">
      <c r="B69" s="1284"/>
      <c r="AN69" s="1299"/>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301"/>
    </row>
    <row r="70" spans="2:107" x14ac:dyDescent="0.15">
      <c r="B70" s="1284"/>
      <c r="H70" s="1326"/>
      <c r="I70" s="1326"/>
      <c r="J70" s="1327"/>
      <c r="K70" s="1327"/>
      <c r="L70" s="1328"/>
      <c r="M70" s="1327"/>
      <c r="N70" s="1328"/>
      <c r="AN70" s="1302"/>
      <c r="AO70" s="1302"/>
      <c r="AP70" s="1302"/>
      <c r="AZ70" s="1302"/>
      <c r="BA70" s="1302"/>
      <c r="BB70" s="1302"/>
      <c r="BL70" s="1302"/>
      <c r="BM70" s="1302"/>
      <c r="BN70" s="1302"/>
      <c r="BX70" s="1302"/>
      <c r="BY70" s="1302"/>
      <c r="BZ70" s="1302"/>
      <c r="CJ70" s="1302"/>
      <c r="CK70" s="1302"/>
      <c r="CL70" s="1302"/>
      <c r="CV70" s="1302"/>
      <c r="CW70" s="1302"/>
      <c r="CX70" s="1302"/>
    </row>
    <row r="71" spans="2:107" x14ac:dyDescent="0.15">
      <c r="B71" s="1284"/>
      <c r="G71" s="1329"/>
      <c r="I71" s="1330"/>
      <c r="J71" s="1327"/>
      <c r="K71" s="1327"/>
      <c r="L71" s="1328"/>
      <c r="M71" s="1327"/>
      <c r="N71" s="1328"/>
      <c r="AM71" s="1329"/>
      <c r="AN71" s="1277" t="s">
        <v>621</v>
      </c>
    </row>
    <row r="72" spans="2:107" x14ac:dyDescent="0.15">
      <c r="B72" s="1284"/>
      <c r="G72" s="1303"/>
      <c r="H72" s="1303"/>
      <c r="I72" s="1303"/>
      <c r="J72" s="1303"/>
      <c r="K72" s="1304"/>
      <c r="L72" s="1304"/>
      <c r="M72" s="1305"/>
      <c r="N72" s="13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577</v>
      </c>
      <c r="BQ72" s="1309"/>
      <c r="BR72" s="1309"/>
      <c r="BS72" s="1309"/>
      <c r="BT72" s="1309"/>
      <c r="BU72" s="1309"/>
      <c r="BV72" s="1309"/>
      <c r="BW72" s="1309"/>
      <c r="BX72" s="1309" t="s">
        <v>578</v>
      </c>
      <c r="BY72" s="1309"/>
      <c r="BZ72" s="1309"/>
      <c r="CA72" s="1309"/>
      <c r="CB72" s="1309"/>
      <c r="CC72" s="1309"/>
      <c r="CD72" s="1309"/>
      <c r="CE72" s="1309"/>
      <c r="CF72" s="1309" t="s">
        <v>579</v>
      </c>
      <c r="CG72" s="1309"/>
      <c r="CH72" s="1309"/>
      <c r="CI72" s="1309"/>
      <c r="CJ72" s="1309"/>
      <c r="CK72" s="1309"/>
      <c r="CL72" s="1309"/>
      <c r="CM72" s="1309"/>
      <c r="CN72" s="1309" t="s">
        <v>580</v>
      </c>
      <c r="CO72" s="1309"/>
      <c r="CP72" s="1309"/>
      <c r="CQ72" s="1309"/>
      <c r="CR72" s="1309"/>
      <c r="CS72" s="1309"/>
      <c r="CT72" s="1309"/>
      <c r="CU72" s="1309"/>
      <c r="CV72" s="1309" t="s">
        <v>581</v>
      </c>
      <c r="CW72" s="1309"/>
      <c r="CX72" s="1309"/>
      <c r="CY72" s="1309"/>
      <c r="CZ72" s="1309"/>
      <c r="DA72" s="1309"/>
      <c r="DB72" s="1309"/>
      <c r="DC72" s="1309"/>
    </row>
    <row r="73" spans="2:107" x14ac:dyDescent="0.15">
      <c r="B73" s="1284"/>
      <c r="G73" s="1310"/>
      <c r="H73" s="1310"/>
      <c r="I73" s="1310"/>
      <c r="J73" s="1310"/>
      <c r="K73" s="1331"/>
      <c r="L73" s="1331"/>
      <c r="M73" s="1331"/>
      <c r="N73" s="1331"/>
      <c r="AM73" s="1302"/>
      <c r="AN73" s="1313" t="s">
        <v>622</v>
      </c>
      <c r="AO73" s="1313"/>
      <c r="AP73" s="1313"/>
      <c r="AQ73" s="1313"/>
      <c r="AR73" s="1313"/>
      <c r="AS73" s="1313"/>
      <c r="AT73" s="1313"/>
      <c r="AU73" s="1313"/>
      <c r="AV73" s="1313"/>
      <c r="AW73" s="1313"/>
      <c r="AX73" s="1313"/>
      <c r="AY73" s="1313"/>
      <c r="AZ73" s="1313"/>
      <c r="BA73" s="1313"/>
      <c r="BB73" s="1313" t="s">
        <v>623</v>
      </c>
      <c r="BC73" s="1313"/>
      <c r="BD73" s="1313"/>
      <c r="BE73" s="1313"/>
      <c r="BF73" s="1313"/>
      <c r="BG73" s="1313"/>
      <c r="BH73" s="1313"/>
      <c r="BI73" s="1313"/>
      <c r="BJ73" s="1313"/>
      <c r="BK73" s="1313"/>
      <c r="BL73" s="1313"/>
      <c r="BM73" s="1313"/>
      <c r="BN73" s="1313"/>
      <c r="BO73" s="1313"/>
      <c r="BP73" s="1314"/>
      <c r="BQ73" s="1314"/>
      <c r="BR73" s="1314"/>
      <c r="BS73" s="1314"/>
      <c r="BT73" s="1314"/>
      <c r="BU73" s="1314"/>
      <c r="BV73" s="1314"/>
      <c r="BW73" s="1314"/>
      <c r="BX73" s="1314"/>
      <c r="BY73" s="1314"/>
      <c r="BZ73" s="1314"/>
      <c r="CA73" s="1314"/>
      <c r="CB73" s="1314"/>
      <c r="CC73" s="1314"/>
      <c r="CD73" s="1314"/>
      <c r="CE73" s="1314"/>
      <c r="CF73" s="1314"/>
      <c r="CG73" s="1314"/>
      <c r="CH73" s="1314"/>
      <c r="CI73" s="1314"/>
      <c r="CJ73" s="1314"/>
      <c r="CK73" s="1314"/>
      <c r="CL73" s="1314"/>
      <c r="CM73" s="1314"/>
      <c r="CN73" s="1314">
        <v>0.4</v>
      </c>
      <c r="CO73" s="1314"/>
      <c r="CP73" s="1314"/>
      <c r="CQ73" s="1314"/>
      <c r="CR73" s="1314"/>
      <c r="CS73" s="1314"/>
      <c r="CT73" s="1314"/>
      <c r="CU73" s="1314"/>
      <c r="CV73" s="1314"/>
      <c r="CW73" s="1314"/>
      <c r="CX73" s="1314"/>
      <c r="CY73" s="1314"/>
      <c r="CZ73" s="1314"/>
      <c r="DA73" s="1314"/>
      <c r="DB73" s="1314"/>
      <c r="DC73" s="1314"/>
    </row>
    <row r="74" spans="2:107" x14ac:dyDescent="0.15">
      <c r="B74" s="1284"/>
      <c r="G74" s="1310"/>
      <c r="H74" s="1310"/>
      <c r="I74" s="1310"/>
      <c r="J74" s="1310"/>
      <c r="K74" s="1331"/>
      <c r="L74" s="1331"/>
      <c r="M74" s="1331"/>
      <c r="N74" s="1331"/>
      <c r="AM74" s="1302"/>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1284"/>
      <c r="G75" s="1310"/>
      <c r="H75" s="1310"/>
      <c r="I75" s="1303"/>
      <c r="J75" s="1303"/>
      <c r="K75" s="1312"/>
      <c r="L75" s="1312"/>
      <c r="M75" s="1312"/>
      <c r="N75" s="1312"/>
      <c r="AM75" s="1302"/>
      <c r="AN75" s="1313"/>
      <c r="AO75" s="1313"/>
      <c r="AP75" s="1313"/>
      <c r="AQ75" s="1313"/>
      <c r="AR75" s="1313"/>
      <c r="AS75" s="1313"/>
      <c r="AT75" s="1313"/>
      <c r="AU75" s="1313"/>
      <c r="AV75" s="1313"/>
      <c r="AW75" s="1313"/>
      <c r="AX75" s="1313"/>
      <c r="AY75" s="1313"/>
      <c r="AZ75" s="1313"/>
      <c r="BA75" s="1313"/>
      <c r="BB75" s="1313" t="s">
        <v>628</v>
      </c>
      <c r="BC75" s="1313"/>
      <c r="BD75" s="1313"/>
      <c r="BE75" s="1313"/>
      <c r="BF75" s="1313"/>
      <c r="BG75" s="1313"/>
      <c r="BH75" s="1313"/>
      <c r="BI75" s="1313"/>
      <c r="BJ75" s="1313"/>
      <c r="BK75" s="1313"/>
      <c r="BL75" s="1313"/>
      <c r="BM75" s="1313"/>
      <c r="BN75" s="1313"/>
      <c r="BO75" s="1313"/>
      <c r="BP75" s="1314">
        <v>-1.4</v>
      </c>
      <c r="BQ75" s="1314"/>
      <c r="BR75" s="1314"/>
      <c r="BS75" s="1314"/>
      <c r="BT75" s="1314"/>
      <c r="BU75" s="1314"/>
      <c r="BV75" s="1314"/>
      <c r="BW75" s="1314"/>
      <c r="BX75" s="1314">
        <v>-0.6</v>
      </c>
      <c r="BY75" s="1314"/>
      <c r="BZ75" s="1314"/>
      <c r="CA75" s="1314"/>
      <c r="CB75" s="1314"/>
      <c r="CC75" s="1314"/>
      <c r="CD75" s="1314"/>
      <c r="CE75" s="1314"/>
      <c r="CF75" s="1314">
        <v>-1</v>
      </c>
      <c r="CG75" s="1314"/>
      <c r="CH75" s="1314"/>
      <c r="CI75" s="1314"/>
      <c r="CJ75" s="1314"/>
      <c r="CK75" s="1314"/>
      <c r="CL75" s="1314"/>
      <c r="CM75" s="1314"/>
      <c r="CN75" s="1314">
        <v>-1.2</v>
      </c>
      <c r="CO75" s="1314"/>
      <c r="CP75" s="1314"/>
      <c r="CQ75" s="1314"/>
      <c r="CR75" s="1314"/>
      <c r="CS75" s="1314"/>
      <c r="CT75" s="1314"/>
      <c r="CU75" s="1314"/>
      <c r="CV75" s="1314">
        <v>-1.6</v>
      </c>
      <c r="CW75" s="1314"/>
      <c r="CX75" s="1314"/>
      <c r="CY75" s="1314"/>
      <c r="CZ75" s="1314"/>
      <c r="DA75" s="1314"/>
      <c r="DB75" s="1314"/>
      <c r="DC75" s="1314"/>
    </row>
    <row r="76" spans="2:107" x14ac:dyDescent="0.15">
      <c r="B76" s="1284"/>
      <c r="G76" s="1310"/>
      <c r="H76" s="1310"/>
      <c r="I76" s="1303"/>
      <c r="J76" s="1303"/>
      <c r="K76" s="1312"/>
      <c r="L76" s="1312"/>
      <c r="M76" s="1312"/>
      <c r="N76" s="1312"/>
      <c r="AM76" s="1302"/>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1284"/>
      <c r="G77" s="1303"/>
      <c r="H77" s="1303"/>
      <c r="I77" s="1303"/>
      <c r="J77" s="1303"/>
      <c r="K77" s="1331"/>
      <c r="L77" s="1331"/>
      <c r="M77" s="1331"/>
      <c r="N77" s="1331"/>
      <c r="AN77" s="1309" t="s">
        <v>625</v>
      </c>
      <c r="AO77" s="1309"/>
      <c r="AP77" s="1309"/>
      <c r="AQ77" s="1309"/>
      <c r="AR77" s="1309"/>
      <c r="AS77" s="1309"/>
      <c r="AT77" s="1309"/>
      <c r="AU77" s="1309"/>
      <c r="AV77" s="1309"/>
      <c r="AW77" s="1309"/>
      <c r="AX77" s="1309"/>
      <c r="AY77" s="1309"/>
      <c r="AZ77" s="1309"/>
      <c r="BA77" s="1309"/>
      <c r="BB77" s="1313" t="s">
        <v>623</v>
      </c>
      <c r="BC77" s="1313"/>
      <c r="BD77" s="1313"/>
      <c r="BE77" s="1313"/>
      <c r="BF77" s="1313"/>
      <c r="BG77" s="1313"/>
      <c r="BH77" s="1313"/>
      <c r="BI77" s="1313"/>
      <c r="BJ77" s="1313"/>
      <c r="BK77" s="1313"/>
      <c r="BL77" s="1313"/>
      <c r="BM77" s="1313"/>
      <c r="BN77" s="1313"/>
      <c r="BO77" s="1313"/>
      <c r="BP77" s="1314">
        <v>15</v>
      </c>
      <c r="BQ77" s="1314"/>
      <c r="BR77" s="1314"/>
      <c r="BS77" s="1314"/>
      <c r="BT77" s="1314"/>
      <c r="BU77" s="1314"/>
      <c r="BV77" s="1314"/>
      <c r="BW77" s="1314"/>
      <c r="BX77" s="1314">
        <v>12.2</v>
      </c>
      <c r="BY77" s="1314"/>
      <c r="BZ77" s="1314"/>
      <c r="CA77" s="1314"/>
      <c r="CB77" s="1314"/>
      <c r="CC77" s="1314"/>
      <c r="CD77" s="1314"/>
      <c r="CE77" s="1314"/>
      <c r="CF77" s="1314">
        <v>5</v>
      </c>
      <c r="CG77" s="1314"/>
      <c r="CH77" s="1314"/>
      <c r="CI77" s="1314"/>
      <c r="CJ77" s="1314"/>
      <c r="CK77" s="1314"/>
      <c r="CL77" s="1314"/>
      <c r="CM77" s="1314"/>
      <c r="CN77" s="1314">
        <v>5.4</v>
      </c>
      <c r="CO77" s="1314"/>
      <c r="CP77" s="1314"/>
      <c r="CQ77" s="1314"/>
      <c r="CR77" s="1314"/>
      <c r="CS77" s="1314"/>
      <c r="CT77" s="1314"/>
      <c r="CU77" s="1314"/>
      <c r="CV77" s="1314">
        <v>3.9</v>
      </c>
      <c r="CW77" s="1314"/>
      <c r="CX77" s="1314"/>
      <c r="CY77" s="1314"/>
      <c r="CZ77" s="1314"/>
      <c r="DA77" s="1314"/>
      <c r="DB77" s="1314"/>
      <c r="DC77" s="1314"/>
    </row>
    <row r="78" spans="2:107" x14ac:dyDescent="0.15">
      <c r="B78" s="1284"/>
      <c r="G78" s="1303"/>
      <c r="H78" s="1303"/>
      <c r="I78" s="1303"/>
      <c r="J78" s="1303"/>
      <c r="K78" s="1331"/>
      <c r="L78" s="1331"/>
      <c r="M78" s="1331"/>
      <c r="N78" s="1331"/>
      <c r="AN78" s="1309"/>
      <c r="AO78" s="1309"/>
      <c r="AP78" s="1309"/>
      <c r="AQ78" s="1309"/>
      <c r="AR78" s="1309"/>
      <c r="AS78" s="1309"/>
      <c r="AT78" s="1309"/>
      <c r="AU78" s="1309"/>
      <c r="AV78" s="1309"/>
      <c r="AW78" s="1309"/>
      <c r="AX78" s="1309"/>
      <c r="AY78" s="1309"/>
      <c r="AZ78" s="1309"/>
      <c r="BA78" s="1309"/>
      <c r="BB78" s="1313"/>
      <c r="BC78" s="1313"/>
      <c r="BD78" s="1313"/>
      <c r="BE78" s="1313"/>
      <c r="BF78" s="1313"/>
      <c r="BG78" s="1313"/>
      <c r="BH78" s="1313"/>
      <c r="BI78" s="1313"/>
      <c r="BJ78" s="1313"/>
      <c r="BK78" s="1313"/>
      <c r="BL78" s="1313"/>
      <c r="BM78" s="1313"/>
      <c r="BN78" s="1313"/>
      <c r="BO78" s="1313"/>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1284"/>
      <c r="G79" s="1303"/>
      <c r="H79" s="1303"/>
      <c r="I79" s="1316"/>
      <c r="J79" s="1316"/>
      <c r="K79" s="1332"/>
      <c r="L79" s="1332"/>
      <c r="M79" s="1332"/>
      <c r="N79" s="1332"/>
      <c r="AN79" s="1309"/>
      <c r="AO79" s="1309"/>
      <c r="AP79" s="1309"/>
      <c r="AQ79" s="1309"/>
      <c r="AR79" s="1309"/>
      <c r="AS79" s="1309"/>
      <c r="AT79" s="1309"/>
      <c r="AU79" s="1309"/>
      <c r="AV79" s="1309"/>
      <c r="AW79" s="1309"/>
      <c r="AX79" s="1309"/>
      <c r="AY79" s="1309"/>
      <c r="AZ79" s="1309"/>
      <c r="BA79" s="1309"/>
      <c r="BB79" s="1313" t="s">
        <v>628</v>
      </c>
      <c r="BC79" s="1313"/>
      <c r="BD79" s="1313"/>
      <c r="BE79" s="1313"/>
      <c r="BF79" s="1313"/>
      <c r="BG79" s="1313"/>
      <c r="BH79" s="1313"/>
      <c r="BI79" s="1313"/>
      <c r="BJ79" s="1313"/>
      <c r="BK79" s="1313"/>
      <c r="BL79" s="1313"/>
      <c r="BM79" s="1313"/>
      <c r="BN79" s="1313"/>
      <c r="BO79" s="1313"/>
      <c r="BP79" s="1314">
        <v>5</v>
      </c>
      <c r="BQ79" s="1314"/>
      <c r="BR79" s="1314"/>
      <c r="BS79" s="1314"/>
      <c r="BT79" s="1314"/>
      <c r="BU79" s="1314"/>
      <c r="BV79" s="1314"/>
      <c r="BW79" s="1314"/>
      <c r="BX79" s="1314">
        <v>4.8</v>
      </c>
      <c r="BY79" s="1314"/>
      <c r="BZ79" s="1314"/>
      <c r="CA79" s="1314"/>
      <c r="CB79" s="1314"/>
      <c r="CC79" s="1314"/>
      <c r="CD79" s="1314"/>
      <c r="CE79" s="1314"/>
      <c r="CF79" s="1314">
        <v>4.5</v>
      </c>
      <c r="CG79" s="1314"/>
      <c r="CH79" s="1314"/>
      <c r="CI79" s="1314"/>
      <c r="CJ79" s="1314"/>
      <c r="CK79" s="1314"/>
      <c r="CL79" s="1314"/>
      <c r="CM79" s="1314"/>
      <c r="CN79" s="1314">
        <v>4.2</v>
      </c>
      <c r="CO79" s="1314"/>
      <c r="CP79" s="1314"/>
      <c r="CQ79" s="1314"/>
      <c r="CR79" s="1314"/>
      <c r="CS79" s="1314"/>
      <c r="CT79" s="1314"/>
      <c r="CU79" s="1314"/>
      <c r="CV79" s="1314">
        <v>4.2</v>
      </c>
      <c r="CW79" s="1314"/>
      <c r="CX79" s="1314"/>
      <c r="CY79" s="1314"/>
      <c r="CZ79" s="1314"/>
      <c r="DA79" s="1314"/>
      <c r="DB79" s="1314"/>
      <c r="DC79" s="1314"/>
    </row>
    <row r="80" spans="2:107" x14ac:dyDescent="0.15">
      <c r="B80" s="1284"/>
      <c r="G80" s="1303"/>
      <c r="H80" s="1303"/>
      <c r="I80" s="1316"/>
      <c r="J80" s="1316"/>
      <c r="K80" s="1332"/>
      <c r="L80" s="1332"/>
      <c r="M80" s="1332"/>
      <c r="N80" s="1332"/>
      <c r="AN80" s="1309"/>
      <c r="AO80" s="1309"/>
      <c r="AP80" s="1309"/>
      <c r="AQ80" s="1309"/>
      <c r="AR80" s="1309"/>
      <c r="AS80" s="1309"/>
      <c r="AT80" s="1309"/>
      <c r="AU80" s="1309"/>
      <c r="AV80" s="1309"/>
      <c r="AW80" s="1309"/>
      <c r="AX80" s="1309"/>
      <c r="AY80" s="1309"/>
      <c r="AZ80" s="1309"/>
      <c r="BA80" s="1309"/>
      <c r="BB80" s="1313"/>
      <c r="BC80" s="1313"/>
      <c r="BD80" s="1313"/>
      <c r="BE80" s="1313"/>
      <c r="BF80" s="1313"/>
      <c r="BG80" s="1313"/>
      <c r="BH80" s="1313"/>
      <c r="BI80" s="1313"/>
      <c r="BJ80" s="1313"/>
      <c r="BK80" s="1313"/>
      <c r="BL80" s="1313"/>
      <c r="BM80" s="1313"/>
      <c r="BN80" s="1313"/>
      <c r="BO80" s="1313"/>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1284"/>
    </row>
    <row r="82" spans="2:109" ht="17.25" x14ac:dyDescent="0.15">
      <c r="B82" s="1284"/>
      <c r="K82" s="1333"/>
      <c r="L82" s="1333"/>
      <c r="M82" s="1333"/>
      <c r="N82" s="1333"/>
      <c r="AQ82" s="1333"/>
      <c r="AR82" s="1333"/>
      <c r="AS82" s="1333"/>
      <c r="AT82" s="1333"/>
      <c r="BC82" s="1333"/>
      <c r="BD82" s="1333"/>
      <c r="BE82" s="1333"/>
      <c r="BF82" s="1333"/>
      <c r="BO82" s="1333"/>
      <c r="BP82" s="1333"/>
      <c r="BQ82" s="1333"/>
      <c r="BR82" s="1333"/>
      <c r="CA82" s="1333"/>
      <c r="CB82" s="1333"/>
      <c r="CC82" s="1333"/>
      <c r="CD82" s="1333"/>
      <c r="CM82" s="1333"/>
      <c r="CN82" s="1333"/>
      <c r="CO82" s="1333"/>
      <c r="CP82" s="1333"/>
      <c r="CY82" s="1333"/>
      <c r="CZ82" s="1333"/>
      <c r="DA82" s="1333"/>
      <c r="DB82" s="1333"/>
      <c r="DC82" s="1333"/>
    </row>
    <row r="83" spans="2:109" x14ac:dyDescent="0.15">
      <c r="B83" s="1286"/>
      <c r="C83" s="1287"/>
      <c r="D83" s="1287"/>
      <c r="E83" s="1287"/>
      <c r="F83" s="1287"/>
      <c r="G83" s="1287"/>
      <c r="H83" s="1287"/>
      <c r="I83" s="1287"/>
      <c r="J83" s="1287"/>
      <c r="K83" s="1287"/>
      <c r="L83" s="1287"/>
      <c r="M83" s="1287"/>
      <c r="N83" s="1287"/>
      <c r="O83" s="1287"/>
      <c r="P83" s="1287"/>
      <c r="Q83" s="1287"/>
      <c r="R83" s="1287"/>
      <c r="S83" s="1287"/>
      <c r="T83" s="1287"/>
      <c r="U83" s="1287"/>
      <c r="V83" s="1287"/>
      <c r="W83" s="1287"/>
      <c r="X83" s="1287"/>
      <c r="Y83" s="1287"/>
      <c r="Z83" s="1287"/>
      <c r="AA83" s="1287"/>
      <c r="AB83" s="1287"/>
      <c r="AC83" s="1287"/>
      <c r="AD83" s="1287"/>
      <c r="AE83" s="1287"/>
      <c r="AF83" s="1287"/>
      <c r="AG83" s="1287"/>
      <c r="AH83" s="1287"/>
      <c r="AI83" s="1287"/>
      <c r="AJ83" s="1287"/>
      <c r="AK83" s="1287"/>
      <c r="AL83" s="1287"/>
      <c r="AM83" s="1287"/>
      <c r="AN83" s="1287"/>
      <c r="AO83" s="1287"/>
      <c r="AP83" s="1287"/>
      <c r="AQ83" s="1287"/>
      <c r="AR83" s="1287"/>
      <c r="AS83" s="1287"/>
      <c r="AT83" s="1287"/>
      <c r="AU83" s="1287"/>
      <c r="AV83" s="1287"/>
      <c r="AW83" s="1287"/>
      <c r="AX83" s="1287"/>
      <c r="AY83" s="1287"/>
      <c r="AZ83" s="1287"/>
      <c r="BA83" s="1287"/>
      <c r="BB83" s="1287"/>
      <c r="BC83" s="1287"/>
      <c r="BD83" s="1287"/>
      <c r="BE83" s="1287"/>
      <c r="BF83" s="1287"/>
      <c r="BG83" s="1287"/>
      <c r="BH83" s="1287"/>
      <c r="BI83" s="1287"/>
      <c r="BJ83" s="1287"/>
      <c r="BK83" s="1287"/>
      <c r="BL83" s="1287"/>
      <c r="BM83" s="1287"/>
      <c r="BN83" s="1287"/>
      <c r="BO83" s="1287"/>
      <c r="BP83" s="1287"/>
      <c r="BQ83" s="1287"/>
      <c r="BR83" s="1287"/>
      <c r="BS83" s="1287"/>
      <c r="BT83" s="1287"/>
      <c r="BU83" s="1287"/>
      <c r="BV83" s="1287"/>
      <c r="BW83" s="1287"/>
      <c r="BX83" s="1287"/>
      <c r="BY83" s="1287"/>
      <c r="BZ83" s="1287"/>
      <c r="CA83" s="1287"/>
      <c r="CB83" s="1287"/>
      <c r="CC83" s="1287"/>
      <c r="CD83" s="1287"/>
      <c r="CE83" s="1287"/>
      <c r="CF83" s="1287"/>
      <c r="CG83" s="1287"/>
      <c r="CH83" s="1287"/>
      <c r="CI83" s="1287"/>
      <c r="CJ83" s="1287"/>
      <c r="CK83" s="1287"/>
      <c r="CL83" s="1287"/>
      <c r="CM83" s="1287"/>
      <c r="CN83" s="1287"/>
      <c r="CO83" s="1287"/>
      <c r="CP83" s="1287"/>
      <c r="CQ83" s="1287"/>
      <c r="CR83" s="1287"/>
      <c r="CS83" s="1287"/>
      <c r="CT83" s="1287"/>
      <c r="CU83" s="1287"/>
      <c r="CV83" s="1287"/>
      <c r="CW83" s="1287"/>
      <c r="CX83" s="1287"/>
      <c r="CY83" s="1287"/>
      <c r="CZ83" s="1287"/>
      <c r="DA83" s="1287"/>
      <c r="DB83" s="1287"/>
      <c r="DC83" s="1287"/>
      <c r="DD83" s="1288"/>
    </row>
    <row r="84" spans="2:109" x14ac:dyDescent="0.15">
      <c r="DD84" s="1277"/>
      <c r="DE84" s="1277"/>
    </row>
    <row r="85" spans="2:109" x14ac:dyDescent="0.15">
      <c r="DD85" s="1277"/>
      <c r="DE85" s="1277"/>
    </row>
    <row r="86" spans="2:109" hidden="1" x14ac:dyDescent="0.15">
      <c r="DD86" s="1277"/>
      <c r="DE86" s="1277"/>
    </row>
    <row r="87" spans="2:109" hidden="1" x14ac:dyDescent="0.15">
      <c r="K87" s="1334"/>
      <c r="AQ87" s="1334"/>
      <c r="BC87" s="1334"/>
      <c r="BO87" s="1334"/>
      <c r="CA87" s="1334"/>
      <c r="CM87" s="1334"/>
      <c r="CY87" s="1334"/>
      <c r="DD87" s="1277"/>
      <c r="DE87" s="1277"/>
    </row>
    <row r="88" spans="2:109" hidden="1" x14ac:dyDescent="0.15">
      <c r="DD88" s="1277"/>
      <c r="DE88" s="1277"/>
    </row>
    <row r="89" spans="2:109" hidden="1" x14ac:dyDescent="0.15">
      <c r="DD89" s="1277"/>
      <c r="DE89" s="1277"/>
    </row>
    <row r="90" spans="2:109" hidden="1" x14ac:dyDescent="0.15">
      <c r="DD90" s="1277"/>
      <c r="DE90" s="1277"/>
    </row>
    <row r="91" spans="2:109" hidden="1" x14ac:dyDescent="0.15">
      <c r="DD91" s="1277"/>
      <c r="DE91" s="1277"/>
    </row>
    <row r="92" spans="2:109" ht="13.5" hidden="1" customHeight="1" x14ac:dyDescent="0.15">
      <c r="DD92" s="1277"/>
      <c r="DE92" s="1277"/>
    </row>
    <row r="93" spans="2:109" ht="13.5" hidden="1" customHeight="1" x14ac:dyDescent="0.15">
      <c r="DD93" s="1277"/>
      <c r="DE93" s="1277"/>
    </row>
    <row r="94" spans="2:109" ht="13.5" hidden="1" customHeight="1" x14ac:dyDescent="0.15">
      <c r="DD94" s="1277"/>
      <c r="DE94" s="1277"/>
    </row>
    <row r="95" spans="2:109" ht="13.5" hidden="1" customHeight="1" x14ac:dyDescent="0.15">
      <c r="DD95" s="1277"/>
      <c r="DE95" s="1277"/>
    </row>
    <row r="96" spans="2:109" ht="13.5" hidden="1" customHeight="1" x14ac:dyDescent="0.15">
      <c r="DD96" s="1277"/>
      <c r="DE96" s="1277"/>
    </row>
    <row r="97" s="1277" customFormat="1" ht="13.5" hidden="1" customHeight="1" x14ac:dyDescent="0.15"/>
    <row r="98" s="1277" customFormat="1" ht="13.5" hidden="1" customHeight="1" x14ac:dyDescent="0.15"/>
    <row r="99" s="1277" customFormat="1" ht="13.5" hidden="1" customHeight="1" x14ac:dyDescent="0.15"/>
    <row r="100" s="1277" customFormat="1" ht="13.5" hidden="1" customHeight="1" x14ac:dyDescent="0.15"/>
    <row r="101" s="1277" customFormat="1" ht="13.5" hidden="1" customHeight="1" x14ac:dyDescent="0.15"/>
    <row r="102" s="1277" customFormat="1" ht="13.5" hidden="1" customHeight="1" x14ac:dyDescent="0.15"/>
    <row r="103" s="1277" customFormat="1" ht="13.5" hidden="1" customHeight="1" x14ac:dyDescent="0.15"/>
    <row r="104" s="1277" customFormat="1" ht="13.5" hidden="1" customHeight="1" x14ac:dyDescent="0.15"/>
    <row r="105" s="1277" customFormat="1" ht="13.5" hidden="1" customHeight="1" x14ac:dyDescent="0.15"/>
    <row r="106" s="1277" customFormat="1" ht="13.5" hidden="1" customHeight="1" x14ac:dyDescent="0.15"/>
    <row r="107" s="1277" customFormat="1" ht="13.5" hidden="1" customHeight="1" x14ac:dyDescent="0.15"/>
    <row r="108" s="1277" customFormat="1" ht="13.5" hidden="1" customHeight="1" x14ac:dyDescent="0.15"/>
    <row r="109" s="1277" customFormat="1" ht="13.5" hidden="1" customHeight="1" x14ac:dyDescent="0.15"/>
    <row r="110" s="1277" customFormat="1" ht="13.5" hidden="1" customHeight="1" x14ac:dyDescent="0.15"/>
    <row r="111" s="1277" customFormat="1" ht="13.5" hidden="1" customHeight="1" x14ac:dyDescent="0.15"/>
    <row r="112" s="1277" customFormat="1" ht="13.5" hidden="1" customHeight="1" x14ac:dyDescent="0.15"/>
    <row r="113" s="1277" customFormat="1" ht="13.5" hidden="1" customHeight="1" x14ac:dyDescent="0.15"/>
    <row r="114" s="1277" customFormat="1" ht="13.5" hidden="1" customHeight="1" x14ac:dyDescent="0.15"/>
    <row r="115" s="1277" customFormat="1" ht="13.5" hidden="1" customHeight="1" x14ac:dyDescent="0.15"/>
    <row r="116" s="1277" customFormat="1" ht="13.5" hidden="1" customHeight="1" x14ac:dyDescent="0.15"/>
    <row r="117" s="1277" customFormat="1" ht="13.5" hidden="1" customHeight="1" x14ac:dyDescent="0.15"/>
    <row r="118" s="1277" customFormat="1" ht="13.5" hidden="1" customHeight="1" x14ac:dyDescent="0.15"/>
    <row r="119" s="1277" customFormat="1" ht="13.5" hidden="1" customHeight="1" x14ac:dyDescent="0.15"/>
    <row r="120" s="1277" customFormat="1" ht="13.5" hidden="1" customHeight="1" x14ac:dyDescent="0.15"/>
    <row r="121" s="1277" customFormat="1" ht="13.5" hidden="1" customHeight="1" x14ac:dyDescent="0.15"/>
    <row r="122" s="1277" customFormat="1" ht="13.5" hidden="1" customHeight="1" x14ac:dyDescent="0.15"/>
    <row r="123" s="1277" customFormat="1" ht="13.5" hidden="1" customHeight="1" x14ac:dyDescent="0.15"/>
    <row r="124" s="1277" customFormat="1" ht="13.5" hidden="1" customHeight="1" x14ac:dyDescent="0.15"/>
    <row r="125" s="1277" customFormat="1" ht="13.5" hidden="1" customHeight="1" x14ac:dyDescent="0.15"/>
    <row r="126" s="1277" customFormat="1" ht="13.5" hidden="1" customHeight="1" x14ac:dyDescent="0.15"/>
    <row r="127" s="1277" customFormat="1" ht="13.5" hidden="1" customHeight="1" x14ac:dyDescent="0.15"/>
    <row r="128" s="1277" customFormat="1" ht="13.5" hidden="1" customHeight="1" x14ac:dyDescent="0.15"/>
    <row r="129" s="1277" customFormat="1" ht="13.5" hidden="1" customHeight="1" x14ac:dyDescent="0.15"/>
    <row r="130" s="1277" customFormat="1" ht="13.5" hidden="1" customHeight="1" x14ac:dyDescent="0.15"/>
    <row r="131" s="1277" customFormat="1" ht="13.5" hidden="1" customHeight="1" x14ac:dyDescent="0.15"/>
    <row r="132" s="1277" customFormat="1" ht="13.5" hidden="1" customHeight="1" x14ac:dyDescent="0.15"/>
    <row r="133" s="1277" customFormat="1" ht="13.5" hidden="1" customHeight="1" x14ac:dyDescent="0.15"/>
    <row r="134" s="1277" customFormat="1" ht="13.5" hidden="1" customHeight="1" x14ac:dyDescent="0.15"/>
    <row r="135" s="1277" customFormat="1" ht="13.5" hidden="1" customHeight="1" x14ac:dyDescent="0.15"/>
    <row r="136" s="1277" customFormat="1" ht="13.5" hidden="1" customHeight="1" x14ac:dyDescent="0.15"/>
    <row r="137" s="1277" customFormat="1" ht="13.5" hidden="1" customHeight="1" x14ac:dyDescent="0.15"/>
    <row r="138" s="1277" customFormat="1" ht="13.5" hidden="1" customHeight="1" x14ac:dyDescent="0.15"/>
    <row r="139" s="1277" customFormat="1" ht="13.5" hidden="1" customHeight="1" x14ac:dyDescent="0.15"/>
    <row r="140" s="1277" customFormat="1" ht="13.5" hidden="1" customHeight="1" x14ac:dyDescent="0.15"/>
    <row r="141" s="1277" customFormat="1" ht="13.5" hidden="1" customHeight="1" x14ac:dyDescent="0.15"/>
    <row r="142" s="1277" customFormat="1" ht="13.5" hidden="1" customHeight="1" x14ac:dyDescent="0.15"/>
    <row r="143" s="1277" customFormat="1" ht="13.5" hidden="1" customHeight="1" x14ac:dyDescent="0.15"/>
    <row r="144" s="1277" customFormat="1" ht="13.5" hidden="1" customHeight="1" x14ac:dyDescent="0.15"/>
    <row r="145" s="1277" customFormat="1" ht="13.5" hidden="1" customHeight="1" x14ac:dyDescent="0.15"/>
    <row r="146" s="1277" customFormat="1" ht="13.5" hidden="1" customHeight="1" x14ac:dyDescent="0.15"/>
    <row r="147" s="1277" customFormat="1" ht="13.5" hidden="1" customHeight="1" x14ac:dyDescent="0.15"/>
    <row r="148" s="1277" customFormat="1" ht="13.5" hidden="1" customHeight="1" x14ac:dyDescent="0.15"/>
    <row r="149" s="1277" customFormat="1" ht="13.5" hidden="1" customHeight="1" x14ac:dyDescent="0.15"/>
    <row r="150" s="1277" customFormat="1" ht="13.5" hidden="1" customHeight="1" x14ac:dyDescent="0.15"/>
    <row r="151" s="1277" customFormat="1" ht="13.5" hidden="1" customHeight="1" x14ac:dyDescent="0.15"/>
    <row r="152" s="1277" customFormat="1" ht="13.5" hidden="1" customHeight="1" x14ac:dyDescent="0.15"/>
    <row r="153" s="1277" customFormat="1" ht="13.5" hidden="1" customHeight="1" x14ac:dyDescent="0.15"/>
    <row r="154" s="1277" customFormat="1" ht="13.5" hidden="1" customHeight="1" x14ac:dyDescent="0.15"/>
    <row r="155" s="1277" customFormat="1" ht="13.5" hidden="1" customHeight="1" x14ac:dyDescent="0.15"/>
    <row r="156" s="1277" customFormat="1" ht="13.5" hidden="1" customHeight="1" x14ac:dyDescent="0.15"/>
    <row r="157" s="1277" customFormat="1" ht="13.5" hidden="1" customHeight="1" x14ac:dyDescent="0.15"/>
    <row r="158" s="1277" customFormat="1" ht="13.5" hidden="1" customHeight="1" x14ac:dyDescent="0.15"/>
    <row r="159" s="1277" customFormat="1" ht="13.5" hidden="1" customHeight="1" x14ac:dyDescent="0.15"/>
    <row r="160" s="1277" customFormat="1" ht="13.5" hidden="1" customHeight="1" x14ac:dyDescent="0.15"/>
  </sheetData>
  <sheetProtection algorithmName="SHA-512" hashValue="v8Q9lw2g+bzH0x0xCD0BAgPs/184FdJXdEuYST82M457RPlM158UpMaXktcSYSwJAiKCNzM4AuM23wQGwPblAg==" saltValue="SEQhjAxxd2sU/awGtStW9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5F229-7951-45F2-8CC0-476EFA2348FD}">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524</v>
      </c>
    </row>
  </sheetData>
  <sheetProtection algorithmName="SHA-512" hashValue="umpUV7+OFNM5Mql4Bsu6Zk1MMAs1RztTLL1NoaIg80wJm9GLpS9tCrb058RJgXwvDoqo5aMyrAr4yzlrX9P1lg==" saltValue="dhofDbuafxr4nfUkijN5k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8D166-9F82-4AA2-8DE5-07D8230E08C1}">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524</v>
      </c>
    </row>
  </sheetData>
  <sheetProtection algorithmName="SHA-512" hashValue="IJZ0ZGtIlJNR7S3SvG5EYnyF4oRjaJTGOA5IzIG4/jj2+zLeW4ycL4APR4FkTYY7FTfSaNg45LWOymxWffBV1w==" saltValue="cpsP985t6T9QRzlgkGGYd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574</v>
      </c>
      <c r="G2" s="157"/>
      <c r="H2" s="158"/>
    </row>
    <row r="3" spans="1:8" x14ac:dyDescent="0.15">
      <c r="A3" s="154" t="s">
        <v>567</v>
      </c>
      <c r="B3" s="159"/>
      <c r="C3" s="160"/>
      <c r="D3" s="161">
        <v>41581</v>
      </c>
      <c r="E3" s="162"/>
      <c r="F3" s="163">
        <v>40879</v>
      </c>
      <c r="G3" s="164"/>
      <c r="H3" s="165"/>
    </row>
    <row r="4" spans="1:8" x14ac:dyDescent="0.15">
      <c r="A4" s="166"/>
      <c r="B4" s="167"/>
      <c r="C4" s="168"/>
      <c r="D4" s="169">
        <v>13432</v>
      </c>
      <c r="E4" s="170"/>
      <c r="F4" s="171">
        <v>24087</v>
      </c>
      <c r="G4" s="172"/>
      <c r="H4" s="173"/>
    </row>
    <row r="5" spans="1:8" x14ac:dyDescent="0.15">
      <c r="A5" s="154" t="s">
        <v>569</v>
      </c>
      <c r="B5" s="159"/>
      <c r="C5" s="160"/>
      <c r="D5" s="161">
        <v>71114</v>
      </c>
      <c r="E5" s="162"/>
      <c r="F5" s="163">
        <v>42651</v>
      </c>
      <c r="G5" s="164"/>
      <c r="H5" s="165"/>
    </row>
    <row r="6" spans="1:8" x14ac:dyDescent="0.15">
      <c r="A6" s="166"/>
      <c r="B6" s="167"/>
      <c r="C6" s="168"/>
      <c r="D6" s="169">
        <v>22137</v>
      </c>
      <c r="E6" s="170"/>
      <c r="F6" s="171">
        <v>22675</v>
      </c>
      <c r="G6" s="172"/>
      <c r="H6" s="173"/>
    </row>
    <row r="7" spans="1:8" x14ac:dyDescent="0.15">
      <c r="A7" s="154" t="s">
        <v>570</v>
      </c>
      <c r="B7" s="159"/>
      <c r="C7" s="160"/>
      <c r="D7" s="161">
        <v>32303</v>
      </c>
      <c r="E7" s="162"/>
      <c r="F7" s="163">
        <v>43226</v>
      </c>
      <c r="G7" s="164"/>
      <c r="H7" s="165"/>
    </row>
    <row r="8" spans="1:8" x14ac:dyDescent="0.15">
      <c r="A8" s="166"/>
      <c r="B8" s="167"/>
      <c r="C8" s="168"/>
      <c r="D8" s="169">
        <v>21404</v>
      </c>
      <c r="E8" s="170"/>
      <c r="F8" s="171">
        <v>22622</v>
      </c>
      <c r="G8" s="172"/>
      <c r="H8" s="173"/>
    </row>
    <row r="9" spans="1:8" x14ac:dyDescent="0.15">
      <c r="A9" s="154" t="s">
        <v>571</v>
      </c>
      <c r="B9" s="159"/>
      <c r="C9" s="160"/>
      <c r="D9" s="161">
        <v>41387</v>
      </c>
      <c r="E9" s="162"/>
      <c r="F9" s="163">
        <v>42836</v>
      </c>
      <c r="G9" s="164"/>
      <c r="H9" s="165"/>
    </row>
    <row r="10" spans="1:8" x14ac:dyDescent="0.15">
      <c r="A10" s="166"/>
      <c r="B10" s="167"/>
      <c r="C10" s="168"/>
      <c r="D10" s="169">
        <v>24266</v>
      </c>
      <c r="E10" s="170"/>
      <c r="F10" s="171">
        <v>22936</v>
      </c>
      <c r="G10" s="172"/>
      <c r="H10" s="173"/>
    </row>
    <row r="11" spans="1:8" x14ac:dyDescent="0.15">
      <c r="A11" s="154" t="s">
        <v>572</v>
      </c>
      <c r="B11" s="159"/>
      <c r="C11" s="160"/>
      <c r="D11" s="161">
        <v>42425</v>
      </c>
      <c r="E11" s="162"/>
      <c r="F11" s="163">
        <v>44161</v>
      </c>
      <c r="G11" s="164"/>
      <c r="H11" s="165"/>
    </row>
    <row r="12" spans="1:8" x14ac:dyDescent="0.15">
      <c r="A12" s="166"/>
      <c r="B12" s="167"/>
      <c r="C12" s="174"/>
      <c r="D12" s="169">
        <v>22843</v>
      </c>
      <c r="E12" s="170"/>
      <c r="F12" s="171">
        <v>23644</v>
      </c>
      <c r="G12" s="172"/>
      <c r="H12" s="173"/>
    </row>
    <row r="13" spans="1:8" x14ac:dyDescent="0.15">
      <c r="A13" s="154"/>
      <c r="B13" s="159"/>
      <c r="C13" s="175"/>
      <c r="D13" s="176">
        <v>45762</v>
      </c>
      <c r="E13" s="177"/>
      <c r="F13" s="178">
        <v>42751</v>
      </c>
      <c r="G13" s="179"/>
      <c r="H13" s="165"/>
    </row>
    <row r="14" spans="1:8" x14ac:dyDescent="0.15">
      <c r="A14" s="166"/>
      <c r="B14" s="167"/>
      <c r="C14" s="168"/>
      <c r="D14" s="169">
        <v>20816</v>
      </c>
      <c r="E14" s="170"/>
      <c r="F14" s="171">
        <v>23193</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3.62</v>
      </c>
      <c r="C19" s="180">
        <f>ROUND(VALUE(SUBSTITUTE(実質収支比率等に係る経年分析!G$48,"▲","-")),2)</f>
        <v>5.71</v>
      </c>
      <c r="D19" s="180">
        <f>ROUND(VALUE(SUBSTITUTE(実質収支比率等に係る経年分析!H$48,"▲","-")),2)</f>
        <v>5.22</v>
      </c>
      <c r="E19" s="180">
        <f>ROUND(VALUE(SUBSTITUTE(実質収支比率等に係る経年分析!I$48,"▲","-")),2)</f>
        <v>5.29</v>
      </c>
      <c r="F19" s="180">
        <f>ROUND(VALUE(SUBSTITUTE(実質収支比率等に係る経年分析!J$48,"▲","-")),2)</f>
        <v>7.07</v>
      </c>
    </row>
    <row r="20" spans="1:11" x14ac:dyDescent="0.15">
      <c r="A20" s="180" t="s">
        <v>55</v>
      </c>
      <c r="B20" s="180">
        <f>ROUND(VALUE(SUBSTITUTE(実質収支比率等に係る経年分析!F$47,"▲","-")),2)</f>
        <v>6.68</v>
      </c>
      <c r="C20" s="180">
        <f>ROUND(VALUE(SUBSTITUTE(実質収支比率等に係る経年分析!G$47,"▲","-")),2)</f>
        <v>22.47</v>
      </c>
      <c r="D20" s="180">
        <f>ROUND(VALUE(SUBSTITUTE(実質収支比率等に係る経年分析!H$47,"▲","-")),2)</f>
        <v>20.97</v>
      </c>
      <c r="E20" s="180">
        <f>ROUND(VALUE(SUBSTITUTE(実質収支比率等に係る経年分析!I$47,"▲","-")),2)</f>
        <v>20.09</v>
      </c>
      <c r="F20" s="180">
        <f>ROUND(VALUE(SUBSTITUTE(実質収支比率等に係る経年分析!J$47,"▲","-")),2)</f>
        <v>16.61</v>
      </c>
    </row>
    <row r="21" spans="1:11" x14ac:dyDescent="0.15">
      <c r="A21" s="180" t="s">
        <v>56</v>
      </c>
      <c r="B21" s="180">
        <f>IF(ISNUMBER(VALUE(SUBSTITUTE(実質収支比率等に係る経年分析!F$49,"▲","-"))),ROUND(VALUE(SUBSTITUTE(実質収支比率等に係る経年分析!F$49,"▲","-")),2),NA())</f>
        <v>-8.68</v>
      </c>
      <c r="C21" s="180">
        <f>IF(ISNUMBER(VALUE(SUBSTITUTE(実質収支比率等に係る経年分析!G$49,"▲","-"))),ROUND(VALUE(SUBSTITUTE(実質収支比率等に係る経年分析!G$49,"▲","-")),2),NA())</f>
        <v>17.86</v>
      </c>
      <c r="D21" s="180">
        <f>IF(ISNUMBER(VALUE(SUBSTITUTE(実質収支比率等に係る経年分析!H$49,"▲","-"))),ROUND(VALUE(SUBSTITUTE(実質収支比率等に係る経年分析!H$49,"▲","-")),2),NA())</f>
        <v>-2.2000000000000002</v>
      </c>
      <c r="E21" s="180">
        <f>IF(ISNUMBER(VALUE(SUBSTITUTE(実質収支比率等に係る経年分析!I$49,"▲","-"))),ROUND(VALUE(SUBSTITUTE(実質収支比率等に係る経年分析!I$49,"▲","-")),2),NA())</f>
        <v>0.14000000000000001</v>
      </c>
      <c r="F21" s="180">
        <f>IF(ISNUMBER(VALUE(SUBSTITUTE(実質収支比率等に係る経年分析!J$49,"▲","-"))),ROUND(VALUE(SUBSTITUTE(実質収支比率等に係る経年分析!J$49,"▲","-")),2),NA())</f>
        <v>-0.8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0.33</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国分寺都市計画事業国分寺駅北口地区第一種市街地再開発事業特別会計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46.36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国分寺都市計画事業国分寺駅北口地区第一種市街地再開発事業特別会計（普通会計）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0.12</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2.2200000000000002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0.61</v>
      </c>
    </row>
    <row r="35" spans="1:16" x14ac:dyDescent="0.15">
      <c r="A35" s="181" t="str">
        <f>IF(連結実質赤字比率に係る赤字・黒字の構成分析!C$35="",NA(),連結実質赤字比率に係る赤字・黒字の構成分析!C$35)</f>
        <v>介護保険(保険事業勘定)特別会計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0.28999999999999998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0.85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1.1599999999999999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0.57999999999999996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0.94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5.68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5.17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5.26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7.06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3584</v>
      </c>
      <c r="E42" s="182"/>
      <c r="F42" s="182"/>
      <c r="G42" s="182">
        <f>'実質公債費比率（分子）の構造'!L$52</f>
        <v>3169</v>
      </c>
      <c r="H42" s="182"/>
      <c r="I42" s="182"/>
      <c r="J42" s="182">
        <f>'実質公債費比率（分子）の構造'!M$52</f>
        <v>3750</v>
      </c>
      <c r="K42" s="182"/>
      <c r="L42" s="182"/>
      <c r="M42" s="182">
        <f>'実質公債費比率（分子）の構造'!N$52</f>
        <v>3169</v>
      </c>
      <c r="N42" s="182"/>
      <c r="O42" s="182"/>
      <c r="P42" s="182">
        <f>'実質公債費比率（分子）の構造'!O$52</f>
        <v>2761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122</v>
      </c>
      <c r="C44" s="182"/>
      <c r="D44" s="182"/>
      <c r="E44" s="182">
        <f>'実質公債費比率（分子）の構造'!L$50</f>
        <v>110</v>
      </c>
      <c r="F44" s="182"/>
      <c r="G44" s="182"/>
      <c r="H44" s="182">
        <f>'実質公債費比率（分子）の構造'!M$50</f>
        <v>117</v>
      </c>
      <c r="I44" s="182"/>
      <c r="J44" s="182"/>
      <c r="K44" s="182">
        <f>'実質公債費比率（分子）の構造'!N$50</f>
        <v>254</v>
      </c>
      <c r="L44" s="182"/>
      <c r="M44" s="182"/>
      <c r="N44" s="182">
        <f>'実質公債費比率（分子）の構造'!O$50</f>
        <v>144</v>
      </c>
      <c r="O44" s="182"/>
      <c r="P44" s="182"/>
    </row>
    <row r="45" spans="1:16" x14ac:dyDescent="0.15">
      <c r="A45" s="182" t="s">
        <v>66</v>
      </c>
      <c r="B45" s="182">
        <f>'実質公債費比率（分子）の構造'!K$49</f>
        <v>47</v>
      </c>
      <c r="C45" s="182"/>
      <c r="D45" s="182"/>
      <c r="E45" s="182">
        <f>'実質公債費比率（分子）の構造'!L$49</f>
        <v>43</v>
      </c>
      <c r="F45" s="182"/>
      <c r="G45" s="182"/>
      <c r="H45" s="182">
        <f>'実質公債費比率（分子）の構造'!M$49</f>
        <v>37</v>
      </c>
      <c r="I45" s="182"/>
      <c r="J45" s="182"/>
      <c r="K45" s="182">
        <f>'実質公債費比率（分子）の構造'!N$49</f>
        <v>32</v>
      </c>
      <c r="L45" s="182"/>
      <c r="M45" s="182"/>
      <c r="N45" s="182">
        <f>'実質公債費比率（分子）の構造'!O$49</f>
        <v>19</v>
      </c>
      <c r="O45" s="182"/>
      <c r="P45" s="182"/>
    </row>
    <row r="46" spans="1:16" x14ac:dyDescent="0.15">
      <c r="A46" s="182" t="s">
        <v>67</v>
      </c>
      <c r="B46" s="182">
        <f>'実質公債費比率（分子）の構造'!K$48</f>
        <v>1196</v>
      </c>
      <c r="C46" s="182"/>
      <c r="D46" s="182"/>
      <c r="E46" s="182">
        <f>'実質公債費比率（分子）の構造'!L$48</f>
        <v>999</v>
      </c>
      <c r="F46" s="182"/>
      <c r="G46" s="182"/>
      <c r="H46" s="182">
        <f>'実質公債費比率（分子）の構造'!M$48</f>
        <v>886</v>
      </c>
      <c r="I46" s="182"/>
      <c r="J46" s="182"/>
      <c r="K46" s="182">
        <f>'実質公債費比率（分子）の構造'!N$48</f>
        <v>603</v>
      </c>
      <c r="L46" s="182"/>
      <c r="M46" s="182"/>
      <c r="N46" s="182">
        <f>'実質公債費比率（分子）の構造'!O$48</f>
        <v>423</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2057</v>
      </c>
      <c r="C49" s="182"/>
      <c r="D49" s="182"/>
      <c r="E49" s="182">
        <f>'実質公債費比率（分子）の構造'!L$45</f>
        <v>2133</v>
      </c>
      <c r="F49" s="182"/>
      <c r="G49" s="182"/>
      <c r="H49" s="182">
        <f>'実質公債費比率（分子）の構造'!M$45</f>
        <v>2099</v>
      </c>
      <c r="I49" s="182"/>
      <c r="J49" s="182"/>
      <c r="K49" s="182">
        <f>'実質公債費比率（分子）の構造'!N$45</f>
        <v>1986</v>
      </c>
      <c r="L49" s="182"/>
      <c r="M49" s="182"/>
      <c r="N49" s="182">
        <f>'実質公債費比率（分子）の構造'!O$45</f>
        <v>1982</v>
      </c>
      <c r="O49" s="182"/>
      <c r="P49" s="182"/>
    </row>
    <row r="50" spans="1:16" x14ac:dyDescent="0.15">
      <c r="A50" s="182" t="s">
        <v>70</v>
      </c>
      <c r="B50" s="182" t="e">
        <f>NA()</f>
        <v>#N/A</v>
      </c>
      <c r="C50" s="182">
        <f>IF(ISNUMBER('実質公債費比率（分子）の構造'!K$53),'実質公債費比率（分子）の構造'!K$53,NA())</f>
        <v>-162</v>
      </c>
      <c r="D50" s="182" t="e">
        <f>NA()</f>
        <v>#N/A</v>
      </c>
      <c r="E50" s="182" t="e">
        <f>NA()</f>
        <v>#N/A</v>
      </c>
      <c r="F50" s="182">
        <f>IF(ISNUMBER('実質公債費比率（分子）の構造'!L$53),'実質公債費比率（分子）の構造'!L$53,NA())</f>
        <v>116</v>
      </c>
      <c r="G50" s="182" t="e">
        <f>NA()</f>
        <v>#N/A</v>
      </c>
      <c r="H50" s="182" t="e">
        <f>NA()</f>
        <v>#N/A</v>
      </c>
      <c r="I50" s="182">
        <f>IF(ISNUMBER('実質公債費比率（分子）の構造'!M$53),'実質公債費比率（分子）の構造'!M$53,NA())</f>
        <v>-611</v>
      </c>
      <c r="J50" s="182" t="e">
        <f>NA()</f>
        <v>#N/A</v>
      </c>
      <c r="K50" s="182" t="e">
        <f>NA()</f>
        <v>#N/A</v>
      </c>
      <c r="L50" s="182">
        <f>IF(ISNUMBER('実質公債費比率（分子）の構造'!N$53),'実質公債費比率（分子）の構造'!N$53,NA())</f>
        <v>-294</v>
      </c>
      <c r="M50" s="182" t="e">
        <f>NA()</f>
        <v>#N/A</v>
      </c>
      <c r="N50" s="182" t="e">
        <f>NA()</f>
        <v>#N/A</v>
      </c>
      <c r="O50" s="182">
        <f>IF(ISNUMBER('実質公債費比率（分子）の構造'!O$53),'実質公債費比率（分子）の構造'!O$53,NA())</f>
        <v>-193</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17129</v>
      </c>
      <c r="E56" s="181"/>
      <c r="F56" s="181"/>
      <c r="G56" s="181">
        <f>'将来負担比率（分子）の構造'!J$52</f>
        <v>15276</v>
      </c>
      <c r="H56" s="181"/>
      <c r="I56" s="181"/>
      <c r="J56" s="181">
        <f>'将来負担比率（分子）の構造'!K$52</f>
        <v>13971</v>
      </c>
      <c r="K56" s="181"/>
      <c r="L56" s="181"/>
      <c r="M56" s="181">
        <f>'将来負担比率（分子）の構造'!L$52</f>
        <v>13421</v>
      </c>
      <c r="N56" s="181"/>
      <c r="O56" s="181"/>
      <c r="P56" s="181">
        <f>'将来負担比率（分子）の構造'!M$52</f>
        <v>12010</v>
      </c>
    </row>
    <row r="57" spans="1:16" x14ac:dyDescent="0.15">
      <c r="A57" s="181" t="s">
        <v>42</v>
      </c>
      <c r="B57" s="181"/>
      <c r="C57" s="181"/>
      <c r="D57" s="181">
        <f>'将来負担比率（分子）の構造'!I$51</f>
        <v>15476</v>
      </c>
      <c r="E57" s="181"/>
      <c r="F57" s="181"/>
      <c r="G57" s="181">
        <f>'将来負担比率（分子）の構造'!J$51</f>
        <v>9362</v>
      </c>
      <c r="H57" s="181"/>
      <c r="I57" s="181"/>
      <c r="J57" s="181">
        <f>'将来負担比率（分子）の構造'!K$51</f>
        <v>9392</v>
      </c>
      <c r="K57" s="181"/>
      <c r="L57" s="181"/>
      <c r="M57" s="181">
        <f>'将来負担比率（分子）の構造'!L$51</f>
        <v>10002</v>
      </c>
      <c r="N57" s="181"/>
      <c r="O57" s="181"/>
      <c r="P57" s="181">
        <f>'将来負担比率（分子）の構造'!M$51</f>
        <v>11528</v>
      </c>
    </row>
    <row r="58" spans="1:16" x14ac:dyDescent="0.15">
      <c r="A58" s="181" t="s">
        <v>41</v>
      </c>
      <c r="B58" s="181"/>
      <c r="C58" s="181"/>
      <c r="D58" s="181">
        <f>'将来負担比率（分子）の構造'!I$50</f>
        <v>5275</v>
      </c>
      <c r="E58" s="181"/>
      <c r="F58" s="181"/>
      <c r="G58" s="181">
        <f>'将来負担比率（分子）の構造'!J$50</f>
        <v>11324</v>
      </c>
      <c r="H58" s="181"/>
      <c r="I58" s="181"/>
      <c r="J58" s="181">
        <f>'将来負担比率（分子）の構造'!K$50</f>
        <v>11851</v>
      </c>
      <c r="K58" s="181"/>
      <c r="L58" s="181"/>
      <c r="M58" s="181">
        <f>'将来負担比率（分子）の構造'!L$50</f>
        <v>12268</v>
      </c>
      <c r="N58" s="181"/>
      <c r="O58" s="181"/>
      <c r="P58" s="181">
        <f>'将来負担比率（分子）の構造'!M$50</f>
        <v>11768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4790</v>
      </c>
      <c r="C62" s="181"/>
      <c r="D62" s="181"/>
      <c r="E62" s="181">
        <f>'将来負担比率（分子）の構造'!J$45</f>
        <v>4747</v>
      </c>
      <c r="F62" s="181"/>
      <c r="G62" s="181"/>
      <c r="H62" s="181">
        <f>'将来負担比率（分子）の構造'!K$45</f>
        <v>4568</v>
      </c>
      <c r="I62" s="181"/>
      <c r="J62" s="181"/>
      <c r="K62" s="181">
        <f>'将来負担比率（分子）の構造'!L$45</f>
        <v>4630</v>
      </c>
      <c r="L62" s="181"/>
      <c r="M62" s="181"/>
      <c r="N62" s="181">
        <f>'将来負担比率（分子）の構造'!M$45</f>
        <v>4751</v>
      </c>
      <c r="O62" s="181"/>
      <c r="P62" s="181"/>
    </row>
    <row r="63" spans="1:16" x14ac:dyDescent="0.15">
      <c r="A63" s="181" t="s">
        <v>34</v>
      </c>
      <c r="B63" s="181">
        <f>'将来負担比率（分子）の構造'!I$44</f>
        <v>147</v>
      </c>
      <c r="C63" s="181"/>
      <c r="D63" s="181"/>
      <c r="E63" s="181">
        <f>'将来負担比率（分子）の構造'!J$44</f>
        <v>99</v>
      </c>
      <c r="F63" s="181"/>
      <c r="G63" s="181"/>
      <c r="H63" s="181">
        <f>'将来負担比率（分子）の構造'!K$44</f>
        <v>968</v>
      </c>
      <c r="I63" s="181"/>
      <c r="J63" s="181"/>
      <c r="K63" s="181">
        <f>'将来負担比率（分子）の構造'!L$44</f>
        <v>3835</v>
      </c>
      <c r="L63" s="181"/>
      <c r="M63" s="181"/>
      <c r="N63" s="181">
        <f>'将来負担比率（分子）の構造'!M$44</f>
        <v>3821</v>
      </c>
      <c r="O63" s="181"/>
      <c r="P63" s="181"/>
    </row>
    <row r="64" spans="1:16" x14ac:dyDescent="0.15">
      <c r="A64" s="181" t="s">
        <v>33</v>
      </c>
      <c r="B64" s="181">
        <f>'将来負担比率（分子）の構造'!I$43</f>
        <v>5093</v>
      </c>
      <c r="C64" s="181"/>
      <c r="D64" s="181"/>
      <c r="E64" s="181">
        <f>'将来負担比率（分子）の構造'!J$43</f>
        <v>5932</v>
      </c>
      <c r="F64" s="181"/>
      <c r="G64" s="181"/>
      <c r="H64" s="181">
        <f>'将来負担比率（分子）の構造'!K$43</f>
        <v>5057</v>
      </c>
      <c r="I64" s="181"/>
      <c r="J64" s="181"/>
      <c r="K64" s="181">
        <f>'将来負担比率（分子）の構造'!L$43</f>
        <v>4138</v>
      </c>
      <c r="L64" s="181"/>
      <c r="M64" s="181"/>
      <c r="N64" s="181">
        <f>'将来負担比率（分子）の構造'!M$43</f>
        <v>4148</v>
      </c>
      <c r="O64" s="181"/>
      <c r="P64" s="181"/>
    </row>
    <row r="65" spans="1:16" x14ac:dyDescent="0.15">
      <c r="A65" s="181" t="s">
        <v>32</v>
      </c>
      <c r="B65" s="181">
        <f>'将来負担比率（分子）の構造'!I$42</f>
        <v>2286</v>
      </c>
      <c r="C65" s="181"/>
      <c r="D65" s="181"/>
      <c r="E65" s="181">
        <f>'将来負担比率（分子）の構造'!J$42</f>
        <v>2309</v>
      </c>
      <c r="F65" s="181"/>
      <c r="G65" s="181"/>
      <c r="H65" s="181">
        <f>'将来負担比率（分子）の構造'!K$42</f>
        <v>2872</v>
      </c>
      <c r="I65" s="181"/>
      <c r="J65" s="181"/>
      <c r="K65" s="181">
        <f>'将来負担比率（分子）の構造'!L$42</f>
        <v>2985</v>
      </c>
      <c r="L65" s="181"/>
      <c r="M65" s="181"/>
      <c r="N65" s="181">
        <f>'将来負担比率（分子）の構造'!M$42</f>
        <v>1935</v>
      </c>
      <c r="O65" s="181"/>
      <c r="P65" s="181"/>
    </row>
    <row r="66" spans="1:16" x14ac:dyDescent="0.15">
      <c r="A66" s="181" t="s">
        <v>31</v>
      </c>
      <c r="B66" s="181">
        <f>'将来負担比率（分子）の構造'!I$41</f>
        <v>21013</v>
      </c>
      <c r="C66" s="181"/>
      <c r="D66" s="181"/>
      <c r="E66" s="181">
        <f>'将来負担比率（分子）の構造'!J$41</f>
        <v>20498</v>
      </c>
      <c r="F66" s="181"/>
      <c r="G66" s="181"/>
      <c r="H66" s="181">
        <f>'将来負担比率（分子）の構造'!K$41</f>
        <v>19865</v>
      </c>
      <c r="I66" s="181"/>
      <c r="J66" s="181"/>
      <c r="K66" s="181">
        <f>'将来負担比率（分子）の構造'!L$41</f>
        <v>20203</v>
      </c>
      <c r="L66" s="181"/>
      <c r="M66" s="181"/>
      <c r="N66" s="181">
        <f>'将来負担比率（分子）の構造'!M$41</f>
        <v>20269</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100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4944</v>
      </c>
      <c r="C72" s="185">
        <f>基金残高に係る経年分析!G55</f>
        <v>4913</v>
      </c>
      <c r="D72" s="185">
        <f>基金残高に係る経年分析!H55</f>
        <v>4212</v>
      </c>
    </row>
    <row r="73" spans="1:16" x14ac:dyDescent="0.15">
      <c r="A73" s="184" t="s">
        <v>77</v>
      </c>
      <c r="B73" s="185">
        <f>基金残高に係る経年分析!F56</f>
        <v>3</v>
      </c>
      <c r="C73" s="185">
        <f>基金残高に係る経年分析!G56</f>
        <v>3</v>
      </c>
      <c r="D73" s="185">
        <f>基金残高に係る経年分析!H56</f>
        <v>3</v>
      </c>
    </row>
    <row r="74" spans="1:16" x14ac:dyDescent="0.15">
      <c r="A74" s="184" t="s">
        <v>78</v>
      </c>
      <c r="B74" s="185">
        <f>基金残高に係る経年分析!F57</f>
        <v>6894</v>
      </c>
      <c r="C74" s="185">
        <f>基金残高に係る経年分析!G57</f>
        <v>7342</v>
      </c>
      <c r="D74" s="185">
        <f>基金残高に係る経年分析!H57</f>
        <v>8388</v>
      </c>
    </row>
  </sheetData>
  <sheetProtection algorithmName="SHA-512" hashValue="aR3OauHwY/4d/ch0KmfgGS6z3nmXtIqtJiMZmCcmE/qbQpJsHbtsGA48SSbLdcIQH9tBMFS+HUl8SkjNKBRWnA==" saltValue="srip/hb6NYs9j89Nq3Yb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219</v>
      </c>
      <c r="DI1" s="624"/>
      <c r="DJ1" s="624"/>
      <c r="DK1" s="624"/>
      <c r="DL1" s="624"/>
      <c r="DM1" s="624"/>
      <c r="DN1" s="625"/>
      <c r="DO1" s="226"/>
      <c r="DP1" s="623" t="s">
        <v>220</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221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222</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223</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224</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225</v>
      </c>
      <c r="S4" s="627"/>
      <c r="T4" s="627"/>
      <c r="U4" s="627"/>
      <c r="V4" s="627"/>
      <c r="W4" s="627"/>
      <c r="X4" s="627"/>
      <c r="Y4" s="628"/>
      <c r="Z4" s="626" t="s">
        <v>226</v>
      </c>
      <c r="AA4" s="627"/>
      <c r="AB4" s="627"/>
      <c r="AC4" s="628"/>
      <c r="AD4" s="626" t="s">
        <v>227</v>
      </c>
      <c r="AE4" s="627"/>
      <c r="AF4" s="627"/>
      <c r="AG4" s="627"/>
      <c r="AH4" s="627"/>
      <c r="AI4" s="627"/>
      <c r="AJ4" s="627"/>
      <c r="AK4" s="628"/>
      <c r="AL4" s="626" t="s">
        <v>226</v>
      </c>
      <c r="AM4" s="627"/>
      <c r="AN4" s="627"/>
      <c r="AO4" s="628"/>
      <c r="AP4" s="632" t="s">
        <v>228</v>
      </c>
      <c r="AQ4" s="632"/>
      <c r="AR4" s="632"/>
      <c r="AS4" s="632"/>
      <c r="AT4" s="632"/>
      <c r="AU4" s="632"/>
      <c r="AV4" s="632"/>
      <c r="AW4" s="632"/>
      <c r="AX4" s="632"/>
      <c r="AY4" s="632"/>
      <c r="AZ4" s="632"/>
      <c r="BA4" s="632"/>
      <c r="BB4" s="632"/>
      <c r="BC4" s="632"/>
      <c r="BD4" s="632"/>
      <c r="BE4" s="632"/>
      <c r="BF4" s="632"/>
      <c r="BG4" s="632" t="s">
        <v>229</v>
      </c>
      <c r="BH4" s="632"/>
      <c r="BI4" s="632"/>
      <c r="BJ4" s="632"/>
      <c r="BK4" s="632"/>
      <c r="BL4" s="632"/>
      <c r="BM4" s="632"/>
      <c r="BN4" s="632"/>
      <c r="BO4" s="632" t="s">
        <v>226</v>
      </c>
      <c r="BP4" s="632"/>
      <c r="BQ4" s="632"/>
      <c r="BR4" s="632"/>
      <c r="BS4" s="632" t="s">
        <v>230</v>
      </c>
      <c r="BT4" s="632"/>
      <c r="BU4" s="632"/>
      <c r="BV4" s="632"/>
      <c r="BW4" s="632"/>
      <c r="BX4" s="632"/>
      <c r="BY4" s="632"/>
      <c r="BZ4" s="632"/>
      <c r="CA4" s="632"/>
      <c r="CB4" s="632"/>
      <c r="CD4" s="629" t="s">
        <v>231</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232</v>
      </c>
      <c r="C5" s="634"/>
      <c r="D5" s="634"/>
      <c r="E5" s="634"/>
      <c r="F5" s="634"/>
      <c r="G5" s="634"/>
      <c r="H5" s="634"/>
      <c r="I5" s="634"/>
      <c r="J5" s="634"/>
      <c r="K5" s="634"/>
      <c r="L5" s="634"/>
      <c r="M5" s="634"/>
      <c r="N5" s="634"/>
      <c r="O5" s="634"/>
      <c r="P5" s="634"/>
      <c r="Q5" s="635"/>
      <c r="R5" s="636">
        <v>23863645</v>
      </c>
      <c r="S5" s="637"/>
      <c r="T5" s="637"/>
      <c r="U5" s="637"/>
      <c r="V5" s="637"/>
      <c r="W5" s="637"/>
      <c r="X5" s="637"/>
      <c r="Y5" s="638"/>
      <c r="Z5" s="639">
        <v>36.799999999999997</v>
      </c>
      <c r="AA5" s="639"/>
      <c r="AB5" s="639"/>
      <c r="AC5" s="639"/>
      <c r="AD5" s="640">
        <v>21914069</v>
      </c>
      <c r="AE5" s="640"/>
      <c r="AF5" s="640"/>
      <c r="AG5" s="640"/>
      <c r="AH5" s="640"/>
      <c r="AI5" s="640"/>
      <c r="AJ5" s="640"/>
      <c r="AK5" s="640"/>
      <c r="AL5" s="641">
        <v>86.2</v>
      </c>
      <c r="AM5" s="642"/>
      <c r="AN5" s="642"/>
      <c r="AO5" s="643"/>
      <c r="AP5" s="633" t="s">
        <v>233</v>
      </c>
      <c r="AQ5" s="634"/>
      <c r="AR5" s="634"/>
      <c r="AS5" s="634"/>
      <c r="AT5" s="634"/>
      <c r="AU5" s="634"/>
      <c r="AV5" s="634"/>
      <c r="AW5" s="634"/>
      <c r="AX5" s="634"/>
      <c r="AY5" s="634"/>
      <c r="AZ5" s="634"/>
      <c r="BA5" s="634"/>
      <c r="BB5" s="634"/>
      <c r="BC5" s="634"/>
      <c r="BD5" s="634"/>
      <c r="BE5" s="634"/>
      <c r="BF5" s="635"/>
      <c r="BG5" s="647">
        <v>21914069</v>
      </c>
      <c r="BH5" s="648"/>
      <c r="BI5" s="648"/>
      <c r="BJ5" s="648"/>
      <c r="BK5" s="648"/>
      <c r="BL5" s="648"/>
      <c r="BM5" s="648"/>
      <c r="BN5" s="649"/>
      <c r="BO5" s="650">
        <v>91.8</v>
      </c>
      <c r="BP5" s="650"/>
      <c r="BQ5" s="650"/>
      <c r="BR5" s="650"/>
      <c r="BS5" s="651">
        <v>108778</v>
      </c>
      <c r="BT5" s="651"/>
      <c r="BU5" s="651"/>
      <c r="BV5" s="651"/>
      <c r="BW5" s="651"/>
      <c r="BX5" s="651"/>
      <c r="BY5" s="651"/>
      <c r="BZ5" s="651"/>
      <c r="CA5" s="651"/>
      <c r="CB5" s="655"/>
      <c r="CD5" s="629" t="s">
        <v>228</v>
      </c>
      <c r="CE5" s="630"/>
      <c r="CF5" s="630"/>
      <c r="CG5" s="630"/>
      <c r="CH5" s="630"/>
      <c r="CI5" s="630"/>
      <c r="CJ5" s="630"/>
      <c r="CK5" s="630"/>
      <c r="CL5" s="630"/>
      <c r="CM5" s="630"/>
      <c r="CN5" s="630"/>
      <c r="CO5" s="630"/>
      <c r="CP5" s="630"/>
      <c r="CQ5" s="631"/>
      <c r="CR5" s="629" t="s">
        <v>234</v>
      </c>
      <c r="CS5" s="630"/>
      <c r="CT5" s="630"/>
      <c r="CU5" s="630"/>
      <c r="CV5" s="630"/>
      <c r="CW5" s="630"/>
      <c r="CX5" s="630"/>
      <c r="CY5" s="631"/>
      <c r="CZ5" s="629" t="s">
        <v>226</v>
      </c>
      <c r="DA5" s="630"/>
      <c r="DB5" s="630"/>
      <c r="DC5" s="631"/>
      <c r="DD5" s="629" t="s">
        <v>235</v>
      </c>
      <c r="DE5" s="630"/>
      <c r="DF5" s="630"/>
      <c r="DG5" s="630"/>
      <c r="DH5" s="630"/>
      <c r="DI5" s="630"/>
      <c r="DJ5" s="630"/>
      <c r="DK5" s="630"/>
      <c r="DL5" s="630"/>
      <c r="DM5" s="630"/>
      <c r="DN5" s="630"/>
      <c r="DO5" s="630"/>
      <c r="DP5" s="631"/>
      <c r="DQ5" s="629" t="s">
        <v>236</v>
      </c>
      <c r="DR5" s="630"/>
      <c r="DS5" s="630"/>
      <c r="DT5" s="630"/>
      <c r="DU5" s="630"/>
      <c r="DV5" s="630"/>
      <c r="DW5" s="630"/>
      <c r="DX5" s="630"/>
      <c r="DY5" s="630"/>
      <c r="DZ5" s="630"/>
      <c r="EA5" s="630"/>
      <c r="EB5" s="630"/>
      <c r="EC5" s="631"/>
    </row>
    <row r="6" spans="2:143" ht="11.25" customHeight="1" x14ac:dyDescent="0.15">
      <c r="B6" s="644" t="s">
        <v>237</v>
      </c>
      <c r="C6" s="645"/>
      <c r="D6" s="645"/>
      <c r="E6" s="645"/>
      <c r="F6" s="645"/>
      <c r="G6" s="645"/>
      <c r="H6" s="645"/>
      <c r="I6" s="645"/>
      <c r="J6" s="645"/>
      <c r="K6" s="645"/>
      <c r="L6" s="645"/>
      <c r="M6" s="645"/>
      <c r="N6" s="645"/>
      <c r="O6" s="645"/>
      <c r="P6" s="645"/>
      <c r="Q6" s="646"/>
      <c r="R6" s="647">
        <v>185230</v>
      </c>
      <c r="S6" s="648"/>
      <c r="T6" s="648"/>
      <c r="U6" s="648"/>
      <c r="V6" s="648"/>
      <c r="W6" s="648"/>
      <c r="X6" s="648"/>
      <c r="Y6" s="649"/>
      <c r="Z6" s="650">
        <v>0.3</v>
      </c>
      <c r="AA6" s="650"/>
      <c r="AB6" s="650"/>
      <c r="AC6" s="650"/>
      <c r="AD6" s="651">
        <v>185230</v>
      </c>
      <c r="AE6" s="651"/>
      <c r="AF6" s="651"/>
      <c r="AG6" s="651"/>
      <c r="AH6" s="651"/>
      <c r="AI6" s="651"/>
      <c r="AJ6" s="651"/>
      <c r="AK6" s="651"/>
      <c r="AL6" s="652">
        <v>0.7</v>
      </c>
      <c r="AM6" s="653"/>
      <c r="AN6" s="653"/>
      <c r="AO6" s="654"/>
      <c r="AP6" s="644" t="s">
        <v>238</v>
      </c>
      <c r="AQ6" s="645"/>
      <c r="AR6" s="645"/>
      <c r="AS6" s="645"/>
      <c r="AT6" s="645"/>
      <c r="AU6" s="645"/>
      <c r="AV6" s="645"/>
      <c r="AW6" s="645"/>
      <c r="AX6" s="645"/>
      <c r="AY6" s="645"/>
      <c r="AZ6" s="645"/>
      <c r="BA6" s="645"/>
      <c r="BB6" s="645"/>
      <c r="BC6" s="645"/>
      <c r="BD6" s="645"/>
      <c r="BE6" s="645"/>
      <c r="BF6" s="646"/>
      <c r="BG6" s="647">
        <v>21914069</v>
      </c>
      <c r="BH6" s="648"/>
      <c r="BI6" s="648"/>
      <c r="BJ6" s="648"/>
      <c r="BK6" s="648"/>
      <c r="BL6" s="648"/>
      <c r="BM6" s="648"/>
      <c r="BN6" s="649"/>
      <c r="BO6" s="650">
        <v>91.8</v>
      </c>
      <c r="BP6" s="650"/>
      <c r="BQ6" s="650"/>
      <c r="BR6" s="650"/>
      <c r="BS6" s="651">
        <v>108778</v>
      </c>
      <c r="BT6" s="651"/>
      <c r="BU6" s="651"/>
      <c r="BV6" s="651"/>
      <c r="BW6" s="651"/>
      <c r="BX6" s="651"/>
      <c r="BY6" s="651"/>
      <c r="BZ6" s="651"/>
      <c r="CA6" s="651"/>
      <c r="CB6" s="655"/>
      <c r="CD6" s="658" t="s">
        <v>239</v>
      </c>
      <c r="CE6" s="659"/>
      <c r="CF6" s="659"/>
      <c r="CG6" s="659"/>
      <c r="CH6" s="659"/>
      <c r="CI6" s="659"/>
      <c r="CJ6" s="659"/>
      <c r="CK6" s="659"/>
      <c r="CL6" s="659"/>
      <c r="CM6" s="659"/>
      <c r="CN6" s="659"/>
      <c r="CO6" s="659"/>
      <c r="CP6" s="659"/>
      <c r="CQ6" s="660"/>
      <c r="CR6" s="647">
        <v>305372</v>
      </c>
      <c r="CS6" s="648"/>
      <c r="CT6" s="648"/>
      <c r="CU6" s="648"/>
      <c r="CV6" s="648"/>
      <c r="CW6" s="648"/>
      <c r="CX6" s="648"/>
      <c r="CY6" s="649"/>
      <c r="CZ6" s="641">
        <v>0.5</v>
      </c>
      <c r="DA6" s="642"/>
      <c r="DB6" s="642"/>
      <c r="DC6" s="661"/>
      <c r="DD6" s="656" t="s">
        <v>240</v>
      </c>
      <c r="DE6" s="648"/>
      <c r="DF6" s="648"/>
      <c r="DG6" s="648"/>
      <c r="DH6" s="648"/>
      <c r="DI6" s="648"/>
      <c r="DJ6" s="648"/>
      <c r="DK6" s="648"/>
      <c r="DL6" s="648"/>
      <c r="DM6" s="648"/>
      <c r="DN6" s="648"/>
      <c r="DO6" s="648"/>
      <c r="DP6" s="649"/>
      <c r="DQ6" s="656">
        <v>305372</v>
      </c>
      <c r="DR6" s="648"/>
      <c r="DS6" s="648"/>
      <c r="DT6" s="648"/>
      <c r="DU6" s="648"/>
      <c r="DV6" s="648"/>
      <c r="DW6" s="648"/>
      <c r="DX6" s="648"/>
      <c r="DY6" s="648"/>
      <c r="DZ6" s="648"/>
      <c r="EA6" s="648"/>
      <c r="EB6" s="648"/>
      <c r="EC6" s="657"/>
    </row>
    <row r="7" spans="2:143" ht="11.25" customHeight="1" x14ac:dyDescent="0.15">
      <c r="B7" s="644" t="s">
        <v>241</v>
      </c>
      <c r="C7" s="645"/>
      <c r="D7" s="645"/>
      <c r="E7" s="645"/>
      <c r="F7" s="645"/>
      <c r="G7" s="645"/>
      <c r="H7" s="645"/>
      <c r="I7" s="645"/>
      <c r="J7" s="645"/>
      <c r="K7" s="645"/>
      <c r="L7" s="645"/>
      <c r="M7" s="645"/>
      <c r="N7" s="645"/>
      <c r="O7" s="645"/>
      <c r="P7" s="645"/>
      <c r="Q7" s="646"/>
      <c r="R7" s="647">
        <v>34964</v>
      </c>
      <c r="S7" s="648"/>
      <c r="T7" s="648"/>
      <c r="U7" s="648"/>
      <c r="V7" s="648"/>
      <c r="W7" s="648"/>
      <c r="X7" s="648"/>
      <c r="Y7" s="649"/>
      <c r="Z7" s="650">
        <v>0.1</v>
      </c>
      <c r="AA7" s="650"/>
      <c r="AB7" s="650"/>
      <c r="AC7" s="650"/>
      <c r="AD7" s="651">
        <v>34964</v>
      </c>
      <c r="AE7" s="651"/>
      <c r="AF7" s="651"/>
      <c r="AG7" s="651"/>
      <c r="AH7" s="651"/>
      <c r="AI7" s="651"/>
      <c r="AJ7" s="651"/>
      <c r="AK7" s="651"/>
      <c r="AL7" s="652">
        <v>0.1</v>
      </c>
      <c r="AM7" s="653"/>
      <c r="AN7" s="653"/>
      <c r="AO7" s="654"/>
      <c r="AP7" s="644" t="s">
        <v>242</v>
      </c>
      <c r="AQ7" s="645"/>
      <c r="AR7" s="645"/>
      <c r="AS7" s="645"/>
      <c r="AT7" s="645"/>
      <c r="AU7" s="645"/>
      <c r="AV7" s="645"/>
      <c r="AW7" s="645"/>
      <c r="AX7" s="645"/>
      <c r="AY7" s="645"/>
      <c r="AZ7" s="645"/>
      <c r="BA7" s="645"/>
      <c r="BB7" s="645"/>
      <c r="BC7" s="645"/>
      <c r="BD7" s="645"/>
      <c r="BE7" s="645"/>
      <c r="BF7" s="646"/>
      <c r="BG7" s="647">
        <v>12767494</v>
      </c>
      <c r="BH7" s="648"/>
      <c r="BI7" s="648"/>
      <c r="BJ7" s="648"/>
      <c r="BK7" s="648"/>
      <c r="BL7" s="648"/>
      <c r="BM7" s="648"/>
      <c r="BN7" s="649"/>
      <c r="BO7" s="650">
        <v>53.5</v>
      </c>
      <c r="BP7" s="650"/>
      <c r="BQ7" s="650"/>
      <c r="BR7" s="650"/>
      <c r="BS7" s="651">
        <v>108778</v>
      </c>
      <c r="BT7" s="651"/>
      <c r="BU7" s="651"/>
      <c r="BV7" s="651"/>
      <c r="BW7" s="651"/>
      <c r="BX7" s="651"/>
      <c r="BY7" s="651"/>
      <c r="BZ7" s="651"/>
      <c r="CA7" s="651"/>
      <c r="CB7" s="655"/>
      <c r="CD7" s="662" t="s">
        <v>243</v>
      </c>
      <c r="CE7" s="663"/>
      <c r="CF7" s="663"/>
      <c r="CG7" s="663"/>
      <c r="CH7" s="663"/>
      <c r="CI7" s="663"/>
      <c r="CJ7" s="663"/>
      <c r="CK7" s="663"/>
      <c r="CL7" s="663"/>
      <c r="CM7" s="663"/>
      <c r="CN7" s="663"/>
      <c r="CO7" s="663"/>
      <c r="CP7" s="663"/>
      <c r="CQ7" s="664"/>
      <c r="CR7" s="647">
        <v>17840611</v>
      </c>
      <c r="CS7" s="648"/>
      <c r="CT7" s="648"/>
      <c r="CU7" s="648"/>
      <c r="CV7" s="648"/>
      <c r="CW7" s="648"/>
      <c r="CX7" s="648"/>
      <c r="CY7" s="649"/>
      <c r="CZ7" s="650">
        <v>28.4</v>
      </c>
      <c r="DA7" s="650"/>
      <c r="DB7" s="650"/>
      <c r="DC7" s="650"/>
      <c r="DD7" s="656">
        <v>16416</v>
      </c>
      <c r="DE7" s="648"/>
      <c r="DF7" s="648"/>
      <c r="DG7" s="648"/>
      <c r="DH7" s="648"/>
      <c r="DI7" s="648"/>
      <c r="DJ7" s="648"/>
      <c r="DK7" s="648"/>
      <c r="DL7" s="648"/>
      <c r="DM7" s="648"/>
      <c r="DN7" s="648"/>
      <c r="DO7" s="648"/>
      <c r="DP7" s="649"/>
      <c r="DQ7" s="656">
        <v>4652032</v>
      </c>
      <c r="DR7" s="648"/>
      <c r="DS7" s="648"/>
      <c r="DT7" s="648"/>
      <c r="DU7" s="648"/>
      <c r="DV7" s="648"/>
      <c r="DW7" s="648"/>
      <c r="DX7" s="648"/>
      <c r="DY7" s="648"/>
      <c r="DZ7" s="648"/>
      <c r="EA7" s="648"/>
      <c r="EB7" s="648"/>
      <c r="EC7" s="657"/>
    </row>
    <row r="8" spans="2:143" ht="11.25" customHeight="1" x14ac:dyDescent="0.15">
      <c r="B8" s="644" t="s">
        <v>244</v>
      </c>
      <c r="C8" s="645"/>
      <c r="D8" s="645"/>
      <c r="E8" s="645"/>
      <c r="F8" s="645"/>
      <c r="G8" s="645"/>
      <c r="H8" s="645"/>
      <c r="I8" s="645"/>
      <c r="J8" s="645"/>
      <c r="K8" s="645"/>
      <c r="L8" s="645"/>
      <c r="M8" s="645"/>
      <c r="N8" s="645"/>
      <c r="O8" s="645"/>
      <c r="P8" s="645"/>
      <c r="Q8" s="646"/>
      <c r="R8" s="647">
        <v>169226</v>
      </c>
      <c r="S8" s="648"/>
      <c r="T8" s="648"/>
      <c r="U8" s="648"/>
      <c r="V8" s="648"/>
      <c r="W8" s="648"/>
      <c r="X8" s="648"/>
      <c r="Y8" s="649"/>
      <c r="Z8" s="650">
        <v>0.3</v>
      </c>
      <c r="AA8" s="650"/>
      <c r="AB8" s="650"/>
      <c r="AC8" s="650"/>
      <c r="AD8" s="651">
        <v>169226</v>
      </c>
      <c r="AE8" s="651"/>
      <c r="AF8" s="651"/>
      <c r="AG8" s="651"/>
      <c r="AH8" s="651"/>
      <c r="AI8" s="651"/>
      <c r="AJ8" s="651"/>
      <c r="AK8" s="651"/>
      <c r="AL8" s="652">
        <v>0.7</v>
      </c>
      <c r="AM8" s="653"/>
      <c r="AN8" s="653"/>
      <c r="AO8" s="654"/>
      <c r="AP8" s="644" t="s">
        <v>245</v>
      </c>
      <c r="AQ8" s="645"/>
      <c r="AR8" s="645"/>
      <c r="AS8" s="645"/>
      <c r="AT8" s="645"/>
      <c r="AU8" s="645"/>
      <c r="AV8" s="645"/>
      <c r="AW8" s="645"/>
      <c r="AX8" s="645"/>
      <c r="AY8" s="645"/>
      <c r="AZ8" s="645"/>
      <c r="BA8" s="645"/>
      <c r="BB8" s="645"/>
      <c r="BC8" s="645"/>
      <c r="BD8" s="645"/>
      <c r="BE8" s="645"/>
      <c r="BF8" s="646"/>
      <c r="BG8" s="647">
        <v>241444</v>
      </c>
      <c r="BH8" s="648"/>
      <c r="BI8" s="648"/>
      <c r="BJ8" s="648"/>
      <c r="BK8" s="648"/>
      <c r="BL8" s="648"/>
      <c r="BM8" s="648"/>
      <c r="BN8" s="649"/>
      <c r="BO8" s="650">
        <v>1</v>
      </c>
      <c r="BP8" s="650"/>
      <c r="BQ8" s="650"/>
      <c r="BR8" s="650"/>
      <c r="BS8" s="656" t="s">
        <v>130</v>
      </c>
      <c r="BT8" s="648"/>
      <c r="BU8" s="648"/>
      <c r="BV8" s="648"/>
      <c r="BW8" s="648"/>
      <c r="BX8" s="648"/>
      <c r="BY8" s="648"/>
      <c r="BZ8" s="648"/>
      <c r="CA8" s="648"/>
      <c r="CB8" s="657"/>
      <c r="CD8" s="662" t="s">
        <v>246</v>
      </c>
      <c r="CE8" s="663"/>
      <c r="CF8" s="663"/>
      <c r="CG8" s="663"/>
      <c r="CH8" s="663"/>
      <c r="CI8" s="663"/>
      <c r="CJ8" s="663"/>
      <c r="CK8" s="663"/>
      <c r="CL8" s="663"/>
      <c r="CM8" s="663"/>
      <c r="CN8" s="663"/>
      <c r="CO8" s="663"/>
      <c r="CP8" s="663"/>
      <c r="CQ8" s="664"/>
      <c r="CR8" s="647">
        <v>23524393</v>
      </c>
      <c r="CS8" s="648"/>
      <c r="CT8" s="648"/>
      <c r="CU8" s="648"/>
      <c r="CV8" s="648"/>
      <c r="CW8" s="648"/>
      <c r="CX8" s="648"/>
      <c r="CY8" s="649"/>
      <c r="CZ8" s="650">
        <v>37.4</v>
      </c>
      <c r="DA8" s="650"/>
      <c r="DB8" s="650"/>
      <c r="DC8" s="650"/>
      <c r="DD8" s="656">
        <v>1081318</v>
      </c>
      <c r="DE8" s="648"/>
      <c r="DF8" s="648"/>
      <c r="DG8" s="648"/>
      <c r="DH8" s="648"/>
      <c r="DI8" s="648"/>
      <c r="DJ8" s="648"/>
      <c r="DK8" s="648"/>
      <c r="DL8" s="648"/>
      <c r="DM8" s="648"/>
      <c r="DN8" s="648"/>
      <c r="DO8" s="648"/>
      <c r="DP8" s="649"/>
      <c r="DQ8" s="656">
        <v>11135785</v>
      </c>
      <c r="DR8" s="648"/>
      <c r="DS8" s="648"/>
      <c r="DT8" s="648"/>
      <c r="DU8" s="648"/>
      <c r="DV8" s="648"/>
      <c r="DW8" s="648"/>
      <c r="DX8" s="648"/>
      <c r="DY8" s="648"/>
      <c r="DZ8" s="648"/>
      <c r="EA8" s="648"/>
      <c r="EB8" s="648"/>
      <c r="EC8" s="657"/>
    </row>
    <row r="9" spans="2:143" ht="11.25" customHeight="1" x14ac:dyDescent="0.15">
      <c r="B9" s="644" t="s">
        <v>247</v>
      </c>
      <c r="C9" s="645"/>
      <c r="D9" s="645"/>
      <c r="E9" s="645"/>
      <c r="F9" s="645"/>
      <c r="G9" s="645"/>
      <c r="H9" s="645"/>
      <c r="I9" s="645"/>
      <c r="J9" s="645"/>
      <c r="K9" s="645"/>
      <c r="L9" s="645"/>
      <c r="M9" s="645"/>
      <c r="N9" s="645"/>
      <c r="O9" s="645"/>
      <c r="P9" s="645"/>
      <c r="Q9" s="646"/>
      <c r="R9" s="647">
        <v>197348</v>
      </c>
      <c r="S9" s="648"/>
      <c r="T9" s="648"/>
      <c r="U9" s="648"/>
      <c r="V9" s="648"/>
      <c r="W9" s="648"/>
      <c r="X9" s="648"/>
      <c r="Y9" s="649"/>
      <c r="Z9" s="650">
        <v>0.3</v>
      </c>
      <c r="AA9" s="650"/>
      <c r="AB9" s="650"/>
      <c r="AC9" s="650"/>
      <c r="AD9" s="651">
        <v>197348</v>
      </c>
      <c r="AE9" s="651"/>
      <c r="AF9" s="651"/>
      <c r="AG9" s="651"/>
      <c r="AH9" s="651"/>
      <c r="AI9" s="651"/>
      <c r="AJ9" s="651"/>
      <c r="AK9" s="651"/>
      <c r="AL9" s="652">
        <v>0.8</v>
      </c>
      <c r="AM9" s="653"/>
      <c r="AN9" s="653"/>
      <c r="AO9" s="654"/>
      <c r="AP9" s="644" t="s">
        <v>248</v>
      </c>
      <c r="AQ9" s="645"/>
      <c r="AR9" s="645"/>
      <c r="AS9" s="645"/>
      <c r="AT9" s="645"/>
      <c r="AU9" s="645"/>
      <c r="AV9" s="645"/>
      <c r="AW9" s="645"/>
      <c r="AX9" s="645"/>
      <c r="AY9" s="645"/>
      <c r="AZ9" s="645"/>
      <c r="BA9" s="645"/>
      <c r="BB9" s="645"/>
      <c r="BC9" s="645"/>
      <c r="BD9" s="645"/>
      <c r="BE9" s="645"/>
      <c r="BF9" s="646"/>
      <c r="BG9" s="647">
        <v>11594085</v>
      </c>
      <c r="BH9" s="648"/>
      <c r="BI9" s="648"/>
      <c r="BJ9" s="648"/>
      <c r="BK9" s="648"/>
      <c r="BL9" s="648"/>
      <c r="BM9" s="648"/>
      <c r="BN9" s="649"/>
      <c r="BO9" s="650">
        <v>48.6</v>
      </c>
      <c r="BP9" s="650"/>
      <c r="BQ9" s="650"/>
      <c r="BR9" s="650"/>
      <c r="BS9" s="656" t="s">
        <v>240</v>
      </c>
      <c r="BT9" s="648"/>
      <c r="BU9" s="648"/>
      <c r="BV9" s="648"/>
      <c r="BW9" s="648"/>
      <c r="BX9" s="648"/>
      <c r="BY9" s="648"/>
      <c r="BZ9" s="648"/>
      <c r="CA9" s="648"/>
      <c r="CB9" s="657"/>
      <c r="CD9" s="662" t="s">
        <v>249</v>
      </c>
      <c r="CE9" s="663"/>
      <c r="CF9" s="663"/>
      <c r="CG9" s="663"/>
      <c r="CH9" s="663"/>
      <c r="CI9" s="663"/>
      <c r="CJ9" s="663"/>
      <c r="CK9" s="663"/>
      <c r="CL9" s="663"/>
      <c r="CM9" s="663"/>
      <c r="CN9" s="663"/>
      <c r="CO9" s="663"/>
      <c r="CP9" s="663"/>
      <c r="CQ9" s="664"/>
      <c r="CR9" s="647">
        <v>4066524</v>
      </c>
      <c r="CS9" s="648"/>
      <c r="CT9" s="648"/>
      <c r="CU9" s="648"/>
      <c r="CV9" s="648"/>
      <c r="CW9" s="648"/>
      <c r="CX9" s="648"/>
      <c r="CY9" s="649"/>
      <c r="CZ9" s="650">
        <v>6.5</v>
      </c>
      <c r="DA9" s="650"/>
      <c r="DB9" s="650"/>
      <c r="DC9" s="650"/>
      <c r="DD9" s="656">
        <v>69449</v>
      </c>
      <c r="DE9" s="648"/>
      <c r="DF9" s="648"/>
      <c r="DG9" s="648"/>
      <c r="DH9" s="648"/>
      <c r="DI9" s="648"/>
      <c r="DJ9" s="648"/>
      <c r="DK9" s="648"/>
      <c r="DL9" s="648"/>
      <c r="DM9" s="648"/>
      <c r="DN9" s="648"/>
      <c r="DO9" s="648"/>
      <c r="DP9" s="649"/>
      <c r="DQ9" s="656">
        <v>2954881</v>
      </c>
      <c r="DR9" s="648"/>
      <c r="DS9" s="648"/>
      <c r="DT9" s="648"/>
      <c r="DU9" s="648"/>
      <c r="DV9" s="648"/>
      <c r="DW9" s="648"/>
      <c r="DX9" s="648"/>
      <c r="DY9" s="648"/>
      <c r="DZ9" s="648"/>
      <c r="EA9" s="648"/>
      <c r="EB9" s="648"/>
      <c r="EC9" s="657"/>
    </row>
    <row r="10" spans="2:143" ht="11.25" customHeight="1" x14ac:dyDescent="0.15">
      <c r="B10" s="644" t="s">
        <v>250</v>
      </c>
      <c r="C10" s="645"/>
      <c r="D10" s="645"/>
      <c r="E10" s="645"/>
      <c r="F10" s="645"/>
      <c r="G10" s="645"/>
      <c r="H10" s="645"/>
      <c r="I10" s="645"/>
      <c r="J10" s="645"/>
      <c r="K10" s="645"/>
      <c r="L10" s="645"/>
      <c r="M10" s="645"/>
      <c r="N10" s="645"/>
      <c r="O10" s="645"/>
      <c r="P10" s="645"/>
      <c r="Q10" s="646"/>
      <c r="R10" s="647" t="s">
        <v>240</v>
      </c>
      <c r="S10" s="648"/>
      <c r="T10" s="648"/>
      <c r="U10" s="648"/>
      <c r="V10" s="648"/>
      <c r="W10" s="648"/>
      <c r="X10" s="648"/>
      <c r="Y10" s="649"/>
      <c r="Z10" s="650" t="s">
        <v>251</v>
      </c>
      <c r="AA10" s="650"/>
      <c r="AB10" s="650"/>
      <c r="AC10" s="650"/>
      <c r="AD10" s="651" t="s">
        <v>251</v>
      </c>
      <c r="AE10" s="651"/>
      <c r="AF10" s="651"/>
      <c r="AG10" s="651"/>
      <c r="AH10" s="651"/>
      <c r="AI10" s="651"/>
      <c r="AJ10" s="651"/>
      <c r="AK10" s="651"/>
      <c r="AL10" s="652" t="s">
        <v>251</v>
      </c>
      <c r="AM10" s="653"/>
      <c r="AN10" s="653"/>
      <c r="AO10" s="654"/>
      <c r="AP10" s="644" t="s">
        <v>252</v>
      </c>
      <c r="AQ10" s="645"/>
      <c r="AR10" s="645"/>
      <c r="AS10" s="645"/>
      <c r="AT10" s="645"/>
      <c r="AU10" s="645"/>
      <c r="AV10" s="645"/>
      <c r="AW10" s="645"/>
      <c r="AX10" s="645"/>
      <c r="AY10" s="645"/>
      <c r="AZ10" s="645"/>
      <c r="BA10" s="645"/>
      <c r="BB10" s="645"/>
      <c r="BC10" s="645"/>
      <c r="BD10" s="645"/>
      <c r="BE10" s="645"/>
      <c r="BF10" s="646"/>
      <c r="BG10" s="647">
        <v>312395</v>
      </c>
      <c r="BH10" s="648"/>
      <c r="BI10" s="648"/>
      <c r="BJ10" s="648"/>
      <c r="BK10" s="648"/>
      <c r="BL10" s="648"/>
      <c r="BM10" s="648"/>
      <c r="BN10" s="649"/>
      <c r="BO10" s="650">
        <v>1.3</v>
      </c>
      <c r="BP10" s="650"/>
      <c r="BQ10" s="650"/>
      <c r="BR10" s="650"/>
      <c r="BS10" s="656" t="s">
        <v>240</v>
      </c>
      <c r="BT10" s="648"/>
      <c r="BU10" s="648"/>
      <c r="BV10" s="648"/>
      <c r="BW10" s="648"/>
      <c r="BX10" s="648"/>
      <c r="BY10" s="648"/>
      <c r="BZ10" s="648"/>
      <c r="CA10" s="648"/>
      <c r="CB10" s="657"/>
      <c r="CD10" s="662" t="s">
        <v>253</v>
      </c>
      <c r="CE10" s="663"/>
      <c r="CF10" s="663"/>
      <c r="CG10" s="663"/>
      <c r="CH10" s="663"/>
      <c r="CI10" s="663"/>
      <c r="CJ10" s="663"/>
      <c r="CK10" s="663"/>
      <c r="CL10" s="663"/>
      <c r="CM10" s="663"/>
      <c r="CN10" s="663"/>
      <c r="CO10" s="663"/>
      <c r="CP10" s="663"/>
      <c r="CQ10" s="664"/>
      <c r="CR10" s="647">
        <v>164594</v>
      </c>
      <c r="CS10" s="648"/>
      <c r="CT10" s="648"/>
      <c r="CU10" s="648"/>
      <c r="CV10" s="648"/>
      <c r="CW10" s="648"/>
      <c r="CX10" s="648"/>
      <c r="CY10" s="649"/>
      <c r="CZ10" s="650">
        <v>0.3</v>
      </c>
      <c r="DA10" s="650"/>
      <c r="DB10" s="650"/>
      <c r="DC10" s="650"/>
      <c r="DD10" s="656" t="s">
        <v>251</v>
      </c>
      <c r="DE10" s="648"/>
      <c r="DF10" s="648"/>
      <c r="DG10" s="648"/>
      <c r="DH10" s="648"/>
      <c r="DI10" s="648"/>
      <c r="DJ10" s="648"/>
      <c r="DK10" s="648"/>
      <c r="DL10" s="648"/>
      <c r="DM10" s="648"/>
      <c r="DN10" s="648"/>
      <c r="DO10" s="648"/>
      <c r="DP10" s="649"/>
      <c r="DQ10" s="656">
        <v>154568</v>
      </c>
      <c r="DR10" s="648"/>
      <c r="DS10" s="648"/>
      <c r="DT10" s="648"/>
      <c r="DU10" s="648"/>
      <c r="DV10" s="648"/>
      <c r="DW10" s="648"/>
      <c r="DX10" s="648"/>
      <c r="DY10" s="648"/>
      <c r="DZ10" s="648"/>
      <c r="EA10" s="648"/>
      <c r="EB10" s="648"/>
      <c r="EC10" s="657"/>
    </row>
    <row r="11" spans="2:143" ht="11.25" customHeight="1" x14ac:dyDescent="0.15">
      <c r="B11" s="644" t="s">
        <v>254</v>
      </c>
      <c r="C11" s="645"/>
      <c r="D11" s="645"/>
      <c r="E11" s="645"/>
      <c r="F11" s="645"/>
      <c r="G11" s="645"/>
      <c r="H11" s="645"/>
      <c r="I11" s="645"/>
      <c r="J11" s="645"/>
      <c r="K11" s="645"/>
      <c r="L11" s="645"/>
      <c r="M11" s="645"/>
      <c r="N11" s="645"/>
      <c r="O11" s="645"/>
      <c r="P11" s="645"/>
      <c r="Q11" s="646"/>
      <c r="R11" s="647">
        <v>2526123</v>
      </c>
      <c r="S11" s="648"/>
      <c r="T11" s="648"/>
      <c r="U11" s="648"/>
      <c r="V11" s="648"/>
      <c r="W11" s="648"/>
      <c r="X11" s="648"/>
      <c r="Y11" s="649"/>
      <c r="Z11" s="652">
        <v>3.9</v>
      </c>
      <c r="AA11" s="653"/>
      <c r="AB11" s="653"/>
      <c r="AC11" s="665"/>
      <c r="AD11" s="656">
        <v>2526123</v>
      </c>
      <c r="AE11" s="648"/>
      <c r="AF11" s="648"/>
      <c r="AG11" s="648"/>
      <c r="AH11" s="648"/>
      <c r="AI11" s="648"/>
      <c r="AJ11" s="648"/>
      <c r="AK11" s="649"/>
      <c r="AL11" s="652">
        <v>9.9</v>
      </c>
      <c r="AM11" s="653"/>
      <c r="AN11" s="653"/>
      <c r="AO11" s="654"/>
      <c r="AP11" s="644" t="s">
        <v>255</v>
      </c>
      <c r="AQ11" s="645"/>
      <c r="AR11" s="645"/>
      <c r="AS11" s="645"/>
      <c r="AT11" s="645"/>
      <c r="AU11" s="645"/>
      <c r="AV11" s="645"/>
      <c r="AW11" s="645"/>
      <c r="AX11" s="645"/>
      <c r="AY11" s="645"/>
      <c r="AZ11" s="645"/>
      <c r="BA11" s="645"/>
      <c r="BB11" s="645"/>
      <c r="BC11" s="645"/>
      <c r="BD11" s="645"/>
      <c r="BE11" s="645"/>
      <c r="BF11" s="646"/>
      <c r="BG11" s="647">
        <v>619570</v>
      </c>
      <c r="BH11" s="648"/>
      <c r="BI11" s="648"/>
      <c r="BJ11" s="648"/>
      <c r="BK11" s="648"/>
      <c r="BL11" s="648"/>
      <c r="BM11" s="648"/>
      <c r="BN11" s="649"/>
      <c r="BO11" s="650">
        <v>2.6</v>
      </c>
      <c r="BP11" s="650"/>
      <c r="BQ11" s="650"/>
      <c r="BR11" s="650"/>
      <c r="BS11" s="656">
        <v>108778</v>
      </c>
      <c r="BT11" s="648"/>
      <c r="BU11" s="648"/>
      <c r="BV11" s="648"/>
      <c r="BW11" s="648"/>
      <c r="BX11" s="648"/>
      <c r="BY11" s="648"/>
      <c r="BZ11" s="648"/>
      <c r="CA11" s="648"/>
      <c r="CB11" s="657"/>
      <c r="CD11" s="662" t="s">
        <v>256</v>
      </c>
      <c r="CE11" s="663"/>
      <c r="CF11" s="663"/>
      <c r="CG11" s="663"/>
      <c r="CH11" s="663"/>
      <c r="CI11" s="663"/>
      <c r="CJ11" s="663"/>
      <c r="CK11" s="663"/>
      <c r="CL11" s="663"/>
      <c r="CM11" s="663"/>
      <c r="CN11" s="663"/>
      <c r="CO11" s="663"/>
      <c r="CP11" s="663"/>
      <c r="CQ11" s="664"/>
      <c r="CR11" s="647">
        <v>72979</v>
      </c>
      <c r="CS11" s="648"/>
      <c r="CT11" s="648"/>
      <c r="CU11" s="648"/>
      <c r="CV11" s="648"/>
      <c r="CW11" s="648"/>
      <c r="CX11" s="648"/>
      <c r="CY11" s="649"/>
      <c r="CZ11" s="650">
        <v>0.1</v>
      </c>
      <c r="DA11" s="650"/>
      <c r="DB11" s="650"/>
      <c r="DC11" s="650"/>
      <c r="DD11" s="656">
        <v>1388</v>
      </c>
      <c r="DE11" s="648"/>
      <c r="DF11" s="648"/>
      <c r="DG11" s="648"/>
      <c r="DH11" s="648"/>
      <c r="DI11" s="648"/>
      <c r="DJ11" s="648"/>
      <c r="DK11" s="648"/>
      <c r="DL11" s="648"/>
      <c r="DM11" s="648"/>
      <c r="DN11" s="648"/>
      <c r="DO11" s="648"/>
      <c r="DP11" s="649"/>
      <c r="DQ11" s="656">
        <v>70735</v>
      </c>
      <c r="DR11" s="648"/>
      <c r="DS11" s="648"/>
      <c r="DT11" s="648"/>
      <c r="DU11" s="648"/>
      <c r="DV11" s="648"/>
      <c r="DW11" s="648"/>
      <c r="DX11" s="648"/>
      <c r="DY11" s="648"/>
      <c r="DZ11" s="648"/>
      <c r="EA11" s="648"/>
      <c r="EB11" s="648"/>
      <c r="EC11" s="657"/>
    </row>
    <row r="12" spans="2:143" ht="11.25" customHeight="1" x14ac:dyDescent="0.15">
      <c r="B12" s="644" t="s">
        <v>257</v>
      </c>
      <c r="C12" s="645"/>
      <c r="D12" s="645"/>
      <c r="E12" s="645"/>
      <c r="F12" s="645"/>
      <c r="G12" s="645"/>
      <c r="H12" s="645"/>
      <c r="I12" s="645"/>
      <c r="J12" s="645"/>
      <c r="K12" s="645"/>
      <c r="L12" s="645"/>
      <c r="M12" s="645"/>
      <c r="N12" s="645"/>
      <c r="O12" s="645"/>
      <c r="P12" s="645"/>
      <c r="Q12" s="646"/>
      <c r="R12" s="647" t="s">
        <v>251</v>
      </c>
      <c r="S12" s="648"/>
      <c r="T12" s="648"/>
      <c r="U12" s="648"/>
      <c r="V12" s="648"/>
      <c r="W12" s="648"/>
      <c r="X12" s="648"/>
      <c r="Y12" s="649"/>
      <c r="Z12" s="650" t="s">
        <v>240</v>
      </c>
      <c r="AA12" s="650"/>
      <c r="AB12" s="650"/>
      <c r="AC12" s="650"/>
      <c r="AD12" s="651" t="s">
        <v>251</v>
      </c>
      <c r="AE12" s="651"/>
      <c r="AF12" s="651"/>
      <c r="AG12" s="651"/>
      <c r="AH12" s="651"/>
      <c r="AI12" s="651"/>
      <c r="AJ12" s="651"/>
      <c r="AK12" s="651"/>
      <c r="AL12" s="652" t="s">
        <v>251</v>
      </c>
      <c r="AM12" s="653"/>
      <c r="AN12" s="653"/>
      <c r="AO12" s="654"/>
      <c r="AP12" s="644" t="s">
        <v>258</v>
      </c>
      <c r="AQ12" s="645"/>
      <c r="AR12" s="645"/>
      <c r="AS12" s="645"/>
      <c r="AT12" s="645"/>
      <c r="AU12" s="645"/>
      <c r="AV12" s="645"/>
      <c r="AW12" s="645"/>
      <c r="AX12" s="645"/>
      <c r="AY12" s="645"/>
      <c r="AZ12" s="645"/>
      <c r="BA12" s="645"/>
      <c r="BB12" s="645"/>
      <c r="BC12" s="645"/>
      <c r="BD12" s="645"/>
      <c r="BE12" s="645"/>
      <c r="BF12" s="646"/>
      <c r="BG12" s="647">
        <v>8412891</v>
      </c>
      <c r="BH12" s="648"/>
      <c r="BI12" s="648"/>
      <c r="BJ12" s="648"/>
      <c r="BK12" s="648"/>
      <c r="BL12" s="648"/>
      <c r="BM12" s="648"/>
      <c r="BN12" s="649"/>
      <c r="BO12" s="650">
        <v>35.299999999999997</v>
      </c>
      <c r="BP12" s="650"/>
      <c r="BQ12" s="650"/>
      <c r="BR12" s="650"/>
      <c r="BS12" s="656" t="s">
        <v>240</v>
      </c>
      <c r="BT12" s="648"/>
      <c r="BU12" s="648"/>
      <c r="BV12" s="648"/>
      <c r="BW12" s="648"/>
      <c r="BX12" s="648"/>
      <c r="BY12" s="648"/>
      <c r="BZ12" s="648"/>
      <c r="CA12" s="648"/>
      <c r="CB12" s="657"/>
      <c r="CD12" s="662" t="s">
        <v>259</v>
      </c>
      <c r="CE12" s="663"/>
      <c r="CF12" s="663"/>
      <c r="CG12" s="663"/>
      <c r="CH12" s="663"/>
      <c r="CI12" s="663"/>
      <c r="CJ12" s="663"/>
      <c r="CK12" s="663"/>
      <c r="CL12" s="663"/>
      <c r="CM12" s="663"/>
      <c r="CN12" s="663"/>
      <c r="CO12" s="663"/>
      <c r="CP12" s="663"/>
      <c r="CQ12" s="664"/>
      <c r="CR12" s="647">
        <v>375265</v>
      </c>
      <c r="CS12" s="648"/>
      <c r="CT12" s="648"/>
      <c r="CU12" s="648"/>
      <c r="CV12" s="648"/>
      <c r="CW12" s="648"/>
      <c r="CX12" s="648"/>
      <c r="CY12" s="649"/>
      <c r="CZ12" s="650">
        <v>0.6</v>
      </c>
      <c r="DA12" s="650"/>
      <c r="DB12" s="650"/>
      <c r="DC12" s="650"/>
      <c r="DD12" s="656" t="s">
        <v>251</v>
      </c>
      <c r="DE12" s="648"/>
      <c r="DF12" s="648"/>
      <c r="DG12" s="648"/>
      <c r="DH12" s="648"/>
      <c r="DI12" s="648"/>
      <c r="DJ12" s="648"/>
      <c r="DK12" s="648"/>
      <c r="DL12" s="648"/>
      <c r="DM12" s="648"/>
      <c r="DN12" s="648"/>
      <c r="DO12" s="648"/>
      <c r="DP12" s="649"/>
      <c r="DQ12" s="656">
        <v>257723</v>
      </c>
      <c r="DR12" s="648"/>
      <c r="DS12" s="648"/>
      <c r="DT12" s="648"/>
      <c r="DU12" s="648"/>
      <c r="DV12" s="648"/>
      <c r="DW12" s="648"/>
      <c r="DX12" s="648"/>
      <c r="DY12" s="648"/>
      <c r="DZ12" s="648"/>
      <c r="EA12" s="648"/>
      <c r="EB12" s="648"/>
      <c r="EC12" s="657"/>
    </row>
    <row r="13" spans="2:143" ht="11.25" customHeight="1" x14ac:dyDescent="0.15">
      <c r="B13" s="644" t="s">
        <v>260</v>
      </c>
      <c r="C13" s="645"/>
      <c r="D13" s="645"/>
      <c r="E13" s="645"/>
      <c r="F13" s="645"/>
      <c r="G13" s="645"/>
      <c r="H13" s="645"/>
      <c r="I13" s="645"/>
      <c r="J13" s="645"/>
      <c r="K13" s="645"/>
      <c r="L13" s="645"/>
      <c r="M13" s="645"/>
      <c r="N13" s="645"/>
      <c r="O13" s="645"/>
      <c r="P13" s="645"/>
      <c r="Q13" s="646"/>
      <c r="R13" s="647" t="s">
        <v>240</v>
      </c>
      <c r="S13" s="648"/>
      <c r="T13" s="648"/>
      <c r="U13" s="648"/>
      <c r="V13" s="648"/>
      <c r="W13" s="648"/>
      <c r="X13" s="648"/>
      <c r="Y13" s="649"/>
      <c r="Z13" s="650" t="s">
        <v>240</v>
      </c>
      <c r="AA13" s="650"/>
      <c r="AB13" s="650"/>
      <c r="AC13" s="650"/>
      <c r="AD13" s="651" t="s">
        <v>251</v>
      </c>
      <c r="AE13" s="651"/>
      <c r="AF13" s="651"/>
      <c r="AG13" s="651"/>
      <c r="AH13" s="651"/>
      <c r="AI13" s="651"/>
      <c r="AJ13" s="651"/>
      <c r="AK13" s="651"/>
      <c r="AL13" s="652" t="s">
        <v>251</v>
      </c>
      <c r="AM13" s="653"/>
      <c r="AN13" s="653"/>
      <c r="AO13" s="654"/>
      <c r="AP13" s="644" t="s">
        <v>261</v>
      </c>
      <c r="AQ13" s="645"/>
      <c r="AR13" s="645"/>
      <c r="AS13" s="645"/>
      <c r="AT13" s="645"/>
      <c r="AU13" s="645"/>
      <c r="AV13" s="645"/>
      <c r="AW13" s="645"/>
      <c r="AX13" s="645"/>
      <c r="AY13" s="645"/>
      <c r="AZ13" s="645"/>
      <c r="BA13" s="645"/>
      <c r="BB13" s="645"/>
      <c r="BC13" s="645"/>
      <c r="BD13" s="645"/>
      <c r="BE13" s="645"/>
      <c r="BF13" s="646"/>
      <c r="BG13" s="647">
        <v>8269672</v>
      </c>
      <c r="BH13" s="648"/>
      <c r="BI13" s="648"/>
      <c r="BJ13" s="648"/>
      <c r="BK13" s="648"/>
      <c r="BL13" s="648"/>
      <c r="BM13" s="648"/>
      <c r="BN13" s="649"/>
      <c r="BO13" s="650">
        <v>34.700000000000003</v>
      </c>
      <c r="BP13" s="650"/>
      <c r="BQ13" s="650"/>
      <c r="BR13" s="650"/>
      <c r="BS13" s="656" t="s">
        <v>262</v>
      </c>
      <c r="BT13" s="648"/>
      <c r="BU13" s="648"/>
      <c r="BV13" s="648"/>
      <c r="BW13" s="648"/>
      <c r="BX13" s="648"/>
      <c r="BY13" s="648"/>
      <c r="BZ13" s="648"/>
      <c r="CA13" s="648"/>
      <c r="CB13" s="657"/>
      <c r="CD13" s="662" t="s">
        <v>263</v>
      </c>
      <c r="CE13" s="663"/>
      <c r="CF13" s="663"/>
      <c r="CG13" s="663"/>
      <c r="CH13" s="663"/>
      <c r="CI13" s="663"/>
      <c r="CJ13" s="663"/>
      <c r="CK13" s="663"/>
      <c r="CL13" s="663"/>
      <c r="CM13" s="663"/>
      <c r="CN13" s="663"/>
      <c r="CO13" s="663"/>
      <c r="CP13" s="663"/>
      <c r="CQ13" s="664"/>
      <c r="CR13" s="647">
        <v>5611571</v>
      </c>
      <c r="CS13" s="648"/>
      <c r="CT13" s="648"/>
      <c r="CU13" s="648"/>
      <c r="CV13" s="648"/>
      <c r="CW13" s="648"/>
      <c r="CX13" s="648"/>
      <c r="CY13" s="649"/>
      <c r="CZ13" s="650">
        <v>8.9</v>
      </c>
      <c r="DA13" s="650"/>
      <c r="DB13" s="650"/>
      <c r="DC13" s="650"/>
      <c r="DD13" s="656">
        <v>2374305</v>
      </c>
      <c r="DE13" s="648"/>
      <c r="DF13" s="648"/>
      <c r="DG13" s="648"/>
      <c r="DH13" s="648"/>
      <c r="DI13" s="648"/>
      <c r="DJ13" s="648"/>
      <c r="DK13" s="648"/>
      <c r="DL13" s="648"/>
      <c r="DM13" s="648"/>
      <c r="DN13" s="648"/>
      <c r="DO13" s="648"/>
      <c r="DP13" s="649"/>
      <c r="DQ13" s="656">
        <v>3081156</v>
      </c>
      <c r="DR13" s="648"/>
      <c r="DS13" s="648"/>
      <c r="DT13" s="648"/>
      <c r="DU13" s="648"/>
      <c r="DV13" s="648"/>
      <c r="DW13" s="648"/>
      <c r="DX13" s="648"/>
      <c r="DY13" s="648"/>
      <c r="DZ13" s="648"/>
      <c r="EA13" s="648"/>
      <c r="EB13" s="648"/>
      <c r="EC13" s="657"/>
    </row>
    <row r="14" spans="2:143" ht="11.25" customHeight="1" x14ac:dyDescent="0.15">
      <c r="B14" s="644" t="s">
        <v>264</v>
      </c>
      <c r="C14" s="645"/>
      <c r="D14" s="645"/>
      <c r="E14" s="645"/>
      <c r="F14" s="645"/>
      <c r="G14" s="645"/>
      <c r="H14" s="645"/>
      <c r="I14" s="645"/>
      <c r="J14" s="645"/>
      <c r="K14" s="645"/>
      <c r="L14" s="645"/>
      <c r="M14" s="645"/>
      <c r="N14" s="645"/>
      <c r="O14" s="645"/>
      <c r="P14" s="645"/>
      <c r="Q14" s="646"/>
      <c r="R14" s="647">
        <v>16</v>
      </c>
      <c r="S14" s="648"/>
      <c r="T14" s="648"/>
      <c r="U14" s="648"/>
      <c r="V14" s="648"/>
      <c r="W14" s="648"/>
      <c r="X14" s="648"/>
      <c r="Y14" s="649"/>
      <c r="Z14" s="650">
        <v>0</v>
      </c>
      <c r="AA14" s="650"/>
      <c r="AB14" s="650"/>
      <c r="AC14" s="650"/>
      <c r="AD14" s="651">
        <v>16</v>
      </c>
      <c r="AE14" s="651"/>
      <c r="AF14" s="651"/>
      <c r="AG14" s="651"/>
      <c r="AH14" s="651"/>
      <c r="AI14" s="651"/>
      <c r="AJ14" s="651"/>
      <c r="AK14" s="651"/>
      <c r="AL14" s="652">
        <v>0</v>
      </c>
      <c r="AM14" s="653"/>
      <c r="AN14" s="653"/>
      <c r="AO14" s="654"/>
      <c r="AP14" s="644" t="s">
        <v>265</v>
      </c>
      <c r="AQ14" s="645"/>
      <c r="AR14" s="645"/>
      <c r="AS14" s="645"/>
      <c r="AT14" s="645"/>
      <c r="AU14" s="645"/>
      <c r="AV14" s="645"/>
      <c r="AW14" s="645"/>
      <c r="AX14" s="645"/>
      <c r="AY14" s="645"/>
      <c r="AZ14" s="645"/>
      <c r="BA14" s="645"/>
      <c r="BB14" s="645"/>
      <c r="BC14" s="645"/>
      <c r="BD14" s="645"/>
      <c r="BE14" s="645"/>
      <c r="BF14" s="646"/>
      <c r="BG14" s="647">
        <v>76668</v>
      </c>
      <c r="BH14" s="648"/>
      <c r="BI14" s="648"/>
      <c r="BJ14" s="648"/>
      <c r="BK14" s="648"/>
      <c r="BL14" s="648"/>
      <c r="BM14" s="648"/>
      <c r="BN14" s="649"/>
      <c r="BO14" s="650">
        <v>0.3</v>
      </c>
      <c r="BP14" s="650"/>
      <c r="BQ14" s="650"/>
      <c r="BR14" s="650"/>
      <c r="BS14" s="656" t="s">
        <v>251</v>
      </c>
      <c r="BT14" s="648"/>
      <c r="BU14" s="648"/>
      <c r="BV14" s="648"/>
      <c r="BW14" s="648"/>
      <c r="BX14" s="648"/>
      <c r="BY14" s="648"/>
      <c r="BZ14" s="648"/>
      <c r="CA14" s="648"/>
      <c r="CB14" s="657"/>
      <c r="CD14" s="662" t="s">
        <v>266</v>
      </c>
      <c r="CE14" s="663"/>
      <c r="CF14" s="663"/>
      <c r="CG14" s="663"/>
      <c r="CH14" s="663"/>
      <c r="CI14" s="663"/>
      <c r="CJ14" s="663"/>
      <c r="CK14" s="663"/>
      <c r="CL14" s="663"/>
      <c r="CM14" s="663"/>
      <c r="CN14" s="663"/>
      <c r="CO14" s="663"/>
      <c r="CP14" s="663"/>
      <c r="CQ14" s="664"/>
      <c r="CR14" s="647">
        <v>1680742</v>
      </c>
      <c r="CS14" s="648"/>
      <c r="CT14" s="648"/>
      <c r="CU14" s="648"/>
      <c r="CV14" s="648"/>
      <c r="CW14" s="648"/>
      <c r="CX14" s="648"/>
      <c r="CY14" s="649"/>
      <c r="CZ14" s="650">
        <v>2.7</v>
      </c>
      <c r="DA14" s="650"/>
      <c r="DB14" s="650"/>
      <c r="DC14" s="650"/>
      <c r="DD14" s="656">
        <v>49159</v>
      </c>
      <c r="DE14" s="648"/>
      <c r="DF14" s="648"/>
      <c r="DG14" s="648"/>
      <c r="DH14" s="648"/>
      <c r="DI14" s="648"/>
      <c r="DJ14" s="648"/>
      <c r="DK14" s="648"/>
      <c r="DL14" s="648"/>
      <c r="DM14" s="648"/>
      <c r="DN14" s="648"/>
      <c r="DO14" s="648"/>
      <c r="DP14" s="649"/>
      <c r="DQ14" s="656">
        <v>1213874</v>
      </c>
      <c r="DR14" s="648"/>
      <c r="DS14" s="648"/>
      <c r="DT14" s="648"/>
      <c r="DU14" s="648"/>
      <c r="DV14" s="648"/>
      <c r="DW14" s="648"/>
      <c r="DX14" s="648"/>
      <c r="DY14" s="648"/>
      <c r="DZ14" s="648"/>
      <c r="EA14" s="648"/>
      <c r="EB14" s="648"/>
      <c r="EC14" s="657"/>
    </row>
    <row r="15" spans="2:143" ht="11.25" customHeight="1" x14ac:dyDescent="0.15">
      <c r="B15" s="644" t="s">
        <v>267</v>
      </c>
      <c r="C15" s="645"/>
      <c r="D15" s="645"/>
      <c r="E15" s="645"/>
      <c r="F15" s="645"/>
      <c r="G15" s="645"/>
      <c r="H15" s="645"/>
      <c r="I15" s="645"/>
      <c r="J15" s="645"/>
      <c r="K15" s="645"/>
      <c r="L15" s="645"/>
      <c r="M15" s="645"/>
      <c r="N15" s="645"/>
      <c r="O15" s="645"/>
      <c r="P15" s="645"/>
      <c r="Q15" s="646"/>
      <c r="R15" s="647" t="s">
        <v>240</v>
      </c>
      <c r="S15" s="648"/>
      <c r="T15" s="648"/>
      <c r="U15" s="648"/>
      <c r="V15" s="648"/>
      <c r="W15" s="648"/>
      <c r="X15" s="648"/>
      <c r="Y15" s="649"/>
      <c r="Z15" s="650" t="s">
        <v>240</v>
      </c>
      <c r="AA15" s="650"/>
      <c r="AB15" s="650"/>
      <c r="AC15" s="650"/>
      <c r="AD15" s="651" t="s">
        <v>240</v>
      </c>
      <c r="AE15" s="651"/>
      <c r="AF15" s="651"/>
      <c r="AG15" s="651"/>
      <c r="AH15" s="651"/>
      <c r="AI15" s="651"/>
      <c r="AJ15" s="651"/>
      <c r="AK15" s="651"/>
      <c r="AL15" s="652" t="s">
        <v>251</v>
      </c>
      <c r="AM15" s="653"/>
      <c r="AN15" s="653"/>
      <c r="AO15" s="654"/>
      <c r="AP15" s="644" t="s">
        <v>268</v>
      </c>
      <c r="AQ15" s="645"/>
      <c r="AR15" s="645"/>
      <c r="AS15" s="645"/>
      <c r="AT15" s="645"/>
      <c r="AU15" s="645"/>
      <c r="AV15" s="645"/>
      <c r="AW15" s="645"/>
      <c r="AX15" s="645"/>
      <c r="AY15" s="645"/>
      <c r="AZ15" s="645"/>
      <c r="BA15" s="645"/>
      <c r="BB15" s="645"/>
      <c r="BC15" s="645"/>
      <c r="BD15" s="645"/>
      <c r="BE15" s="645"/>
      <c r="BF15" s="646"/>
      <c r="BG15" s="647">
        <v>657016</v>
      </c>
      <c r="BH15" s="648"/>
      <c r="BI15" s="648"/>
      <c r="BJ15" s="648"/>
      <c r="BK15" s="648"/>
      <c r="BL15" s="648"/>
      <c r="BM15" s="648"/>
      <c r="BN15" s="649"/>
      <c r="BO15" s="650">
        <v>2.8</v>
      </c>
      <c r="BP15" s="650"/>
      <c r="BQ15" s="650"/>
      <c r="BR15" s="650"/>
      <c r="BS15" s="656" t="s">
        <v>240</v>
      </c>
      <c r="BT15" s="648"/>
      <c r="BU15" s="648"/>
      <c r="BV15" s="648"/>
      <c r="BW15" s="648"/>
      <c r="BX15" s="648"/>
      <c r="BY15" s="648"/>
      <c r="BZ15" s="648"/>
      <c r="CA15" s="648"/>
      <c r="CB15" s="657"/>
      <c r="CD15" s="662" t="s">
        <v>269</v>
      </c>
      <c r="CE15" s="663"/>
      <c r="CF15" s="663"/>
      <c r="CG15" s="663"/>
      <c r="CH15" s="663"/>
      <c r="CI15" s="663"/>
      <c r="CJ15" s="663"/>
      <c r="CK15" s="663"/>
      <c r="CL15" s="663"/>
      <c r="CM15" s="663"/>
      <c r="CN15" s="663"/>
      <c r="CO15" s="663"/>
      <c r="CP15" s="663"/>
      <c r="CQ15" s="664"/>
      <c r="CR15" s="647">
        <v>7293806</v>
      </c>
      <c r="CS15" s="648"/>
      <c r="CT15" s="648"/>
      <c r="CU15" s="648"/>
      <c r="CV15" s="648"/>
      <c r="CW15" s="648"/>
      <c r="CX15" s="648"/>
      <c r="CY15" s="649"/>
      <c r="CZ15" s="650">
        <v>11.6</v>
      </c>
      <c r="DA15" s="650"/>
      <c r="DB15" s="650"/>
      <c r="DC15" s="650"/>
      <c r="DD15" s="656">
        <v>1790091</v>
      </c>
      <c r="DE15" s="648"/>
      <c r="DF15" s="648"/>
      <c r="DG15" s="648"/>
      <c r="DH15" s="648"/>
      <c r="DI15" s="648"/>
      <c r="DJ15" s="648"/>
      <c r="DK15" s="648"/>
      <c r="DL15" s="648"/>
      <c r="DM15" s="648"/>
      <c r="DN15" s="648"/>
      <c r="DO15" s="648"/>
      <c r="DP15" s="649"/>
      <c r="DQ15" s="656">
        <v>4373965</v>
      </c>
      <c r="DR15" s="648"/>
      <c r="DS15" s="648"/>
      <c r="DT15" s="648"/>
      <c r="DU15" s="648"/>
      <c r="DV15" s="648"/>
      <c r="DW15" s="648"/>
      <c r="DX15" s="648"/>
      <c r="DY15" s="648"/>
      <c r="DZ15" s="648"/>
      <c r="EA15" s="648"/>
      <c r="EB15" s="648"/>
      <c r="EC15" s="657"/>
    </row>
    <row r="16" spans="2:143" ht="11.25" customHeight="1" x14ac:dyDescent="0.15">
      <c r="B16" s="644" t="s">
        <v>270</v>
      </c>
      <c r="C16" s="645"/>
      <c r="D16" s="645"/>
      <c r="E16" s="645"/>
      <c r="F16" s="645"/>
      <c r="G16" s="645"/>
      <c r="H16" s="645"/>
      <c r="I16" s="645"/>
      <c r="J16" s="645"/>
      <c r="K16" s="645"/>
      <c r="L16" s="645"/>
      <c r="M16" s="645"/>
      <c r="N16" s="645"/>
      <c r="O16" s="645"/>
      <c r="P16" s="645"/>
      <c r="Q16" s="646"/>
      <c r="R16" s="647">
        <v>32255</v>
      </c>
      <c r="S16" s="648"/>
      <c r="T16" s="648"/>
      <c r="U16" s="648"/>
      <c r="V16" s="648"/>
      <c r="W16" s="648"/>
      <c r="X16" s="648"/>
      <c r="Y16" s="649"/>
      <c r="Z16" s="650">
        <v>0</v>
      </c>
      <c r="AA16" s="650"/>
      <c r="AB16" s="650"/>
      <c r="AC16" s="650"/>
      <c r="AD16" s="651">
        <v>32255</v>
      </c>
      <c r="AE16" s="651"/>
      <c r="AF16" s="651"/>
      <c r="AG16" s="651"/>
      <c r="AH16" s="651"/>
      <c r="AI16" s="651"/>
      <c r="AJ16" s="651"/>
      <c r="AK16" s="651"/>
      <c r="AL16" s="652">
        <v>0.1</v>
      </c>
      <c r="AM16" s="653"/>
      <c r="AN16" s="653"/>
      <c r="AO16" s="654"/>
      <c r="AP16" s="644" t="s">
        <v>271</v>
      </c>
      <c r="AQ16" s="645"/>
      <c r="AR16" s="645"/>
      <c r="AS16" s="645"/>
      <c r="AT16" s="645"/>
      <c r="AU16" s="645"/>
      <c r="AV16" s="645"/>
      <c r="AW16" s="645"/>
      <c r="AX16" s="645"/>
      <c r="AY16" s="645"/>
      <c r="AZ16" s="645"/>
      <c r="BA16" s="645"/>
      <c r="BB16" s="645"/>
      <c r="BC16" s="645"/>
      <c r="BD16" s="645"/>
      <c r="BE16" s="645"/>
      <c r="BF16" s="646"/>
      <c r="BG16" s="647" t="s">
        <v>251</v>
      </c>
      <c r="BH16" s="648"/>
      <c r="BI16" s="648"/>
      <c r="BJ16" s="648"/>
      <c r="BK16" s="648"/>
      <c r="BL16" s="648"/>
      <c r="BM16" s="648"/>
      <c r="BN16" s="649"/>
      <c r="BO16" s="650" t="s">
        <v>251</v>
      </c>
      <c r="BP16" s="650"/>
      <c r="BQ16" s="650"/>
      <c r="BR16" s="650"/>
      <c r="BS16" s="656" t="s">
        <v>251</v>
      </c>
      <c r="BT16" s="648"/>
      <c r="BU16" s="648"/>
      <c r="BV16" s="648"/>
      <c r="BW16" s="648"/>
      <c r="BX16" s="648"/>
      <c r="BY16" s="648"/>
      <c r="BZ16" s="648"/>
      <c r="CA16" s="648"/>
      <c r="CB16" s="657"/>
      <c r="CD16" s="662" t="s">
        <v>272</v>
      </c>
      <c r="CE16" s="663"/>
      <c r="CF16" s="663"/>
      <c r="CG16" s="663"/>
      <c r="CH16" s="663"/>
      <c r="CI16" s="663"/>
      <c r="CJ16" s="663"/>
      <c r="CK16" s="663"/>
      <c r="CL16" s="663"/>
      <c r="CM16" s="663"/>
      <c r="CN16" s="663"/>
      <c r="CO16" s="663"/>
      <c r="CP16" s="663"/>
      <c r="CQ16" s="664"/>
      <c r="CR16" s="647">
        <v>946</v>
      </c>
      <c r="CS16" s="648"/>
      <c r="CT16" s="648"/>
      <c r="CU16" s="648"/>
      <c r="CV16" s="648"/>
      <c r="CW16" s="648"/>
      <c r="CX16" s="648"/>
      <c r="CY16" s="649"/>
      <c r="CZ16" s="650">
        <v>0</v>
      </c>
      <c r="DA16" s="650"/>
      <c r="DB16" s="650"/>
      <c r="DC16" s="650"/>
      <c r="DD16" s="656" t="s">
        <v>251</v>
      </c>
      <c r="DE16" s="648"/>
      <c r="DF16" s="648"/>
      <c r="DG16" s="648"/>
      <c r="DH16" s="648"/>
      <c r="DI16" s="648"/>
      <c r="DJ16" s="648"/>
      <c r="DK16" s="648"/>
      <c r="DL16" s="648"/>
      <c r="DM16" s="648"/>
      <c r="DN16" s="648"/>
      <c r="DO16" s="648"/>
      <c r="DP16" s="649"/>
      <c r="DQ16" s="656">
        <v>946</v>
      </c>
      <c r="DR16" s="648"/>
      <c r="DS16" s="648"/>
      <c r="DT16" s="648"/>
      <c r="DU16" s="648"/>
      <c r="DV16" s="648"/>
      <c r="DW16" s="648"/>
      <c r="DX16" s="648"/>
      <c r="DY16" s="648"/>
      <c r="DZ16" s="648"/>
      <c r="EA16" s="648"/>
      <c r="EB16" s="648"/>
      <c r="EC16" s="657"/>
    </row>
    <row r="17" spans="2:133" ht="11.25" customHeight="1" x14ac:dyDescent="0.15">
      <c r="B17" s="644" t="s">
        <v>273</v>
      </c>
      <c r="C17" s="645"/>
      <c r="D17" s="645"/>
      <c r="E17" s="645"/>
      <c r="F17" s="645"/>
      <c r="G17" s="645"/>
      <c r="H17" s="645"/>
      <c r="I17" s="645"/>
      <c r="J17" s="645"/>
      <c r="K17" s="645"/>
      <c r="L17" s="645"/>
      <c r="M17" s="645"/>
      <c r="N17" s="645"/>
      <c r="O17" s="645"/>
      <c r="P17" s="645"/>
      <c r="Q17" s="646"/>
      <c r="R17" s="647">
        <v>57088</v>
      </c>
      <c r="S17" s="648"/>
      <c r="T17" s="648"/>
      <c r="U17" s="648"/>
      <c r="V17" s="648"/>
      <c r="W17" s="648"/>
      <c r="X17" s="648"/>
      <c r="Y17" s="649"/>
      <c r="Z17" s="650">
        <v>0.1</v>
      </c>
      <c r="AA17" s="650"/>
      <c r="AB17" s="650"/>
      <c r="AC17" s="650"/>
      <c r="AD17" s="651">
        <v>57088</v>
      </c>
      <c r="AE17" s="651"/>
      <c r="AF17" s="651"/>
      <c r="AG17" s="651"/>
      <c r="AH17" s="651"/>
      <c r="AI17" s="651"/>
      <c r="AJ17" s="651"/>
      <c r="AK17" s="651"/>
      <c r="AL17" s="652">
        <v>0.2</v>
      </c>
      <c r="AM17" s="653"/>
      <c r="AN17" s="653"/>
      <c r="AO17" s="654"/>
      <c r="AP17" s="644" t="s">
        <v>274</v>
      </c>
      <c r="AQ17" s="645"/>
      <c r="AR17" s="645"/>
      <c r="AS17" s="645"/>
      <c r="AT17" s="645"/>
      <c r="AU17" s="645"/>
      <c r="AV17" s="645"/>
      <c r="AW17" s="645"/>
      <c r="AX17" s="645"/>
      <c r="AY17" s="645"/>
      <c r="AZ17" s="645"/>
      <c r="BA17" s="645"/>
      <c r="BB17" s="645"/>
      <c r="BC17" s="645"/>
      <c r="BD17" s="645"/>
      <c r="BE17" s="645"/>
      <c r="BF17" s="646"/>
      <c r="BG17" s="647" t="s">
        <v>251</v>
      </c>
      <c r="BH17" s="648"/>
      <c r="BI17" s="648"/>
      <c r="BJ17" s="648"/>
      <c r="BK17" s="648"/>
      <c r="BL17" s="648"/>
      <c r="BM17" s="648"/>
      <c r="BN17" s="649"/>
      <c r="BO17" s="650" t="s">
        <v>251</v>
      </c>
      <c r="BP17" s="650"/>
      <c r="BQ17" s="650"/>
      <c r="BR17" s="650"/>
      <c r="BS17" s="656" t="s">
        <v>130</v>
      </c>
      <c r="BT17" s="648"/>
      <c r="BU17" s="648"/>
      <c r="BV17" s="648"/>
      <c r="BW17" s="648"/>
      <c r="BX17" s="648"/>
      <c r="BY17" s="648"/>
      <c r="BZ17" s="648"/>
      <c r="CA17" s="648"/>
      <c r="CB17" s="657"/>
      <c r="CD17" s="662" t="s">
        <v>275</v>
      </c>
      <c r="CE17" s="663"/>
      <c r="CF17" s="663"/>
      <c r="CG17" s="663"/>
      <c r="CH17" s="663"/>
      <c r="CI17" s="663"/>
      <c r="CJ17" s="663"/>
      <c r="CK17" s="663"/>
      <c r="CL17" s="663"/>
      <c r="CM17" s="663"/>
      <c r="CN17" s="663"/>
      <c r="CO17" s="663"/>
      <c r="CP17" s="663"/>
      <c r="CQ17" s="664"/>
      <c r="CR17" s="647">
        <v>1927725</v>
      </c>
      <c r="CS17" s="648"/>
      <c r="CT17" s="648"/>
      <c r="CU17" s="648"/>
      <c r="CV17" s="648"/>
      <c r="CW17" s="648"/>
      <c r="CX17" s="648"/>
      <c r="CY17" s="649"/>
      <c r="CZ17" s="650">
        <v>3.1</v>
      </c>
      <c r="DA17" s="650"/>
      <c r="DB17" s="650"/>
      <c r="DC17" s="650"/>
      <c r="DD17" s="656" t="s">
        <v>240</v>
      </c>
      <c r="DE17" s="648"/>
      <c r="DF17" s="648"/>
      <c r="DG17" s="648"/>
      <c r="DH17" s="648"/>
      <c r="DI17" s="648"/>
      <c r="DJ17" s="648"/>
      <c r="DK17" s="648"/>
      <c r="DL17" s="648"/>
      <c r="DM17" s="648"/>
      <c r="DN17" s="648"/>
      <c r="DO17" s="648"/>
      <c r="DP17" s="649"/>
      <c r="DQ17" s="656">
        <v>1927725</v>
      </c>
      <c r="DR17" s="648"/>
      <c r="DS17" s="648"/>
      <c r="DT17" s="648"/>
      <c r="DU17" s="648"/>
      <c r="DV17" s="648"/>
      <c r="DW17" s="648"/>
      <c r="DX17" s="648"/>
      <c r="DY17" s="648"/>
      <c r="DZ17" s="648"/>
      <c r="EA17" s="648"/>
      <c r="EB17" s="648"/>
      <c r="EC17" s="657"/>
    </row>
    <row r="18" spans="2:133" ht="11.25" customHeight="1" x14ac:dyDescent="0.15">
      <c r="B18" s="644" t="s">
        <v>276</v>
      </c>
      <c r="C18" s="645"/>
      <c r="D18" s="645"/>
      <c r="E18" s="645"/>
      <c r="F18" s="645"/>
      <c r="G18" s="645"/>
      <c r="H18" s="645"/>
      <c r="I18" s="645"/>
      <c r="J18" s="645"/>
      <c r="K18" s="645"/>
      <c r="L18" s="645"/>
      <c r="M18" s="645"/>
      <c r="N18" s="645"/>
      <c r="O18" s="645"/>
      <c r="P18" s="645"/>
      <c r="Q18" s="646"/>
      <c r="R18" s="647">
        <v>132431</v>
      </c>
      <c r="S18" s="648"/>
      <c r="T18" s="648"/>
      <c r="U18" s="648"/>
      <c r="V18" s="648"/>
      <c r="W18" s="648"/>
      <c r="X18" s="648"/>
      <c r="Y18" s="649"/>
      <c r="Z18" s="650">
        <v>0.2</v>
      </c>
      <c r="AA18" s="650"/>
      <c r="AB18" s="650"/>
      <c r="AC18" s="650"/>
      <c r="AD18" s="651">
        <v>132431</v>
      </c>
      <c r="AE18" s="651"/>
      <c r="AF18" s="651"/>
      <c r="AG18" s="651"/>
      <c r="AH18" s="651"/>
      <c r="AI18" s="651"/>
      <c r="AJ18" s="651"/>
      <c r="AK18" s="651"/>
      <c r="AL18" s="652">
        <v>0.5</v>
      </c>
      <c r="AM18" s="653"/>
      <c r="AN18" s="653"/>
      <c r="AO18" s="654"/>
      <c r="AP18" s="644" t="s">
        <v>277</v>
      </c>
      <c r="AQ18" s="645"/>
      <c r="AR18" s="645"/>
      <c r="AS18" s="645"/>
      <c r="AT18" s="645"/>
      <c r="AU18" s="645"/>
      <c r="AV18" s="645"/>
      <c r="AW18" s="645"/>
      <c r="AX18" s="645"/>
      <c r="AY18" s="645"/>
      <c r="AZ18" s="645"/>
      <c r="BA18" s="645"/>
      <c r="BB18" s="645"/>
      <c r="BC18" s="645"/>
      <c r="BD18" s="645"/>
      <c r="BE18" s="645"/>
      <c r="BF18" s="646"/>
      <c r="BG18" s="647" t="s">
        <v>130</v>
      </c>
      <c r="BH18" s="648"/>
      <c r="BI18" s="648"/>
      <c r="BJ18" s="648"/>
      <c r="BK18" s="648"/>
      <c r="BL18" s="648"/>
      <c r="BM18" s="648"/>
      <c r="BN18" s="649"/>
      <c r="BO18" s="650" t="s">
        <v>240</v>
      </c>
      <c r="BP18" s="650"/>
      <c r="BQ18" s="650"/>
      <c r="BR18" s="650"/>
      <c r="BS18" s="656" t="s">
        <v>251</v>
      </c>
      <c r="BT18" s="648"/>
      <c r="BU18" s="648"/>
      <c r="BV18" s="648"/>
      <c r="BW18" s="648"/>
      <c r="BX18" s="648"/>
      <c r="BY18" s="648"/>
      <c r="BZ18" s="648"/>
      <c r="CA18" s="648"/>
      <c r="CB18" s="657"/>
      <c r="CD18" s="662" t="s">
        <v>278</v>
      </c>
      <c r="CE18" s="663"/>
      <c r="CF18" s="663"/>
      <c r="CG18" s="663"/>
      <c r="CH18" s="663"/>
      <c r="CI18" s="663"/>
      <c r="CJ18" s="663"/>
      <c r="CK18" s="663"/>
      <c r="CL18" s="663"/>
      <c r="CM18" s="663"/>
      <c r="CN18" s="663"/>
      <c r="CO18" s="663"/>
      <c r="CP18" s="663"/>
      <c r="CQ18" s="664"/>
      <c r="CR18" s="647" t="s">
        <v>251</v>
      </c>
      <c r="CS18" s="648"/>
      <c r="CT18" s="648"/>
      <c r="CU18" s="648"/>
      <c r="CV18" s="648"/>
      <c r="CW18" s="648"/>
      <c r="CX18" s="648"/>
      <c r="CY18" s="649"/>
      <c r="CZ18" s="650" t="s">
        <v>240</v>
      </c>
      <c r="DA18" s="650"/>
      <c r="DB18" s="650"/>
      <c r="DC18" s="650"/>
      <c r="DD18" s="656" t="s">
        <v>251</v>
      </c>
      <c r="DE18" s="648"/>
      <c r="DF18" s="648"/>
      <c r="DG18" s="648"/>
      <c r="DH18" s="648"/>
      <c r="DI18" s="648"/>
      <c r="DJ18" s="648"/>
      <c r="DK18" s="648"/>
      <c r="DL18" s="648"/>
      <c r="DM18" s="648"/>
      <c r="DN18" s="648"/>
      <c r="DO18" s="648"/>
      <c r="DP18" s="649"/>
      <c r="DQ18" s="656" t="s">
        <v>240</v>
      </c>
      <c r="DR18" s="648"/>
      <c r="DS18" s="648"/>
      <c r="DT18" s="648"/>
      <c r="DU18" s="648"/>
      <c r="DV18" s="648"/>
      <c r="DW18" s="648"/>
      <c r="DX18" s="648"/>
      <c r="DY18" s="648"/>
      <c r="DZ18" s="648"/>
      <c r="EA18" s="648"/>
      <c r="EB18" s="648"/>
      <c r="EC18" s="657"/>
    </row>
    <row r="19" spans="2:133" ht="11.25" customHeight="1" x14ac:dyDescent="0.15">
      <c r="B19" s="644" t="s">
        <v>279</v>
      </c>
      <c r="C19" s="645"/>
      <c r="D19" s="645"/>
      <c r="E19" s="645"/>
      <c r="F19" s="645"/>
      <c r="G19" s="645"/>
      <c r="H19" s="645"/>
      <c r="I19" s="645"/>
      <c r="J19" s="645"/>
      <c r="K19" s="645"/>
      <c r="L19" s="645"/>
      <c r="M19" s="645"/>
      <c r="N19" s="645"/>
      <c r="O19" s="645"/>
      <c r="P19" s="645"/>
      <c r="Q19" s="646"/>
      <c r="R19" s="647">
        <v>111608</v>
      </c>
      <c r="S19" s="648"/>
      <c r="T19" s="648"/>
      <c r="U19" s="648"/>
      <c r="V19" s="648"/>
      <c r="W19" s="648"/>
      <c r="X19" s="648"/>
      <c r="Y19" s="649"/>
      <c r="Z19" s="650">
        <v>0.2</v>
      </c>
      <c r="AA19" s="650"/>
      <c r="AB19" s="650"/>
      <c r="AC19" s="650"/>
      <c r="AD19" s="651">
        <v>111608</v>
      </c>
      <c r="AE19" s="651"/>
      <c r="AF19" s="651"/>
      <c r="AG19" s="651"/>
      <c r="AH19" s="651"/>
      <c r="AI19" s="651"/>
      <c r="AJ19" s="651"/>
      <c r="AK19" s="651"/>
      <c r="AL19" s="652">
        <v>0.4</v>
      </c>
      <c r="AM19" s="653"/>
      <c r="AN19" s="653"/>
      <c r="AO19" s="654"/>
      <c r="AP19" s="644" t="s">
        <v>280</v>
      </c>
      <c r="AQ19" s="645"/>
      <c r="AR19" s="645"/>
      <c r="AS19" s="645"/>
      <c r="AT19" s="645"/>
      <c r="AU19" s="645"/>
      <c r="AV19" s="645"/>
      <c r="AW19" s="645"/>
      <c r="AX19" s="645"/>
      <c r="AY19" s="645"/>
      <c r="AZ19" s="645"/>
      <c r="BA19" s="645"/>
      <c r="BB19" s="645"/>
      <c r="BC19" s="645"/>
      <c r="BD19" s="645"/>
      <c r="BE19" s="645"/>
      <c r="BF19" s="646"/>
      <c r="BG19" s="647">
        <v>1949576</v>
      </c>
      <c r="BH19" s="648"/>
      <c r="BI19" s="648"/>
      <c r="BJ19" s="648"/>
      <c r="BK19" s="648"/>
      <c r="BL19" s="648"/>
      <c r="BM19" s="648"/>
      <c r="BN19" s="649"/>
      <c r="BO19" s="650">
        <v>8.1999999999999993</v>
      </c>
      <c r="BP19" s="650"/>
      <c r="BQ19" s="650"/>
      <c r="BR19" s="650"/>
      <c r="BS19" s="656" t="s">
        <v>130</v>
      </c>
      <c r="BT19" s="648"/>
      <c r="BU19" s="648"/>
      <c r="BV19" s="648"/>
      <c r="BW19" s="648"/>
      <c r="BX19" s="648"/>
      <c r="BY19" s="648"/>
      <c r="BZ19" s="648"/>
      <c r="CA19" s="648"/>
      <c r="CB19" s="657"/>
      <c r="CD19" s="662" t="s">
        <v>281</v>
      </c>
      <c r="CE19" s="663"/>
      <c r="CF19" s="663"/>
      <c r="CG19" s="663"/>
      <c r="CH19" s="663"/>
      <c r="CI19" s="663"/>
      <c r="CJ19" s="663"/>
      <c r="CK19" s="663"/>
      <c r="CL19" s="663"/>
      <c r="CM19" s="663"/>
      <c r="CN19" s="663"/>
      <c r="CO19" s="663"/>
      <c r="CP19" s="663"/>
      <c r="CQ19" s="664"/>
      <c r="CR19" s="647" t="s">
        <v>240</v>
      </c>
      <c r="CS19" s="648"/>
      <c r="CT19" s="648"/>
      <c r="CU19" s="648"/>
      <c r="CV19" s="648"/>
      <c r="CW19" s="648"/>
      <c r="CX19" s="648"/>
      <c r="CY19" s="649"/>
      <c r="CZ19" s="650" t="s">
        <v>262</v>
      </c>
      <c r="DA19" s="650"/>
      <c r="DB19" s="650"/>
      <c r="DC19" s="650"/>
      <c r="DD19" s="656" t="s">
        <v>240</v>
      </c>
      <c r="DE19" s="648"/>
      <c r="DF19" s="648"/>
      <c r="DG19" s="648"/>
      <c r="DH19" s="648"/>
      <c r="DI19" s="648"/>
      <c r="DJ19" s="648"/>
      <c r="DK19" s="648"/>
      <c r="DL19" s="648"/>
      <c r="DM19" s="648"/>
      <c r="DN19" s="648"/>
      <c r="DO19" s="648"/>
      <c r="DP19" s="649"/>
      <c r="DQ19" s="656" t="s">
        <v>240</v>
      </c>
      <c r="DR19" s="648"/>
      <c r="DS19" s="648"/>
      <c r="DT19" s="648"/>
      <c r="DU19" s="648"/>
      <c r="DV19" s="648"/>
      <c r="DW19" s="648"/>
      <c r="DX19" s="648"/>
      <c r="DY19" s="648"/>
      <c r="DZ19" s="648"/>
      <c r="EA19" s="648"/>
      <c r="EB19" s="648"/>
      <c r="EC19" s="657"/>
    </row>
    <row r="20" spans="2:133" ht="11.25" customHeight="1" x14ac:dyDescent="0.15">
      <c r="B20" s="644" t="s">
        <v>282</v>
      </c>
      <c r="C20" s="645"/>
      <c r="D20" s="645"/>
      <c r="E20" s="645"/>
      <c r="F20" s="645"/>
      <c r="G20" s="645"/>
      <c r="H20" s="645"/>
      <c r="I20" s="645"/>
      <c r="J20" s="645"/>
      <c r="K20" s="645"/>
      <c r="L20" s="645"/>
      <c r="M20" s="645"/>
      <c r="N20" s="645"/>
      <c r="O20" s="645"/>
      <c r="P20" s="645"/>
      <c r="Q20" s="646"/>
      <c r="R20" s="647">
        <v>18326</v>
      </c>
      <c r="S20" s="648"/>
      <c r="T20" s="648"/>
      <c r="U20" s="648"/>
      <c r="V20" s="648"/>
      <c r="W20" s="648"/>
      <c r="X20" s="648"/>
      <c r="Y20" s="649"/>
      <c r="Z20" s="650">
        <v>0</v>
      </c>
      <c r="AA20" s="650"/>
      <c r="AB20" s="650"/>
      <c r="AC20" s="650"/>
      <c r="AD20" s="651">
        <v>18326</v>
      </c>
      <c r="AE20" s="651"/>
      <c r="AF20" s="651"/>
      <c r="AG20" s="651"/>
      <c r="AH20" s="651"/>
      <c r="AI20" s="651"/>
      <c r="AJ20" s="651"/>
      <c r="AK20" s="651"/>
      <c r="AL20" s="652">
        <v>0.1</v>
      </c>
      <c r="AM20" s="653"/>
      <c r="AN20" s="653"/>
      <c r="AO20" s="654"/>
      <c r="AP20" s="644" t="s">
        <v>283</v>
      </c>
      <c r="AQ20" s="645"/>
      <c r="AR20" s="645"/>
      <c r="AS20" s="645"/>
      <c r="AT20" s="645"/>
      <c r="AU20" s="645"/>
      <c r="AV20" s="645"/>
      <c r="AW20" s="645"/>
      <c r="AX20" s="645"/>
      <c r="AY20" s="645"/>
      <c r="AZ20" s="645"/>
      <c r="BA20" s="645"/>
      <c r="BB20" s="645"/>
      <c r="BC20" s="645"/>
      <c r="BD20" s="645"/>
      <c r="BE20" s="645"/>
      <c r="BF20" s="646"/>
      <c r="BG20" s="647">
        <v>1949576</v>
      </c>
      <c r="BH20" s="648"/>
      <c r="BI20" s="648"/>
      <c r="BJ20" s="648"/>
      <c r="BK20" s="648"/>
      <c r="BL20" s="648"/>
      <c r="BM20" s="648"/>
      <c r="BN20" s="649"/>
      <c r="BO20" s="650">
        <v>8.1999999999999993</v>
      </c>
      <c r="BP20" s="650"/>
      <c r="BQ20" s="650"/>
      <c r="BR20" s="650"/>
      <c r="BS20" s="656" t="s">
        <v>251</v>
      </c>
      <c r="BT20" s="648"/>
      <c r="BU20" s="648"/>
      <c r="BV20" s="648"/>
      <c r="BW20" s="648"/>
      <c r="BX20" s="648"/>
      <c r="BY20" s="648"/>
      <c r="BZ20" s="648"/>
      <c r="CA20" s="648"/>
      <c r="CB20" s="657"/>
      <c r="CD20" s="662" t="s">
        <v>284</v>
      </c>
      <c r="CE20" s="663"/>
      <c r="CF20" s="663"/>
      <c r="CG20" s="663"/>
      <c r="CH20" s="663"/>
      <c r="CI20" s="663"/>
      <c r="CJ20" s="663"/>
      <c r="CK20" s="663"/>
      <c r="CL20" s="663"/>
      <c r="CM20" s="663"/>
      <c r="CN20" s="663"/>
      <c r="CO20" s="663"/>
      <c r="CP20" s="663"/>
      <c r="CQ20" s="664"/>
      <c r="CR20" s="647">
        <v>62864528</v>
      </c>
      <c r="CS20" s="648"/>
      <c r="CT20" s="648"/>
      <c r="CU20" s="648"/>
      <c r="CV20" s="648"/>
      <c r="CW20" s="648"/>
      <c r="CX20" s="648"/>
      <c r="CY20" s="649"/>
      <c r="CZ20" s="650">
        <v>100</v>
      </c>
      <c r="DA20" s="650"/>
      <c r="DB20" s="650"/>
      <c r="DC20" s="650"/>
      <c r="DD20" s="656">
        <v>5382126</v>
      </c>
      <c r="DE20" s="648"/>
      <c r="DF20" s="648"/>
      <c r="DG20" s="648"/>
      <c r="DH20" s="648"/>
      <c r="DI20" s="648"/>
      <c r="DJ20" s="648"/>
      <c r="DK20" s="648"/>
      <c r="DL20" s="648"/>
      <c r="DM20" s="648"/>
      <c r="DN20" s="648"/>
      <c r="DO20" s="648"/>
      <c r="DP20" s="649"/>
      <c r="DQ20" s="656">
        <v>30128762</v>
      </c>
      <c r="DR20" s="648"/>
      <c r="DS20" s="648"/>
      <c r="DT20" s="648"/>
      <c r="DU20" s="648"/>
      <c r="DV20" s="648"/>
      <c r="DW20" s="648"/>
      <c r="DX20" s="648"/>
      <c r="DY20" s="648"/>
      <c r="DZ20" s="648"/>
      <c r="EA20" s="648"/>
      <c r="EB20" s="648"/>
      <c r="EC20" s="657"/>
    </row>
    <row r="21" spans="2:133" ht="11.25" customHeight="1" x14ac:dyDescent="0.15">
      <c r="B21" s="644" t="s">
        <v>285</v>
      </c>
      <c r="C21" s="645"/>
      <c r="D21" s="645"/>
      <c r="E21" s="645"/>
      <c r="F21" s="645"/>
      <c r="G21" s="645"/>
      <c r="H21" s="645"/>
      <c r="I21" s="645"/>
      <c r="J21" s="645"/>
      <c r="K21" s="645"/>
      <c r="L21" s="645"/>
      <c r="M21" s="645"/>
      <c r="N21" s="645"/>
      <c r="O21" s="645"/>
      <c r="P21" s="645"/>
      <c r="Q21" s="646"/>
      <c r="R21" s="647">
        <v>2497</v>
      </c>
      <c r="S21" s="648"/>
      <c r="T21" s="648"/>
      <c r="U21" s="648"/>
      <c r="V21" s="648"/>
      <c r="W21" s="648"/>
      <c r="X21" s="648"/>
      <c r="Y21" s="649"/>
      <c r="Z21" s="650">
        <v>0</v>
      </c>
      <c r="AA21" s="650"/>
      <c r="AB21" s="650"/>
      <c r="AC21" s="650"/>
      <c r="AD21" s="651">
        <v>2497</v>
      </c>
      <c r="AE21" s="651"/>
      <c r="AF21" s="651"/>
      <c r="AG21" s="651"/>
      <c r="AH21" s="651"/>
      <c r="AI21" s="651"/>
      <c r="AJ21" s="651"/>
      <c r="AK21" s="651"/>
      <c r="AL21" s="652">
        <v>0</v>
      </c>
      <c r="AM21" s="653"/>
      <c r="AN21" s="653"/>
      <c r="AO21" s="654"/>
      <c r="AP21" s="666" t="s">
        <v>286</v>
      </c>
      <c r="AQ21" s="667"/>
      <c r="AR21" s="667"/>
      <c r="AS21" s="667"/>
      <c r="AT21" s="667"/>
      <c r="AU21" s="667"/>
      <c r="AV21" s="667"/>
      <c r="AW21" s="667"/>
      <c r="AX21" s="667"/>
      <c r="AY21" s="667"/>
      <c r="AZ21" s="667"/>
      <c r="BA21" s="667"/>
      <c r="BB21" s="667"/>
      <c r="BC21" s="667"/>
      <c r="BD21" s="667"/>
      <c r="BE21" s="667"/>
      <c r="BF21" s="668"/>
      <c r="BG21" s="647" t="s">
        <v>251</v>
      </c>
      <c r="BH21" s="648"/>
      <c r="BI21" s="648"/>
      <c r="BJ21" s="648"/>
      <c r="BK21" s="648"/>
      <c r="BL21" s="648"/>
      <c r="BM21" s="648"/>
      <c r="BN21" s="649"/>
      <c r="BO21" s="650" t="s">
        <v>251</v>
      </c>
      <c r="BP21" s="650"/>
      <c r="BQ21" s="650"/>
      <c r="BR21" s="650"/>
      <c r="BS21" s="656" t="s">
        <v>130</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287</v>
      </c>
      <c r="C22" s="645"/>
      <c r="D22" s="645"/>
      <c r="E22" s="645"/>
      <c r="F22" s="645"/>
      <c r="G22" s="645"/>
      <c r="H22" s="645"/>
      <c r="I22" s="645"/>
      <c r="J22" s="645"/>
      <c r="K22" s="645"/>
      <c r="L22" s="645"/>
      <c r="M22" s="645"/>
      <c r="N22" s="645"/>
      <c r="O22" s="645"/>
      <c r="P22" s="645"/>
      <c r="Q22" s="646"/>
      <c r="R22" s="647">
        <v>34989</v>
      </c>
      <c r="S22" s="648"/>
      <c r="T22" s="648"/>
      <c r="U22" s="648"/>
      <c r="V22" s="648"/>
      <c r="W22" s="648"/>
      <c r="X22" s="648"/>
      <c r="Y22" s="649"/>
      <c r="Z22" s="650">
        <v>0.1</v>
      </c>
      <c r="AA22" s="650"/>
      <c r="AB22" s="650"/>
      <c r="AC22" s="650"/>
      <c r="AD22" s="651" t="s">
        <v>251</v>
      </c>
      <c r="AE22" s="651"/>
      <c r="AF22" s="651"/>
      <c r="AG22" s="651"/>
      <c r="AH22" s="651"/>
      <c r="AI22" s="651"/>
      <c r="AJ22" s="651"/>
      <c r="AK22" s="651"/>
      <c r="AL22" s="652" t="s">
        <v>240</v>
      </c>
      <c r="AM22" s="653"/>
      <c r="AN22" s="653"/>
      <c r="AO22" s="654"/>
      <c r="AP22" s="666" t="s">
        <v>288</v>
      </c>
      <c r="AQ22" s="667"/>
      <c r="AR22" s="667"/>
      <c r="AS22" s="667"/>
      <c r="AT22" s="667"/>
      <c r="AU22" s="667"/>
      <c r="AV22" s="667"/>
      <c r="AW22" s="667"/>
      <c r="AX22" s="667"/>
      <c r="AY22" s="667"/>
      <c r="AZ22" s="667"/>
      <c r="BA22" s="667"/>
      <c r="BB22" s="667"/>
      <c r="BC22" s="667"/>
      <c r="BD22" s="667"/>
      <c r="BE22" s="667"/>
      <c r="BF22" s="668"/>
      <c r="BG22" s="647" t="s">
        <v>251</v>
      </c>
      <c r="BH22" s="648"/>
      <c r="BI22" s="648"/>
      <c r="BJ22" s="648"/>
      <c r="BK22" s="648"/>
      <c r="BL22" s="648"/>
      <c r="BM22" s="648"/>
      <c r="BN22" s="649"/>
      <c r="BO22" s="650" t="s">
        <v>240</v>
      </c>
      <c r="BP22" s="650"/>
      <c r="BQ22" s="650"/>
      <c r="BR22" s="650"/>
      <c r="BS22" s="656" t="s">
        <v>251</v>
      </c>
      <c r="BT22" s="648"/>
      <c r="BU22" s="648"/>
      <c r="BV22" s="648"/>
      <c r="BW22" s="648"/>
      <c r="BX22" s="648"/>
      <c r="BY22" s="648"/>
      <c r="BZ22" s="648"/>
      <c r="CA22" s="648"/>
      <c r="CB22" s="657"/>
      <c r="CD22" s="629" t="s">
        <v>289</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290</v>
      </c>
      <c r="C23" s="645"/>
      <c r="D23" s="645"/>
      <c r="E23" s="645"/>
      <c r="F23" s="645"/>
      <c r="G23" s="645"/>
      <c r="H23" s="645"/>
      <c r="I23" s="645"/>
      <c r="J23" s="645"/>
      <c r="K23" s="645"/>
      <c r="L23" s="645"/>
      <c r="M23" s="645"/>
      <c r="N23" s="645"/>
      <c r="O23" s="645"/>
      <c r="P23" s="645"/>
      <c r="Q23" s="646"/>
      <c r="R23" s="647" t="s">
        <v>130</v>
      </c>
      <c r="S23" s="648"/>
      <c r="T23" s="648"/>
      <c r="U23" s="648"/>
      <c r="V23" s="648"/>
      <c r="W23" s="648"/>
      <c r="X23" s="648"/>
      <c r="Y23" s="649"/>
      <c r="Z23" s="650" t="s">
        <v>251</v>
      </c>
      <c r="AA23" s="650"/>
      <c r="AB23" s="650"/>
      <c r="AC23" s="650"/>
      <c r="AD23" s="651" t="s">
        <v>240</v>
      </c>
      <c r="AE23" s="651"/>
      <c r="AF23" s="651"/>
      <c r="AG23" s="651"/>
      <c r="AH23" s="651"/>
      <c r="AI23" s="651"/>
      <c r="AJ23" s="651"/>
      <c r="AK23" s="651"/>
      <c r="AL23" s="652" t="s">
        <v>251</v>
      </c>
      <c r="AM23" s="653"/>
      <c r="AN23" s="653"/>
      <c r="AO23" s="654"/>
      <c r="AP23" s="666" t="s">
        <v>291</v>
      </c>
      <c r="AQ23" s="667"/>
      <c r="AR23" s="667"/>
      <c r="AS23" s="667"/>
      <c r="AT23" s="667"/>
      <c r="AU23" s="667"/>
      <c r="AV23" s="667"/>
      <c r="AW23" s="667"/>
      <c r="AX23" s="667"/>
      <c r="AY23" s="667"/>
      <c r="AZ23" s="667"/>
      <c r="BA23" s="667"/>
      <c r="BB23" s="667"/>
      <c r="BC23" s="667"/>
      <c r="BD23" s="667"/>
      <c r="BE23" s="667"/>
      <c r="BF23" s="668"/>
      <c r="BG23" s="647">
        <v>1949576</v>
      </c>
      <c r="BH23" s="648"/>
      <c r="BI23" s="648"/>
      <c r="BJ23" s="648"/>
      <c r="BK23" s="648"/>
      <c r="BL23" s="648"/>
      <c r="BM23" s="648"/>
      <c r="BN23" s="649"/>
      <c r="BO23" s="650">
        <v>8.1999999999999993</v>
      </c>
      <c r="BP23" s="650"/>
      <c r="BQ23" s="650"/>
      <c r="BR23" s="650"/>
      <c r="BS23" s="656" t="s">
        <v>251</v>
      </c>
      <c r="BT23" s="648"/>
      <c r="BU23" s="648"/>
      <c r="BV23" s="648"/>
      <c r="BW23" s="648"/>
      <c r="BX23" s="648"/>
      <c r="BY23" s="648"/>
      <c r="BZ23" s="648"/>
      <c r="CA23" s="648"/>
      <c r="CB23" s="657"/>
      <c r="CD23" s="629" t="s">
        <v>228</v>
      </c>
      <c r="CE23" s="630"/>
      <c r="CF23" s="630"/>
      <c r="CG23" s="630"/>
      <c r="CH23" s="630"/>
      <c r="CI23" s="630"/>
      <c r="CJ23" s="630"/>
      <c r="CK23" s="630"/>
      <c r="CL23" s="630"/>
      <c r="CM23" s="630"/>
      <c r="CN23" s="630"/>
      <c r="CO23" s="630"/>
      <c r="CP23" s="630"/>
      <c r="CQ23" s="631"/>
      <c r="CR23" s="629" t="s">
        <v>292</v>
      </c>
      <c r="CS23" s="630"/>
      <c r="CT23" s="630"/>
      <c r="CU23" s="630"/>
      <c r="CV23" s="630"/>
      <c r="CW23" s="630"/>
      <c r="CX23" s="630"/>
      <c r="CY23" s="631"/>
      <c r="CZ23" s="629" t="s">
        <v>293</v>
      </c>
      <c r="DA23" s="630"/>
      <c r="DB23" s="630"/>
      <c r="DC23" s="631"/>
      <c r="DD23" s="629" t="s">
        <v>294</v>
      </c>
      <c r="DE23" s="630"/>
      <c r="DF23" s="630"/>
      <c r="DG23" s="630"/>
      <c r="DH23" s="630"/>
      <c r="DI23" s="630"/>
      <c r="DJ23" s="630"/>
      <c r="DK23" s="631"/>
      <c r="DL23" s="678" t="s">
        <v>295</v>
      </c>
      <c r="DM23" s="679"/>
      <c r="DN23" s="679"/>
      <c r="DO23" s="679"/>
      <c r="DP23" s="679"/>
      <c r="DQ23" s="679"/>
      <c r="DR23" s="679"/>
      <c r="DS23" s="679"/>
      <c r="DT23" s="679"/>
      <c r="DU23" s="679"/>
      <c r="DV23" s="680"/>
      <c r="DW23" s="629" t="s">
        <v>296</v>
      </c>
      <c r="DX23" s="630"/>
      <c r="DY23" s="630"/>
      <c r="DZ23" s="630"/>
      <c r="EA23" s="630"/>
      <c r="EB23" s="630"/>
      <c r="EC23" s="631"/>
    </row>
    <row r="24" spans="2:133" ht="11.25" customHeight="1" x14ac:dyDescent="0.15">
      <c r="B24" s="644" t="s">
        <v>297</v>
      </c>
      <c r="C24" s="645"/>
      <c r="D24" s="645"/>
      <c r="E24" s="645"/>
      <c r="F24" s="645"/>
      <c r="G24" s="645"/>
      <c r="H24" s="645"/>
      <c r="I24" s="645"/>
      <c r="J24" s="645"/>
      <c r="K24" s="645"/>
      <c r="L24" s="645"/>
      <c r="M24" s="645"/>
      <c r="N24" s="645"/>
      <c r="O24" s="645"/>
      <c r="P24" s="645"/>
      <c r="Q24" s="646"/>
      <c r="R24" s="647">
        <v>34958</v>
      </c>
      <c r="S24" s="648"/>
      <c r="T24" s="648"/>
      <c r="U24" s="648"/>
      <c r="V24" s="648"/>
      <c r="W24" s="648"/>
      <c r="X24" s="648"/>
      <c r="Y24" s="649"/>
      <c r="Z24" s="650">
        <v>0.1</v>
      </c>
      <c r="AA24" s="650"/>
      <c r="AB24" s="650"/>
      <c r="AC24" s="650"/>
      <c r="AD24" s="651" t="s">
        <v>251</v>
      </c>
      <c r="AE24" s="651"/>
      <c r="AF24" s="651"/>
      <c r="AG24" s="651"/>
      <c r="AH24" s="651"/>
      <c r="AI24" s="651"/>
      <c r="AJ24" s="651"/>
      <c r="AK24" s="651"/>
      <c r="AL24" s="652" t="s">
        <v>251</v>
      </c>
      <c r="AM24" s="653"/>
      <c r="AN24" s="653"/>
      <c r="AO24" s="654"/>
      <c r="AP24" s="666" t="s">
        <v>298</v>
      </c>
      <c r="AQ24" s="667"/>
      <c r="AR24" s="667"/>
      <c r="AS24" s="667"/>
      <c r="AT24" s="667"/>
      <c r="AU24" s="667"/>
      <c r="AV24" s="667"/>
      <c r="AW24" s="667"/>
      <c r="AX24" s="667"/>
      <c r="AY24" s="667"/>
      <c r="AZ24" s="667"/>
      <c r="BA24" s="667"/>
      <c r="BB24" s="667"/>
      <c r="BC24" s="667"/>
      <c r="BD24" s="667"/>
      <c r="BE24" s="667"/>
      <c r="BF24" s="668"/>
      <c r="BG24" s="647" t="s">
        <v>251</v>
      </c>
      <c r="BH24" s="648"/>
      <c r="BI24" s="648"/>
      <c r="BJ24" s="648"/>
      <c r="BK24" s="648"/>
      <c r="BL24" s="648"/>
      <c r="BM24" s="648"/>
      <c r="BN24" s="649"/>
      <c r="BO24" s="650" t="s">
        <v>251</v>
      </c>
      <c r="BP24" s="650"/>
      <c r="BQ24" s="650"/>
      <c r="BR24" s="650"/>
      <c r="BS24" s="656" t="s">
        <v>251</v>
      </c>
      <c r="BT24" s="648"/>
      <c r="BU24" s="648"/>
      <c r="BV24" s="648"/>
      <c r="BW24" s="648"/>
      <c r="BX24" s="648"/>
      <c r="BY24" s="648"/>
      <c r="BZ24" s="648"/>
      <c r="CA24" s="648"/>
      <c r="CB24" s="657"/>
      <c r="CD24" s="658" t="s">
        <v>299</v>
      </c>
      <c r="CE24" s="659"/>
      <c r="CF24" s="659"/>
      <c r="CG24" s="659"/>
      <c r="CH24" s="659"/>
      <c r="CI24" s="659"/>
      <c r="CJ24" s="659"/>
      <c r="CK24" s="659"/>
      <c r="CL24" s="659"/>
      <c r="CM24" s="659"/>
      <c r="CN24" s="659"/>
      <c r="CO24" s="659"/>
      <c r="CP24" s="659"/>
      <c r="CQ24" s="660"/>
      <c r="CR24" s="636">
        <v>23289333</v>
      </c>
      <c r="CS24" s="637"/>
      <c r="CT24" s="637"/>
      <c r="CU24" s="637"/>
      <c r="CV24" s="637"/>
      <c r="CW24" s="637"/>
      <c r="CX24" s="637"/>
      <c r="CY24" s="638"/>
      <c r="CZ24" s="641">
        <v>37</v>
      </c>
      <c r="DA24" s="642"/>
      <c r="DB24" s="642"/>
      <c r="DC24" s="661"/>
      <c r="DD24" s="686">
        <v>12760456</v>
      </c>
      <c r="DE24" s="637"/>
      <c r="DF24" s="637"/>
      <c r="DG24" s="637"/>
      <c r="DH24" s="637"/>
      <c r="DI24" s="637"/>
      <c r="DJ24" s="637"/>
      <c r="DK24" s="638"/>
      <c r="DL24" s="686">
        <v>12313444</v>
      </c>
      <c r="DM24" s="637"/>
      <c r="DN24" s="637"/>
      <c r="DO24" s="637"/>
      <c r="DP24" s="637"/>
      <c r="DQ24" s="637"/>
      <c r="DR24" s="637"/>
      <c r="DS24" s="637"/>
      <c r="DT24" s="637"/>
      <c r="DU24" s="637"/>
      <c r="DV24" s="638"/>
      <c r="DW24" s="641">
        <v>48.4</v>
      </c>
      <c r="DX24" s="642"/>
      <c r="DY24" s="642"/>
      <c r="DZ24" s="642"/>
      <c r="EA24" s="642"/>
      <c r="EB24" s="642"/>
      <c r="EC24" s="643"/>
    </row>
    <row r="25" spans="2:133" ht="11.25" customHeight="1" x14ac:dyDescent="0.15">
      <c r="B25" s="644" t="s">
        <v>300</v>
      </c>
      <c r="C25" s="645"/>
      <c r="D25" s="645"/>
      <c r="E25" s="645"/>
      <c r="F25" s="645"/>
      <c r="G25" s="645"/>
      <c r="H25" s="645"/>
      <c r="I25" s="645"/>
      <c r="J25" s="645"/>
      <c r="K25" s="645"/>
      <c r="L25" s="645"/>
      <c r="M25" s="645"/>
      <c r="N25" s="645"/>
      <c r="O25" s="645"/>
      <c r="P25" s="645"/>
      <c r="Q25" s="646"/>
      <c r="R25" s="647">
        <v>31</v>
      </c>
      <c r="S25" s="648"/>
      <c r="T25" s="648"/>
      <c r="U25" s="648"/>
      <c r="V25" s="648"/>
      <c r="W25" s="648"/>
      <c r="X25" s="648"/>
      <c r="Y25" s="649"/>
      <c r="Z25" s="650">
        <v>0</v>
      </c>
      <c r="AA25" s="650"/>
      <c r="AB25" s="650"/>
      <c r="AC25" s="650"/>
      <c r="AD25" s="651" t="s">
        <v>251</v>
      </c>
      <c r="AE25" s="651"/>
      <c r="AF25" s="651"/>
      <c r="AG25" s="651"/>
      <c r="AH25" s="651"/>
      <c r="AI25" s="651"/>
      <c r="AJ25" s="651"/>
      <c r="AK25" s="651"/>
      <c r="AL25" s="652" t="s">
        <v>251</v>
      </c>
      <c r="AM25" s="653"/>
      <c r="AN25" s="653"/>
      <c r="AO25" s="654"/>
      <c r="AP25" s="666" t="s">
        <v>301</v>
      </c>
      <c r="AQ25" s="667"/>
      <c r="AR25" s="667"/>
      <c r="AS25" s="667"/>
      <c r="AT25" s="667"/>
      <c r="AU25" s="667"/>
      <c r="AV25" s="667"/>
      <c r="AW25" s="667"/>
      <c r="AX25" s="667"/>
      <c r="AY25" s="667"/>
      <c r="AZ25" s="667"/>
      <c r="BA25" s="667"/>
      <c r="BB25" s="667"/>
      <c r="BC25" s="667"/>
      <c r="BD25" s="667"/>
      <c r="BE25" s="667"/>
      <c r="BF25" s="668"/>
      <c r="BG25" s="647" t="s">
        <v>240</v>
      </c>
      <c r="BH25" s="648"/>
      <c r="BI25" s="648"/>
      <c r="BJ25" s="648"/>
      <c r="BK25" s="648"/>
      <c r="BL25" s="648"/>
      <c r="BM25" s="648"/>
      <c r="BN25" s="649"/>
      <c r="BO25" s="650" t="s">
        <v>240</v>
      </c>
      <c r="BP25" s="650"/>
      <c r="BQ25" s="650"/>
      <c r="BR25" s="650"/>
      <c r="BS25" s="656" t="s">
        <v>251</v>
      </c>
      <c r="BT25" s="648"/>
      <c r="BU25" s="648"/>
      <c r="BV25" s="648"/>
      <c r="BW25" s="648"/>
      <c r="BX25" s="648"/>
      <c r="BY25" s="648"/>
      <c r="BZ25" s="648"/>
      <c r="CA25" s="648"/>
      <c r="CB25" s="657"/>
      <c r="CD25" s="662" t="s">
        <v>302</v>
      </c>
      <c r="CE25" s="663"/>
      <c r="CF25" s="663"/>
      <c r="CG25" s="663"/>
      <c r="CH25" s="663"/>
      <c r="CI25" s="663"/>
      <c r="CJ25" s="663"/>
      <c r="CK25" s="663"/>
      <c r="CL25" s="663"/>
      <c r="CM25" s="663"/>
      <c r="CN25" s="663"/>
      <c r="CO25" s="663"/>
      <c r="CP25" s="663"/>
      <c r="CQ25" s="664"/>
      <c r="CR25" s="647">
        <v>7157915</v>
      </c>
      <c r="CS25" s="683"/>
      <c r="CT25" s="683"/>
      <c r="CU25" s="683"/>
      <c r="CV25" s="683"/>
      <c r="CW25" s="683"/>
      <c r="CX25" s="683"/>
      <c r="CY25" s="684"/>
      <c r="CZ25" s="652">
        <v>11.4</v>
      </c>
      <c r="DA25" s="681"/>
      <c r="DB25" s="681"/>
      <c r="DC25" s="685"/>
      <c r="DD25" s="656">
        <v>6532463</v>
      </c>
      <c r="DE25" s="683"/>
      <c r="DF25" s="683"/>
      <c r="DG25" s="683"/>
      <c r="DH25" s="683"/>
      <c r="DI25" s="683"/>
      <c r="DJ25" s="683"/>
      <c r="DK25" s="684"/>
      <c r="DL25" s="656">
        <v>6109759</v>
      </c>
      <c r="DM25" s="683"/>
      <c r="DN25" s="683"/>
      <c r="DO25" s="683"/>
      <c r="DP25" s="683"/>
      <c r="DQ25" s="683"/>
      <c r="DR25" s="683"/>
      <c r="DS25" s="683"/>
      <c r="DT25" s="683"/>
      <c r="DU25" s="683"/>
      <c r="DV25" s="684"/>
      <c r="DW25" s="652">
        <v>24</v>
      </c>
      <c r="DX25" s="681"/>
      <c r="DY25" s="681"/>
      <c r="DZ25" s="681"/>
      <c r="EA25" s="681"/>
      <c r="EB25" s="681"/>
      <c r="EC25" s="682"/>
    </row>
    <row r="26" spans="2:133" ht="11.25" customHeight="1" x14ac:dyDescent="0.15">
      <c r="B26" s="644" t="s">
        <v>303</v>
      </c>
      <c r="C26" s="645"/>
      <c r="D26" s="645"/>
      <c r="E26" s="645"/>
      <c r="F26" s="645"/>
      <c r="G26" s="645"/>
      <c r="H26" s="645"/>
      <c r="I26" s="645"/>
      <c r="J26" s="645"/>
      <c r="K26" s="645"/>
      <c r="L26" s="645"/>
      <c r="M26" s="645"/>
      <c r="N26" s="645"/>
      <c r="O26" s="645"/>
      <c r="P26" s="645"/>
      <c r="Q26" s="646"/>
      <c r="R26" s="647">
        <v>27233315</v>
      </c>
      <c r="S26" s="648"/>
      <c r="T26" s="648"/>
      <c r="U26" s="648"/>
      <c r="V26" s="648"/>
      <c r="W26" s="648"/>
      <c r="X26" s="648"/>
      <c r="Y26" s="649"/>
      <c r="Z26" s="650">
        <v>42</v>
      </c>
      <c r="AA26" s="650"/>
      <c r="AB26" s="650"/>
      <c r="AC26" s="650"/>
      <c r="AD26" s="651">
        <v>25248750</v>
      </c>
      <c r="AE26" s="651"/>
      <c r="AF26" s="651"/>
      <c r="AG26" s="651"/>
      <c r="AH26" s="651"/>
      <c r="AI26" s="651"/>
      <c r="AJ26" s="651"/>
      <c r="AK26" s="651"/>
      <c r="AL26" s="652">
        <v>99.3</v>
      </c>
      <c r="AM26" s="653"/>
      <c r="AN26" s="653"/>
      <c r="AO26" s="654"/>
      <c r="AP26" s="666" t="s">
        <v>304</v>
      </c>
      <c r="AQ26" s="696"/>
      <c r="AR26" s="696"/>
      <c r="AS26" s="696"/>
      <c r="AT26" s="696"/>
      <c r="AU26" s="696"/>
      <c r="AV26" s="696"/>
      <c r="AW26" s="696"/>
      <c r="AX26" s="696"/>
      <c r="AY26" s="696"/>
      <c r="AZ26" s="696"/>
      <c r="BA26" s="696"/>
      <c r="BB26" s="696"/>
      <c r="BC26" s="696"/>
      <c r="BD26" s="696"/>
      <c r="BE26" s="696"/>
      <c r="BF26" s="668"/>
      <c r="BG26" s="647" t="s">
        <v>251</v>
      </c>
      <c r="BH26" s="648"/>
      <c r="BI26" s="648"/>
      <c r="BJ26" s="648"/>
      <c r="BK26" s="648"/>
      <c r="BL26" s="648"/>
      <c r="BM26" s="648"/>
      <c r="BN26" s="649"/>
      <c r="BO26" s="650" t="s">
        <v>251</v>
      </c>
      <c r="BP26" s="650"/>
      <c r="BQ26" s="650"/>
      <c r="BR26" s="650"/>
      <c r="BS26" s="656" t="s">
        <v>251</v>
      </c>
      <c r="BT26" s="648"/>
      <c r="BU26" s="648"/>
      <c r="BV26" s="648"/>
      <c r="BW26" s="648"/>
      <c r="BX26" s="648"/>
      <c r="BY26" s="648"/>
      <c r="BZ26" s="648"/>
      <c r="CA26" s="648"/>
      <c r="CB26" s="657"/>
      <c r="CD26" s="662" t="s">
        <v>305</v>
      </c>
      <c r="CE26" s="663"/>
      <c r="CF26" s="663"/>
      <c r="CG26" s="663"/>
      <c r="CH26" s="663"/>
      <c r="CI26" s="663"/>
      <c r="CJ26" s="663"/>
      <c r="CK26" s="663"/>
      <c r="CL26" s="663"/>
      <c r="CM26" s="663"/>
      <c r="CN26" s="663"/>
      <c r="CO26" s="663"/>
      <c r="CP26" s="663"/>
      <c r="CQ26" s="664"/>
      <c r="CR26" s="647">
        <v>4227286</v>
      </c>
      <c r="CS26" s="648"/>
      <c r="CT26" s="648"/>
      <c r="CU26" s="648"/>
      <c r="CV26" s="648"/>
      <c r="CW26" s="648"/>
      <c r="CX26" s="648"/>
      <c r="CY26" s="649"/>
      <c r="CZ26" s="652">
        <v>6.7</v>
      </c>
      <c r="DA26" s="681"/>
      <c r="DB26" s="681"/>
      <c r="DC26" s="685"/>
      <c r="DD26" s="656">
        <v>3862219</v>
      </c>
      <c r="DE26" s="648"/>
      <c r="DF26" s="648"/>
      <c r="DG26" s="648"/>
      <c r="DH26" s="648"/>
      <c r="DI26" s="648"/>
      <c r="DJ26" s="648"/>
      <c r="DK26" s="649"/>
      <c r="DL26" s="656" t="s">
        <v>240</v>
      </c>
      <c r="DM26" s="648"/>
      <c r="DN26" s="648"/>
      <c r="DO26" s="648"/>
      <c r="DP26" s="648"/>
      <c r="DQ26" s="648"/>
      <c r="DR26" s="648"/>
      <c r="DS26" s="648"/>
      <c r="DT26" s="648"/>
      <c r="DU26" s="648"/>
      <c r="DV26" s="649"/>
      <c r="DW26" s="652" t="s">
        <v>240</v>
      </c>
      <c r="DX26" s="681"/>
      <c r="DY26" s="681"/>
      <c r="DZ26" s="681"/>
      <c r="EA26" s="681"/>
      <c r="EB26" s="681"/>
      <c r="EC26" s="682"/>
    </row>
    <row r="27" spans="2:133" ht="11.25" customHeight="1" x14ac:dyDescent="0.15">
      <c r="B27" s="644" t="s">
        <v>306</v>
      </c>
      <c r="C27" s="645"/>
      <c r="D27" s="645"/>
      <c r="E27" s="645"/>
      <c r="F27" s="645"/>
      <c r="G27" s="645"/>
      <c r="H27" s="645"/>
      <c r="I27" s="645"/>
      <c r="J27" s="645"/>
      <c r="K27" s="645"/>
      <c r="L27" s="645"/>
      <c r="M27" s="645"/>
      <c r="N27" s="645"/>
      <c r="O27" s="645"/>
      <c r="P27" s="645"/>
      <c r="Q27" s="646"/>
      <c r="R27" s="647">
        <v>9643</v>
      </c>
      <c r="S27" s="648"/>
      <c r="T27" s="648"/>
      <c r="U27" s="648"/>
      <c r="V27" s="648"/>
      <c r="W27" s="648"/>
      <c r="X27" s="648"/>
      <c r="Y27" s="649"/>
      <c r="Z27" s="650">
        <v>0</v>
      </c>
      <c r="AA27" s="650"/>
      <c r="AB27" s="650"/>
      <c r="AC27" s="650"/>
      <c r="AD27" s="651">
        <v>9643</v>
      </c>
      <c r="AE27" s="651"/>
      <c r="AF27" s="651"/>
      <c r="AG27" s="651"/>
      <c r="AH27" s="651"/>
      <c r="AI27" s="651"/>
      <c r="AJ27" s="651"/>
      <c r="AK27" s="651"/>
      <c r="AL27" s="652">
        <v>0</v>
      </c>
      <c r="AM27" s="653"/>
      <c r="AN27" s="653"/>
      <c r="AO27" s="654"/>
      <c r="AP27" s="644" t="s">
        <v>307</v>
      </c>
      <c r="AQ27" s="645"/>
      <c r="AR27" s="645"/>
      <c r="AS27" s="645"/>
      <c r="AT27" s="645"/>
      <c r="AU27" s="645"/>
      <c r="AV27" s="645"/>
      <c r="AW27" s="645"/>
      <c r="AX27" s="645"/>
      <c r="AY27" s="645"/>
      <c r="AZ27" s="645"/>
      <c r="BA27" s="645"/>
      <c r="BB27" s="645"/>
      <c r="BC27" s="645"/>
      <c r="BD27" s="645"/>
      <c r="BE27" s="645"/>
      <c r="BF27" s="646"/>
      <c r="BG27" s="647">
        <v>23863645</v>
      </c>
      <c r="BH27" s="648"/>
      <c r="BI27" s="648"/>
      <c r="BJ27" s="648"/>
      <c r="BK27" s="648"/>
      <c r="BL27" s="648"/>
      <c r="BM27" s="648"/>
      <c r="BN27" s="649"/>
      <c r="BO27" s="650">
        <v>100</v>
      </c>
      <c r="BP27" s="650"/>
      <c r="BQ27" s="650"/>
      <c r="BR27" s="650"/>
      <c r="BS27" s="656">
        <v>108778</v>
      </c>
      <c r="BT27" s="648"/>
      <c r="BU27" s="648"/>
      <c r="BV27" s="648"/>
      <c r="BW27" s="648"/>
      <c r="BX27" s="648"/>
      <c r="BY27" s="648"/>
      <c r="BZ27" s="648"/>
      <c r="CA27" s="648"/>
      <c r="CB27" s="657"/>
      <c r="CD27" s="662" t="s">
        <v>308</v>
      </c>
      <c r="CE27" s="663"/>
      <c r="CF27" s="663"/>
      <c r="CG27" s="663"/>
      <c r="CH27" s="663"/>
      <c r="CI27" s="663"/>
      <c r="CJ27" s="663"/>
      <c r="CK27" s="663"/>
      <c r="CL27" s="663"/>
      <c r="CM27" s="663"/>
      <c r="CN27" s="663"/>
      <c r="CO27" s="663"/>
      <c r="CP27" s="663"/>
      <c r="CQ27" s="664"/>
      <c r="CR27" s="647">
        <v>14203693</v>
      </c>
      <c r="CS27" s="683"/>
      <c r="CT27" s="683"/>
      <c r="CU27" s="683"/>
      <c r="CV27" s="683"/>
      <c r="CW27" s="683"/>
      <c r="CX27" s="683"/>
      <c r="CY27" s="684"/>
      <c r="CZ27" s="652">
        <v>22.6</v>
      </c>
      <c r="DA27" s="681"/>
      <c r="DB27" s="681"/>
      <c r="DC27" s="685"/>
      <c r="DD27" s="656">
        <v>4300268</v>
      </c>
      <c r="DE27" s="683"/>
      <c r="DF27" s="683"/>
      <c r="DG27" s="683"/>
      <c r="DH27" s="683"/>
      <c r="DI27" s="683"/>
      <c r="DJ27" s="683"/>
      <c r="DK27" s="684"/>
      <c r="DL27" s="656">
        <v>4275960</v>
      </c>
      <c r="DM27" s="683"/>
      <c r="DN27" s="683"/>
      <c r="DO27" s="683"/>
      <c r="DP27" s="683"/>
      <c r="DQ27" s="683"/>
      <c r="DR27" s="683"/>
      <c r="DS27" s="683"/>
      <c r="DT27" s="683"/>
      <c r="DU27" s="683"/>
      <c r="DV27" s="684"/>
      <c r="DW27" s="652">
        <v>16.8</v>
      </c>
      <c r="DX27" s="681"/>
      <c r="DY27" s="681"/>
      <c r="DZ27" s="681"/>
      <c r="EA27" s="681"/>
      <c r="EB27" s="681"/>
      <c r="EC27" s="682"/>
    </row>
    <row r="28" spans="2:133" ht="11.25" customHeight="1" x14ac:dyDescent="0.15">
      <c r="B28" s="644" t="s">
        <v>309</v>
      </c>
      <c r="C28" s="645"/>
      <c r="D28" s="645"/>
      <c r="E28" s="645"/>
      <c r="F28" s="645"/>
      <c r="G28" s="645"/>
      <c r="H28" s="645"/>
      <c r="I28" s="645"/>
      <c r="J28" s="645"/>
      <c r="K28" s="645"/>
      <c r="L28" s="645"/>
      <c r="M28" s="645"/>
      <c r="N28" s="645"/>
      <c r="O28" s="645"/>
      <c r="P28" s="645"/>
      <c r="Q28" s="646"/>
      <c r="R28" s="647">
        <v>279633</v>
      </c>
      <c r="S28" s="648"/>
      <c r="T28" s="648"/>
      <c r="U28" s="648"/>
      <c r="V28" s="648"/>
      <c r="W28" s="648"/>
      <c r="X28" s="648"/>
      <c r="Y28" s="649"/>
      <c r="Z28" s="650">
        <v>0.4</v>
      </c>
      <c r="AA28" s="650"/>
      <c r="AB28" s="650"/>
      <c r="AC28" s="650"/>
      <c r="AD28" s="651" t="s">
        <v>251</v>
      </c>
      <c r="AE28" s="651"/>
      <c r="AF28" s="651"/>
      <c r="AG28" s="651"/>
      <c r="AH28" s="651"/>
      <c r="AI28" s="651"/>
      <c r="AJ28" s="651"/>
      <c r="AK28" s="651"/>
      <c r="AL28" s="652" t="s">
        <v>251</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310</v>
      </c>
      <c r="CE28" s="663"/>
      <c r="CF28" s="663"/>
      <c r="CG28" s="663"/>
      <c r="CH28" s="663"/>
      <c r="CI28" s="663"/>
      <c r="CJ28" s="663"/>
      <c r="CK28" s="663"/>
      <c r="CL28" s="663"/>
      <c r="CM28" s="663"/>
      <c r="CN28" s="663"/>
      <c r="CO28" s="663"/>
      <c r="CP28" s="663"/>
      <c r="CQ28" s="664"/>
      <c r="CR28" s="647">
        <v>1927725</v>
      </c>
      <c r="CS28" s="648"/>
      <c r="CT28" s="648"/>
      <c r="CU28" s="648"/>
      <c r="CV28" s="648"/>
      <c r="CW28" s="648"/>
      <c r="CX28" s="648"/>
      <c r="CY28" s="649"/>
      <c r="CZ28" s="652">
        <v>3.1</v>
      </c>
      <c r="DA28" s="681"/>
      <c r="DB28" s="681"/>
      <c r="DC28" s="685"/>
      <c r="DD28" s="656">
        <v>1927725</v>
      </c>
      <c r="DE28" s="648"/>
      <c r="DF28" s="648"/>
      <c r="DG28" s="648"/>
      <c r="DH28" s="648"/>
      <c r="DI28" s="648"/>
      <c r="DJ28" s="648"/>
      <c r="DK28" s="649"/>
      <c r="DL28" s="656">
        <v>1927725</v>
      </c>
      <c r="DM28" s="648"/>
      <c r="DN28" s="648"/>
      <c r="DO28" s="648"/>
      <c r="DP28" s="648"/>
      <c r="DQ28" s="648"/>
      <c r="DR28" s="648"/>
      <c r="DS28" s="648"/>
      <c r="DT28" s="648"/>
      <c r="DU28" s="648"/>
      <c r="DV28" s="649"/>
      <c r="DW28" s="652">
        <v>7.6</v>
      </c>
      <c r="DX28" s="681"/>
      <c r="DY28" s="681"/>
      <c r="DZ28" s="681"/>
      <c r="EA28" s="681"/>
      <c r="EB28" s="681"/>
      <c r="EC28" s="682"/>
    </row>
    <row r="29" spans="2:133" ht="11.25" customHeight="1" x14ac:dyDescent="0.15">
      <c r="B29" s="644" t="s">
        <v>311</v>
      </c>
      <c r="C29" s="645"/>
      <c r="D29" s="645"/>
      <c r="E29" s="645"/>
      <c r="F29" s="645"/>
      <c r="G29" s="645"/>
      <c r="H29" s="645"/>
      <c r="I29" s="645"/>
      <c r="J29" s="645"/>
      <c r="K29" s="645"/>
      <c r="L29" s="645"/>
      <c r="M29" s="645"/>
      <c r="N29" s="645"/>
      <c r="O29" s="645"/>
      <c r="P29" s="645"/>
      <c r="Q29" s="646"/>
      <c r="R29" s="647">
        <v>460953</v>
      </c>
      <c r="S29" s="648"/>
      <c r="T29" s="648"/>
      <c r="U29" s="648"/>
      <c r="V29" s="648"/>
      <c r="W29" s="648"/>
      <c r="X29" s="648"/>
      <c r="Y29" s="649"/>
      <c r="Z29" s="650">
        <v>0.7</v>
      </c>
      <c r="AA29" s="650"/>
      <c r="AB29" s="650"/>
      <c r="AC29" s="650"/>
      <c r="AD29" s="651">
        <v>167044</v>
      </c>
      <c r="AE29" s="651"/>
      <c r="AF29" s="651"/>
      <c r="AG29" s="651"/>
      <c r="AH29" s="651"/>
      <c r="AI29" s="651"/>
      <c r="AJ29" s="651"/>
      <c r="AK29" s="651"/>
      <c r="AL29" s="652">
        <v>0.7</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312</v>
      </c>
      <c r="CE29" s="688"/>
      <c r="CF29" s="662" t="s">
        <v>313</v>
      </c>
      <c r="CG29" s="663"/>
      <c r="CH29" s="663"/>
      <c r="CI29" s="663"/>
      <c r="CJ29" s="663"/>
      <c r="CK29" s="663"/>
      <c r="CL29" s="663"/>
      <c r="CM29" s="663"/>
      <c r="CN29" s="663"/>
      <c r="CO29" s="663"/>
      <c r="CP29" s="663"/>
      <c r="CQ29" s="664"/>
      <c r="CR29" s="647">
        <v>1927638</v>
      </c>
      <c r="CS29" s="683"/>
      <c r="CT29" s="683"/>
      <c r="CU29" s="683"/>
      <c r="CV29" s="683"/>
      <c r="CW29" s="683"/>
      <c r="CX29" s="683"/>
      <c r="CY29" s="684"/>
      <c r="CZ29" s="652">
        <v>3.1</v>
      </c>
      <c r="DA29" s="681"/>
      <c r="DB29" s="681"/>
      <c r="DC29" s="685"/>
      <c r="DD29" s="656">
        <v>1927638</v>
      </c>
      <c r="DE29" s="683"/>
      <c r="DF29" s="683"/>
      <c r="DG29" s="683"/>
      <c r="DH29" s="683"/>
      <c r="DI29" s="683"/>
      <c r="DJ29" s="683"/>
      <c r="DK29" s="684"/>
      <c r="DL29" s="656">
        <v>1927638</v>
      </c>
      <c r="DM29" s="683"/>
      <c r="DN29" s="683"/>
      <c r="DO29" s="683"/>
      <c r="DP29" s="683"/>
      <c r="DQ29" s="683"/>
      <c r="DR29" s="683"/>
      <c r="DS29" s="683"/>
      <c r="DT29" s="683"/>
      <c r="DU29" s="683"/>
      <c r="DV29" s="684"/>
      <c r="DW29" s="652">
        <v>7.6</v>
      </c>
      <c r="DX29" s="681"/>
      <c r="DY29" s="681"/>
      <c r="DZ29" s="681"/>
      <c r="EA29" s="681"/>
      <c r="EB29" s="681"/>
      <c r="EC29" s="682"/>
    </row>
    <row r="30" spans="2:133" ht="11.25" customHeight="1" x14ac:dyDescent="0.15">
      <c r="B30" s="644" t="s">
        <v>314</v>
      </c>
      <c r="C30" s="645"/>
      <c r="D30" s="645"/>
      <c r="E30" s="645"/>
      <c r="F30" s="645"/>
      <c r="G30" s="645"/>
      <c r="H30" s="645"/>
      <c r="I30" s="645"/>
      <c r="J30" s="645"/>
      <c r="K30" s="645"/>
      <c r="L30" s="645"/>
      <c r="M30" s="645"/>
      <c r="N30" s="645"/>
      <c r="O30" s="645"/>
      <c r="P30" s="645"/>
      <c r="Q30" s="646"/>
      <c r="R30" s="647">
        <v>453245</v>
      </c>
      <c r="S30" s="648"/>
      <c r="T30" s="648"/>
      <c r="U30" s="648"/>
      <c r="V30" s="648"/>
      <c r="W30" s="648"/>
      <c r="X30" s="648"/>
      <c r="Y30" s="649"/>
      <c r="Z30" s="650">
        <v>0.7</v>
      </c>
      <c r="AA30" s="650"/>
      <c r="AB30" s="650"/>
      <c r="AC30" s="650"/>
      <c r="AD30" s="651" t="s">
        <v>240</v>
      </c>
      <c r="AE30" s="651"/>
      <c r="AF30" s="651"/>
      <c r="AG30" s="651"/>
      <c r="AH30" s="651"/>
      <c r="AI30" s="651"/>
      <c r="AJ30" s="651"/>
      <c r="AK30" s="651"/>
      <c r="AL30" s="652" t="s">
        <v>251</v>
      </c>
      <c r="AM30" s="653"/>
      <c r="AN30" s="653"/>
      <c r="AO30" s="654"/>
      <c r="AP30" s="626" t="s">
        <v>228</v>
      </c>
      <c r="AQ30" s="627"/>
      <c r="AR30" s="627"/>
      <c r="AS30" s="627"/>
      <c r="AT30" s="627"/>
      <c r="AU30" s="627"/>
      <c r="AV30" s="627"/>
      <c r="AW30" s="627"/>
      <c r="AX30" s="627"/>
      <c r="AY30" s="627"/>
      <c r="AZ30" s="627"/>
      <c r="BA30" s="627"/>
      <c r="BB30" s="627"/>
      <c r="BC30" s="627"/>
      <c r="BD30" s="627"/>
      <c r="BE30" s="627"/>
      <c r="BF30" s="628"/>
      <c r="BG30" s="626" t="s">
        <v>315</v>
      </c>
      <c r="BH30" s="700"/>
      <c r="BI30" s="700"/>
      <c r="BJ30" s="700"/>
      <c r="BK30" s="700"/>
      <c r="BL30" s="700"/>
      <c r="BM30" s="700"/>
      <c r="BN30" s="700"/>
      <c r="BO30" s="700"/>
      <c r="BP30" s="700"/>
      <c r="BQ30" s="701"/>
      <c r="BR30" s="626" t="s">
        <v>316</v>
      </c>
      <c r="BS30" s="700"/>
      <c r="BT30" s="700"/>
      <c r="BU30" s="700"/>
      <c r="BV30" s="700"/>
      <c r="BW30" s="700"/>
      <c r="BX30" s="700"/>
      <c r="BY30" s="700"/>
      <c r="BZ30" s="700"/>
      <c r="CA30" s="700"/>
      <c r="CB30" s="701"/>
      <c r="CD30" s="689"/>
      <c r="CE30" s="690"/>
      <c r="CF30" s="662" t="s">
        <v>317</v>
      </c>
      <c r="CG30" s="663"/>
      <c r="CH30" s="663"/>
      <c r="CI30" s="663"/>
      <c r="CJ30" s="663"/>
      <c r="CK30" s="663"/>
      <c r="CL30" s="663"/>
      <c r="CM30" s="663"/>
      <c r="CN30" s="663"/>
      <c r="CO30" s="663"/>
      <c r="CP30" s="663"/>
      <c r="CQ30" s="664"/>
      <c r="CR30" s="647">
        <v>1817810</v>
      </c>
      <c r="CS30" s="648"/>
      <c r="CT30" s="648"/>
      <c r="CU30" s="648"/>
      <c r="CV30" s="648"/>
      <c r="CW30" s="648"/>
      <c r="CX30" s="648"/>
      <c r="CY30" s="649"/>
      <c r="CZ30" s="652">
        <v>2.9</v>
      </c>
      <c r="DA30" s="681"/>
      <c r="DB30" s="681"/>
      <c r="DC30" s="685"/>
      <c r="DD30" s="656">
        <v>1817810</v>
      </c>
      <c r="DE30" s="648"/>
      <c r="DF30" s="648"/>
      <c r="DG30" s="648"/>
      <c r="DH30" s="648"/>
      <c r="DI30" s="648"/>
      <c r="DJ30" s="648"/>
      <c r="DK30" s="649"/>
      <c r="DL30" s="656">
        <v>1817810</v>
      </c>
      <c r="DM30" s="648"/>
      <c r="DN30" s="648"/>
      <c r="DO30" s="648"/>
      <c r="DP30" s="648"/>
      <c r="DQ30" s="648"/>
      <c r="DR30" s="648"/>
      <c r="DS30" s="648"/>
      <c r="DT30" s="648"/>
      <c r="DU30" s="648"/>
      <c r="DV30" s="649"/>
      <c r="DW30" s="652">
        <v>7.1</v>
      </c>
      <c r="DX30" s="681"/>
      <c r="DY30" s="681"/>
      <c r="DZ30" s="681"/>
      <c r="EA30" s="681"/>
      <c r="EB30" s="681"/>
      <c r="EC30" s="682"/>
    </row>
    <row r="31" spans="2:133" ht="11.25" customHeight="1" x14ac:dyDescent="0.15">
      <c r="B31" s="644" t="s">
        <v>318</v>
      </c>
      <c r="C31" s="645"/>
      <c r="D31" s="645"/>
      <c r="E31" s="645"/>
      <c r="F31" s="645"/>
      <c r="G31" s="645"/>
      <c r="H31" s="645"/>
      <c r="I31" s="645"/>
      <c r="J31" s="645"/>
      <c r="K31" s="645"/>
      <c r="L31" s="645"/>
      <c r="M31" s="645"/>
      <c r="N31" s="645"/>
      <c r="O31" s="645"/>
      <c r="P31" s="645"/>
      <c r="Q31" s="646"/>
      <c r="R31" s="647">
        <v>22257968</v>
      </c>
      <c r="S31" s="648"/>
      <c r="T31" s="648"/>
      <c r="U31" s="648"/>
      <c r="V31" s="648"/>
      <c r="W31" s="648"/>
      <c r="X31" s="648"/>
      <c r="Y31" s="649"/>
      <c r="Z31" s="650">
        <v>34.4</v>
      </c>
      <c r="AA31" s="650"/>
      <c r="AB31" s="650"/>
      <c r="AC31" s="650"/>
      <c r="AD31" s="651" t="s">
        <v>251</v>
      </c>
      <c r="AE31" s="651"/>
      <c r="AF31" s="651"/>
      <c r="AG31" s="651"/>
      <c r="AH31" s="651"/>
      <c r="AI31" s="651"/>
      <c r="AJ31" s="651"/>
      <c r="AK31" s="651"/>
      <c r="AL31" s="652" t="s">
        <v>240</v>
      </c>
      <c r="AM31" s="653"/>
      <c r="AN31" s="653"/>
      <c r="AO31" s="654"/>
      <c r="AP31" s="704" t="s">
        <v>319</v>
      </c>
      <c r="AQ31" s="705"/>
      <c r="AR31" s="705"/>
      <c r="AS31" s="705"/>
      <c r="AT31" s="710" t="s">
        <v>320</v>
      </c>
      <c r="AU31" s="231"/>
      <c r="AV31" s="231"/>
      <c r="AW31" s="231"/>
      <c r="AX31" s="633" t="s">
        <v>191</v>
      </c>
      <c r="AY31" s="634"/>
      <c r="AZ31" s="634"/>
      <c r="BA31" s="634"/>
      <c r="BB31" s="634"/>
      <c r="BC31" s="634"/>
      <c r="BD31" s="634"/>
      <c r="BE31" s="634"/>
      <c r="BF31" s="635"/>
      <c r="BG31" s="715">
        <v>99.4</v>
      </c>
      <c r="BH31" s="702"/>
      <c r="BI31" s="702"/>
      <c r="BJ31" s="702"/>
      <c r="BK31" s="702"/>
      <c r="BL31" s="702"/>
      <c r="BM31" s="642">
        <v>98.9</v>
      </c>
      <c r="BN31" s="702"/>
      <c r="BO31" s="702"/>
      <c r="BP31" s="702"/>
      <c r="BQ31" s="703"/>
      <c r="BR31" s="715">
        <v>99.5</v>
      </c>
      <c r="BS31" s="702"/>
      <c r="BT31" s="702"/>
      <c r="BU31" s="702"/>
      <c r="BV31" s="702"/>
      <c r="BW31" s="702"/>
      <c r="BX31" s="642">
        <v>98.9</v>
      </c>
      <c r="BY31" s="702"/>
      <c r="BZ31" s="702"/>
      <c r="CA31" s="702"/>
      <c r="CB31" s="703"/>
      <c r="CD31" s="689"/>
      <c r="CE31" s="690"/>
      <c r="CF31" s="662" t="s">
        <v>321</v>
      </c>
      <c r="CG31" s="663"/>
      <c r="CH31" s="663"/>
      <c r="CI31" s="663"/>
      <c r="CJ31" s="663"/>
      <c r="CK31" s="663"/>
      <c r="CL31" s="663"/>
      <c r="CM31" s="663"/>
      <c r="CN31" s="663"/>
      <c r="CO31" s="663"/>
      <c r="CP31" s="663"/>
      <c r="CQ31" s="664"/>
      <c r="CR31" s="647">
        <v>109828</v>
      </c>
      <c r="CS31" s="683"/>
      <c r="CT31" s="683"/>
      <c r="CU31" s="683"/>
      <c r="CV31" s="683"/>
      <c r="CW31" s="683"/>
      <c r="CX31" s="683"/>
      <c r="CY31" s="684"/>
      <c r="CZ31" s="652">
        <v>0.2</v>
      </c>
      <c r="DA31" s="681"/>
      <c r="DB31" s="681"/>
      <c r="DC31" s="685"/>
      <c r="DD31" s="656">
        <v>109828</v>
      </c>
      <c r="DE31" s="683"/>
      <c r="DF31" s="683"/>
      <c r="DG31" s="683"/>
      <c r="DH31" s="683"/>
      <c r="DI31" s="683"/>
      <c r="DJ31" s="683"/>
      <c r="DK31" s="684"/>
      <c r="DL31" s="656">
        <v>109828</v>
      </c>
      <c r="DM31" s="683"/>
      <c r="DN31" s="683"/>
      <c r="DO31" s="683"/>
      <c r="DP31" s="683"/>
      <c r="DQ31" s="683"/>
      <c r="DR31" s="683"/>
      <c r="DS31" s="683"/>
      <c r="DT31" s="683"/>
      <c r="DU31" s="683"/>
      <c r="DV31" s="684"/>
      <c r="DW31" s="652">
        <v>0.4</v>
      </c>
      <c r="DX31" s="681"/>
      <c r="DY31" s="681"/>
      <c r="DZ31" s="681"/>
      <c r="EA31" s="681"/>
      <c r="EB31" s="681"/>
      <c r="EC31" s="682"/>
    </row>
    <row r="32" spans="2:133" ht="11.25" customHeight="1" x14ac:dyDescent="0.15">
      <c r="B32" s="693" t="s">
        <v>322</v>
      </c>
      <c r="C32" s="694"/>
      <c r="D32" s="694"/>
      <c r="E32" s="694"/>
      <c r="F32" s="694"/>
      <c r="G32" s="694"/>
      <c r="H32" s="694"/>
      <c r="I32" s="694"/>
      <c r="J32" s="694"/>
      <c r="K32" s="694"/>
      <c r="L32" s="694"/>
      <c r="M32" s="694"/>
      <c r="N32" s="694"/>
      <c r="O32" s="694"/>
      <c r="P32" s="694"/>
      <c r="Q32" s="695"/>
      <c r="R32" s="647" t="s">
        <v>251</v>
      </c>
      <c r="S32" s="648"/>
      <c r="T32" s="648"/>
      <c r="U32" s="648"/>
      <c r="V32" s="648"/>
      <c r="W32" s="648"/>
      <c r="X32" s="648"/>
      <c r="Y32" s="649"/>
      <c r="Z32" s="650" t="s">
        <v>240</v>
      </c>
      <c r="AA32" s="650"/>
      <c r="AB32" s="650"/>
      <c r="AC32" s="650"/>
      <c r="AD32" s="651" t="s">
        <v>251</v>
      </c>
      <c r="AE32" s="651"/>
      <c r="AF32" s="651"/>
      <c r="AG32" s="651"/>
      <c r="AH32" s="651"/>
      <c r="AI32" s="651"/>
      <c r="AJ32" s="651"/>
      <c r="AK32" s="651"/>
      <c r="AL32" s="652" t="s">
        <v>251</v>
      </c>
      <c r="AM32" s="653"/>
      <c r="AN32" s="653"/>
      <c r="AO32" s="654"/>
      <c r="AP32" s="706"/>
      <c r="AQ32" s="707"/>
      <c r="AR32" s="707"/>
      <c r="AS32" s="707"/>
      <c r="AT32" s="711"/>
      <c r="AU32" s="230" t="s">
        <v>323</v>
      </c>
      <c r="AV32" s="230"/>
      <c r="AW32" s="230"/>
      <c r="AX32" s="644" t="s">
        <v>324</v>
      </c>
      <c r="AY32" s="645"/>
      <c r="AZ32" s="645"/>
      <c r="BA32" s="645"/>
      <c r="BB32" s="645"/>
      <c r="BC32" s="645"/>
      <c r="BD32" s="645"/>
      <c r="BE32" s="645"/>
      <c r="BF32" s="646"/>
      <c r="BG32" s="716">
        <v>99.3</v>
      </c>
      <c r="BH32" s="683"/>
      <c r="BI32" s="683"/>
      <c r="BJ32" s="683"/>
      <c r="BK32" s="683"/>
      <c r="BL32" s="683"/>
      <c r="BM32" s="653">
        <v>98.5</v>
      </c>
      <c r="BN32" s="713"/>
      <c r="BO32" s="713"/>
      <c r="BP32" s="713"/>
      <c r="BQ32" s="714"/>
      <c r="BR32" s="716">
        <v>99.4</v>
      </c>
      <c r="BS32" s="683"/>
      <c r="BT32" s="683"/>
      <c r="BU32" s="683"/>
      <c r="BV32" s="683"/>
      <c r="BW32" s="683"/>
      <c r="BX32" s="653">
        <v>98.5</v>
      </c>
      <c r="BY32" s="713"/>
      <c r="BZ32" s="713"/>
      <c r="CA32" s="713"/>
      <c r="CB32" s="714"/>
      <c r="CD32" s="691"/>
      <c r="CE32" s="692"/>
      <c r="CF32" s="662" t="s">
        <v>325</v>
      </c>
      <c r="CG32" s="663"/>
      <c r="CH32" s="663"/>
      <c r="CI32" s="663"/>
      <c r="CJ32" s="663"/>
      <c r="CK32" s="663"/>
      <c r="CL32" s="663"/>
      <c r="CM32" s="663"/>
      <c r="CN32" s="663"/>
      <c r="CO32" s="663"/>
      <c r="CP32" s="663"/>
      <c r="CQ32" s="664"/>
      <c r="CR32" s="647">
        <v>87</v>
      </c>
      <c r="CS32" s="648"/>
      <c r="CT32" s="648"/>
      <c r="CU32" s="648"/>
      <c r="CV32" s="648"/>
      <c r="CW32" s="648"/>
      <c r="CX32" s="648"/>
      <c r="CY32" s="649"/>
      <c r="CZ32" s="652">
        <v>0</v>
      </c>
      <c r="DA32" s="681"/>
      <c r="DB32" s="681"/>
      <c r="DC32" s="685"/>
      <c r="DD32" s="656">
        <v>87</v>
      </c>
      <c r="DE32" s="648"/>
      <c r="DF32" s="648"/>
      <c r="DG32" s="648"/>
      <c r="DH32" s="648"/>
      <c r="DI32" s="648"/>
      <c r="DJ32" s="648"/>
      <c r="DK32" s="649"/>
      <c r="DL32" s="656">
        <v>87</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15">
      <c r="B33" s="644" t="s">
        <v>326</v>
      </c>
      <c r="C33" s="645"/>
      <c r="D33" s="645"/>
      <c r="E33" s="645"/>
      <c r="F33" s="645"/>
      <c r="G33" s="645"/>
      <c r="H33" s="645"/>
      <c r="I33" s="645"/>
      <c r="J33" s="645"/>
      <c r="K33" s="645"/>
      <c r="L33" s="645"/>
      <c r="M33" s="645"/>
      <c r="N33" s="645"/>
      <c r="O33" s="645"/>
      <c r="P33" s="645"/>
      <c r="Q33" s="646"/>
      <c r="R33" s="647">
        <v>7958703</v>
      </c>
      <c r="S33" s="648"/>
      <c r="T33" s="648"/>
      <c r="U33" s="648"/>
      <c r="V33" s="648"/>
      <c r="W33" s="648"/>
      <c r="X33" s="648"/>
      <c r="Y33" s="649"/>
      <c r="Z33" s="650">
        <v>12.3</v>
      </c>
      <c r="AA33" s="650"/>
      <c r="AB33" s="650"/>
      <c r="AC33" s="650"/>
      <c r="AD33" s="651" t="s">
        <v>240</v>
      </c>
      <c r="AE33" s="651"/>
      <c r="AF33" s="651"/>
      <c r="AG33" s="651"/>
      <c r="AH33" s="651"/>
      <c r="AI33" s="651"/>
      <c r="AJ33" s="651"/>
      <c r="AK33" s="651"/>
      <c r="AL33" s="652" t="s">
        <v>130</v>
      </c>
      <c r="AM33" s="653"/>
      <c r="AN33" s="653"/>
      <c r="AO33" s="654"/>
      <c r="AP33" s="708"/>
      <c r="AQ33" s="709"/>
      <c r="AR33" s="709"/>
      <c r="AS33" s="709"/>
      <c r="AT33" s="712"/>
      <c r="AU33" s="232"/>
      <c r="AV33" s="232"/>
      <c r="AW33" s="232"/>
      <c r="AX33" s="697" t="s">
        <v>327</v>
      </c>
      <c r="AY33" s="698"/>
      <c r="AZ33" s="698"/>
      <c r="BA33" s="698"/>
      <c r="BB33" s="698"/>
      <c r="BC33" s="698"/>
      <c r="BD33" s="698"/>
      <c r="BE33" s="698"/>
      <c r="BF33" s="699"/>
      <c r="BG33" s="717">
        <v>99.5</v>
      </c>
      <c r="BH33" s="718"/>
      <c r="BI33" s="718"/>
      <c r="BJ33" s="718"/>
      <c r="BK33" s="718"/>
      <c r="BL33" s="718"/>
      <c r="BM33" s="719">
        <v>99.2</v>
      </c>
      <c r="BN33" s="718"/>
      <c r="BO33" s="718"/>
      <c r="BP33" s="718"/>
      <c r="BQ33" s="720"/>
      <c r="BR33" s="717">
        <v>99.6</v>
      </c>
      <c r="BS33" s="718"/>
      <c r="BT33" s="718"/>
      <c r="BU33" s="718"/>
      <c r="BV33" s="718"/>
      <c r="BW33" s="718"/>
      <c r="BX33" s="719">
        <v>99.3</v>
      </c>
      <c r="BY33" s="718"/>
      <c r="BZ33" s="718"/>
      <c r="CA33" s="718"/>
      <c r="CB33" s="720"/>
      <c r="CD33" s="662" t="s">
        <v>328</v>
      </c>
      <c r="CE33" s="663"/>
      <c r="CF33" s="663"/>
      <c r="CG33" s="663"/>
      <c r="CH33" s="663"/>
      <c r="CI33" s="663"/>
      <c r="CJ33" s="663"/>
      <c r="CK33" s="663"/>
      <c r="CL33" s="663"/>
      <c r="CM33" s="663"/>
      <c r="CN33" s="663"/>
      <c r="CO33" s="663"/>
      <c r="CP33" s="663"/>
      <c r="CQ33" s="664"/>
      <c r="CR33" s="647">
        <v>34192123</v>
      </c>
      <c r="CS33" s="683"/>
      <c r="CT33" s="683"/>
      <c r="CU33" s="683"/>
      <c r="CV33" s="683"/>
      <c r="CW33" s="683"/>
      <c r="CX33" s="683"/>
      <c r="CY33" s="684"/>
      <c r="CZ33" s="652">
        <v>54.4</v>
      </c>
      <c r="DA33" s="681"/>
      <c r="DB33" s="681"/>
      <c r="DC33" s="685"/>
      <c r="DD33" s="656">
        <v>16767925</v>
      </c>
      <c r="DE33" s="683"/>
      <c r="DF33" s="683"/>
      <c r="DG33" s="683"/>
      <c r="DH33" s="683"/>
      <c r="DI33" s="683"/>
      <c r="DJ33" s="683"/>
      <c r="DK33" s="684"/>
      <c r="DL33" s="656">
        <v>11447762</v>
      </c>
      <c r="DM33" s="683"/>
      <c r="DN33" s="683"/>
      <c r="DO33" s="683"/>
      <c r="DP33" s="683"/>
      <c r="DQ33" s="683"/>
      <c r="DR33" s="683"/>
      <c r="DS33" s="683"/>
      <c r="DT33" s="683"/>
      <c r="DU33" s="683"/>
      <c r="DV33" s="684"/>
      <c r="DW33" s="652">
        <v>45</v>
      </c>
      <c r="DX33" s="681"/>
      <c r="DY33" s="681"/>
      <c r="DZ33" s="681"/>
      <c r="EA33" s="681"/>
      <c r="EB33" s="681"/>
      <c r="EC33" s="682"/>
    </row>
    <row r="34" spans="2:133" ht="11.25" customHeight="1" x14ac:dyDescent="0.15">
      <c r="B34" s="644" t="s">
        <v>329</v>
      </c>
      <c r="C34" s="645"/>
      <c r="D34" s="645"/>
      <c r="E34" s="645"/>
      <c r="F34" s="645"/>
      <c r="G34" s="645"/>
      <c r="H34" s="645"/>
      <c r="I34" s="645"/>
      <c r="J34" s="645"/>
      <c r="K34" s="645"/>
      <c r="L34" s="645"/>
      <c r="M34" s="645"/>
      <c r="N34" s="645"/>
      <c r="O34" s="645"/>
      <c r="P34" s="645"/>
      <c r="Q34" s="646"/>
      <c r="R34" s="647">
        <v>101344</v>
      </c>
      <c r="S34" s="648"/>
      <c r="T34" s="648"/>
      <c r="U34" s="648"/>
      <c r="V34" s="648"/>
      <c r="W34" s="648"/>
      <c r="X34" s="648"/>
      <c r="Y34" s="649"/>
      <c r="Z34" s="650">
        <v>0.2</v>
      </c>
      <c r="AA34" s="650"/>
      <c r="AB34" s="650"/>
      <c r="AC34" s="650"/>
      <c r="AD34" s="651" t="s">
        <v>240</v>
      </c>
      <c r="AE34" s="651"/>
      <c r="AF34" s="651"/>
      <c r="AG34" s="651"/>
      <c r="AH34" s="651"/>
      <c r="AI34" s="651"/>
      <c r="AJ34" s="651"/>
      <c r="AK34" s="651"/>
      <c r="AL34" s="652" t="s">
        <v>240</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330</v>
      </c>
      <c r="CE34" s="663"/>
      <c r="CF34" s="663"/>
      <c r="CG34" s="663"/>
      <c r="CH34" s="663"/>
      <c r="CI34" s="663"/>
      <c r="CJ34" s="663"/>
      <c r="CK34" s="663"/>
      <c r="CL34" s="663"/>
      <c r="CM34" s="663"/>
      <c r="CN34" s="663"/>
      <c r="CO34" s="663"/>
      <c r="CP34" s="663"/>
      <c r="CQ34" s="664"/>
      <c r="CR34" s="647">
        <v>9778105</v>
      </c>
      <c r="CS34" s="648"/>
      <c r="CT34" s="648"/>
      <c r="CU34" s="648"/>
      <c r="CV34" s="648"/>
      <c r="CW34" s="648"/>
      <c r="CX34" s="648"/>
      <c r="CY34" s="649"/>
      <c r="CZ34" s="652">
        <v>15.6</v>
      </c>
      <c r="DA34" s="681"/>
      <c r="DB34" s="681"/>
      <c r="DC34" s="685"/>
      <c r="DD34" s="656">
        <v>7125055</v>
      </c>
      <c r="DE34" s="648"/>
      <c r="DF34" s="648"/>
      <c r="DG34" s="648"/>
      <c r="DH34" s="648"/>
      <c r="DI34" s="648"/>
      <c r="DJ34" s="648"/>
      <c r="DK34" s="649"/>
      <c r="DL34" s="656">
        <v>5711479</v>
      </c>
      <c r="DM34" s="648"/>
      <c r="DN34" s="648"/>
      <c r="DO34" s="648"/>
      <c r="DP34" s="648"/>
      <c r="DQ34" s="648"/>
      <c r="DR34" s="648"/>
      <c r="DS34" s="648"/>
      <c r="DT34" s="648"/>
      <c r="DU34" s="648"/>
      <c r="DV34" s="649"/>
      <c r="DW34" s="652">
        <v>22.5</v>
      </c>
      <c r="DX34" s="681"/>
      <c r="DY34" s="681"/>
      <c r="DZ34" s="681"/>
      <c r="EA34" s="681"/>
      <c r="EB34" s="681"/>
      <c r="EC34" s="682"/>
    </row>
    <row r="35" spans="2:133" ht="11.25" customHeight="1" x14ac:dyDescent="0.15">
      <c r="B35" s="644" t="s">
        <v>331</v>
      </c>
      <c r="C35" s="645"/>
      <c r="D35" s="645"/>
      <c r="E35" s="645"/>
      <c r="F35" s="645"/>
      <c r="G35" s="645"/>
      <c r="H35" s="645"/>
      <c r="I35" s="645"/>
      <c r="J35" s="645"/>
      <c r="K35" s="645"/>
      <c r="L35" s="645"/>
      <c r="M35" s="645"/>
      <c r="N35" s="645"/>
      <c r="O35" s="645"/>
      <c r="P35" s="645"/>
      <c r="Q35" s="646"/>
      <c r="R35" s="647">
        <v>55891</v>
      </c>
      <c r="S35" s="648"/>
      <c r="T35" s="648"/>
      <c r="U35" s="648"/>
      <c r="V35" s="648"/>
      <c r="W35" s="648"/>
      <c r="X35" s="648"/>
      <c r="Y35" s="649"/>
      <c r="Z35" s="650">
        <v>0.1</v>
      </c>
      <c r="AA35" s="650"/>
      <c r="AB35" s="650"/>
      <c r="AC35" s="650"/>
      <c r="AD35" s="651" t="s">
        <v>251</v>
      </c>
      <c r="AE35" s="651"/>
      <c r="AF35" s="651"/>
      <c r="AG35" s="651"/>
      <c r="AH35" s="651"/>
      <c r="AI35" s="651"/>
      <c r="AJ35" s="651"/>
      <c r="AK35" s="651"/>
      <c r="AL35" s="652" t="s">
        <v>251</v>
      </c>
      <c r="AM35" s="653"/>
      <c r="AN35" s="653"/>
      <c r="AO35" s="654"/>
      <c r="AP35" s="235"/>
      <c r="AQ35" s="626" t="s">
        <v>332</v>
      </c>
      <c r="AR35" s="627"/>
      <c r="AS35" s="627"/>
      <c r="AT35" s="627"/>
      <c r="AU35" s="627"/>
      <c r="AV35" s="627"/>
      <c r="AW35" s="627"/>
      <c r="AX35" s="627"/>
      <c r="AY35" s="627"/>
      <c r="AZ35" s="627"/>
      <c r="BA35" s="627"/>
      <c r="BB35" s="627"/>
      <c r="BC35" s="627"/>
      <c r="BD35" s="627"/>
      <c r="BE35" s="627"/>
      <c r="BF35" s="628"/>
      <c r="BG35" s="626" t="s">
        <v>333</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334</v>
      </c>
      <c r="CE35" s="663"/>
      <c r="CF35" s="663"/>
      <c r="CG35" s="663"/>
      <c r="CH35" s="663"/>
      <c r="CI35" s="663"/>
      <c r="CJ35" s="663"/>
      <c r="CK35" s="663"/>
      <c r="CL35" s="663"/>
      <c r="CM35" s="663"/>
      <c r="CN35" s="663"/>
      <c r="CO35" s="663"/>
      <c r="CP35" s="663"/>
      <c r="CQ35" s="664"/>
      <c r="CR35" s="647">
        <v>304161</v>
      </c>
      <c r="CS35" s="683"/>
      <c r="CT35" s="683"/>
      <c r="CU35" s="683"/>
      <c r="CV35" s="683"/>
      <c r="CW35" s="683"/>
      <c r="CX35" s="683"/>
      <c r="CY35" s="684"/>
      <c r="CZ35" s="652">
        <v>0.5</v>
      </c>
      <c r="DA35" s="681"/>
      <c r="DB35" s="681"/>
      <c r="DC35" s="685"/>
      <c r="DD35" s="656">
        <v>301208</v>
      </c>
      <c r="DE35" s="683"/>
      <c r="DF35" s="683"/>
      <c r="DG35" s="683"/>
      <c r="DH35" s="683"/>
      <c r="DI35" s="683"/>
      <c r="DJ35" s="683"/>
      <c r="DK35" s="684"/>
      <c r="DL35" s="656">
        <v>301208</v>
      </c>
      <c r="DM35" s="683"/>
      <c r="DN35" s="683"/>
      <c r="DO35" s="683"/>
      <c r="DP35" s="683"/>
      <c r="DQ35" s="683"/>
      <c r="DR35" s="683"/>
      <c r="DS35" s="683"/>
      <c r="DT35" s="683"/>
      <c r="DU35" s="683"/>
      <c r="DV35" s="684"/>
      <c r="DW35" s="652">
        <v>1.2</v>
      </c>
      <c r="DX35" s="681"/>
      <c r="DY35" s="681"/>
      <c r="DZ35" s="681"/>
      <c r="EA35" s="681"/>
      <c r="EB35" s="681"/>
      <c r="EC35" s="682"/>
    </row>
    <row r="36" spans="2:133" ht="11.25" customHeight="1" x14ac:dyDescent="0.15">
      <c r="B36" s="644" t="s">
        <v>335</v>
      </c>
      <c r="C36" s="645"/>
      <c r="D36" s="645"/>
      <c r="E36" s="645"/>
      <c r="F36" s="645"/>
      <c r="G36" s="645"/>
      <c r="H36" s="645"/>
      <c r="I36" s="645"/>
      <c r="J36" s="645"/>
      <c r="K36" s="645"/>
      <c r="L36" s="645"/>
      <c r="M36" s="645"/>
      <c r="N36" s="645"/>
      <c r="O36" s="645"/>
      <c r="P36" s="645"/>
      <c r="Q36" s="646"/>
      <c r="R36" s="647">
        <v>1758657</v>
      </c>
      <c r="S36" s="648"/>
      <c r="T36" s="648"/>
      <c r="U36" s="648"/>
      <c r="V36" s="648"/>
      <c r="W36" s="648"/>
      <c r="X36" s="648"/>
      <c r="Y36" s="649"/>
      <c r="Z36" s="650">
        <v>2.7</v>
      </c>
      <c r="AA36" s="650"/>
      <c r="AB36" s="650"/>
      <c r="AC36" s="650"/>
      <c r="AD36" s="651" t="s">
        <v>240</v>
      </c>
      <c r="AE36" s="651"/>
      <c r="AF36" s="651"/>
      <c r="AG36" s="651"/>
      <c r="AH36" s="651"/>
      <c r="AI36" s="651"/>
      <c r="AJ36" s="651"/>
      <c r="AK36" s="651"/>
      <c r="AL36" s="652" t="s">
        <v>251</v>
      </c>
      <c r="AM36" s="653"/>
      <c r="AN36" s="653"/>
      <c r="AO36" s="654"/>
      <c r="AP36" s="235"/>
      <c r="AQ36" s="721" t="s">
        <v>336</v>
      </c>
      <c r="AR36" s="722"/>
      <c r="AS36" s="722"/>
      <c r="AT36" s="722"/>
      <c r="AU36" s="722"/>
      <c r="AV36" s="722"/>
      <c r="AW36" s="722"/>
      <c r="AX36" s="722"/>
      <c r="AY36" s="723"/>
      <c r="AZ36" s="636">
        <v>4993728</v>
      </c>
      <c r="BA36" s="637"/>
      <c r="BB36" s="637"/>
      <c r="BC36" s="637"/>
      <c r="BD36" s="637"/>
      <c r="BE36" s="637"/>
      <c r="BF36" s="724"/>
      <c r="BG36" s="658" t="s">
        <v>337</v>
      </c>
      <c r="BH36" s="659"/>
      <c r="BI36" s="659"/>
      <c r="BJ36" s="659"/>
      <c r="BK36" s="659"/>
      <c r="BL36" s="659"/>
      <c r="BM36" s="659"/>
      <c r="BN36" s="659"/>
      <c r="BO36" s="659"/>
      <c r="BP36" s="659"/>
      <c r="BQ36" s="659"/>
      <c r="BR36" s="659"/>
      <c r="BS36" s="659"/>
      <c r="BT36" s="659"/>
      <c r="BU36" s="660"/>
      <c r="BV36" s="636">
        <v>157146</v>
      </c>
      <c r="BW36" s="637"/>
      <c r="BX36" s="637"/>
      <c r="BY36" s="637"/>
      <c r="BZ36" s="637"/>
      <c r="CA36" s="637"/>
      <c r="CB36" s="724"/>
      <c r="CD36" s="662" t="s">
        <v>338</v>
      </c>
      <c r="CE36" s="663"/>
      <c r="CF36" s="663"/>
      <c r="CG36" s="663"/>
      <c r="CH36" s="663"/>
      <c r="CI36" s="663"/>
      <c r="CJ36" s="663"/>
      <c r="CK36" s="663"/>
      <c r="CL36" s="663"/>
      <c r="CM36" s="663"/>
      <c r="CN36" s="663"/>
      <c r="CO36" s="663"/>
      <c r="CP36" s="663"/>
      <c r="CQ36" s="664"/>
      <c r="CR36" s="647">
        <v>17803706</v>
      </c>
      <c r="CS36" s="648"/>
      <c r="CT36" s="648"/>
      <c r="CU36" s="648"/>
      <c r="CV36" s="648"/>
      <c r="CW36" s="648"/>
      <c r="CX36" s="648"/>
      <c r="CY36" s="649"/>
      <c r="CZ36" s="652">
        <v>28.3</v>
      </c>
      <c r="DA36" s="681"/>
      <c r="DB36" s="681"/>
      <c r="DC36" s="685"/>
      <c r="DD36" s="656">
        <v>3631468</v>
      </c>
      <c r="DE36" s="648"/>
      <c r="DF36" s="648"/>
      <c r="DG36" s="648"/>
      <c r="DH36" s="648"/>
      <c r="DI36" s="648"/>
      <c r="DJ36" s="648"/>
      <c r="DK36" s="649"/>
      <c r="DL36" s="656">
        <v>2816676</v>
      </c>
      <c r="DM36" s="648"/>
      <c r="DN36" s="648"/>
      <c r="DO36" s="648"/>
      <c r="DP36" s="648"/>
      <c r="DQ36" s="648"/>
      <c r="DR36" s="648"/>
      <c r="DS36" s="648"/>
      <c r="DT36" s="648"/>
      <c r="DU36" s="648"/>
      <c r="DV36" s="649"/>
      <c r="DW36" s="652">
        <v>11.1</v>
      </c>
      <c r="DX36" s="681"/>
      <c r="DY36" s="681"/>
      <c r="DZ36" s="681"/>
      <c r="EA36" s="681"/>
      <c r="EB36" s="681"/>
      <c r="EC36" s="682"/>
    </row>
    <row r="37" spans="2:133" ht="11.25" customHeight="1" x14ac:dyDescent="0.15">
      <c r="B37" s="644" t="s">
        <v>339</v>
      </c>
      <c r="C37" s="645"/>
      <c r="D37" s="645"/>
      <c r="E37" s="645"/>
      <c r="F37" s="645"/>
      <c r="G37" s="645"/>
      <c r="H37" s="645"/>
      <c r="I37" s="645"/>
      <c r="J37" s="645"/>
      <c r="K37" s="645"/>
      <c r="L37" s="645"/>
      <c r="M37" s="645"/>
      <c r="N37" s="645"/>
      <c r="O37" s="645"/>
      <c r="P37" s="645"/>
      <c r="Q37" s="646"/>
      <c r="R37" s="647">
        <v>1476021</v>
      </c>
      <c r="S37" s="648"/>
      <c r="T37" s="648"/>
      <c r="U37" s="648"/>
      <c r="V37" s="648"/>
      <c r="W37" s="648"/>
      <c r="X37" s="648"/>
      <c r="Y37" s="649"/>
      <c r="Z37" s="650">
        <v>2.2999999999999998</v>
      </c>
      <c r="AA37" s="650"/>
      <c r="AB37" s="650"/>
      <c r="AC37" s="650"/>
      <c r="AD37" s="651" t="s">
        <v>240</v>
      </c>
      <c r="AE37" s="651"/>
      <c r="AF37" s="651"/>
      <c r="AG37" s="651"/>
      <c r="AH37" s="651"/>
      <c r="AI37" s="651"/>
      <c r="AJ37" s="651"/>
      <c r="AK37" s="651"/>
      <c r="AL37" s="652" t="s">
        <v>240</v>
      </c>
      <c r="AM37" s="653"/>
      <c r="AN37" s="653"/>
      <c r="AO37" s="654"/>
      <c r="AQ37" s="725" t="s">
        <v>340</v>
      </c>
      <c r="AR37" s="726"/>
      <c r="AS37" s="726"/>
      <c r="AT37" s="726"/>
      <c r="AU37" s="726"/>
      <c r="AV37" s="726"/>
      <c r="AW37" s="726"/>
      <c r="AX37" s="726"/>
      <c r="AY37" s="727"/>
      <c r="AZ37" s="647">
        <v>687394</v>
      </c>
      <c r="BA37" s="648"/>
      <c r="BB37" s="648"/>
      <c r="BC37" s="648"/>
      <c r="BD37" s="683"/>
      <c r="BE37" s="683"/>
      <c r="BF37" s="714"/>
      <c r="BG37" s="662" t="s">
        <v>341</v>
      </c>
      <c r="BH37" s="663"/>
      <c r="BI37" s="663"/>
      <c r="BJ37" s="663"/>
      <c r="BK37" s="663"/>
      <c r="BL37" s="663"/>
      <c r="BM37" s="663"/>
      <c r="BN37" s="663"/>
      <c r="BO37" s="663"/>
      <c r="BP37" s="663"/>
      <c r="BQ37" s="663"/>
      <c r="BR37" s="663"/>
      <c r="BS37" s="663"/>
      <c r="BT37" s="663"/>
      <c r="BU37" s="664"/>
      <c r="BV37" s="647">
        <v>-762869</v>
      </c>
      <c r="BW37" s="648"/>
      <c r="BX37" s="648"/>
      <c r="BY37" s="648"/>
      <c r="BZ37" s="648"/>
      <c r="CA37" s="648"/>
      <c r="CB37" s="657"/>
      <c r="CD37" s="662" t="s">
        <v>342</v>
      </c>
      <c r="CE37" s="663"/>
      <c r="CF37" s="663"/>
      <c r="CG37" s="663"/>
      <c r="CH37" s="663"/>
      <c r="CI37" s="663"/>
      <c r="CJ37" s="663"/>
      <c r="CK37" s="663"/>
      <c r="CL37" s="663"/>
      <c r="CM37" s="663"/>
      <c r="CN37" s="663"/>
      <c r="CO37" s="663"/>
      <c r="CP37" s="663"/>
      <c r="CQ37" s="664"/>
      <c r="CR37" s="647">
        <v>587916</v>
      </c>
      <c r="CS37" s="683"/>
      <c r="CT37" s="683"/>
      <c r="CU37" s="683"/>
      <c r="CV37" s="683"/>
      <c r="CW37" s="683"/>
      <c r="CX37" s="683"/>
      <c r="CY37" s="684"/>
      <c r="CZ37" s="652">
        <v>0.9</v>
      </c>
      <c r="DA37" s="681"/>
      <c r="DB37" s="681"/>
      <c r="DC37" s="685"/>
      <c r="DD37" s="656">
        <v>437916</v>
      </c>
      <c r="DE37" s="683"/>
      <c r="DF37" s="683"/>
      <c r="DG37" s="683"/>
      <c r="DH37" s="683"/>
      <c r="DI37" s="683"/>
      <c r="DJ37" s="683"/>
      <c r="DK37" s="684"/>
      <c r="DL37" s="656">
        <v>218842</v>
      </c>
      <c r="DM37" s="683"/>
      <c r="DN37" s="683"/>
      <c r="DO37" s="683"/>
      <c r="DP37" s="683"/>
      <c r="DQ37" s="683"/>
      <c r="DR37" s="683"/>
      <c r="DS37" s="683"/>
      <c r="DT37" s="683"/>
      <c r="DU37" s="683"/>
      <c r="DV37" s="684"/>
      <c r="DW37" s="652">
        <v>0.9</v>
      </c>
      <c r="DX37" s="681"/>
      <c r="DY37" s="681"/>
      <c r="DZ37" s="681"/>
      <c r="EA37" s="681"/>
      <c r="EB37" s="681"/>
      <c r="EC37" s="682"/>
    </row>
    <row r="38" spans="2:133" ht="11.25" customHeight="1" x14ac:dyDescent="0.15">
      <c r="B38" s="644" t="s">
        <v>343</v>
      </c>
      <c r="C38" s="645"/>
      <c r="D38" s="645"/>
      <c r="E38" s="645"/>
      <c r="F38" s="645"/>
      <c r="G38" s="645"/>
      <c r="H38" s="645"/>
      <c r="I38" s="645"/>
      <c r="J38" s="645"/>
      <c r="K38" s="645"/>
      <c r="L38" s="645"/>
      <c r="M38" s="645"/>
      <c r="N38" s="645"/>
      <c r="O38" s="645"/>
      <c r="P38" s="645"/>
      <c r="Q38" s="646"/>
      <c r="R38" s="647">
        <v>817975</v>
      </c>
      <c r="S38" s="648"/>
      <c r="T38" s="648"/>
      <c r="U38" s="648"/>
      <c r="V38" s="648"/>
      <c r="W38" s="648"/>
      <c r="X38" s="648"/>
      <c r="Y38" s="649"/>
      <c r="Z38" s="650">
        <v>1.3</v>
      </c>
      <c r="AA38" s="650"/>
      <c r="AB38" s="650"/>
      <c r="AC38" s="650"/>
      <c r="AD38" s="651">
        <v>1670</v>
      </c>
      <c r="AE38" s="651"/>
      <c r="AF38" s="651"/>
      <c r="AG38" s="651"/>
      <c r="AH38" s="651"/>
      <c r="AI38" s="651"/>
      <c r="AJ38" s="651"/>
      <c r="AK38" s="651"/>
      <c r="AL38" s="652">
        <v>0</v>
      </c>
      <c r="AM38" s="653"/>
      <c r="AN38" s="653"/>
      <c r="AO38" s="654"/>
      <c r="AQ38" s="725" t="s">
        <v>344</v>
      </c>
      <c r="AR38" s="726"/>
      <c r="AS38" s="726"/>
      <c r="AT38" s="726"/>
      <c r="AU38" s="726"/>
      <c r="AV38" s="726"/>
      <c r="AW38" s="726"/>
      <c r="AX38" s="726"/>
      <c r="AY38" s="727"/>
      <c r="AZ38" s="647">
        <v>83327</v>
      </c>
      <c r="BA38" s="648"/>
      <c r="BB38" s="648"/>
      <c r="BC38" s="648"/>
      <c r="BD38" s="683"/>
      <c r="BE38" s="683"/>
      <c r="BF38" s="714"/>
      <c r="BG38" s="662" t="s">
        <v>345</v>
      </c>
      <c r="BH38" s="663"/>
      <c r="BI38" s="663"/>
      <c r="BJ38" s="663"/>
      <c r="BK38" s="663"/>
      <c r="BL38" s="663"/>
      <c r="BM38" s="663"/>
      <c r="BN38" s="663"/>
      <c r="BO38" s="663"/>
      <c r="BP38" s="663"/>
      <c r="BQ38" s="663"/>
      <c r="BR38" s="663"/>
      <c r="BS38" s="663"/>
      <c r="BT38" s="663"/>
      <c r="BU38" s="664"/>
      <c r="BV38" s="647">
        <v>16355</v>
      </c>
      <c r="BW38" s="648"/>
      <c r="BX38" s="648"/>
      <c r="BY38" s="648"/>
      <c r="BZ38" s="648"/>
      <c r="CA38" s="648"/>
      <c r="CB38" s="657"/>
      <c r="CD38" s="662" t="s">
        <v>346</v>
      </c>
      <c r="CE38" s="663"/>
      <c r="CF38" s="663"/>
      <c r="CG38" s="663"/>
      <c r="CH38" s="663"/>
      <c r="CI38" s="663"/>
      <c r="CJ38" s="663"/>
      <c r="CK38" s="663"/>
      <c r="CL38" s="663"/>
      <c r="CM38" s="663"/>
      <c r="CN38" s="663"/>
      <c r="CO38" s="663"/>
      <c r="CP38" s="663"/>
      <c r="CQ38" s="664"/>
      <c r="CR38" s="647">
        <v>4306334</v>
      </c>
      <c r="CS38" s="648"/>
      <c r="CT38" s="648"/>
      <c r="CU38" s="648"/>
      <c r="CV38" s="648"/>
      <c r="CW38" s="648"/>
      <c r="CX38" s="648"/>
      <c r="CY38" s="649"/>
      <c r="CZ38" s="652">
        <v>6.9</v>
      </c>
      <c r="DA38" s="681"/>
      <c r="DB38" s="681"/>
      <c r="DC38" s="685"/>
      <c r="DD38" s="656">
        <v>3821823</v>
      </c>
      <c r="DE38" s="648"/>
      <c r="DF38" s="648"/>
      <c r="DG38" s="648"/>
      <c r="DH38" s="648"/>
      <c r="DI38" s="648"/>
      <c r="DJ38" s="648"/>
      <c r="DK38" s="649"/>
      <c r="DL38" s="656">
        <v>2618399</v>
      </c>
      <c r="DM38" s="648"/>
      <c r="DN38" s="648"/>
      <c r="DO38" s="648"/>
      <c r="DP38" s="648"/>
      <c r="DQ38" s="648"/>
      <c r="DR38" s="648"/>
      <c r="DS38" s="648"/>
      <c r="DT38" s="648"/>
      <c r="DU38" s="648"/>
      <c r="DV38" s="649"/>
      <c r="DW38" s="652">
        <v>10.3</v>
      </c>
      <c r="DX38" s="681"/>
      <c r="DY38" s="681"/>
      <c r="DZ38" s="681"/>
      <c r="EA38" s="681"/>
      <c r="EB38" s="681"/>
      <c r="EC38" s="682"/>
    </row>
    <row r="39" spans="2:133" ht="11.25" customHeight="1" x14ac:dyDescent="0.15">
      <c r="B39" s="644" t="s">
        <v>347</v>
      </c>
      <c r="C39" s="645"/>
      <c r="D39" s="645"/>
      <c r="E39" s="645"/>
      <c r="F39" s="645"/>
      <c r="G39" s="645"/>
      <c r="H39" s="645"/>
      <c r="I39" s="645"/>
      <c r="J39" s="645"/>
      <c r="K39" s="645"/>
      <c r="L39" s="645"/>
      <c r="M39" s="645"/>
      <c r="N39" s="645"/>
      <c r="O39" s="645"/>
      <c r="P39" s="645"/>
      <c r="Q39" s="646"/>
      <c r="R39" s="647">
        <v>1930300</v>
      </c>
      <c r="S39" s="648"/>
      <c r="T39" s="648"/>
      <c r="U39" s="648"/>
      <c r="V39" s="648"/>
      <c r="W39" s="648"/>
      <c r="X39" s="648"/>
      <c r="Y39" s="649"/>
      <c r="Z39" s="650">
        <v>3</v>
      </c>
      <c r="AA39" s="650"/>
      <c r="AB39" s="650"/>
      <c r="AC39" s="650"/>
      <c r="AD39" s="651" t="s">
        <v>251</v>
      </c>
      <c r="AE39" s="651"/>
      <c r="AF39" s="651"/>
      <c r="AG39" s="651"/>
      <c r="AH39" s="651"/>
      <c r="AI39" s="651"/>
      <c r="AJ39" s="651"/>
      <c r="AK39" s="651"/>
      <c r="AL39" s="652" t="s">
        <v>240</v>
      </c>
      <c r="AM39" s="653"/>
      <c r="AN39" s="653"/>
      <c r="AO39" s="654"/>
      <c r="AQ39" s="725" t="s">
        <v>348</v>
      </c>
      <c r="AR39" s="726"/>
      <c r="AS39" s="726"/>
      <c r="AT39" s="726"/>
      <c r="AU39" s="726"/>
      <c r="AV39" s="726"/>
      <c r="AW39" s="726"/>
      <c r="AX39" s="726"/>
      <c r="AY39" s="727"/>
      <c r="AZ39" s="647">
        <v>79427</v>
      </c>
      <c r="BA39" s="648"/>
      <c r="BB39" s="648"/>
      <c r="BC39" s="648"/>
      <c r="BD39" s="683"/>
      <c r="BE39" s="683"/>
      <c r="BF39" s="714"/>
      <c r="BG39" s="662" t="s">
        <v>349</v>
      </c>
      <c r="BH39" s="663"/>
      <c r="BI39" s="663"/>
      <c r="BJ39" s="663"/>
      <c r="BK39" s="663"/>
      <c r="BL39" s="663"/>
      <c r="BM39" s="663"/>
      <c r="BN39" s="663"/>
      <c r="BO39" s="663"/>
      <c r="BP39" s="663"/>
      <c r="BQ39" s="663"/>
      <c r="BR39" s="663"/>
      <c r="BS39" s="663"/>
      <c r="BT39" s="663"/>
      <c r="BU39" s="664"/>
      <c r="BV39" s="647">
        <v>23439</v>
      </c>
      <c r="BW39" s="648"/>
      <c r="BX39" s="648"/>
      <c r="BY39" s="648"/>
      <c r="BZ39" s="648"/>
      <c r="CA39" s="648"/>
      <c r="CB39" s="657"/>
      <c r="CD39" s="662" t="s">
        <v>350</v>
      </c>
      <c r="CE39" s="663"/>
      <c r="CF39" s="663"/>
      <c r="CG39" s="663"/>
      <c r="CH39" s="663"/>
      <c r="CI39" s="663"/>
      <c r="CJ39" s="663"/>
      <c r="CK39" s="663"/>
      <c r="CL39" s="663"/>
      <c r="CM39" s="663"/>
      <c r="CN39" s="663"/>
      <c r="CO39" s="663"/>
      <c r="CP39" s="663"/>
      <c r="CQ39" s="664"/>
      <c r="CR39" s="647">
        <v>1976821</v>
      </c>
      <c r="CS39" s="683"/>
      <c r="CT39" s="683"/>
      <c r="CU39" s="683"/>
      <c r="CV39" s="683"/>
      <c r="CW39" s="683"/>
      <c r="CX39" s="683"/>
      <c r="CY39" s="684"/>
      <c r="CZ39" s="652">
        <v>3.1</v>
      </c>
      <c r="DA39" s="681"/>
      <c r="DB39" s="681"/>
      <c r="DC39" s="685"/>
      <c r="DD39" s="656">
        <v>1865375</v>
      </c>
      <c r="DE39" s="683"/>
      <c r="DF39" s="683"/>
      <c r="DG39" s="683"/>
      <c r="DH39" s="683"/>
      <c r="DI39" s="683"/>
      <c r="DJ39" s="683"/>
      <c r="DK39" s="684"/>
      <c r="DL39" s="656" t="s">
        <v>251</v>
      </c>
      <c r="DM39" s="683"/>
      <c r="DN39" s="683"/>
      <c r="DO39" s="683"/>
      <c r="DP39" s="683"/>
      <c r="DQ39" s="683"/>
      <c r="DR39" s="683"/>
      <c r="DS39" s="683"/>
      <c r="DT39" s="683"/>
      <c r="DU39" s="683"/>
      <c r="DV39" s="684"/>
      <c r="DW39" s="652" t="s">
        <v>240</v>
      </c>
      <c r="DX39" s="681"/>
      <c r="DY39" s="681"/>
      <c r="DZ39" s="681"/>
      <c r="EA39" s="681"/>
      <c r="EB39" s="681"/>
      <c r="EC39" s="682"/>
    </row>
    <row r="40" spans="2:133" ht="11.25" customHeight="1" x14ac:dyDescent="0.15">
      <c r="B40" s="644" t="s">
        <v>351</v>
      </c>
      <c r="C40" s="645"/>
      <c r="D40" s="645"/>
      <c r="E40" s="645"/>
      <c r="F40" s="645"/>
      <c r="G40" s="645"/>
      <c r="H40" s="645"/>
      <c r="I40" s="645"/>
      <c r="J40" s="645"/>
      <c r="K40" s="645"/>
      <c r="L40" s="645"/>
      <c r="M40" s="645"/>
      <c r="N40" s="645"/>
      <c r="O40" s="645"/>
      <c r="P40" s="645"/>
      <c r="Q40" s="646"/>
      <c r="R40" s="647" t="s">
        <v>240</v>
      </c>
      <c r="S40" s="648"/>
      <c r="T40" s="648"/>
      <c r="U40" s="648"/>
      <c r="V40" s="648"/>
      <c r="W40" s="648"/>
      <c r="X40" s="648"/>
      <c r="Y40" s="649"/>
      <c r="Z40" s="650" t="s">
        <v>251</v>
      </c>
      <c r="AA40" s="650"/>
      <c r="AB40" s="650"/>
      <c r="AC40" s="650"/>
      <c r="AD40" s="651" t="s">
        <v>240</v>
      </c>
      <c r="AE40" s="651"/>
      <c r="AF40" s="651"/>
      <c r="AG40" s="651"/>
      <c r="AH40" s="651"/>
      <c r="AI40" s="651"/>
      <c r="AJ40" s="651"/>
      <c r="AK40" s="651"/>
      <c r="AL40" s="652" t="s">
        <v>251</v>
      </c>
      <c r="AM40" s="653"/>
      <c r="AN40" s="653"/>
      <c r="AO40" s="654"/>
      <c r="AQ40" s="725" t="s">
        <v>352</v>
      </c>
      <c r="AR40" s="726"/>
      <c r="AS40" s="726"/>
      <c r="AT40" s="726"/>
      <c r="AU40" s="726"/>
      <c r="AV40" s="726"/>
      <c r="AW40" s="726"/>
      <c r="AX40" s="726"/>
      <c r="AY40" s="727"/>
      <c r="AZ40" s="647" t="s">
        <v>262</v>
      </c>
      <c r="BA40" s="648"/>
      <c r="BB40" s="648"/>
      <c r="BC40" s="648"/>
      <c r="BD40" s="683"/>
      <c r="BE40" s="683"/>
      <c r="BF40" s="714"/>
      <c r="BG40" s="734" t="s">
        <v>353</v>
      </c>
      <c r="BH40" s="735"/>
      <c r="BI40" s="735"/>
      <c r="BJ40" s="735"/>
      <c r="BK40" s="735"/>
      <c r="BL40" s="236"/>
      <c r="BM40" s="663" t="s">
        <v>354</v>
      </c>
      <c r="BN40" s="663"/>
      <c r="BO40" s="663"/>
      <c r="BP40" s="663"/>
      <c r="BQ40" s="663"/>
      <c r="BR40" s="663"/>
      <c r="BS40" s="663"/>
      <c r="BT40" s="663"/>
      <c r="BU40" s="664"/>
      <c r="BV40" s="647">
        <v>94</v>
      </c>
      <c r="BW40" s="648"/>
      <c r="BX40" s="648"/>
      <c r="BY40" s="648"/>
      <c r="BZ40" s="648"/>
      <c r="CA40" s="648"/>
      <c r="CB40" s="657"/>
      <c r="CD40" s="662" t="s">
        <v>355</v>
      </c>
      <c r="CE40" s="663"/>
      <c r="CF40" s="663"/>
      <c r="CG40" s="663"/>
      <c r="CH40" s="663"/>
      <c r="CI40" s="663"/>
      <c r="CJ40" s="663"/>
      <c r="CK40" s="663"/>
      <c r="CL40" s="663"/>
      <c r="CM40" s="663"/>
      <c r="CN40" s="663"/>
      <c r="CO40" s="663"/>
      <c r="CP40" s="663"/>
      <c r="CQ40" s="664"/>
      <c r="CR40" s="647">
        <v>22996</v>
      </c>
      <c r="CS40" s="648"/>
      <c r="CT40" s="648"/>
      <c r="CU40" s="648"/>
      <c r="CV40" s="648"/>
      <c r="CW40" s="648"/>
      <c r="CX40" s="648"/>
      <c r="CY40" s="649"/>
      <c r="CZ40" s="652">
        <v>0</v>
      </c>
      <c r="DA40" s="681"/>
      <c r="DB40" s="681"/>
      <c r="DC40" s="685"/>
      <c r="DD40" s="656">
        <v>22996</v>
      </c>
      <c r="DE40" s="648"/>
      <c r="DF40" s="648"/>
      <c r="DG40" s="648"/>
      <c r="DH40" s="648"/>
      <c r="DI40" s="648"/>
      <c r="DJ40" s="648"/>
      <c r="DK40" s="649"/>
      <c r="DL40" s="656" t="s">
        <v>251</v>
      </c>
      <c r="DM40" s="648"/>
      <c r="DN40" s="648"/>
      <c r="DO40" s="648"/>
      <c r="DP40" s="648"/>
      <c r="DQ40" s="648"/>
      <c r="DR40" s="648"/>
      <c r="DS40" s="648"/>
      <c r="DT40" s="648"/>
      <c r="DU40" s="648"/>
      <c r="DV40" s="649"/>
      <c r="DW40" s="652" t="s">
        <v>251</v>
      </c>
      <c r="DX40" s="681"/>
      <c r="DY40" s="681"/>
      <c r="DZ40" s="681"/>
      <c r="EA40" s="681"/>
      <c r="EB40" s="681"/>
      <c r="EC40" s="682"/>
    </row>
    <row r="41" spans="2:133" ht="11.25" customHeight="1" x14ac:dyDescent="0.15">
      <c r="B41" s="644" t="s">
        <v>356</v>
      </c>
      <c r="C41" s="645"/>
      <c r="D41" s="645"/>
      <c r="E41" s="645"/>
      <c r="F41" s="645"/>
      <c r="G41" s="645"/>
      <c r="H41" s="645"/>
      <c r="I41" s="645"/>
      <c r="J41" s="645"/>
      <c r="K41" s="645"/>
      <c r="L41" s="645"/>
      <c r="M41" s="645"/>
      <c r="N41" s="645"/>
      <c r="O41" s="645"/>
      <c r="P41" s="645"/>
      <c r="Q41" s="646"/>
      <c r="R41" s="647" t="s">
        <v>240</v>
      </c>
      <c r="S41" s="648"/>
      <c r="T41" s="648"/>
      <c r="U41" s="648"/>
      <c r="V41" s="648"/>
      <c r="W41" s="648"/>
      <c r="X41" s="648"/>
      <c r="Y41" s="649"/>
      <c r="Z41" s="650" t="s">
        <v>240</v>
      </c>
      <c r="AA41" s="650"/>
      <c r="AB41" s="650"/>
      <c r="AC41" s="650"/>
      <c r="AD41" s="651" t="s">
        <v>251</v>
      </c>
      <c r="AE41" s="651"/>
      <c r="AF41" s="651"/>
      <c r="AG41" s="651"/>
      <c r="AH41" s="651"/>
      <c r="AI41" s="651"/>
      <c r="AJ41" s="651"/>
      <c r="AK41" s="651"/>
      <c r="AL41" s="652" t="s">
        <v>251</v>
      </c>
      <c r="AM41" s="653"/>
      <c r="AN41" s="653"/>
      <c r="AO41" s="654"/>
      <c r="AQ41" s="725" t="s">
        <v>357</v>
      </c>
      <c r="AR41" s="726"/>
      <c r="AS41" s="726"/>
      <c r="AT41" s="726"/>
      <c r="AU41" s="726"/>
      <c r="AV41" s="726"/>
      <c r="AW41" s="726"/>
      <c r="AX41" s="726"/>
      <c r="AY41" s="727"/>
      <c r="AZ41" s="647">
        <v>1452533</v>
      </c>
      <c r="BA41" s="648"/>
      <c r="BB41" s="648"/>
      <c r="BC41" s="648"/>
      <c r="BD41" s="683"/>
      <c r="BE41" s="683"/>
      <c r="BF41" s="714"/>
      <c r="BG41" s="734"/>
      <c r="BH41" s="735"/>
      <c r="BI41" s="735"/>
      <c r="BJ41" s="735"/>
      <c r="BK41" s="735"/>
      <c r="BL41" s="236"/>
      <c r="BM41" s="663" t="s">
        <v>358</v>
      </c>
      <c r="BN41" s="663"/>
      <c r="BO41" s="663"/>
      <c r="BP41" s="663"/>
      <c r="BQ41" s="663"/>
      <c r="BR41" s="663"/>
      <c r="BS41" s="663"/>
      <c r="BT41" s="663"/>
      <c r="BU41" s="664"/>
      <c r="BV41" s="647">
        <v>1</v>
      </c>
      <c r="BW41" s="648"/>
      <c r="BX41" s="648"/>
      <c r="BY41" s="648"/>
      <c r="BZ41" s="648"/>
      <c r="CA41" s="648"/>
      <c r="CB41" s="657"/>
      <c r="CD41" s="662" t="s">
        <v>359</v>
      </c>
      <c r="CE41" s="663"/>
      <c r="CF41" s="663"/>
      <c r="CG41" s="663"/>
      <c r="CH41" s="663"/>
      <c r="CI41" s="663"/>
      <c r="CJ41" s="663"/>
      <c r="CK41" s="663"/>
      <c r="CL41" s="663"/>
      <c r="CM41" s="663"/>
      <c r="CN41" s="663"/>
      <c r="CO41" s="663"/>
      <c r="CP41" s="663"/>
      <c r="CQ41" s="664"/>
      <c r="CR41" s="647" t="s">
        <v>240</v>
      </c>
      <c r="CS41" s="683"/>
      <c r="CT41" s="683"/>
      <c r="CU41" s="683"/>
      <c r="CV41" s="683"/>
      <c r="CW41" s="683"/>
      <c r="CX41" s="683"/>
      <c r="CY41" s="684"/>
      <c r="CZ41" s="652" t="s">
        <v>251</v>
      </c>
      <c r="DA41" s="681"/>
      <c r="DB41" s="681"/>
      <c r="DC41" s="685"/>
      <c r="DD41" s="656" t="s">
        <v>251</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360</v>
      </c>
      <c r="C42" s="645"/>
      <c r="D42" s="645"/>
      <c r="E42" s="645"/>
      <c r="F42" s="645"/>
      <c r="G42" s="645"/>
      <c r="H42" s="645"/>
      <c r="I42" s="645"/>
      <c r="J42" s="645"/>
      <c r="K42" s="645"/>
      <c r="L42" s="645"/>
      <c r="M42" s="645"/>
      <c r="N42" s="645"/>
      <c r="O42" s="645"/>
      <c r="P42" s="645"/>
      <c r="Q42" s="646"/>
      <c r="R42" s="647" t="s">
        <v>251</v>
      </c>
      <c r="S42" s="648"/>
      <c r="T42" s="648"/>
      <c r="U42" s="648"/>
      <c r="V42" s="648"/>
      <c r="W42" s="648"/>
      <c r="X42" s="648"/>
      <c r="Y42" s="649"/>
      <c r="Z42" s="650" t="s">
        <v>251</v>
      </c>
      <c r="AA42" s="650"/>
      <c r="AB42" s="650"/>
      <c r="AC42" s="650"/>
      <c r="AD42" s="651" t="s">
        <v>240</v>
      </c>
      <c r="AE42" s="651"/>
      <c r="AF42" s="651"/>
      <c r="AG42" s="651"/>
      <c r="AH42" s="651"/>
      <c r="AI42" s="651"/>
      <c r="AJ42" s="651"/>
      <c r="AK42" s="651"/>
      <c r="AL42" s="652" t="s">
        <v>240</v>
      </c>
      <c r="AM42" s="653"/>
      <c r="AN42" s="653"/>
      <c r="AO42" s="654"/>
      <c r="AQ42" s="746" t="s">
        <v>361</v>
      </c>
      <c r="AR42" s="747"/>
      <c r="AS42" s="747"/>
      <c r="AT42" s="747"/>
      <c r="AU42" s="747"/>
      <c r="AV42" s="747"/>
      <c r="AW42" s="747"/>
      <c r="AX42" s="747"/>
      <c r="AY42" s="748"/>
      <c r="AZ42" s="738">
        <v>2691047</v>
      </c>
      <c r="BA42" s="739"/>
      <c r="BB42" s="739"/>
      <c r="BC42" s="739"/>
      <c r="BD42" s="718"/>
      <c r="BE42" s="718"/>
      <c r="BF42" s="720"/>
      <c r="BG42" s="736"/>
      <c r="BH42" s="737"/>
      <c r="BI42" s="737"/>
      <c r="BJ42" s="737"/>
      <c r="BK42" s="737"/>
      <c r="BL42" s="237"/>
      <c r="BM42" s="673" t="s">
        <v>362</v>
      </c>
      <c r="BN42" s="673"/>
      <c r="BO42" s="673"/>
      <c r="BP42" s="673"/>
      <c r="BQ42" s="673"/>
      <c r="BR42" s="673"/>
      <c r="BS42" s="673"/>
      <c r="BT42" s="673"/>
      <c r="BU42" s="674"/>
      <c r="BV42" s="738">
        <v>258</v>
      </c>
      <c r="BW42" s="739"/>
      <c r="BX42" s="739"/>
      <c r="BY42" s="739"/>
      <c r="BZ42" s="739"/>
      <c r="CA42" s="739"/>
      <c r="CB42" s="745"/>
      <c r="CD42" s="644" t="s">
        <v>363</v>
      </c>
      <c r="CE42" s="645"/>
      <c r="CF42" s="645"/>
      <c r="CG42" s="645"/>
      <c r="CH42" s="645"/>
      <c r="CI42" s="645"/>
      <c r="CJ42" s="645"/>
      <c r="CK42" s="645"/>
      <c r="CL42" s="645"/>
      <c r="CM42" s="645"/>
      <c r="CN42" s="645"/>
      <c r="CO42" s="645"/>
      <c r="CP42" s="645"/>
      <c r="CQ42" s="646"/>
      <c r="CR42" s="647">
        <v>5383072</v>
      </c>
      <c r="CS42" s="648"/>
      <c r="CT42" s="648"/>
      <c r="CU42" s="648"/>
      <c r="CV42" s="648"/>
      <c r="CW42" s="648"/>
      <c r="CX42" s="648"/>
      <c r="CY42" s="649"/>
      <c r="CZ42" s="652">
        <v>8.6</v>
      </c>
      <c r="DA42" s="653"/>
      <c r="DB42" s="653"/>
      <c r="DC42" s="665"/>
      <c r="DD42" s="656">
        <v>600381</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364</v>
      </c>
      <c r="C43" s="698"/>
      <c r="D43" s="698"/>
      <c r="E43" s="698"/>
      <c r="F43" s="698"/>
      <c r="G43" s="698"/>
      <c r="H43" s="698"/>
      <c r="I43" s="698"/>
      <c r="J43" s="698"/>
      <c r="K43" s="698"/>
      <c r="L43" s="698"/>
      <c r="M43" s="698"/>
      <c r="N43" s="698"/>
      <c r="O43" s="698"/>
      <c r="P43" s="698"/>
      <c r="Q43" s="699"/>
      <c r="R43" s="738">
        <v>64793648</v>
      </c>
      <c r="S43" s="739"/>
      <c r="T43" s="739"/>
      <c r="U43" s="739"/>
      <c r="V43" s="739"/>
      <c r="W43" s="739"/>
      <c r="X43" s="739"/>
      <c r="Y43" s="740"/>
      <c r="Z43" s="741">
        <v>100</v>
      </c>
      <c r="AA43" s="741"/>
      <c r="AB43" s="741"/>
      <c r="AC43" s="741"/>
      <c r="AD43" s="742">
        <v>25427107</v>
      </c>
      <c r="AE43" s="742"/>
      <c r="AF43" s="742"/>
      <c r="AG43" s="742"/>
      <c r="AH43" s="742"/>
      <c r="AI43" s="742"/>
      <c r="AJ43" s="742"/>
      <c r="AK43" s="742"/>
      <c r="AL43" s="743">
        <v>100</v>
      </c>
      <c r="AM43" s="719"/>
      <c r="AN43" s="719"/>
      <c r="AO43" s="744"/>
      <c r="BV43" s="238"/>
      <c r="BW43" s="238"/>
      <c r="BX43" s="238"/>
      <c r="BY43" s="238"/>
      <c r="BZ43" s="238"/>
      <c r="CA43" s="238"/>
      <c r="CB43" s="238"/>
      <c r="CD43" s="644" t="s">
        <v>365</v>
      </c>
      <c r="CE43" s="645"/>
      <c r="CF43" s="645"/>
      <c r="CG43" s="645"/>
      <c r="CH43" s="645"/>
      <c r="CI43" s="645"/>
      <c r="CJ43" s="645"/>
      <c r="CK43" s="645"/>
      <c r="CL43" s="645"/>
      <c r="CM43" s="645"/>
      <c r="CN43" s="645"/>
      <c r="CO43" s="645"/>
      <c r="CP43" s="645"/>
      <c r="CQ43" s="646"/>
      <c r="CR43" s="647">
        <v>46626</v>
      </c>
      <c r="CS43" s="683"/>
      <c r="CT43" s="683"/>
      <c r="CU43" s="683"/>
      <c r="CV43" s="683"/>
      <c r="CW43" s="683"/>
      <c r="CX43" s="683"/>
      <c r="CY43" s="684"/>
      <c r="CZ43" s="652">
        <v>0.1</v>
      </c>
      <c r="DA43" s="681"/>
      <c r="DB43" s="681"/>
      <c r="DC43" s="685"/>
      <c r="DD43" s="656">
        <v>46626</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312</v>
      </c>
      <c r="CE44" s="760"/>
      <c r="CF44" s="644" t="s">
        <v>366</v>
      </c>
      <c r="CG44" s="645"/>
      <c r="CH44" s="645"/>
      <c r="CI44" s="645"/>
      <c r="CJ44" s="645"/>
      <c r="CK44" s="645"/>
      <c r="CL44" s="645"/>
      <c r="CM44" s="645"/>
      <c r="CN44" s="645"/>
      <c r="CO44" s="645"/>
      <c r="CP44" s="645"/>
      <c r="CQ44" s="646"/>
      <c r="CR44" s="647">
        <v>5382126</v>
      </c>
      <c r="CS44" s="648"/>
      <c r="CT44" s="648"/>
      <c r="CU44" s="648"/>
      <c r="CV44" s="648"/>
      <c r="CW44" s="648"/>
      <c r="CX44" s="648"/>
      <c r="CY44" s="649"/>
      <c r="CZ44" s="652">
        <v>8.6</v>
      </c>
      <c r="DA44" s="653"/>
      <c r="DB44" s="653"/>
      <c r="DC44" s="665"/>
      <c r="DD44" s="656">
        <v>599435</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367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368</v>
      </c>
      <c r="CG45" s="645"/>
      <c r="CH45" s="645"/>
      <c r="CI45" s="645"/>
      <c r="CJ45" s="645"/>
      <c r="CK45" s="645"/>
      <c r="CL45" s="645"/>
      <c r="CM45" s="645"/>
      <c r="CN45" s="645"/>
      <c r="CO45" s="645"/>
      <c r="CP45" s="645"/>
      <c r="CQ45" s="646"/>
      <c r="CR45" s="647">
        <v>2484271</v>
      </c>
      <c r="CS45" s="683"/>
      <c r="CT45" s="683"/>
      <c r="CU45" s="683"/>
      <c r="CV45" s="683"/>
      <c r="CW45" s="683"/>
      <c r="CX45" s="683"/>
      <c r="CY45" s="684"/>
      <c r="CZ45" s="652">
        <v>4</v>
      </c>
      <c r="DA45" s="681"/>
      <c r="DB45" s="681"/>
      <c r="DC45" s="685"/>
      <c r="DD45" s="656">
        <v>85122</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370</v>
      </c>
      <c r="CG46" s="645"/>
      <c r="CH46" s="645"/>
      <c r="CI46" s="645"/>
      <c r="CJ46" s="645"/>
      <c r="CK46" s="645"/>
      <c r="CL46" s="645"/>
      <c r="CM46" s="645"/>
      <c r="CN46" s="645"/>
      <c r="CO46" s="645"/>
      <c r="CP46" s="645"/>
      <c r="CQ46" s="646"/>
      <c r="CR46" s="647">
        <v>2897855</v>
      </c>
      <c r="CS46" s="648"/>
      <c r="CT46" s="648"/>
      <c r="CU46" s="648"/>
      <c r="CV46" s="648"/>
      <c r="CW46" s="648"/>
      <c r="CX46" s="648"/>
      <c r="CY46" s="649"/>
      <c r="CZ46" s="652">
        <v>4.5999999999999996</v>
      </c>
      <c r="DA46" s="653"/>
      <c r="DB46" s="653"/>
      <c r="DC46" s="665"/>
      <c r="DD46" s="656">
        <v>514313</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371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372</v>
      </c>
      <c r="CG47" s="645"/>
      <c r="CH47" s="645"/>
      <c r="CI47" s="645"/>
      <c r="CJ47" s="645"/>
      <c r="CK47" s="645"/>
      <c r="CL47" s="645"/>
      <c r="CM47" s="645"/>
      <c r="CN47" s="645"/>
      <c r="CO47" s="645"/>
      <c r="CP47" s="645"/>
      <c r="CQ47" s="646"/>
      <c r="CR47" s="647">
        <v>946</v>
      </c>
      <c r="CS47" s="683"/>
      <c r="CT47" s="683"/>
      <c r="CU47" s="683"/>
      <c r="CV47" s="683"/>
      <c r="CW47" s="683"/>
      <c r="CX47" s="683"/>
      <c r="CY47" s="684"/>
      <c r="CZ47" s="652">
        <v>0</v>
      </c>
      <c r="DA47" s="681"/>
      <c r="DB47" s="681"/>
      <c r="DC47" s="685"/>
      <c r="DD47" s="656">
        <v>946</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373</v>
      </c>
      <c r="CG48" s="645"/>
      <c r="CH48" s="645"/>
      <c r="CI48" s="645"/>
      <c r="CJ48" s="645"/>
      <c r="CK48" s="645"/>
      <c r="CL48" s="645"/>
      <c r="CM48" s="645"/>
      <c r="CN48" s="645"/>
      <c r="CO48" s="645"/>
      <c r="CP48" s="645"/>
      <c r="CQ48" s="646"/>
      <c r="CR48" s="647" t="s">
        <v>240</v>
      </c>
      <c r="CS48" s="648"/>
      <c r="CT48" s="648"/>
      <c r="CU48" s="648"/>
      <c r="CV48" s="648"/>
      <c r="CW48" s="648"/>
      <c r="CX48" s="648"/>
      <c r="CY48" s="649"/>
      <c r="CZ48" s="652" t="s">
        <v>251</v>
      </c>
      <c r="DA48" s="653"/>
      <c r="DB48" s="653"/>
      <c r="DC48" s="665"/>
      <c r="DD48" s="656" t="s">
        <v>251</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374</v>
      </c>
      <c r="CE49" s="698"/>
      <c r="CF49" s="698"/>
      <c r="CG49" s="698"/>
      <c r="CH49" s="698"/>
      <c r="CI49" s="698"/>
      <c r="CJ49" s="698"/>
      <c r="CK49" s="698"/>
      <c r="CL49" s="698"/>
      <c r="CM49" s="698"/>
      <c r="CN49" s="698"/>
      <c r="CO49" s="698"/>
      <c r="CP49" s="698"/>
      <c r="CQ49" s="699"/>
      <c r="CR49" s="738">
        <v>62864528</v>
      </c>
      <c r="CS49" s="718"/>
      <c r="CT49" s="718"/>
      <c r="CU49" s="718"/>
      <c r="CV49" s="718"/>
      <c r="CW49" s="718"/>
      <c r="CX49" s="718"/>
      <c r="CY49" s="749"/>
      <c r="CZ49" s="743">
        <v>100</v>
      </c>
      <c r="DA49" s="750"/>
      <c r="DB49" s="750"/>
      <c r="DC49" s="751"/>
      <c r="DD49" s="752">
        <v>30128762</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pZVDrtUKVaoe9rwNcpxkfzhu0T+AIcU11tCb1aT61OfKug0JJ+nnXq/nd87O/19Dn0Z/WMmJblmVrg84j8USxw==" saltValue="Qewutnd1xgeiphn5LVLKy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376</v>
      </c>
      <c r="DK2" s="795"/>
      <c r="DL2" s="795"/>
      <c r="DM2" s="795"/>
      <c r="DN2" s="795"/>
      <c r="DO2" s="796"/>
      <c r="DP2" s="251"/>
      <c r="DQ2" s="794" t="s">
        <v>377</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378</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380</v>
      </c>
      <c r="B5" s="789"/>
      <c r="C5" s="789"/>
      <c r="D5" s="789"/>
      <c r="E5" s="789"/>
      <c r="F5" s="789"/>
      <c r="G5" s="789"/>
      <c r="H5" s="789"/>
      <c r="I5" s="789"/>
      <c r="J5" s="789"/>
      <c r="K5" s="789"/>
      <c r="L5" s="789"/>
      <c r="M5" s="789"/>
      <c r="N5" s="789"/>
      <c r="O5" s="789"/>
      <c r="P5" s="790"/>
      <c r="Q5" s="765" t="s">
        <v>381</v>
      </c>
      <c r="R5" s="766"/>
      <c r="S5" s="766"/>
      <c r="T5" s="766"/>
      <c r="U5" s="767"/>
      <c r="V5" s="765" t="s">
        <v>382</v>
      </c>
      <c r="W5" s="766"/>
      <c r="X5" s="766"/>
      <c r="Y5" s="766"/>
      <c r="Z5" s="767"/>
      <c r="AA5" s="765" t="s">
        <v>383</v>
      </c>
      <c r="AB5" s="766"/>
      <c r="AC5" s="766"/>
      <c r="AD5" s="766"/>
      <c r="AE5" s="766"/>
      <c r="AF5" s="798" t="s">
        <v>384</v>
      </c>
      <c r="AG5" s="766"/>
      <c r="AH5" s="766"/>
      <c r="AI5" s="766"/>
      <c r="AJ5" s="777"/>
      <c r="AK5" s="766" t="s">
        <v>385</v>
      </c>
      <c r="AL5" s="766"/>
      <c r="AM5" s="766"/>
      <c r="AN5" s="766"/>
      <c r="AO5" s="767"/>
      <c r="AP5" s="765" t="s">
        <v>386</v>
      </c>
      <c r="AQ5" s="766"/>
      <c r="AR5" s="766"/>
      <c r="AS5" s="766"/>
      <c r="AT5" s="767"/>
      <c r="AU5" s="765" t="s">
        <v>387</v>
      </c>
      <c r="AV5" s="766"/>
      <c r="AW5" s="766"/>
      <c r="AX5" s="766"/>
      <c r="AY5" s="777"/>
      <c r="AZ5" s="258"/>
      <c r="BA5" s="258"/>
      <c r="BB5" s="258"/>
      <c r="BC5" s="258"/>
      <c r="BD5" s="258"/>
      <c r="BE5" s="259"/>
      <c r="BF5" s="259"/>
      <c r="BG5" s="259"/>
      <c r="BH5" s="259"/>
      <c r="BI5" s="259"/>
      <c r="BJ5" s="259"/>
      <c r="BK5" s="259"/>
      <c r="BL5" s="259"/>
      <c r="BM5" s="259"/>
      <c r="BN5" s="259"/>
      <c r="BO5" s="259"/>
      <c r="BP5" s="259"/>
      <c r="BQ5" s="788" t="s">
        <v>388</v>
      </c>
      <c r="BR5" s="789"/>
      <c r="BS5" s="789"/>
      <c r="BT5" s="789"/>
      <c r="BU5" s="789"/>
      <c r="BV5" s="789"/>
      <c r="BW5" s="789"/>
      <c r="BX5" s="789"/>
      <c r="BY5" s="789"/>
      <c r="BZ5" s="789"/>
      <c r="CA5" s="789"/>
      <c r="CB5" s="789"/>
      <c r="CC5" s="789"/>
      <c r="CD5" s="789"/>
      <c r="CE5" s="789"/>
      <c r="CF5" s="789"/>
      <c r="CG5" s="790"/>
      <c r="CH5" s="765" t="s">
        <v>389</v>
      </c>
      <c r="CI5" s="766"/>
      <c r="CJ5" s="766"/>
      <c r="CK5" s="766"/>
      <c r="CL5" s="767"/>
      <c r="CM5" s="765" t="s">
        <v>390</v>
      </c>
      <c r="CN5" s="766"/>
      <c r="CO5" s="766"/>
      <c r="CP5" s="766"/>
      <c r="CQ5" s="767"/>
      <c r="CR5" s="765" t="s">
        <v>391</v>
      </c>
      <c r="CS5" s="766"/>
      <c r="CT5" s="766"/>
      <c r="CU5" s="766"/>
      <c r="CV5" s="767"/>
      <c r="CW5" s="765" t="s">
        <v>392</v>
      </c>
      <c r="CX5" s="766"/>
      <c r="CY5" s="766"/>
      <c r="CZ5" s="766"/>
      <c r="DA5" s="767"/>
      <c r="DB5" s="765" t="s">
        <v>393</v>
      </c>
      <c r="DC5" s="766"/>
      <c r="DD5" s="766"/>
      <c r="DE5" s="766"/>
      <c r="DF5" s="767"/>
      <c r="DG5" s="771" t="s">
        <v>394</v>
      </c>
      <c r="DH5" s="772"/>
      <c r="DI5" s="772"/>
      <c r="DJ5" s="772"/>
      <c r="DK5" s="773"/>
      <c r="DL5" s="771" t="s">
        <v>395</v>
      </c>
      <c r="DM5" s="772"/>
      <c r="DN5" s="772"/>
      <c r="DO5" s="772"/>
      <c r="DP5" s="773"/>
      <c r="DQ5" s="765" t="s">
        <v>396</v>
      </c>
      <c r="DR5" s="766"/>
      <c r="DS5" s="766"/>
      <c r="DT5" s="766"/>
      <c r="DU5" s="767"/>
      <c r="DV5" s="765" t="s">
        <v>387</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397</v>
      </c>
      <c r="C7" s="780"/>
      <c r="D7" s="780"/>
      <c r="E7" s="780"/>
      <c r="F7" s="780"/>
      <c r="G7" s="780"/>
      <c r="H7" s="780"/>
      <c r="I7" s="780"/>
      <c r="J7" s="780"/>
      <c r="K7" s="780"/>
      <c r="L7" s="780"/>
      <c r="M7" s="780"/>
      <c r="N7" s="780"/>
      <c r="O7" s="780"/>
      <c r="P7" s="781"/>
      <c r="Q7" s="782">
        <v>63922</v>
      </c>
      <c r="R7" s="783"/>
      <c r="S7" s="783"/>
      <c r="T7" s="783"/>
      <c r="U7" s="783"/>
      <c r="V7" s="783">
        <v>61993</v>
      </c>
      <c r="W7" s="783"/>
      <c r="X7" s="783"/>
      <c r="Y7" s="783"/>
      <c r="Z7" s="783"/>
      <c r="AA7" s="783">
        <v>1929</v>
      </c>
      <c r="AB7" s="783"/>
      <c r="AC7" s="783"/>
      <c r="AD7" s="783"/>
      <c r="AE7" s="784"/>
      <c r="AF7" s="785">
        <v>1792</v>
      </c>
      <c r="AG7" s="786"/>
      <c r="AH7" s="786"/>
      <c r="AI7" s="786"/>
      <c r="AJ7" s="787"/>
      <c r="AK7" s="822">
        <v>1765</v>
      </c>
      <c r="AL7" s="823"/>
      <c r="AM7" s="823"/>
      <c r="AN7" s="823"/>
      <c r="AO7" s="823"/>
      <c r="AP7" s="823">
        <v>14854</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t="s">
        <v>609</v>
      </c>
      <c r="BS7" s="826" t="s">
        <v>608</v>
      </c>
      <c r="BT7" s="827"/>
      <c r="BU7" s="827"/>
      <c r="BV7" s="827"/>
      <c r="BW7" s="827"/>
      <c r="BX7" s="827"/>
      <c r="BY7" s="827"/>
      <c r="BZ7" s="827"/>
      <c r="CA7" s="827"/>
      <c r="CB7" s="827"/>
      <c r="CC7" s="827"/>
      <c r="CD7" s="827"/>
      <c r="CE7" s="827"/>
      <c r="CF7" s="827"/>
      <c r="CG7" s="828"/>
      <c r="CH7" s="819">
        <v>1</v>
      </c>
      <c r="CI7" s="820"/>
      <c r="CJ7" s="820"/>
      <c r="CK7" s="820"/>
      <c r="CL7" s="821"/>
      <c r="CM7" s="819">
        <v>127</v>
      </c>
      <c r="CN7" s="820"/>
      <c r="CO7" s="820"/>
      <c r="CP7" s="820"/>
      <c r="CQ7" s="821"/>
      <c r="CR7" s="819">
        <v>5</v>
      </c>
      <c r="CS7" s="820"/>
      <c r="CT7" s="820"/>
      <c r="CU7" s="820"/>
      <c r="CV7" s="821"/>
      <c r="CW7" s="819" t="s">
        <v>536</v>
      </c>
      <c r="CX7" s="820"/>
      <c r="CY7" s="820"/>
      <c r="CZ7" s="820"/>
      <c r="DA7" s="821"/>
      <c r="DB7" s="819">
        <v>1500</v>
      </c>
      <c r="DC7" s="820"/>
      <c r="DD7" s="820"/>
      <c r="DE7" s="820"/>
      <c r="DF7" s="821"/>
      <c r="DG7" s="819">
        <v>273</v>
      </c>
      <c r="DH7" s="820"/>
      <c r="DI7" s="820"/>
      <c r="DJ7" s="820"/>
      <c r="DK7" s="821"/>
      <c r="DL7" s="819" t="s">
        <v>536</v>
      </c>
      <c r="DM7" s="820"/>
      <c r="DN7" s="820"/>
      <c r="DO7" s="820"/>
      <c r="DP7" s="821"/>
      <c r="DQ7" s="819" t="s">
        <v>536</v>
      </c>
      <c r="DR7" s="820"/>
      <c r="DS7" s="820"/>
      <c r="DT7" s="820"/>
      <c r="DU7" s="821"/>
      <c r="DV7" s="800"/>
      <c r="DW7" s="801"/>
      <c r="DX7" s="801"/>
      <c r="DY7" s="801"/>
      <c r="DZ7" s="802"/>
      <c r="EA7" s="256"/>
    </row>
    <row r="8" spans="1:131" s="257" customFormat="1" ht="26.25" customHeight="1" x14ac:dyDescent="0.15">
      <c r="A8" s="263">
        <v>2</v>
      </c>
      <c r="B8" s="803" t="s">
        <v>398</v>
      </c>
      <c r="C8" s="804"/>
      <c r="D8" s="804"/>
      <c r="E8" s="804"/>
      <c r="F8" s="804"/>
      <c r="G8" s="804"/>
      <c r="H8" s="804"/>
      <c r="I8" s="804"/>
      <c r="J8" s="804"/>
      <c r="K8" s="804"/>
      <c r="L8" s="804"/>
      <c r="M8" s="804"/>
      <c r="N8" s="804"/>
      <c r="O8" s="804"/>
      <c r="P8" s="805"/>
      <c r="Q8" s="806">
        <v>1418</v>
      </c>
      <c r="R8" s="807"/>
      <c r="S8" s="807"/>
      <c r="T8" s="807"/>
      <c r="U8" s="807"/>
      <c r="V8" s="807">
        <v>1418</v>
      </c>
      <c r="W8" s="807"/>
      <c r="X8" s="807"/>
      <c r="Y8" s="807"/>
      <c r="Z8" s="807"/>
      <c r="AA8" s="807" t="s">
        <v>610</v>
      </c>
      <c r="AB8" s="807"/>
      <c r="AC8" s="807"/>
      <c r="AD8" s="807"/>
      <c r="AE8" s="808"/>
      <c r="AF8" s="809" t="s">
        <v>399</v>
      </c>
      <c r="AG8" s="810"/>
      <c r="AH8" s="810"/>
      <c r="AI8" s="810"/>
      <c r="AJ8" s="811"/>
      <c r="AK8" s="812">
        <v>540</v>
      </c>
      <c r="AL8" s="813"/>
      <c r="AM8" s="813"/>
      <c r="AN8" s="813"/>
      <c r="AO8" s="813"/>
      <c r="AP8" s="813">
        <v>5415</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400</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401</v>
      </c>
      <c r="B23" s="838" t="s">
        <v>402</v>
      </c>
      <c r="C23" s="839"/>
      <c r="D23" s="839"/>
      <c r="E23" s="839"/>
      <c r="F23" s="839"/>
      <c r="G23" s="839"/>
      <c r="H23" s="839"/>
      <c r="I23" s="839"/>
      <c r="J23" s="839"/>
      <c r="K23" s="839"/>
      <c r="L23" s="839"/>
      <c r="M23" s="839"/>
      <c r="N23" s="839"/>
      <c r="O23" s="839"/>
      <c r="P23" s="840"/>
      <c r="Q23" s="841">
        <v>64794</v>
      </c>
      <c r="R23" s="842"/>
      <c r="S23" s="842"/>
      <c r="T23" s="842"/>
      <c r="U23" s="842"/>
      <c r="V23" s="842">
        <v>62865</v>
      </c>
      <c r="W23" s="842"/>
      <c r="X23" s="842"/>
      <c r="Y23" s="842"/>
      <c r="Z23" s="842"/>
      <c r="AA23" s="842">
        <v>1929</v>
      </c>
      <c r="AB23" s="842"/>
      <c r="AC23" s="842"/>
      <c r="AD23" s="842"/>
      <c r="AE23" s="843"/>
      <c r="AF23" s="844">
        <v>1792</v>
      </c>
      <c r="AG23" s="842"/>
      <c r="AH23" s="842"/>
      <c r="AI23" s="842"/>
      <c r="AJ23" s="845"/>
      <c r="AK23" s="846"/>
      <c r="AL23" s="847"/>
      <c r="AM23" s="847"/>
      <c r="AN23" s="847"/>
      <c r="AO23" s="847"/>
      <c r="AP23" s="842">
        <v>20269</v>
      </c>
      <c r="AQ23" s="842"/>
      <c r="AR23" s="842"/>
      <c r="AS23" s="842"/>
      <c r="AT23" s="842"/>
      <c r="AU23" s="848"/>
      <c r="AV23" s="848"/>
      <c r="AW23" s="848"/>
      <c r="AX23" s="848"/>
      <c r="AY23" s="849"/>
      <c r="AZ23" s="857" t="s">
        <v>403</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404</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405</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380</v>
      </c>
      <c r="B26" s="789"/>
      <c r="C26" s="789"/>
      <c r="D26" s="789"/>
      <c r="E26" s="789"/>
      <c r="F26" s="789"/>
      <c r="G26" s="789"/>
      <c r="H26" s="789"/>
      <c r="I26" s="789"/>
      <c r="J26" s="789"/>
      <c r="K26" s="789"/>
      <c r="L26" s="789"/>
      <c r="M26" s="789"/>
      <c r="N26" s="789"/>
      <c r="O26" s="789"/>
      <c r="P26" s="790"/>
      <c r="Q26" s="765" t="s">
        <v>406</v>
      </c>
      <c r="R26" s="766"/>
      <c r="S26" s="766"/>
      <c r="T26" s="766"/>
      <c r="U26" s="767"/>
      <c r="V26" s="765" t="s">
        <v>407</v>
      </c>
      <c r="W26" s="766"/>
      <c r="X26" s="766"/>
      <c r="Y26" s="766"/>
      <c r="Z26" s="767"/>
      <c r="AA26" s="765" t="s">
        <v>408</v>
      </c>
      <c r="AB26" s="766"/>
      <c r="AC26" s="766"/>
      <c r="AD26" s="766"/>
      <c r="AE26" s="766"/>
      <c r="AF26" s="860" t="s">
        <v>409</v>
      </c>
      <c r="AG26" s="861"/>
      <c r="AH26" s="861"/>
      <c r="AI26" s="861"/>
      <c r="AJ26" s="862"/>
      <c r="AK26" s="766" t="s">
        <v>410</v>
      </c>
      <c r="AL26" s="766"/>
      <c r="AM26" s="766"/>
      <c r="AN26" s="766"/>
      <c r="AO26" s="767"/>
      <c r="AP26" s="765" t="s">
        <v>411</v>
      </c>
      <c r="AQ26" s="766"/>
      <c r="AR26" s="766"/>
      <c r="AS26" s="766"/>
      <c r="AT26" s="767"/>
      <c r="AU26" s="765" t="s">
        <v>412</v>
      </c>
      <c r="AV26" s="766"/>
      <c r="AW26" s="766"/>
      <c r="AX26" s="766"/>
      <c r="AY26" s="767"/>
      <c r="AZ26" s="765" t="s">
        <v>413</v>
      </c>
      <c r="BA26" s="766"/>
      <c r="BB26" s="766"/>
      <c r="BC26" s="766"/>
      <c r="BD26" s="767"/>
      <c r="BE26" s="765" t="s">
        <v>387</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414</v>
      </c>
      <c r="C28" s="780"/>
      <c r="D28" s="780"/>
      <c r="E28" s="780"/>
      <c r="F28" s="780"/>
      <c r="G28" s="780"/>
      <c r="H28" s="780"/>
      <c r="I28" s="780"/>
      <c r="J28" s="780"/>
      <c r="K28" s="780"/>
      <c r="L28" s="780"/>
      <c r="M28" s="780"/>
      <c r="N28" s="780"/>
      <c r="O28" s="780"/>
      <c r="P28" s="781"/>
      <c r="Q28" s="870">
        <v>10057</v>
      </c>
      <c r="R28" s="871"/>
      <c r="S28" s="871"/>
      <c r="T28" s="871"/>
      <c r="U28" s="871"/>
      <c r="V28" s="871">
        <v>9900</v>
      </c>
      <c r="W28" s="871"/>
      <c r="X28" s="871"/>
      <c r="Y28" s="871"/>
      <c r="Z28" s="871"/>
      <c r="AA28" s="871">
        <v>157</v>
      </c>
      <c r="AB28" s="871"/>
      <c r="AC28" s="871"/>
      <c r="AD28" s="871"/>
      <c r="AE28" s="872"/>
      <c r="AF28" s="873">
        <v>157</v>
      </c>
      <c r="AG28" s="871"/>
      <c r="AH28" s="871"/>
      <c r="AI28" s="871"/>
      <c r="AJ28" s="874"/>
      <c r="AK28" s="875">
        <v>1453</v>
      </c>
      <c r="AL28" s="866"/>
      <c r="AM28" s="866"/>
      <c r="AN28" s="866"/>
      <c r="AO28" s="866"/>
      <c r="AP28" s="866" t="s">
        <v>536</v>
      </c>
      <c r="AQ28" s="866"/>
      <c r="AR28" s="866"/>
      <c r="AS28" s="866"/>
      <c r="AT28" s="866"/>
      <c r="AU28" s="866" t="s">
        <v>536</v>
      </c>
      <c r="AV28" s="866"/>
      <c r="AW28" s="866"/>
      <c r="AX28" s="866"/>
      <c r="AY28" s="866"/>
      <c r="AZ28" s="867" t="s">
        <v>536</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415</v>
      </c>
      <c r="C29" s="804"/>
      <c r="D29" s="804"/>
      <c r="E29" s="804"/>
      <c r="F29" s="804"/>
      <c r="G29" s="804"/>
      <c r="H29" s="804"/>
      <c r="I29" s="804"/>
      <c r="J29" s="804"/>
      <c r="K29" s="804"/>
      <c r="L29" s="804"/>
      <c r="M29" s="804"/>
      <c r="N29" s="804"/>
      <c r="O29" s="804"/>
      <c r="P29" s="805"/>
      <c r="Q29" s="806">
        <v>8939</v>
      </c>
      <c r="R29" s="807"/>
      <c r="S29" s="807"/>
      <c r="T29" s="807"/>
      <c r="U29" s="807"/>
      <c r="V29" s="807">
        <v>8699</v>
      </c>
      <c r="W29" s="807"/>
      <c r="X29" s="807"/>
      <c r="Y29" s="807"/>
      <c r="Z29" s="807"/>
      <c r="AA29" s="807">
        <v>240</v>
      </c>
      <c r="AB29" s="807"/>
      <c r="AC29" s="807"/>
      <c r="AD29" s="807"/>
      <c r="AE29" s="808"/>
      <c r="AF29" s="809">
        <v>240</v>
      </c>
      <c r="AG29" s="810"/>
      <c r="AH29" s="810"/>
      <c r="AI29" s="810"/>
      <c r="AJ29" s="811"/>
      <c r="AK29" s="880">
        <v>1444</v>
      </c>
      <c r="AL29" s="881"/>
      <c r="AM29" s="881"/>
      <c r="AN29" s="881"/>
      <c r="AO29" s="881"/>
      <c r="AP29" s="882" t="s">
        <v>536</v>
      </c>
      <c r="AQ29" s="883"/>
      <c r="AR29" s="883"/>
      <c r="AS29" s="883"/>
      <c r="AT29" s="880"/>
      <c r="AU29" s="882" t="s">
        <v>536</v>
      </c>
      <c r="AV29" s="883"/>
      <c r="AW29" s="883"/>
      <c r="AX29" s="883"/>
      <c r="AY29" s="880"/>
      <c r="AZ29" s="884" t="s">
        <v>536</v>
      </c>
      <c r="BA29" s="884"/>
      <c r="BB29" s="884"/>
      <c r="BC29" s="884"/>
      <c r="BD29" s="884"/>
      <c r="BE29" s="878"/>
      <c r="BF29" s="878"/>
      <c r="BG29" s="878"/>
      <c r="BH29" s="878"/>
      <c r="BI29" s="879"/>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416</v>
      </c>
      <c r="C30" s="804"/>
      <c r="D30" s="804"/>
      <c r="E30" s="804"/>
      <c r="F30" s="804"/>
      <c r="G30" s="804"/>
      <c r="H30" s="804"/>
      <c r="I30" s="804"/>
      <c r="J30" s="804"/>
      <c r="K30" s="804"/>
      <c r="L30" s="804"/>
      <c r="M30" s="804"/>
      <c r="N30" s="804"/>
      <c r="O30" s="804"/>
      <c r="P30" s="805"/>
      <c r="Q30" s="876">
        <v>3026</v>
      </c>
      <c r="R30" s="810"/>
      <c r="S30" s="810"/>
      <c r="T30" s="810"/>
      <c r="U30" s="877"/>
      <c r="V30" s="808">
        <v>2974</v>
      </c>
      <c r="W30" s="810"/>
      <c r="X30" s="810"/>
      <c r="Y30" s="810"/>
      <c r="Z30" s="877"/>
      <c r="AA30" s="807">
        <v>52</v>
      </c>
      <c r="AB30" s="807"/>
      <c r="AC30" s="807"/>
      <c r="AD30" s="807"/>
      <c r="AE30" s="808"/>
      <c r="AF30" s="809">
        <v>52</v>
      </c>
      <c r="AG30" s="810"/>
      <c r="AH30" s="810"/>
      <c r="AI30" s="810"/>
      <c r="AJ30" s="811"/>
      <c r="AK30" s="880">
        <v>1226</v>
      </c>
      <c r="AL30" s="881"/>
      <c r="AM30" s="881"/>
      <c r="AN30" s="881"/>
      <c r="AO30" s="881"/>
      <c r="AP30" s="882" t="s">
        <v>536</v>
      </c>
      <c r="AQ30" s="883"/>
      <c r="AR30" s="883"/>
      <c r="AS30" s="883"/>
      <c r="AT30" s="880"/>
      <c r="AU30" s="882" t="s">
        <v>536</v>
      </c>
      <c r="AV30" s="883"/>
      <c r="AW30" s="883"/>
      <c r="AX30" s="883"/>
      <c r="AY30" s="880"/>
      <c r="AZ30" s="884" t="s">
        <v>536</v>
      </c>
      <c r="BA30" s="884"/>
      <c r="BB30" s="884"/>
      <c r="BC30" s="884"/>
      <c r="BD30" s="884"/>
      <c r="BE30" s="878"/>
      <c r="BF30" s="878"/>
      <c r="BG30" s="878"/>
      <c r="BH30" s="878"/>
      <c r="BI30" s="879"/>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417</v>
      </c>
      <c r="C31" s="804"/>
      <c r="D31" s="804"/>
      <c r="E31" s="804"/>
      <c r="F31" s="804"/>
      <c r="G31" s="804"/>
      <c r="H31" s="804"/>
      <c r="I31" s="804"/>
      <c r="J31" s="804"/>
      <c r="K31" s="804"/>
      <c r="L31" s="804"/>
      <c r="M31" s="804"/>
      <c r="N31" s="804"/>
      <c r="O31" s="804"/>
      <c r="P31" s="805"/>
      <c r="Q31" s="806">
        <v>2545</v>
      </c>
      <c r="R31" s="807"/>
      <c r="S31" s="807"/>
      <c r="T31" s="807"/>
      <c r="U31" s="807"/>
      <c r="V31" s="807">
        <v>2819</v>
      </c>
      <c r="W31" s="807"/>
      <c r="X31" s="807"/>
      <c r="Y31" s="807"/>
      <c r="Z31" s="807"/>
      <c r="AA31" s="807">
        <v>274</v>
      </c>
      <c r="AB31" s="807"/>
      <c r="AC31" s="807"/>
      <c r="AD31" s="807"/>
      <c r="AE31" s="808"/>
      <c r="AF31" s="809">
        <v>31</v>
      </c>
      <c r="AG31" s="810"/>
      <c r="AH31" s="810"/>
      <c r="AI31" s="810"/>
      <c r="AJ31" s="811"/>
      <c r="AK31" s="880">
        <v>687</v>
      </c>
      <c r="AL31" s="881"/>
      <c r="AM31" s="881"/>
      <c r="AN31" s="881"/>
      <c r="AO31" s="881"/>
      <c r="AP31" s="881">
        <v>4036</v>
      </c>
      <c r="AQ31" s="881"/>
      <c r="AR31" s="881"/>
      <c r="AS31" s="881"/>
      <c r="AT31" s="881"/>
      <c r="AU31" s="881">
        <v>2601</v>
      </c>
      <c r="AV31" s="881"/>
      <c r="AW31" s="881"/>
      <c r="AX31" s="881"/>
      <c r="AY31" s="881"/>
      <c r="AZ31" s="884" t="s">
        <v>616</v>
      </c>
      <c r="BA31" s="884"/>
      <c r="BB31" s="884"/>
      <c r="BC31" s="884"/>
      <c r="BD31" s="884"/>
      <c r="BE31" s="878" t="s">
        <v>418</v>
      </c>
      <c r="BF31" s="878"/>
      <c r="BG31" s="878"/>
      <c r="BH31" s="878"/>
      <c r="BI31" s="879"/>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419</v>
      </c>
      <c r="C32" s="804"/>
      <c r="D32" s="804"/>
      <c r="E32" s="804"/>
      <c r="F32" s="804"/>
      <c r="G32" s="804"/>
      <c r="H32" s="804"/>
      <c r="I32" s="804"/>
      <c r="J32" s="804"/>
      <c r="K32" s="804"/>
      <c r="L32" s="804"/>
      <c r="M32" s="804"/>
      <c r="N32" s="804"/>
      <c r="O32" s="804"/>
      <c r="P32" s="805"/>
      <c r="Q32" s="806">
        <v>80</v>
      </c>
      <c r="R32" s="807"/>
      <c r="S32" s="807"/>
      <c r="T32" s="807"/>
      <c r="U32" s="807"/>
      <c r="V32" s="807">
        <v>80</v>
      </c>
      <c r="W32" s="807"/>
      <c r="X32" s="807"/>
      <c r="Y32" s="807"/>
      <c r="Z32" s="807"/>
      <c r="AA32" s="807" t="s">
        <v>536</v>
      </c>
      <c r="AB32" s="807"/>
      <c r="AC32" s="807"/>
      <c r="AD32" s="807"/>
      <c r="AE32" s="808"/>
      <c r="AF32" s="809" t="s">
        <v>420</v>
      </c>
      <c r="AG32" s="810"/>
      <c r="AH32" s="810"/>
      <c r="AI32" s="810"/>
      <c r="AJ32" s="811"/>
      <c r="AK32" s="880">
        <v>79</v>
      </c>
      <c r="AL32" s="881"/>
      <c r="AM32" s="881"/>
      <c r="AN32" s="881"/>
      <c r="AO32" s="881"/>
      <c r="AP32" s="881">
        <v>1547</v>
      </c>
      <c r="AQ32" s="881"/>
      <c r="AR32" s="881"/>
      <c r="AS32" s="881"/>
      <c r="AT32" s="881"/>
      <c r="AU32" s="881">
        <v>1547</v>
      </c>
      <c r="AV32" s="881"/>
      <c r="AW32" s="881"/>
      <c r="AX32" s="881"/>
      <c r="AY32" s="881"/>
      <c r="AZ32" s="884" t="s">
        <v>536</v>
      </c>
      <c r="BA32" s="884"/>
      <c r="BB32" s="884"/>
      <c r="BC32" s="884"/>
      <c r="BD32" s="884"/>
      <c r="BE32" s="878" t="s">
        <v>421</v>
      </c>
      <c r="BF32" s="878"/>
      <c r="BG32" s="878"/>
      <c r="BH32" s="878"/>
      <c r="BI32" s="879"/>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80"/>
      <c r="AL33" s="881"/>
      <c r="AM33" s="881"/>
      <c r="AN33" s="881"/>
      <c r="AO33" s="881"/>
      <c r="AP33" s="881"/>
      <c r="AQ33" s="881"/>
      <c r="AR33" s="881"/>
      <c r="AS33" s="881"/>
      <c r="AT33" s="881"/>
      <c r="AU33" s="881"/>
      <c r="AV33" s="881"/>
      <c r="AW33" s="881"/>
      <c r="AX33" s="881"/>
      <c r="AY33" s="881"/>
      <c r="AZ33" s="884"/>
      <c r="BA33" s="884"/>
      <c r="BB33" s="884"/>
      <c r="BC33" s="884"/>
      <c r="BD33" s="884"/>
      <c r="BE33" s="878"/>
      <c r="BF33" s="878"/>
      <c r="BG33" s="878"/>
      <c r="BH33" s="878"/>
      <c r="BI33" s="879"/>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80"/>
      <c r="AL34" s="881"/>
      <c r="AM34" s="881"/>
      <c r="AN34" s="881"/>
      <c r="AO34" s="881"/>
      <c r="AP34" s="881"/>
      <c r="AQ34" s="881"/>
      <c r="AR34" s="881"/>
      <c r="AS34" s="881"/>
      <c r="AT34" s="881"/>
      <c r="AU34" s="881"/>
      <c r="AV34" s="881"/>
      <c r="AW34" s="881"/>
      <c r="AX34" s="881"/>
      <c r="AY34" s="881"/>
      <c r="AZ34" s="884"/>
      <c r="BA34" s="884"/>
      <c r="BB34" s="884"/>
      <c r="BC34" s="884"/>
      <c r="BD34" s="884"/>
      <c r="BE34" s="878"/>
      <c r="BF34" s="878"/>
      <c r="BG34" s="878"/>
      <c r="BH34" s="878"/>
      <c r="BI34" s="879"/>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80"/>
      <c r="AL35" s="881"/>
      <c r="AM35" s="881"/>
      <c r="AN35" s="881"/>
      <c r="AO35" s="881"/>
      <c r="AP35" s="881"/>
      <c r="AQ35" s="881"/>
      <c r="AR35" s="881"/>
      <c r="AS35" s="881"/>
      <c r="AT35" s="881"/>
      <c r="AU35" s="881"/>
      <c r="AV35" s="881"/>
      <c r="AW35" s="881"/>
      <c r="AX35" s="881"/>
      <c r="AY35" s="881"/>
      <c r="AZ35" s="884"/>
      <c r="BA35" s="884"/>
      <c r="BB35" s="884"/>
      <c r="BC35" s="884"/>
      <c r="BD35" s="884"/>
      <c r="BE35" s="878"/>
      <c r="BF35" s="878"/>
      <c r="BG35" s="878"/>
      <c r="BH35" s="878"/>
      <c r="BI35" s="879"/>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80"/>
      <c r="AL36" s="881"/>
      <c r="AM36" s="881"/>
      <c r="AN36" s="881"/>
      <c r="AO36" s="881"/>
      <c r="AP36" s="881"/>
      <c r="AQ36" s="881"/>
      <c r="AR36" s="881"/>
      <c r="AS36" s="881"/>
      <c r="AT36" s="881"/>
      <c r="AU36" s="881"/>
      <c r="AV36" s="881"/>
      <c r="AW36" s="881"/>
      <c r="AX36" s="881"/>
      <c r="AY36" s="881"/>
      <c r="AZ36" s="884"/>
      <c r="BA36" s="884"/>
      <c r="BB36" s="884"/>
      <c r="BC36" s="884"/>
      <c r="BD36" s="884"/>
      <c r="BE36" s="878"/>
      <c r="BF36" s="878"/>
      <c r="BG36" s="878"/>
      <c r="BH36" s="878"/>
      <c r="BI36" s="879"/>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80"/>
      <c r="AL37" s="881"/>
      <c r="AM37" s="881"/>
      <c r="AN37" s="881"/>
      <c r="AO37" s="881"/>
      <c r="AP37" s="881"/>
      <c r="AQ37" s="881"/>
      <c r="AR37" s="881"/>
      <c r="AS37" s="881"/>
      <c r="AT37" s="881"/>
      <c r="AU37" s="881"/>
      <c r="AV37" s="881"/>
      <c r="AW37" s="881"/>
      <c r="AX37" s="881"/>
      <c r="AY37" s="881"/>
      <c r="AZ37" s="884"/>
      <c r="BA37" s="884"/>
      <c r="BB37" s="884"/>
      <c r="BC37" s="884"/>
      <c r="BD37" s="884"/>
      <c r="BE37" s="878"/>
      <c r="BF37" s="878"/>
      <c r="BG37" s="878"/>
      <c r="BH37" s="878"/>
      <c r="BI37" s="879"/>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80"/>
      <c r="AL38" s="881"/>
      <c r="AM38" s="881"/>
      <c r="AN38" s="881"/>
      <c r="AO38" s="881"/>
      <c r="AP38" s="881"/>
      <c r="AQ38" s="881"/>
      <c r="AR38" s="881"/>
      <c r="AS38" s="881"/>
      <c r="AT38" s="881"/>
      <c r="AU38" s="881"/>
      <c r="AV38" s="881"/>
      <c r="AW38" s="881"/>
      <c r="AX38" s="881"/>
      <c r="AY38" s="881"/>
      <c r="AZ38" s="884"/>
      <c r="BA38" s="884"/>
      <c r="BB38" s="884"/>
      <c r="BC38" s="884"/>
      <c r="BD38" s="884"/>
      <c r="BE38" s="878"/>
      <c r="BF38" s="878"/>
      <c r="BG38" s="878"/>
      <c r="BH38" s="878"/>
      <c r="BI38" s="879"/>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80"/>
      <c r="AL39" s="881"/>
      <c r="AM39" s="881"/>
      <c r="AN39" s="881"/>
      <c r="AO39" s="881"/>
      <c r="AP39" s="881"/>
      <c r="AQ39" s="881"/>
      <c r="AR39" s="881"/>
      <c r="AS39" s="881"/>
      <c r="AT39" s="881"/>
      <c r="AU39" s="881"/>
      <c r="AV39" s="881"/>
      <c r="AW39" s="881"/>
      <c r="AX39" s="881"/>
      <c r="AY39" s="881"/>
      <c r="AZ39" s="884"/>
      <c r="BA39" s="884"/>
      <c r="BB39" s="884"/>
      <c r="BC39" s="884"/>
      <c r="BD39" s="884"/>
      <c r="BE39" s="878"/>
      <c r="BF39" s="878"/>
      <c r="BG39" s="878"/>
      <c r="BH39" s="878"/>
      <c r="BI39" s="879"/>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80"/>
      <c r="AL40" s="881"/>
      <c r="AM40" s="881"/>
      <c r="AN40" s="881"/>
      <c r="AO40" s="881"/>
      <c r="AP40" s="881"/>
      <c r="AQ40" s="881"/>
      <c r="AR40" s="881"/>
      <c r="AS40" s="881"/>
      <c r="AT40" s="881"/>
      <c r="AU40" s="881"/>
      <c r="AV40" s="881"/>
      <c r="AW40" s="881"/>
      <c r="AX40" s="881"/>
      <c r="AY40" s="881"/>
      <c r="AZ40" s="884"/>
      <c r="BA40" s="884"/>
      <c r="BB40" s="884"/>
      <c r="BC40" s="884"/>
      <c r="BD40" s="884"/>
      <c r="BE40" s="878"/>
      <c r="BF40" s="878"/>
      <c r="BG40" s="878"/>
      <c r="BH40" s="878"/>
      <c r="BI40" s="879"/>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80"/>
      <c r="AL41" s="881"/>
      <c r="AM41" s="881"/>
      <c r="AN41" s="881"/>
      <c r="AO41" s="881"/>
      <c r="AP41" s="881"/>
      <c r="AQ41" s="881"/>
      <c r="AR41" s="881"/>
      <c r="AS41" s="881"/>
      <c r="AT41" s="881"/>
      <c r="AU41" s="881"/>
      <c r="AV41" s="881"/>
      <c r="AW41" s="881"/>
      <c r="AX41" s="881"/>
      <c r="AY41" s="881"/>
      <c r="AZ41" s="884"/>
      <c r="BA41" s="884"/>
      <c r="BB41" s="884"/>
      <c r="BC41" s="884"/>
      <c r="BD41" s="884"/>
      <c r="BE41" s="878"/>
      <c r="BF41" s="878"/>
      <c r="BG41" s="878"/>
      <c r="BH41" s="878"/>
      <c r="BI41" s="879"/>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80"/>
      <c r="AL42" s="881"/>
      <c r="AM42" s="881"/>
      <c r="AN42" s="881"/>
      <c r="AO42" s="881"/>
      <c r="AP42" s="881"/>
      <c r="AQ42" s="881"/>
      <c r="AR42" s="881"/>
      <c r="AS42" s="881"/>
      <c r="AT42" s="881"/>
      <c r="AU42" s="881"/>
      <c r="AV42" s="881"/>
      <c r="AW42" s="881"/>
      <c r="AX42" s="881"/>
      <c r="AY42" s="881"/>
      <c r="AZ42" s="884"/>
      <c r="BA42" s="884"/>
      <c r="BB42" s="884"/>
      <c r="BC42" s="884"/>
      <c r="BD42" s="884"/>
      <c r="BE42" s="878"/>
      <c r="BF42" s="878"/>
      <c r="BG42" s="878"/>
      <c r="BH42" s="878"/>
      <c r="BI42" s="879"/>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80"/>
      <c r="AL43" s="881"/>
      <c r="AM43" s="881"/>
      <c r="AN43" s="881"/>
      <c r="AO43" s="881"/>
      <c r="AP43" s="881"/>
      <c r="AQ43" s="881"/>
      <c r="AR43" s="881"/>
      <c r="AS43" s="881"/>
      <c r="AT43" s="881"/>
      <c r="AU43" s="881"/>
      <c r="AV43" s="881"/>
      <c r="AW43" s="881"/>
      <c r="AX43" s="881"/>
      <c r="AY43" s="881"/>
      <c r="AZ43" s="884"/>
      <c r="BA43" s="884"/>
      <c r="BB43" s="884"/>
      <c r="BC43" s="884"/>
      <c r="BD43" s="884"/>
      <c r="BE43" s="878"/>
      <c r="BF43" s="878"/>
      <c r="BG43" s="878"/>
      <c r="BH43" s="878"/>
      <c r="BI43" s="879"/>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80"/>
      <c r="AL44" s="881"/>
      <c r="AM44" s="881"/>
      <c r="AN44" s="881"/>
      <c r="AO44" s="881"/>
      <c r="AP44" s="881"/>
      <c r="AQ44" s="881"/>
      <c r="AR44" s="881"/>
      <c r="AS44" s="881"/>
      <c r="AT44" s="881"/>
      <c r="AU44" s="881"/>
      <c r="AV44" s="881"/>
      <c r="AW44" s="881"/>
      <c r="AX44" s="881"/>
      <c r="AY44" s="881"/>
      <c r="AZ44" s="884"/>
      <c r="BA44" s="884"/>
      <c r="BB44" s="884"/>
      <c r="BC44" s="884"/>
      <c r="BD44" s="884"/>
      <c r="BE44" s="878"/>
      <c r="BF44" s="878"/>
      <c r="BG44" s="878"/>
      <c r="BH44" s="878"/>
      <c r="BI44" s="879"/>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80"/>
      <c r="AL45" s="881"/>
      <c r="AM45" s="881"/>
      <c r="AN45" s="881"/>
      <c r="AO45" s="881"/>
      <c r="AP45" s="881"/>
      <c r="AQ45" s="881"/>
      <c r="AR45" s="881"/>
      <c r="AS45" s="881"/>
      <c r="AT45" s="881"/>
      <c r="AU45" s="881"/>
      <c r="AV45" s="881"/>
      <c r="AW45" s="881"/>
      <c r="AX45" s="881"/>
      <c r="AY45" s="881"/>
      <c r="AZ45" s="884"/>
      <c r="BA45" s="884"/>
      <c r="BB45" s="884"/>
      <c r="BC45" s="884"/>
      <c r="BD45" s="884"/>
      <c r="BE45" s="878"/>
      <c r="BF45" s="878"/>
      <c r="BG45" s="878"/>
      <c r="BH45" s="878"/>
      <c r="BI45" s="879"/>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80"/>
      <c r="AL46" s="881"/>
      <c r="AM46" s="881"/>
      <c r="AN46" s="881"/>
      <c r="AO46" s="881"/>
      <c r="AP46" s="881"/>
      <c r="AQ46" s="881"/>
      <c r="AR46" s="881"/>
      <c r="AS46" s="881"/>
      <c r="AT46" s="881"/>
      <c r="AU46" s="881"/>
      <c r="AV46" s="881"/>
      <c r="AW46" s="881"/>
      <c r="AX46" s="881"/>
      <c r="AY46" s="881"/>
      <c r="AZ46" s="884"/>
      <c r="BA46" s="884"/>
      <c r="BB46" s="884"/>
      <c r="BC46" s="884"/>
      <c r="BD46" s="884"/>
      <c r="BE46" s="878"/>
      <c r="BF46" s="878"/>
      <c r="BG46" s="878"/>
      <c r="BH46" s="878"/>
      <c r="BI46" s="879"/>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80"/>
      <c r="AL47" s="881"/>
      <c r="AM47" s="881"/>
      <c r="AN47" s="881"/>
      <c r="AO47" s="881"/>
      <c r="AP47" s="881"/>
      <c r="AQ47" s="881"/>
      <c r="AR47" s="881"/>
      <c r="AS47" s="881"/>
      <c r="AT47" s="881"/>
      <c r="AU47" s="881"/>
      <c r="AV47" s="881"/>
      <c r="AW47" s="881"/>
      <c r="AX47" s="881"/>
      <c r="AY47" s="881"/>
      <c r="AZ47" s="884"/>
      <c r="BA47" s="884"/>
      <c r="BB47" s="884"/>
      <c r="BC47" s="884"/>
      <c r="BD47" s="884"/>
      <c r="BE47" s="878"/>
      <c r="BF47" s="878"/>
      <c r="BG47" s="878"/>
      <c r="BH47" s="878"/>
      <c r="BI47" s="879"/>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80"/>
      <c r="AL48" s="881"/>
      <c r="AM48" s="881"/>
      <c r="AN48" s="881"/>
      <c r="AO48" s="881"/>
      <c r="AP48" s="881"/>
      <c r="AQ48" s="881"/>
      <c r="AR48" s="881"/>
      <c r="AS48" s="881"/>
      <c r="AT48" s="881"/>
      <c r="AU48" s="881"/>
      <c r="AV48" s="881"/>
      <c r="AW48" s="881"/>
      <c r="AX48" s="881"/>
      <c r="AY48" s="881"/>
      <c r="AZ48" s="884"/>
      <c r="BA48" s="884"/>
      <c r="BB48" s="884"/>
      <c r="BC48" s="884"/>
      <c r="BD48" s="884"/>
      <c r="BE48" s="878"/>
      <c r="BF48" s="878"/>
      <c r="BG48" s="878"/>
      <c r="BH48" s="878"/>
      <c r="BI48" s="879"/>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80"/>
      <c r="AL49" s="881"/>
      <c r="AM49" s="881"/>
      <c r="AN49" s="881"/>
      <c r="AO49" s="881"/>
      <c r="AP49" s="881"/>
      <c r="AQ49" s="881"/>
      <c r="AR49" s="881"/>
      <c r="AS49" s="881"/>
      <c r="AT49" s="881"/>
      <c r="AU49" s="881"/>
      <c r="AV49" s="881"/>
      <c r="AW49" s="881"/>
      <c r="AX49" s="881"/>
      <c r="AY49" s="881"/>
      <c r="AZ49" s="884"/>
      <c r="BA49" s="884"/>
      <c r="BB49" s="884"/>
      <c r="BC49" s="884"/>
      <c r="BD49" s="884"/>
      <c r="BE49" s="878"/>
      <c r="BF49" s="878"/>
      <c r="BG49" s="878"/>
      <c r="BH49" s="878"/>
      <c r="BI49" s="879"/>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5"/>
      <c r="R50" s="886"/>
      <c r="S50" s="886"/>
      <c r="T50" s="886"/>
      <c r="U50" s="886"/>
      <c r="V50" s="886"/>
      <c r="W50" s="886"/>
      <c r="X50" s="886"/>
      <c r="Y50" s="886"/>
      <c r="Z50" s="886"/>
      <c r="AA50" s="886"/>
      <c r="AB50" s="886"/>
      <c r="AC50" s="886"/>
      <c r="AD50" s="886"/>
      <c r="AE50" s="887"/>
      <c r="AF50" s="809"/>
      <c r="AG50" s="810"/>
      <c r="AH50" s="810"/>
      <c r="AI50" s="810"/>
      <c r="AJ50" s="811"/>
      <c r="AK50" s="888"/>
      <c r="AL50" s="886"/>
      <c r="AM50" s="886"/>
      <c r="AN50" s="886"/>
      <c r="AO50" s="886"/>
      <c r="AP50" s="886"/>
      <c r="AQ50" s="886"/>
      <c r="AR50" s="886"/>
      <c r="AS50" s="886"/>
      <c r="AT50" s="886"/>
      <c r="AU50" s="886"/>
      <c r="AV50" s="886"/>
      <c r="AW50" s="886"/>
      <c r="AX50" s="886"/>
      <c r="AY50" s="886"/>
      <c r="AZ50" s="889"/>
      <c r="BA50" s="889"/>
      <c r="BB50" s="889"/>
      <c r="BC50" s="889"/>
      <c r="BD50" s="889"/>
      <c r="BE50" s="878"/>
      <c r="BF50" s="878"/>
      <c r="BG50" s="878"/>
      <c r="BH50" s="878"/>
      <c r="BI50" s="879"/>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5"/>
      <c r="R51" s="886"/>
      <c r="S51" s="886"/>
      <c r="T51" s="886"/>
      <c r="U51" s="886"/>
      <c r="V51" s="886"/>
      <c r="W51" s="886"/>
      <c r="X51" s="886"/>
      <c r="Y51" s="886"/>
      <c r="Z51" s="886"/>
      <c r="AA51" s="886"/>
      <c r="AB51" s="886"/>
      <c r="AC51" s="886"/>
      <c r="AD51" s="886"/>
      <c r="AE51" s="887"/>
      <c r="AF51" s="809"/>
      <c r="AG51" s="810"/>
      <c r="AH51" s="810"/>
      <c r="AI51" s="810"/>
      <c r="AJ51" s="811"/>
      <c r="AK51" s="888"/>
      <c r="AL51" s="886"/>
      <c r="AM51" s="886"/>
      <c r="AN51" s="886"/>
      <c r="AO51" s="886"/>
      <c r="AP51" s="886"/>
      <c r="AQ51" s="886"/>
      <c r="AR51" s="886"/>
      <c r="AS51" s="886"/>
      <c r="AT51" s="886"/>
      <c r="AU51" s="886"/>
      <c r="AV51" s="886"/>
      <c r="AW51" s="886"/>
      <c r="AX51" s="886"/>
      <c r="AY51" s="886"/>
      <c r="AZ51" s="889"/>
      <c r="BA51" s="889"/>
      <c r="BB51" s="889"/>
      <c r="BC51" s="889"/>
      <c r="BD51" s="889"/>
      <c r="BE51" s="878"/>
      <c r="BF51" s="878"/>
      <c r="BG51" s="878"/>
      <c r="BH51" s="878"/>
      <c r="BI51" s="879"/>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5"/>
      <c r="R52" s="886"/>
      <c r="S52" s="886"/>
      <c r="T52" s="886"/>
      <c r="U52" s="886"/>
      <c r="V52" s="886"/>
      <c r="W52" s="886"/>
      <c r="X52" s="886"/>
      <c r="Y52" s="886"/>
      <c r="Z52" s="886"/>
      <c r="AA52" s="886"/>
      <c r="AB52" s="886"/>
      <c r="AC52" s="886"/>
      <c r="AD52" s="886"/>
      <c r="AE52" s="887"/>
      <c r="AF52" s="809"/>
      <c r="AG52" s="810"/>
      <c r="AH52" s="810"/>
      <c r="AI52" s="810"/>
      <c r="AJ52" s="811"/>
      <c r="AK52" s="888"/>
      <c r="AL52" s="886"/>
      <c r="AM52" s="886"/>
      <c r="AN52" s="886"/>
      <c r="AO52" s="886"/>
      <c r="AP52" s="886"/>
      <c r="AQ52" s="886"/>
      <c r="AR52" s="886"/>
      <c r="AS52" s="886"/>
      <c r="AT52" s="886"/>
      <c r="AU52" s="886"/>
      <c r="AV52" s="886"/>
      <c r="AW52" s="886"/>
      <c r="AX52" s="886"/>
      <c r="AY52" s="886"/>
      <c r="AZ52" s="889"/>
      <c r="BA52" s="889"/>
      <c r="BB52" s="889"/>
      <c r="BC52" s="889"/>
      <c r="BD52" s="889"/>
      <c r="BE52" s="878"/>
      <c r="BF52" s="878"/>
      <c r="BG52" s="878"/>
      <c r="BH52" s="878"/>
      <c r="BI52" s="879"/>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5"/>
      <c r="R53" s="886"/>
      <c r="S53" s="886"/>
      <c r="T53" s="886"/>
      <c r="U53" s="886"/>
      <c r="V53" s="886"/>
      <c r="W53" s="886"/>
      <c r="X53" s="886"/>
      <c r="Y53" s="886"/>
      <c r="Z53" s="886"/>
      <c r="AA53" s="886"/>
      <c r="AB53" s="886"/>
      <c r="AC53" s="886"/>
      <c r="AD53" s="886"/>
      <c r="AE53" s="887"/>
      <c r="AF53" s="809"/>
      <c r="AG53" s="810"/>
      <c r="AH53" s="810"/>
      <c r="AI53" s="810"/>
      <c r="AJ53" s="811"/>
      <c r="AK53" s="888"/>
      <c r="AL53" s="886"/>
      <c r="AM53" s="886"/>
      <c r="AN53" s="886"/>
      <c r="AO53" s="886"/>
      <c r="AP53" s="886"/>
      <c r="AQ53" s="886"/>
      <c r="AR53" s="886"/>
      <c r="AS53" s="886"/>
      <c r="AT53" s="886"/>
      <c r="AU53" s="886"/>
      <c r="AV53" s="886"/>
      <c r="AW53" s="886"/>
      <c r="AX53" s="886"/>
      <c r="AY53" s="886"/>
      <c r="AZ53" s="889"/>
      <c r="BA53" s="889"/>
      <c r="BB53" s="889"/>
      <c r="BC53" s="889"/>
      <c r="BD53" s="889"/>
      <c r="BE53" s="878"/>
      <c r="BF53" s="878"/>
      <c r="BG53" s="878"/>
      <c r="BH53" s="878"/>
      <c r="BI53" s="879"/>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5"/>
      <c r="R54" s="886"/>
      <c r="S54" s="886"/>
      <c r="T54" s="886"/>
      <c r="U54" s="886"/>
      <c r="V54" s="886"/>
      <c r="W54" s="886"/>
      <c r="X54" s="886"/>
      <c r="Y54" s="886"/>
      <c r="Z54" s="886"/>
      <c r="AA54" s="886"/>
      <c r="AB54" s="886"/>
      <c r="AC54" s="886"/>
      <c r="AD54" s="886"/>
      <c r="AE54" s="887"/>
      <c r="AF54" s="809"/>
      <c r="AG54" s="810"/>
      <c r="AH54" s="810"/>
      <c r="AI54" s="810"/>
      <c r="AJ54" s="811"/>
      <c r="AK54" s="888"/>
      <c r="AL54" s="886"/>
      <c r="AM54" s="886"/>
      <c r="AN54" s="886"/>
      <c r="AO54" s="886"/>
      <c r="AP54" s="886"/>
      <c r="AQ54" s="886"/>
      <c r="AR54" s="886"/>
      <c r="AS54" s="886"/>
      <c r="AT54" s="886"/>
      <c r="AU54" s="886"/>
      <c r="AV54" s="886"/>
      <c r="AW54" s="886"/>
      <c r="AX54" s="886"/>
      <c r="AY54" s="886"/>
      <c r="AZ54" s="889"/>
      <c r="BA54" s="889"/>
      <c r="BB54" s="889"/>
      <c r="BC54" s="889"/>
      <c r="BD54" s="889"/>
      <c r="BE54" s="878"/>
      <c r="BF54" s="878"/>
      <c r="BG54" s="878"/>
      <c r="BH54" s="878"/>
      <c r="BI54" s="879"/>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5"/>
      <c r="R55" s="886"/>
      <c r="S55" s="886"/>
      <c r="T55" s="886"/>
      <c r="U55" s="886"/>
      <c r="V55" s="886"/>
      <c r="W55" s="886"/>
      <c r="X55" s="886"/>
      <c r="Y55" s="886"/>
      <c r="Z55" s="886"/>
      <c r="AA55" s="886"/>
      <c r="AB55" s="886"/>
      <c r="AC55" s="886"/>
      <c r="AD55" s="886"/>
      <c r="AE55" s="887"/>
      <c r="AF55" s="809"/>
      <c r="AG55" s="810"/>
      <c r="AH55" s="810"/>
      <c r="AI55" s="810"/>
      <c r="AJ55" s="811"/>
      <c r="AK55" s="888"/>
      <c r="AL55" s="886"/>
      <c r="AM55" s="886"/>
      <c r="AN55" s="886"/>
      <c r="AO55" s="886"/>
      <c r="AP55" s="886"/>
      <c r="AQ55" s="886"/>
      <c r="AR55" s="886"/>
      <c r="AS55" s="886"/>
      <c r="AT55" s="886"/>
      <c r="AU55" s="886"/>
      <c r="AV55" s="886"/>
      <c r="AW55" s="886"/>
      <c r="AX55" s="886"/>
      <c r="AY55" s="886"/>
      <c r="AZ55" s="889"/>
      <c r="BA55" s="889"/>
      <c r="BB55" s="889"/>
      <c r="BC55" s="889"/>
      <c r="BD55" s="889"/>
      <c r="BE55" s="878"/>
      <c r="BF55" s="878"/>
      <c r="BG55" s="878"/>
      <c r="BH55" s="878"/>
      <c r="BI55" s="879"/>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5"/>
      <c r="R56" s="886"/>
      <c r="S56" s="886"/>
      <c r="T56" s="886"/>
      <c r="U56" s="886"/>
      <c r="V56" s="886"/>
      <c r="W56" s="886"/>
      <c r="X56" s="886"/>
      <c r="Y56" s="886"/>
      <c r="Z56" s="886"/>
      <c r="AA56" s="886"/>
      <c r="AB56" s="886"/>
      <c r="AC56" s="886"/>
      <c r="AD56" s="886"/>
      <c r="AE56" s="887"/>
      <c r="AF56" s="809"/>
      <c r="AG56" s="810"/>
      <c r="AH56" s="810"/>
      <c r="AI56" s="810"/>
      <c r="AJ56" s="811"/>
      <c r="AK56" s="888"/>
      <c r="AL56" s="886"/>
      <c r="AM56" s="886"/>
      <c r="AN56" s="886"/>
      <c r="AO56" s="886"/>
      <c r="AP56" s="886"/>
      <c r="AQ56" s="886"/>
      <c r="AR56" s="886"/>
      <c r="AS56" s="886"/>
      <c r="AT56" s="886"/>
      <c r="AU56" s="886"/>
      <c r="AV56" s="886"/>
      <c r="AW56" s="886"/>
      <c r="AX56" s="886"/>
      <c r="AY56" s="886"/>
      <c r="AZ56" s="889"/>
      <c r="BA56" s="889"/>
      <c r="BB56" s="889"/>
      <c r="BC56" s="889"/>
      <c r="BD56" s="889"/>
      <c r="BE56" s="878"/>
      <c r="BF56" s="878"/>
      <c r="BG56" s="878"/>
      <c r="BH56" s="878"/>
      <c r="BI56" s="879"/>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5"/>
      <c r="R57" s="886"/>
      <c r="S57" s="886"/>
      <c r="T57" s="886"/>
      <c r="U57" s="886"/>
      <c r="V57" s="886"/>
      <c r="W57" s="886"/>
      <c r="X57" s="886"/>
      <c r="Y57" s="886"/>
      <c r="Z57" s="886"/>
      <c r="AA57" s="886"/>
      <c r="AB57" s="886"/>
      <c r="AC57" s="886"/>
      <c r="AD57" s="886"/>
      <c r="AE57" s="887"/>
      <c r="AF57" s="809"/>
      <c r="AG57" s="810"/>
      <c r="AH57" s="810"/>
      <c r="AI57" s="810"/>
      <c r="AJ57" s="811"/>
      <c r="AK57" s="888"/>
      <c r="AL57" s="886"/>
      <c r="AM57" s="886"/>
      <c r="AN57" s="886"/>
      <c r="AO57" s="886"/>
      <c r="AP57" s="886"/>
      <c r="AQ57" s="886"/>
      <c r="AR57" s="886"/>
      <c r="AS57" s="886"/>
      <c r="AT57" s="886"/>
      <c r="AU57" s="886"/>
      <c r="AV57" s="886"/>
      <c r="AW57" s="886"/>
      <c r="AX57" s="886"/>
      <c r="AY57" s="886"/>
      <c r="AZ57" s="889"/>
      <c r="BA57" s="889"/>
      <c r="BB57" s="889"/>
      <c r="BC57" s="889"/>
      <c r="BD57" s="889"/>
      <c r="BE57" s="878"/>
      <c r="BF57" s="878"/>
      <c r="BG57" s="878"/>
      <c r="BH57" s="878"/>
      <c r="BI57" s="879"/>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5"/>
      <c r="R58" s="886"/>
      <c r="S58" s="886"/>
      <c r="T58" s="886"/>
      <c r="U58" s="886"/>
      <c r="V58" s="886"/>
      <c r="W58" s="886"/>
      <c r="X58" s="886"/>
      <c r="Y58" s="886"/>
      <c r="Z58" s="886"/>
      <c r="AA58" s="886"/>
      <c r="AB58" s="886"/>
      <c r="AC58" s="886"/>
      <c r="AD58" s="886"/>
      <c r="AE58" s="887"/>
      <c r="AF58" s="809"/>
      <c r="AG58" s="810"/>
      <c r="AH58" s="810"/>
      <c r="AI58" s="810"/>
      <c r="AJ58" s="811"/>
      <c r="AK58" s="888"/>
      <c r="AL58" s="886"/>
      <c r="AM58" s="886"/>
      <c r="AN58" s="886"/>
      <c r="AO58" s="886"/>
      <c r="AP58" s="886"/>
      <c r="AQ58" s="886"/>
      <c r="AR58" s="886"/>
      <c r="AS58" s="886"/>
      <c r="AT58" s="886"/>
      <c r="AU58" s="886"/>
      <c r="AV58" s="886"/>
      <c r="AW58" s="886"/>
      <c r="AX58" s="886"/>
      <c r="AY58" s="886"/>
      <c r="AZ58" s="889"/>
      <c r="BA58" s="889"/>
      <c r="BB58" s="889"/>
      <c r="BC58" s="889"/>
      <c r="BD58" s="889"/>
      <c r="BE58" s="878"/>
      <c r="BF58" s="878"/>
      <c r="BG58" s="878"/>
      <c r="BH58" s="878"/>
      <c r="BI58" s="879"/>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5"/>
      <c r="R59" s="886"/>
      <c r="S59" s="886"/>
      <c r="T59" s="886"/>
      <c r="U59" s="886"/>
      <c r="V59" s="886"/>
      <c r="W59" s="886"/>
      <c r="X59" s="886"/>
      <c r="Y59" s="886"/>
      <c r="Z59" s="886"/>
      <c r="AA59" s="886"/>
      <c r="AB59" s="886"/>
      <c r="AC59" s="886"/>
      <c r="AD59" s="886"/>
      <c r="AE59" s="887"/>
      <c r="AF59" s="809"/>
      <c r="AG59" s="810"/>
      <c r="AH59" s="810"/>
      <c r="AI59" s="810"/>
      <c r="AJ59" s="811"/>
      <c r="AK59" s="888"/>
      <c r="AL59" s="886"/>
      <c r="AM59" s="886"/>
      <c r="AN59" s="886"/>
      <c r="AO59" s="886"/>
      <c r="AP59" s="886"/>
      <c r="AQ59" s="886"/>
      <c r="AR59" s="886"/>
      <c r="AS59" s="886"/>
      <c r="AT59" s="886"/>
      <c r="AU59" s="886"/>
      <c r="AV59" s="886"/>
      <c r="AW59" s="886"/>
      <c r="AX59" s="886"/>
      <c r="AY59" s="886"/>
      <c r="AZ59" s="889"/>
      <c r="BA59" s="889"/>
      <c r="BB59" s="889"/>
      <c r="BC59" s="889"/>
      <c r="BD59" s="889"/>
      <c r="BE59" s="878"/>
      <c r="BF59" s="878"/>
      <c r="BG59" s="878"/>
      <c r="BH59" s="878"/>
      <c r="BI59" s="879"/>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5"/>
      <c r="R60" s="886"/>
      <c r="S60" s="886"/>
      <c r="T60" s="886"/>
      <c r="U60" s="886"/>
      <c r="V60" s="886"/>
      <c r="W60" s="886"/>
      <c r="X60" s="886"/>
      <c r="Y60" s="886"/>
      <c r="Z60" s="886"/>
      <c r="AA60" s="886"/>
      <c r="AB60" s="886"/>
      <c r="AC60" s="886"/>
      <c r="AD60" s="886"/>
      <c r="AE60" s="887"/>
      <c r="AF60" s="809"/>
      <c r="AG60" s="810"/>
      <c r="AH60" s="810"/>
      <c r="AI60" s="810"/>
      <c r="AJ60" s="811"/>
      <c r="AK60" s="888"/>
      <c r="AL60" s="886"/>
      <c r="AM60" s="886"/>
      <c r="AN60" s="886"/>
      <c r="AO60" s="886"/>
      <c r="AP60" s="886"/>
      <c r="AQ60" s="886"/>
      <c r="AR60" s="886"/>
      <c r="AS60" s="886"/>
      <c r="AT60" s="886"/>
      <c r="AU60" s="886"/>
      <c r="AV60" s="886"/>
      <c r="AW60" s="886"/>
      <c r="AX60" s="886"/>
      <c r="AY60" s="886"/>
      <c r="AZ60" s="889"/>
      <c r="BA60" s="889"/>
      <c r="BB60" s="889"/>
      <c r="BC60" s="889"/>
      <c r="BD60" s="889"/>
      <c r="BE60" s="878"/>
      <c r="BF60" s="878"/>
      <c r="BG60" s="878"/>
      <c r="BH60" s="878"/>
      <c r="BI60" s="879"/>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5"/>
      <c r="R61" s="886"/>
      <c r="S61" s="886"/>
      <c r="T61" s="886"/>
      <c r="U61" s="886"/>
      <c r="V61" s="886"/>
      <c r="W61" s="886"/>
      <c r="X61" s="886"/>
      <c r="Y61" s="886"/>
      <c r="Z61" s="886"/>
      <c r="AA61" s="886"/>
      <c r="AB61" s="886"/>
      <c r="AC61" s="886"/>
      <c r="AD61" s="886"/>
      <c r="AE61" s="887"/>
      <c r="AF61" s="809"/>
      <c r="AG61" s="810"/>
      <c r="AH61" s="810"/>
      <c r="AI61" s="810"/>
      <c r="AJ61" s="811"/>
      <c r="AK61" s="888"/>
      <c r="AL61" s="886"/>
      <c r="AM61" s="886"/>
      <c r="AN61" s="886"/>
      <c r="AO61" s="886"/>
      <c r="AP61" s="886"/>
      <c r="AQ61" s="886"/>
      <c r="AR61" s="886"/>
      <c r="AS61" s="886"/>
      <c r="AT61" s="886"/>
      <c r="AU61" s="886"/>
      <c r="AV61" s="886"/>
      <c r="AW61" s="886"/>
      <c r="AX61" s="886"/>
      <c r="AY61" s="886"/>
      <c r="AZ61" s="889"/>
      <c r="BA61" s="889"/>
      <c r="BB61" s="889"/>
      <c r="BC61" s="889"/>
      <c r="BD61" s="889"/>
      <c r="BE61" s="878"/>
      <c r="BF61" s="878"/>
      <c r="BG61" s="878"/>
      <c r="BH61" s="878"/>
      <c r="BI61" s="879"/>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5"/>
      <c r="R62" s="886"/>
      <c r="S62" s="886"/>
      <c r="T62" s="886"/>
      <c r="U62" s="886"/>
      <c r="V62" s="886"/>
      <c r="W62" s="886"/>
      <c r="X62" s="886"/>
      <c r="Y62" s="886"/>
      <c r="Z62" s="886"/>
      <c r="AA62" s="886"/>
      <c r="AB62" s="886"/>
      <c r="AC62" s="886"/>
      <c r="AD62" s="886"/>
      <c r="AE62" s="887"/>
      <c r="AF62" s="809"/>
      <c r="AG62" s="810"/>
      <c r="AH62" s="810"/>
      <c r="AI62" s="810"/>
      <c r="AJ62" s="811"/>
      <c r="AK62" s="888"/>
      <c r="AL62" s="886"/>
      <c r="AM62" s="886"/>
      <c r="AN62" s="886"/>
      <c r="AO62" s="886"/>
      <c r="AP62" s="886"/>
      <c r="AQ62" s="886"/>
      <c r="AR62" s="886"/>
      <c r="AS62" s="886"/>
      <c r="AT62" s="886"/>
      <c r="AU62" s="886"/>
      <c r="AV62" s="886"/>
      <c r="AW62" s="886"/>
      <c r="AX62" s="886"/>
      <c r="AY62" s="886"/>
      <c r="AZ62" s="889"/>
      <c r="BA62" s="889"/>
      <c r="BB62" s="889"/>
      <c r="BC62" s="889"/>
      <c r="BD62" s="889"/>
      <c r="BE62" s="878"/>
      <c r="BF62" s="878"/>
      <c r="BG62" s="878"/>
      <c r="BH62" s="878"/>
      <c r="BI62" s="879"/>
      <c r="BJ62" s="897" t="s">
        <v>422</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401</v>
      </c>
      <c r="B63" s="838" t="s">
        <v>423</v>
      </c>
      <c r="C63" s="839"/>
      <c r="D63" s="839"/>
      <c r="E63" s="839"/>
      <c r="F63" s="839"/>
      <c r="G63" s="839"/>
      <c r="H63" s="839"/>
      <c r="I63" s="839"/>
      <c r="J63" s="839"/>
      <c r="K63" s="839"/>
      <c r="L63" s="839"/>
      <c r="M63" s="839"/>
      <c r="N63" s="839"/>
      <c r="O63" s="839"/>
      <c r="P63" s="840"/>
      <c r="Q63" s="890"/>
      <c r="R63" s="891"/>
      <c r="S63" s="891"/>
      <c r="T63" s="891"/>
      <c r="U63" s="891"/>
      <c r="V63" s="891"/>
      <c r="W63" s="891"/>
      <c r="X63" s="891"/>
      <c r="Y63" s="891"/>
      <c r="Z63" s="891"/>
      <c r="AA63" s="891"/>
      <c r="AB63" s="891"/>
      <c r="AC63" s="891"/>
      <c r="AD63" s="891"/>
      <c r="AE63" s="892"/>
      <c r="AF63" s="893">
        <v>480</v>
      </c>
      <c r="AG63" s="894"/>
      <c r="AH63" s="894"/>
      <c r="AI63" s="894"/>
      <c r="AJ63" s="895"/>
      <c r="AK63" s="896"/>
      <c r="AL63" s="891"/>
      <c r="AM63" s="891"/>
      <c r="AN63" s="891"/>
      <c r="AO63" s="891"/>
      <c r="AP63" s="894">
        <v>5583</v>
      </c>
      <c r="AQ63" s="894"/>
      <c r="AR63" s="894"/>
      <c r="AS63" s="894"/>
      <c r="AT63" s="894"/>
      <c r="AU63" s="894">
        <v>4148</v>
      </c>
      <c r="AV63" s="894"/>
      <c r="AW63" s="894"/>
      <c r="AX63" s="894"/>
      <c r="AY63" s="894"/>
      <c r="AZ63" s="898"/>
      <c r="BA63" s="898"/>
      <c r="BB63" s="898"/>
      <c r="BC63" s="898"/>
      <c r="BD63" s="898"/>
      <c r="BE63" s="899"/>
      <c r="BF63" s="899"/>
      <c r="BG63" s="899"/>
      <c r="BH63" s="899"/>
      <c r="BI63" s="900"/>
      <c r="BJ63" s="901" t="s">
        <v>424</v>
      </c>
      <c r="BK63" s="902"/>
      <c r="BL63" s="902"/>
      <c r="BM63" s="902"/>
      <c r="BN63" s="903"/>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425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426</v>
      </c>
      <c r="B66" s="789"/>
      <c r="C66" s="789"/>
      <c r="D66" s="789"/>
      <c r="E66" s="789"/>
      <c r="F66" s="789"/>
      <c r="G66" s="789"/>
      <c r="H66" s="789"/>
      <c r="I66" s="789"/>
      <c r="J66" s="789"/>
      <c r="K66" s="789"/>
      <c r="L66" s="789"/>
      <c r="M66" s="789"/>
      <c r="N66" s="789"/>
      <c r="O66" s="789"/>
      <c r="P66" s="790"/>
      <c r="Q66" s="765" t="s">
        <v>427</v>
      </c>
      <c r="R66" s="766"/>
      <c r="S66" s="766"/>
      <c r="T66" s="766"/>
      <c r="U66" s="767"/>
      <c r="V66" s="765" t="s">
        <v>428</v>
      </c>
      <c r="W66" s="766"/>
      <c r="X66" s="766"/>
      <c r="Y66" s="766"/>
      <c r="Z66" s="767"/>
      <c r="AA66" s="765" t="s">
        <v>429</v>
      </c>
      <c r="AB66" s="766"/>
      <c r="AC66" s="766"/>
      <c r="AD66" s="766"/>
      <c r="AE66" s="767"/>
      <c r="AF66" s="904" t="s">
        <v>430</v>
      </c>
      <c r="AG66" s="861"/>
      <c r="AH66" s="861"/>
      <c r="AI66" s="861"/>
      <c r="AJ66" s="905"/>
      <c r="AK66" s="765" t="s">
        <v>431</v>
      </c>
      <c r="AL66" s="789"/>
      <c r="AM66" s="789"/>
      <c r="AN66" s="789"/>
      <c r="AO66" s="790"/>
      <c r="AP66" s="765" t="s">
        <v>432</v>
      </c>
      <c r="AQ66" s="766"/>
      <c r="AR66" s="766"/>
      <c r="AS66" s="766"/>
      <c r="AT66" s="767"/>
      <c r="AU66" s="765" t="s">
        <v>433</v>
      </c>
      <c r="AV66" s="766"/>
      <c r="AW66" s="766"/>
      <c r="AX66" s="766"/>
      <c r="AY66" s="767"/>
      <c r="AZ66" s="765" t="s">
        <v>387</v>
      </c>
      <c r="BA66" s="766"/>
      <c r="BB66" s="766"/>
      <c r="BC66" s="766"/>
      <c r="BD66" s="777"/>
      <c r="BE66" s="267"/>
      <c r="BF66" s="267"/>
      <c r="BG66" s="267"/>
      <c r="BH66" s="267"/>
      <c r="BI66" s="267"/>
      <c r="BJ66" s="267"/>
      <c r="BK66" s="267"/>
      <c r="BL66" s="267"/>
      <c r="BM66" s="267"/>
      <c r="BN66" s="267"/>
      <c r="BO66" s="267"/>
      <c r="BP66" s="267"/>
      <c r="BQ66" s="264">
        <v>60</v>
      </c>
      <c r="BR66" s="269"/>
      <c r="BS66" s="915"/>
      <c r="BT66" s="916"/>
      <c r="BU66" s="916"/>
      <c r="BV66" s="916"/>
      <c r="BW66" s="916"/>
      <c r="BX66" s="916"/>
      <c r="BY66" s="916"/>
      <c r="BZ66" s="916"/>
      <c r="CA66" s="916"/>
      <c r="CB66" s="916"/>
      <c r="CC66" s="916"/>
      <c r="CD66" s="916"/>
      <c r="CE66" s="916"/>
      <c r="CF66" s="916"/>
      <c r="CG66" s="917"/>
      <c r="CH66" s="912"/>
      <c r="CI66" s="913"/>
      <c r="CJ66" s="913"/>
      <c r="CK66" s="913"/>
      <c r="CL66" s="914"/>
      <c r="CM66" s="912"/>
      <c r="CN66" s="913"/>
      <c r="CO66" s="913"/>
      <c r="CP66" s="913"/>
      <c r="CQ66" s="914"/>
      <c r="CR66" s="912"/>
      <c r="CS66" s="913"/>
      <c r="CT66" s="913"/>
      <c r="CU66" s="913"/>
      <c r="CV66" s="914"/>
      <c r="CW66" s="912"/>
      <c r="CX66" s="913"/>
      <c r="CY66" s="913"/>
      <c r="CZ66" s="913"/>
      <c r="DA66" s="914"/>
      <c r="DB66" s="912"/>
      <c r="DC66" s="913"/>
      <c r="DD66" s="913"/>
      <c r="DE66" s="913"/>
      <c r="DF66" s="914"/>
      <c r="DG66" s="912"/>
      <c r="DH66" s="913"/>
      <c r="DI66" s="913"/>
      <c r="DJ66" s="913"/>
      <c r="DK66" s="914"/>
      <c r="DL66" s="912"/>
      <c r="DM66" s="913"/>
      <c r="DN66" s="913"/>
      <c r="DO66" s="913"/>
      <c r="DP66" s="914"/>
      <c r="DQ66" s="912"/>
      <c r="DR66" s="913"/>
      <c r="DS66" s="913"/>
      <c r="DT66" s="913"/>
      <c r="DU66" s="914"/>
      <c r="DV66" s="909"/>
      <c r="DW66" s="910"/>
      <c r="DX66" s="910"/>
      <c r="DY66" s="910"/>
      <c r="DZ66" s="911"/>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6"/>
      <c r="AG67" s="864"/>
      <c r="AH67" s="864"/>
      <c r="AI67" s="864"/>
      <c r="AJ67" s="907"/>
      <c r="AK67" s="908"/>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5"/>
      <c r="BT67" s="916"/>
      <c r="BU67" s="916"/>
      <c r="BV67" s="916"/>
      <c r="BW67" s="916"/>
      <c r="BX67" s="916"/>
      <c r="BY67" s="916"/>
      <c r="BZ67" s="916"/>
      <c r="CA67" s="916"/>
      <c r="CB67" s="916"/>
      <c r="CC67" s="916"/>
      <c r="CD67" s="916"/>
      <c r="CE67" s="916"/>
      <c r="CF67" s="916"/>
      <c r="CG67" s="917"/>
      <c r="CH67" s="912"/>
      <c r="CI67" s="913"/>
      <c r="CJ67" s="913"/>
      <c r="CK67" s="913"/>
      <c r="CL67" s="914"/>
      <c r="CM67" s="912"/>
      <c r="CN67" s="913"/>
      <c r="CO67" s="913"/>
      <c r="CP67" s="913"/>
      <c r="CQ67" s="914"/>
      <c r="CR67" s="912"/>
      <c r="CS67" s="913"/>
      <c r="CT67" s="913"/>
      <c r="CU67" s="913"/>
      <c r="CV67" s="914"/>
      <c r="CW67" s="912"/>
      <c r="CX67" s="913"/>
      <c r="CY67" s="913"/>
      <c r="CZ67" s="913"/>
      <c r="DA67" s="914"/>
      <c r="DB67" s="912"/>
      <c r="DC67" s="913"/>
      <c r="DD67" s="913"/>
      <c r="DE67" s="913"/>
      <c r="DF67" s="914"/>
      <c r="DG67" s="912"/>
      <c r="DH67" s="913"/>
      <c r="DI67" s="913"/>
      <c r="DJ67" s="913"/>
      <c r="DK67" s="914"/>
      <c r="DL67" s="912"/>
      <c r="DM67" s="913"/>
      <c r="DN67" s="913"/>
      <c r="DO67" s="913"/>
      <c r="DP67" s="914"/>
      <c r="DQ67" s="912"/>
      <c r="DR67" s="913"/>
      <c r="DS67" s="913"/>
      <c r="DT67" s="913"/>
      <c r="DU67" s="914"/>
      <c r="DV67" s="909"/>
      <c r="DW67" s="910"/>
      <c r="DX67" s="910"/>
      <c r="DY67" s="910"/>
      <c r="DZ67" s="911"/>
      <c r="EA67" s="248"/>
    </row>
    <row r="68" spans="1:131" s="249" customFormat="1" ht="26.25" customHeight="1" thickTop="1" x14ac:dyDescent="0.15">
      <c r="A68" s="260">
        <v>1</v>
      </c>
      <c r="B68" s="921" t="s">
        <v>600</v>
      </c>
      <c r="C68" s="922"/>
      <c r="D68" s="922"/>
      <c r="E68" s="922"/>
      <c r="F68" s="922"/>
      <c r="G68" s="922"/>
      <c r="H68" s="922"/>
      <c r="I68" s="922"/>
      <c r="J68" s="922"/>
      <c r="K68" s="922"/>
      <c r="L68" s="922"/>
      <c r="M68" s="922"/>
      <c r="N68" s="922"/>
      <c r="O68" s="922"/>
      <c r="P68" s="923"/>
      <c r="Q68" s="924">
        <v>1950</v>
      </c>
      <c r="R68" s="918"/>
      <c r="S68" s="918"/>
      <c r="T68" s="918"/>
      <c r="U68" s="918"/>
      <c r="V68" s="918">
        <v>1930</v>
      </c>
      <c r="W68" s="918"/>
      <c r="X68" s="918"/>
      <c r="Y68" s="918"/>
      <c r="Z68" s="918"/>
      <c r="AA68" s="918">
        <v>20</v>
      </c>
      <c r="AB68" s="918"/>
      <c r="AC68" s="918"/>
      <c r="AD68" s="918"/>
      <c r="AE68" s="918"/>
      <c r="AF68" s="918">
        <v>20</v>
      </c>
      <c r="AG68" s="918"/>
      <c r="AH68" s="918"/>
      <c r="AI68" s="918"/>
      <c r="AJ68" s="918"/>
      <c r="AK68" s="918">
        <v>53</v>
      </c>
      <c r="AL68" s="918"/>
      <c r="AM68" s="918"/>
      <c r="AN68" s="918"/>
      <c r="AO68" s="918"/>
      <c r="AP68" s="918" t="s">
        <v>536</v>
      </c>
      <c r="AQ68" s="918"/>
      <c r="AR68" s="918"/>
      <c r="AS68" s="918"/>
      <c r="AT68" s="918"/>
      <c r="AU68" s="918" t="s">
        <v>536</v>
      </c>
      <c r="AV68" s="918"/>
      <c r="AW68" s="918"/>
      <c r="AX68" s="918"/>
      <c r="AY68" s="918"/>
      <c r="AZ68" s="919"/>
      <c r="BA68" s="919"/>
      <c r="BB68" s="919"/>
      <c r="BC68" s="919"/>
      <c r="BD68" s="920"/>
      <c r="BE68" s="267"/>
      <c r="BF68" s="267"/>
      <c r="BG68" s="267"/>
      <c r="BH68" s="267"/>
      <c r="BI68" s="267"/>
      <c r="BJ68" s="267"/>
      <c r="BK68" s="267"/>
      <c r="BL68" s="267"/>
      <c r="BM68" s="267"/>
      <c r="BN68" s="267"/>
      <c r="BO68" s="267"/>
      <c r="BP68" s="267"/>
      <c r="BQ68" s="264">
        <v>62</v>
      </c>
      <c r="BR68" s="269"/>
      <c r="BS68" s="915"/>
      <c r="BT68" s="916"/>
      <c r="BU68" s="916"/>
      <c r="BV68" s="916"/>
      <c r="BW68" s="916"/>
      <c r="BX68" s="916"/>
      <c r="BY68" s="916"/>
      <c r="BZ68" s="916"/>
      <c r="CA68" s="916"/>
      <c r="CB68" s="916"/>
      <c r="CC68" s="916"/>
      <c r="CD68" s="916"/>
      <c r="CE68" s="916"/>
      <c r="CF68" s="916"/>
      <c r="CG68" s="917"/>
      <c r="CH68" s="912"/>
      <c r="CI68" s="913"/>
      <c r="CJ68" s="913"/>
      <c r="CK68" s="913"/>
      <c r="CL68" s="914"/>
      <c r="CM68" s="912"/>
      <c r="CN68" s="913"/>
      <c r="CO68" s="913"/>
      <c r="CP68" s="913"/>
      <c r="CQ68" s="914"/>
      <c r="CR68" s="912"/>
      <c r="CS68" s="913"/>
      <c r="CT68" s="913"/>
      <c r="CU68" s="913"/>
      <c r="CV68" s="914"/>
      <c r="CW68" s="912"/>
      <c r="CX68" s="913"/>
      <c r="CY68" s="913"/>
      <c r="CZ68" s="913"/>
      <c r="DA68" s="914"/>
      <c r="DB68" s="912"/>
      <c r="DC68" s="913"/>
      <c r="DD68" s="913"/>
      <c r="DE68" s="913"/>
      <c r="DF68" s="914"/>
      <c r="DG68" s="912"/>
      <c r="DH68" s="913"/>
      <c r="DI68" s="913"/>
      <c r="DJ68" s="913"/>
      <c r="DK68" s="914"/>
      <c r="DL68" s="912"/>
      <c r="DM68" s="913"/>
      <c r="DN68" s="913"/>
      <c r="DO68" s="913"/>
      <c r="DP68" s="914"/>
      <c r="DQ68" s="912"/>
      <c r="DR68" s="913"/>
      <c r="DS68" s="913"/>
      <c r="DT68" s="913"/>
      <c r="DU68" s="914"/>
      <c r="DV68" s="909"/>
      <c r="DW68" s="910"/>
      <c r="DX68" s="910"/>
      <c r="DY68" s="910"/>
      <c r="DZ68" s="911"/>
      <c r="EA68" s="248"/>
    </row>
    <row r="69" spans="1:131" s="249" customFormat="1" ht="26.25" customHeight="1" x14ac:dyDescent="0.15">
      <c r="A69" s="263">
        <v>2</v>
      </c>
      <c r="B69" s="925" t="s">
        <v>601</v>
      </c>
      <c r="C69" s="926"/>
      <c r="D69" s="926"/>
      <c r="E69" s="926"/>
      <c r="F69" s="926"/>
      <c r="G69" s="926"/>
      <c r="H69" s="926"/>
      <c r="I69" s="926"/>
      <c r="J69" s="926"/>
      <c r="K69" s="926"/>
      <c r="L69" s="926"/>
      <c r="M69" s="926"/>
      <c r="N69" s="926"/>
      <c r="O69" s="926"/>
      <c r="P69" s="927"/>
      <c r="Q69" s="928">
        <v>312</v>
      </c>
      <c r="R69" s="881"/>
      <c r="S69" s="881"/>
      <c r="T69" s="881"/>
      <c r="U69" s="881"/>
      <c r="V69" s="881">
        <v>191</v>
      </c>
      <c r="W69" s="881"/>
      <c r="X69" s="881"/>
      <c r="Y69" s="881"/>
      <c r="Z69" s="881"/>
      <c r="AA69" s="881">
        <v>121</v>
      </c>
      <c r="AB69" s="881"/>
      <c r="AC69" s="881"/>
      <c r="AD69" s="881"/>
      <c r="AE69" s="881"/>
      <c r="AF69" s="881">
        <v>121</v>
      </c>
      <c r="AG69" s="881"/>
      <c r="AH69" s="881"/>
      <c r="AI69" s="881"/>
      <c r="AJ69" s="881"/>
      <c r="AK69" s="881">
        <v>57</v>
      </c>
      <c r="AL69" s="881"/>
      <c r="AM69" s="881"/>
      <c r="AN69" s="881"/>
      <c r="AO69" s="881"/>
      <c r="AP69" s="881" t="s">
        <v>536</v>
      </c>
      <c r="AQ69" s="881"/>
      <c r="AR69" s="881"/>
      <c r="AS69" s="881"/>
      <c r="AT69" s="881"/>
      <c r="AU69" s="881" t="s">
        <v>536</v>
      </c>
      <c r="AV69" s="881"/>
      <c r="AW69" s="881"/>
      <c r="AX69" s="881"/>
      <c r="AY69" s="881"/>
      <c r="AZ69" s="929"/>
      <c r="BA69" s="929"/>
      <c r="BB69" s="929"/>
      <c r="BC69" s="929"/>
      <c r="BD69" s="930"/>
      <c r="BE69" s="267"/>
      <c r="BF69" s="267"/>
      <c r="BG69" s="267"/>
      <c r="BH69" s="267"/>
      <c r="BI69" s="267"/>
      <c r="BJ69" s="267"/>
      <c r="BK69" s="267"/>
      <c r="BL69" s="267"/>
      <c r="BM69" s="267"/>
      <c r="BN69" s="267"/>
      <c r="BO69" s="267"/>
      <c r="BP69" s="267"/>
      <c r="BQ69" s="264">
        <v>63</v>
      </c>
      <c r="BR69" s="269"/>
      <c r="BS69" s="915"/>
      <c r="BT69" s="916"/>
      <c r="BU69" s="916"/>
      <c r="BV69" s="916"/>
      <c r="BW69" s="916"/>
      <c r="BX69" s="916"/>
      <c r="BY69" s="916"/>
      <c r="BZ69" s="916"/>
      <c r="CA69" s="916"/>
      <c r="CB69" s="916"/>
      <c r="CC69" s="916"/>
      <c r="CD69" s="916"/>
      <c r="CE69" s="916"/>
      <c r="CF69" s="916"/>
      <c r="CG69" s="917"/>
      <c r="CH69" s="912"/>
      <c r="CI69" s="913"/>
      <c r="CJ69" s="913"/>
      <c r="CK69" s="913"/>
      <c r="CL69" s="914"/>
      <c r="CM69" s="912"/>
      <c r="CN69" s="913"/>
      <c r="CO69" s="913"/>
      <c r="CP69" s="913"/>
      <c r="CQ69" s="914"/>
      <c r="CR69" s="912"/>
      <c r="CS69" s="913"/>
      <c r="CT69" s="913"/>
      <c r="CU69" s="913"/>
      <c r="CV69" s="914"/>
      <c r="CW69" s="912"/>
      <c r="CX69" s="913"/>
      <c r="CY69" s="913"/>
      <c r="CZ69" s="913"/>
      <c r="DA69" s="914"/>
      <c r="DB69" s="912"/>
      <c r="DC69" s="913"/>
      <c r="DD69" s="913"/>
      <c r="DE69" s="913"/>
      <c r="DF69" s="914"/>
      <c r="DG69" s="912"/>
      <c r="DH69" s="913"/>
      <c r="DI69" s="913"/>
      <c r="DJ69" s="913"/>
      <c r="DK69" s="914"/>
      <c r="DL69" s="912"/>
      <c r="DM69" s="913"/>
      <c r="DN69" s="913"/>
      <c r="DO69" s="913"/>
      <c r="DP69" s="914"/>
      <c r="DQ69" s="912"/>
      <c r="DR69" s="913"/>
      <c r="DS69" s="913"/>
      <c r="DT69" s="913"/>
      <c r="DU69" s="914"/>
      <c r="DV69" s="909"/>
      <c r="DW69" s="910"/>
      <c r="DX69" s="910"/>
      <c r="DY69" s="910"/>
      <c r="DZ69" s="911"/>
      <c r="EA69" s="248"/>
    </row>
    <row r="70" spans="1:131" s="249" customFormat="1" ht="26.25" customHeight="1" x14ac:dyDescent="0.15">
      <c r="A70" s="263">
        <v>3</v>
      </c>
      <c r="B70" s="925" t="s">
        <v>602</v>
      </c>
      <c r="C70" s="926"/>
      <c r="D70" s="926"/>
      <c r="E70" s="926"/>
      <c r="F70" s="926"/>
      <c r="G70" s="926"/>
      <c r="H70" s="926"/>
      <c r="I70" s="926"/>
      <c r="J70" s="926"/>
      <c r="K70" s="926"/>
      <c r="L70" s="926"/>
      <c r="M70" s="926"/>
      <c r="N70" s="926"/>
      <c r="O70" s="926"/>
      <c r="P70" s="927"/>
      <c r="Q70" s="928">
        <v>8633</v>
      </c>
      <c r="R70" s="881"/>
      <c r="S70" s="881"/>
      <c r="T70" s="881"/>
      <c r="U70" s="881"/>
      <c r="V70" s="881">
        <v>8460</v>
      </c>
      <c r="W70" s="881"/>
      <c r="X70" s="881"/>
      <c r="Y70" s="881"/>
      <c r="Z70" s="881"/>
      <c r="AA70" s="881">
        <v>173</v>
      </c>
      <c r="AB70" s="881"/>
      <c r="AC70" s="881"/>
      <c r="AD70" s="881"/>
      <c r="AE70" s="881"/>
      <c r="AF70" s="881">
        <v>1993</v>
      </c>
      <c r="AG70" s="881"/>
      <c r="AH70" s="881"/>
      <c r="AI70" s="881"/>
      <c r="AJ70" s="881"/>
      <c r="AK70" s="881">
        <v>28</v>
      </c>
      <c r="AL70" s="881"/>
      <c r="AM70" s="881"/>
      <c r="AN70" s="881"/>
      <c r="AO70" s="881"/>
      <c r="AP70" s="881" t="s">
        <v>536</v>
      </c>
      <c r="AQ70" s="881"/>
      <c r="AR70" s="881"/>
      <c r="AS70" s="881"/>
      <c r="AT70" s="881"/>
      <c r="AU70" s="881" t="s">
        <v>536</v>
      </c>
      <c r="AV70" s="881"/>
      <c r="AW70" s="881"/>
      <c r="AX70" s="881"/>
      <c r="AY70" s="881"/>
      <c r="AZ70" s="929"/>
      <c r="BA70" s="929"/>
      <c r="BB70" s="929"/>
      <c r="BC70" s="929"/>
      <c r="BD70" s="930"/>
      <c r="BE70" s="267"/>
      <c r="BF70" s="267"/>
      <c r="BG70" s="267"/>
      <c r="BH70" s="267"/>
      <c r="BI70" s="267"/>
      <c r="BJ70" s="267"/>
      <c r="BK70" s="267"/>
      <c r="BL70" s="267"/>
      <c r="BM70" s="267"/>
      <c r="BN70" s="267"/>
      <c r="BO70" s="267"/>
      <c r="BP70" s="267"/>
      <c r="BQ70" s="264">
        <v>64</v>
      </c>
      <c r="BR70" s="269"/>
      <c r="BS70" s="915"/>
      <c r="BT70" s="916"/>
      <c r="BU70" s="916"/>
      <c r="BV70" s="916"/>
      <c r="BW70" s="916"/>
      <c r="BX70" s="916"/>
      <c r="BY70" s="916"/>
      <c r="BZ70" s="916"/>
      <c r="CA70" s="916"/>
      <c r="CB70" s="916"/>
      <c r="CC70" s="916"/>
      <c r="CD70" s="916"/>
      <c r="CE70" s="916"/>
      <c r="CF70" s="916"/>
      <c r="CG70" s="917"/>
      <c r="CH70" s="912"/>
      <c r="CI70" s="913"/>
      <c r="CJ70" s="913"/>
      <c r="CK70" s="913"/>
      <c r="CL70" s="914"/>
      <c r="CM70" s="912"/>
      <c r="CN70" s="913"/>
      <c r="CO70" s="913"/>
      <c r="CP70" s="913"/>
      <c r="CQ70" s="914"/>
      <c r="CR70" s="912"/>
      <c r="CS70" s="913"/>
      <c r="CT70" s="913"/>
      <c r="CU70" s="913"/>
      <c r="CV70" s="914"/>
      <c r="CW70" s="912"/>
      <c r="CX70" s="913"/>
      <c r="CY70" s="913"/>
      <c r="CZ70" s="913"/>
      <c r="DA70" s="914"/>
      <c r="DB70" s="912"/>
      <c r="DC70" s="913"/>
      <c r="DD70" s="913"/>
      <c r="DE70" s="913"/>
      <c r="DF70" s="914"/>
      <c r="DG70" s="912"/>
      <c r="DH70" s="913"/>
      <c r="DI70" s="913"/>
      <c r="DJ70" s="913"/>
      <c r="DK70" s="914"/>
      <c r="DL70" s="912"/>
      <c r="DM70" s="913"/>
      <c r="DN70" s="913"/>
      <c r="DO70" s="913"/>
      <c r="DP70" s="914"/>
      <c r="DQ70" s="912"/>
      <c r="DR70" s="913"/>
      <c r="DS70" s="913"/>
      <c r="DT70" s="913"/>
      <c r="DU70" s="914"/>
      <c r="DV70" s="909"/>
      <c r="DW70" s="910"/>
      <c r="DX70" s="910"/>
      <c r="DY70" s="910"/>
      <c r="DZ70" s="911"/>
      <c r="EA70" s="248"/>
    </row>
    <row r="71" spans="1:131" s="249" customFormat="1" ht="26.25" customHeight="1" x14ac:dyDescent="0.15">
      <c r="A71" s="263">
        <v>4</v>
      </c>
      <c r="B71" s="925" t="s">
        <v>603</v>
      </c>
      <c r="C71" s="926"/>
      <c r="D71" s="926"/>
      <c r="E71" s="926"/>
      <c r="F71" s="926"/>
      <c r="G71" s="926"/>
      <c r="H71" s="926"/>
      <c r="I71" s="926"/>
      <c r="J71" s="926"/>
      <c r="K71" s="926"/>
      <c r="L71" s="926"/>
      <c r="M71" s="926"/>
      <c r="N71" s="926"/>
      <c r="O71" s="926"/>
      <c r="P71" s="927"/>
      <c r="Q71" s="928">
        <v>17305</v>
      </c>
      <c r="R71" s="881"/>
      <c r="S71" s="881"/>
      <c r="T71" s="881"/>
      <c r="U71" s="881"/>
      <c r="V71" s="881">
        <v>17110</v>
      </c>
      <c r="W71" s="881"/>
      <c r="X71" s="881"/>
      <c r="Y71" s="881"/>
      <c r="Z71" s="881"/>
      <c r="AA71" s="881">
        <v>195</v>
      </c>
      <c r="AB71" s="881"/>
      <c r="AC71" s="881"/>
      <c r="AD71" s="881"/>
      <c r="AE71" s="881"/>
      <c r="AF71" s="881">
        <v>195</v>
      </c>
      <c r="AG71" s="881"/>
      <c r="AH71" s="881"/>
      <c r="AI71" s="881"/>
      <c r="AJ71" s="881"/>
      <c r="AK71" s="881">
        <v>664</v>
      </c>
      <c r="AL71" s="881"/>
      <c r="AM71" s="881"/>
      <c r="AN71" s="881"/>
      <c r="AO71" s="881"/>
      <c r="AP71" s="881" t="s">
        <v>536</v>
      </c>
      <c r="AQ71" s="881"/>
      <c r="AR71" s="881"/>
      <c r="AS71" s="881"/>
      <c r="AT71" s="881"/>
      <c r="AU71" s="881" t="s">
        <v>536</v>
      </c>
      <c r="AV71" s="881"/>
      <c r="AW71" s="881"/>
      <c r="AX71" s="881"/>
      <c r="AY71" s="881"/>
      <c r="AZ71" s="929"/>
      <c r="BA71" s="929"/>
      <c r="BB71" s="929"/>
      <c r="BC71" s="929"/>
      <c r="BD71" s="930"/>
      <c r="BE71" s="267"/>
      <c r="BF71" s="267"/>
      <c r="BG71" s="267"/>
      <c r="BH71" s="267"/>
      <c r="BI71" s="267"/>
      <c r="BJ71" s="267"/>
      <c r="BK71" s="267"/>
      <c r="BL71" s="267"/>
      <c r="BM71" s="267"/>
      <c r="BN71" s="267"/>
      <c r="BO71" s="267"/>
      <c r="BP71" s="267"/>
      <c r="BQ71" s="264">
        <v>65</v>
      </c>
      <c r="BR71" s="269"/>
      <c r="BS71" s="915"/>
      <c r="BT71" s="916"/>
      <c r="BU71" s="916"/>
      <c r="BV71" s="916"/>
      <c r="BW71" s="916"/>
      <c r="BX71" s="916"/>
      <c r="BY71" s="916"/>
      <c r="BZ71" s="916"/>
      <c r="CA71" s="916"/>
      <c r="CB71" s="916"/>
      <c r="CC71" s="916"/>
      <c r="CD71" s="916"/>
      <c r="CE71" s="916"/>
      <c r="CF71" s="916"/>
      <c r="CG71" s="917"/>
      <c r="CH71" s="912"/>
      <c r="CI71" s="913"/>
      <c r="CJ71" s="913"/>
      <c r="CK71" s="913"/>
      <c r="CL71" s="914"/>
      <c r="CM71" s="912"/>
      <c r="CN71" s="913"/>
      <c r="CO71" s="913"/>
      <c r="CP71" s="913"/>
      <c r="CQ71" s="914"/>
      <c r="CR71" s="912"/>
      <c r="CS71" s="913"/>
      <c r="CT71" s="913"/>
      <c r="CU71" s="913"/>
      <c r="CV71" s="914"/>
      <c r="CW71" s="912"/>
      <c r="CX71" s="913"/>
      <c r="CY71" s="913"/>
      <c r="CZ71" s="913"/>
      <c r="DA71" s="914"/>
      <c r="DB71" s="912"/>
      <c r="DC71" s="913"/>
      <c r="DD71" s="913"/>
      <c r="DE71" s="913"/>
      <c r="DF71" s="914"/>
      <c r="DG71" s="912"/>
      <c r="DH71" s="913"/>
      <c r="DI71" s="913"/>
      <c r="DJ71" s="913"/>
      <c r="DK71" s="914"/>
      <c r="DL71" s="912"/>
      <c r="DM71" s="913"/>
      <c r="DN71" s="913"/>
      <c r="DO71" s="913"/>
      <c r="DP71" s="914"/>
      <c r="DQ71" s="912"/>
      <c r="DR71" s="913"/>
      <c r="DS71" s="913"/>
      <c r="DT71" s="913"/>
      <c r="DU71" s="914"/>
      <c r="DV71" s="909"/>
      <c r="DW71" s="910"/>
      <c r="DX71" s="910"/>
      <c r="DY71" s="910"/>
      <c r="DZ71" s="911"/>
      <c r="EA71" s="248"/>
    </row>
    <row r="72" spans="1:131" s="249" customFormat="1" ht="26.25" customHeight="1" x14ac:dyDescent="0.15">
      <c r="A72" s="263">
        <v>5</v>
      </c>
      <c r="B72" s="925" t="s">
        <v>604</v>
      </c>
      <c r="C72" s="926"/>
      <c r="D72" s="926"/>
      <c r="E72" s="926"/>
      <c r="F72" s="926"/>
      <c r="G72" s="926"/>
      <c r="H72" s="926"/>
      <c r="I72" s="926"/>
      <c r="J72" s="926"/>
      <c r="K72" s="926"/>
      <c r="L72" s="926"/>
      <c r="M72" s="926"/>
      <c r="N72" s="926"/>
      <c r="O72" s="926"/>
      <c r="P72" s="927"/>
      <c r="Q72" s="928">
        <v>10042</v>
      </c>
      <c r="R72" s="881"/>
      <c r="S72" s="881"/>
      <c r="T72" s="881"/>
      <c r="U72" s="881"/>
      <c r="V72" s="881">
        <v>9586</v>
      </c>
      <c r="W72" s="881"/>
      <c r="X72" s="881"/>
      <c r="Y72" s="881"/>
      <c r="Z72" s="881"/>
      <c r="AA72" s="881">
        <v>456</v>
      </c>
      <c r="AB72" s="881"/>
      <c r="AC72" s="881"/>
      <c r="AD72" s="881"/>
      <c r="AE72" s="881"/>
      <c r="AF72" s="881">
        <v>456</v>
      </c>
      <c r="AG72" s="881"/>
      <c r="AH72" s="881"/>
      <c r="AI72" s="881"/>
      <c r="AJ72" s="881"/>
      <c r="AK72" s="881" t="s">
        <v>536</v>
      </c>
      <c r="AL72" s="881"/>
      <c r="AM72" s="881"/>
      <c r="AN72" s="881"/>
      <c r="AO72" s="881"/>
      <c r="AP72" s="881">
        <v>253</v>
      </c>
      <c r="AQ72" s="881"/>
      <c r="AR72" s="881"/>
      <c r="AS72" s="881"/>
      <c r="AT72" s="881"/>
      <c r="AU72" s="881">
        <v>7</v>
      </c>
      <c r="AV72" s="881"/>
      <c r="AW72" s="881"/>
      <c r="AX72" s="881"/>
      <c r="AY72" s="881"/>
      <c r="AZ72" s="929"/>
      <c r="BA72" s="929"/>
      <c r="BB72" s="929"/>
      <c r="BC72" s="929"/>
      <c r="BD72" s="930"/>
      <c r="BE72" s="267"/>
      <c r="BF72" s="267"/>
      <c r="BG72" s="267"/>
      <c r="BH72" s="267"/>
      <c r="BI72" s="267"/>
      <c r="BJ72" s="267"/>
      <c r="BK72" s="267"/>
      <c r="BL72" s="267"/>
      <c r="BM72" s="267"/>
      <c r="BN72" s="267"/>
      <c r="BO72" s="267"/>
      <c r="BP72" s="267"/>
      <c r="BQ72" s="264">
        <v>66</v>
      </c>
      <c r="BR72" s="269"/>
      <c r="BS72" s="915"/>
      <c r="BT72" s="916"/>
      <c r="BU72" s="916"/>
      <c r="BV72" s="916"/>
      <c r="BW72" s="916"/>
      <c r="BX72" s="916"/>
      <c r="BY72" s="916"/>
      <c r="BZ72" s="916"/>
      <c r="CA72" s="916"/>
      <c r="CB72" s="916"/>
      <c r="CC72" s="916"/>
      <c r="CD72" s="916"/>
      <c r="CE72" s="916"/>
      <c r="CF72" s="916"/>
      <c r="CG72" s="917"/>
      <c r="CH72" s="912"/>
      <c r="CI72" s="913"/>
      <c r="CJ72" s="913"/>
      <c r="CK72" s="913"/>
      <c r="CL72" s="914"/>
      <c r="CM72" s="912"/>
      <c r="CN72" s="913"/>
      <c r="CO72" s="913"/>
      <c r="CP72" s="913"/>
      <c r="CQ72" s="914"/>
      <c r="CR72" s="912"/>
      <c r="CS72" s="913"/>
      <c r="CT72" s="913"/>
      <c r="CU72" s="913"/>
      <c r="CV72" s="914"/>
      <c r="CW72" s="912"/>
      <c r="CX72" s="913"/>
      <c r="CY72" s="913"/>
      <c r="CZ72" s="913"/>
      <c r="DA72" s="914"/>
      <c r="DB72" s="912"/>
      <c r="DC72" s="913"/>
      <c r="DD72" s="913"/>
      <c r="DE72" s="913"/>
      <c r="DF72" s="914"/>
      <c r="DG72" s="912"/>
      <c r="DH72" s="913"/>
      <c r="DI72" s="913"/>
      <c r="DJ72" s="913"/>
      <c r="DK72" s="914"/>
      <c r="DL72" s="912"/>
      <c r="DM72" s="913"/>
      <c r="DN72" s="913"/>
      <c r="DO72" s="913"/>
      <c r="DP72" s="914"/>
      <c r="DQ72" s="912"/>
      <c r="DR72" s="913"/>
      <c r="DS72" s="913"/>
      <c r="DT72" s="913"/>
      <c r="DU72" s="914"/>
      <c r="DV72" s="909"/>
      <c r="DW72" s="910"/>
      <c r="DX72" s="910"/>
      <c r="DY72" s="910"/>
      <c r="DZ72" s="911"/>
      <c r="EA72" s="248"/>
    </row>
    <row r="73" spans="1:131" s="249" customFormat="1" ht="26.25" customHeight="1" x14ac:dyDescent="0.15">
      <c r="A73" s="263">
        <v>6</v>
      </c>
      <c r="B73" s="925" t="s">
        <v>605</v>
      </c>
      <c r="C73" s="926"/>
      <c r="D73" s="926"/>
      <c r="E73" s="926"/>
      <c r="F73" s="926"/>
      <c r="G73" s="926"/>
      <c r="H73" s="926"/>
      <c r="I73" s="926"/>
      <c r="J73" s="926"/>
      <c r="K73" s="926"/>
      <c r="L73" s="926"/>
      <c r="M73" s="926"/>
      <c r="N73" s="926"/>
      <c r="O73" s="926"/>
      <c r="P73" s="927"/>
      <c r="Q73" s="928">
        <v>1394</v>
      </c>
      <c r="R73" s="881"/>
      <c r="S73" s="881"/>
      <c r="T73" s="881"/>
      <c r="U73" s="881"/>
      <c r="V73" s="881">
        <v>1212</v>
      </c>
      <c r="W73" s="881"/>
      <c r="X73" s="881"/>
      <c r="Y73" s="881"/>
      <c r="Z73" s="881"/>
      <c r="AA73" s="881">
        <v>182</v>
      </c>
      <c r="AB73" s="881"/>
      <c r="AC73" s="881"/>
      <c r="AD73" s="881"/>
      <c r="AE73" s="881"/>
      <c r="AF73" s="881">
        <v>182</v>
      </c>
      <c r="AG73" s="881"/>
      <c r="AH73" s="881"/>
      <c r="AI73" s="881"/>
      <c r="AJ73" s="881"/>
      <c r="AK73" s="881" t="s">
        <v>536</v>
      </c>
      <c r="AL73" s="881"/>
      <c r="AM73" s="881"/>
      <c r="AN73" s="881"/>
      <c r="AO73" s="881"/>
      <c r="AP73" s="881">
        <v>11441</v>
      </c>
      <c r="AQ73" s="881"/>
      <c r="AR73" s="881"/>
      <c r="AS73" s="881"/>
      <c r="AT73" s="881"/>
      <c r="AU73" s="881">
        <v>3814</v>
      </c>
      <c r="AV73" s="881"/>
      <c r="AW73" s="881"/>
      <c r="AX73" s="881"/>
      <c r="AY73" s="881"/>
      <c r="AZ73" s="929"/>
      <c r="BA73" s="929"/>
      <c r="BB73" s="929"/>
      <c r="BC73" s="929"/>
      <c r="BD73" s="930"/>
      <c r="BE73" s="267"/>
      <c r="BF73" s="267"/>
      <c r="BG73" s="267"/>
      <c r="BH73" s="267"/>
      <c r="BI73" s="267"/>
      <c r="BJ73" s="267"/>
      <c r="BK73" s="267"/>
      <c r="BL73" s="267"/>
      <c r="BM73" s="267"/>
      <c r="BN73" s="267"/>
      <c r="BO73" s="267"/>
      <c r="BP73" s="267"/>
      <c r="BQ73" s="264">
        <v>67</v>
      </c>
      <c r="BR73" s="269"/>
      <c r="BS73" s="915"/>
      <c r="BT73" s="916"/>
      <c r="BU73" s="916"/>
      <c r="BV73" s="916"/>
      <c r="BW73" s="916"/>
      <c r="BX73" s="916"/>
      <c r="BY73" s="916"/>
      <c r="BZ73" s="916"/>
      <c r="CA73" s="916"/>
      <c r="CB73" s="916"/>
      <c r="CC73" s="916"/>
      <c r="CD73" s="916"/>
      <c r="CE73" s="916"/>
      <c r="CF73" s="916"/>
      <c r="CG73" s="917"/>
      <c r="CH73" s="912"/>
      <c r="CI73" s="913"/>
      <c r="CJ73" s="913"/>
      <c r="CK73" s="913"/>
      <c r="CL73" s="914"/>
      <c r="CM73" s="912"/>
      <c r="CN73" s="913"/>
      <c r="CO73" s="913"/>
      <c r="CP73" s="913"/>
      <c r="CQ73" s="914"/>
      <c r="CR73" s="912"/>
      <c r="CS73" s="913"/>
      <c r="CT73" s="913"/>
      <c r="CU73" s="913"/>
      <c r="CV73" s="914"/>
      <c r="CW73" s="912"/>
      <c r="CX73" s="913"/>
      <c r="CY73" s="913"/>
      <c r="CZ73" s="913"/>
      <c r="DA73" s="914"/>
      <c r="DB73" s="912"/>
      <c r="DC73" s="913"/>
      <c r="DD73" s="913"/>
      <c r="DE73" s="913"/>
      <c r="DF73" s="914"/>
      <c r="DG73" s="912"/>
      <c r="DH73" s="913"/>
      <c r="DI73" s="913"/>
      <c r="DJ73" s="913"/>
      <c r="DK73" s="914"/>
      <c r="DL73" s="912"/>
      <c r="DM73" s="913"/>
      <c r="DN73" s="913"/>
      <c r="DO73" s="913"/>
      <c r="DP73" s="914"/>
      <c r="DQ73" s="912"/>
      <c r="DR73" s="913"/>
      <c r="DS73" s="913"/>
      <c r="DT73" s="913"/>
      <c r="DU73" s="914"/>
      <c r="DV73" s="909"/>
      <c r="DW73" s="910"/>
      <c r="DX73" s="910"/>
      <c r="DY73" s="910"/>
      <c r="DZ73" s="911"/>
      <c r="EA73" s="248"/>
    </row>
    <row r="74" spans="1:131" s="249" customFormat="1" ht="26.25" customHeight="1" x14ac:dyDescent="0.15">
      <c r="A74" s="263">
        <v>7</v>
      </c>
      <c r="B74" s="925" t="s">
        <v>606</v>
      </c>
      <c r="C74" s="926"/>
      <c r="D74" s="926"/>
      <c r="E74" s="926"/>
      <c r="F74" s="926"/>
      <c r="G74" s="926"/>
      <c r="H74" s="926"/>
      <c r="I74" s="926"/>
      <c r="J74" s="926"/>
      <c r="K74" s="926"/>
      <c r="L74" s="926"/>
      <c r="M74" s="926"/>
      <c r="N74" s="926"/>
      <c r="O74" s="926"/>
      <c r="P74" s="927"/>
      <c r="Q74" s="928">
        <v>6959</v>
      </c>
      <c r="R74" s="881">
        <v>6933</v>
      </c>
      <c r="S74" s="881">
        <v>6933</v>
      </c>
      <c r="T74" s="881">
        <v>6933</v>
      </c>
      <c r="U74" s="881">
        <v>6933</v>
      </c>
      <c r="V74" s="881">
        <v>6856</v>
      </c>
      <c r="W74" s="881">
        <v>6850</v>
      </c>
      <c r="X74" s="881">
        <v>6850</v>
      </c>
      <c r="Y74" s="881">
        <v>6850</v>
      </c>
      <c r="Z74" s="881">
        <v>6850</v>
      </c>
      <c r="AA74" s="881">
        <v>103</v>
      </c>
      <c r="AB74" s="881">
        <v>82</v>
      </c>
      <c r="AC74" s="881">
        <v>82</v>
      </c>
      <c r="AD74" s="881">
        <v>82</v>
      </c>
      <c r="AE74" s="881">
        <v>82</v>
      </c>
      <c r="AF74" s="881">
        <v>103</v>
      </c>
      <c r="AG74" s="881">
        <v>82</v>
      </c>
      <c r="AH74" s="881">
        <v>82</v>
      </c>
      <c r="AI74" s="881">
        <v>82</v>
      </c>
      <c r="AJ74" s="881">
        <v>82</v>
      </c>
      <c r="AK74" s="881">
        <v>2441</v>
      </c>
      <c r="AL74" s="881">
        <v>2485</v>
      </c>
      <c r="AM74" s="881">
        <v>2485</v>
      </c>
      <c r="AN74" s="881">
        <v>2485</v>
      </c>
      <c r="AO74" s="881">
        <v>2485</v>
      </c>
      <c r="AP74" s="881" t="s">
        <v>536</v>
      </c>
      <c r="AQ74" s="881"/>
      <c r="AR74" s="881"/>
      <c r="AS74" s="881"/>
      <c r="AT74" s="881"/>
      <c r="AU74" s="881" t="s">
        <v>536</v>
      </c>
      <c r="AV74" s="881"/>
      <c r="AW74" s="881"/>
      <c r="AX74" s="881"/>
      <c r="AY74" s="881"/>
      <c r="AZ74" s="929"/>
      <c r="BA74" s="929"/>
      <c r="BB74" s="929"/>
      <c r="BC74" s="929"/>
      <c r="BD74" s="930"/>
      <c r="BE74" s="267"/>
      <c r="BF74" s="267"/>
      <c r="BG74" s="267"/>
      <c r="BH74" s="267"/>
      <c r="BI74" s="267"/>
      <c r="BJ74" s="267"/>
      <c r="BK74" s="267"/>
      <c r="BL74" s="267"/>
      <c r="BM74" s="267"/>
      <c r="BN74" s="267"/>
      <c r="BO74" s="267"/>
      <c r="BP74" s="267"/>
      <c r="BQ74" s="264">
        <v>68</v>
      </c>
      <c r="BR74" s="269"/>
      <c r="BS74" s="915"/>
      <c r="BT74" s="916"/>
      <c r="BU74" s="916"/>
      <c r="BV74" s="916"/>
      <c r="BW74" s="916"/>
      <c r="BX74" s="916"/>
      <c r="BY74" s="916"/>
      <c r="BZ74" s="916"/>
      <c r="CA74" s="916"/>
      <c r="CB74" s="916"/>
      <c r="CC74" s="916"/>
      <c r="CD74" s="916"/>
      <c r="CE74" s="916"/>
      <c r="CF74" s="916"/>
      <c r="CG74" s="917"/>
      <c r="CH74" s="912"/>
      <c r="CI74" s="913"/>
      <c r="CJ74" s="913"/>
      <c r="CK74" s="913"/>
      <c r="CL74" s="914"/>
      <c r="CM74" s="912"/>
      <c r="CN74" s="913"/>
      <c r="CO74" s="913"/>
      <c r="CP74" s="913"/>
      <c r="CQ74" s="914"/>
      <c r="CR74" s="912"/>
      <c r="CS74" s="913"/>
      <c r="CT74" s="913"/>
      <c r="CU74" s="913"/>
      <c r="CV74" s="914"/>
      <c r="CW74" s="912"/>
      <c r="CX74" s="913"/>
      <c r="CY74" s="913"/>
      <c r="CZ74" s="913"/>
      <c r="DA74" s="914"/>
      <c r="DB74" s="912"/>
      <c r="DC74" s="913"/>
      <c r="DD74" s="913"/>
      <c r="DE74" s="913"/>
      <c r="DF74" s="914"/>
      <c r="DG74" s="912"/>
      <c r="DH74" s="913"/>
      <c r="DI74" s="913"/>
      <c r="DJ74" s="913"/>
      <c r="DK74" s="914"/>
      <c r="DL74" s="912"/>
      <c r="DM74" s="913"/>
      <c r="DN74" s="913"/>
      <c r="DO74" s="913"/>
      <c r="DP74" s="914"/>
      <c r="DQ74" s="912"/>
      <c r="DR74" s="913"/>
      <c r="DS74" s="913"/>
      <c r="DT74" s="913"/>
      <c r="DU74" s="914"/>
      <c r="DV74" s="909"/>
      <c r="DW74" s="910"/>
      <c r="DX74" s="910"/>
      <c r="DY74" s="910"/>
      <c r="DZ74" s="911"/>
      <c r="EA74" s="248"/>
    </row>
    <row r="75" spans="1:131" s="249" customFormat="1" ht="26.25" customHeight="1" x14ac:dyDescent="0.15">
      <c r="A75" s="263">
        <v>8</v>
      </c>
      <c r="B75" s="925" t="s">
        <v>607</v>
      </c>
      <c r="C75" s="926"/>
      <c r="D75" s="926"/>
      <c r="E75" s="926"/>
      <c r="F75" s="926"/>
      <c r="G75" s="926"/>
      <c r="H75" s="926"/>
      <c r="I75" s="926"/>
      <c r="J75" s="926"/>
      <c r="K75" s="926"/>
      <c r="L75" s="926"/>
      <c r="M75" s="926"/>
      <c r="N75" s="926"/>
      <c r="O75" s="926"/>
      <c r="P75" s="927"/>
      <c r="Q75" s="931">
        <v>1424517</v>
      </c>
      <c r="R75" s="883">
        <v>1385861</v>
      </c>
      <c r="S75" s="883">
        <v>1385861</v>
      </c>
      <c r="T75" s="883">
        <v>1385861</v>
      </c>
      <c r="U75" s="880">
        <v>1385861</v>
      </c>
      <c r="V75" s="882">
        <v>1354325</v>
      </c>
      <c r="W75" s="883">
        <v>1346246</v>
      </c>
      <c r="X75" s="883">
        <v>1346246</v>
      </c>
      <c r="Y75" s="883">
        <v>1346246</v>
      </c>
      <c r="Z75" s="880">
        <v>1346246</v>
      </c>
      <c r="AA75" s="882">
        <v>70191</v>
      </c>
      <c r="AB75" s="883">
        <v>39615</v>
      </c>
      <c r="AC75" s="883">
        <v>39615</v>
      </c>
      <c r="AD75" s="883">
        <v>39615</v>
      </c>
      <c r="AE75" s="880">
        <v>39615</v>
      </c>
      <c r="AF75" s="882">
        <v>70191</v>
      </c>
      <c r="AG75" s="883">
        <v>39615</v>
      </c>
      <c r="AH75" s="883">
        <v>39615</v>
      </c>
      <c r="AI75" s="883">
        <v>39615</v>
      </c>
      <c r="AJ75" s="880">
        <v>39615</v>
      </c>
      <c r="AK75" s="882">
        <v>20230</v>
      </c>
      <c r="AL75" s="883">
        <v>13582</v>
      </c>
      <c r="AM75" s="883">
        <v>13582</v>
      </c>
      <c r="AN75" s="883">
        <v>13582</v>
      </c>
      <c r="AO75" s="880">
        <v>13582</v>
      </c>
      <c r="AP75" s="882" t="s">
        <v>536</v>
      </c>
      <c r="AQ75" s="883"/>
      <c r="AR75" s="883"/>
      <c r="AS75" s="883"/>
      <c r="AT75" s="880"/>
      <c r="AU75" s="882" t="s">
        <v>536</v>
      </c>
      <c r="AV75" s="883"/>
      <c r="AW75" s="883"/>
      <c r="AX75" s="883"/>
      <c r="AY75" s="880"/>
      <c r="AZ75" s="929"/>
      <c r="BA75" s="929"/>
      <c r="BB75" s="929"/>
      <c r="BC75" s="929"/>
      <c r="BD75" s="930"/>
      <c r="BE75" s="267"/>
      <c r="BF75" s="267"/>
      <c r="BG75" s="267"/>
      <c r="BH75" s="267"/>
      <c r="BI75" s="267"/>
      <c r="BJ75" s="267"/>
      <c r="BK75" s="267"/>
      <c r="BL75" s="267"/>
      <c r="BM75" s="267"/>
      <c r="BN75" s="267"/>
      <c r="BO75" s="267"/>
      <c r="BP75" s="267"/>
      <c r="BQ75" s="264">
        <v>69</v>
      </c>
      <c r="BR75" s="269"/>
      <c r="BS75" s="915"/>
      <c r="BT75" s="916"/>
      <c r="BU75" s="916"/>
      <c r="BV75" s="916"/>
      <c r="BW75" s="916"/>
      <c r="BX75" s="916"/>
      <c r="BY75" s="916"/>
      <c r="BZ75" s="916"/>
      <c r="CA75" s="916"/>
      <c r="CB75" s="916"/>
      <c r="CC75" s="916"/>
      <c r="CD75" s="916"/>
      <c r="CE75" s="916"/>
      <c r="CF75" s="916"/>
      <c r="CG75" s="917"/>
      <c r="CH75" s="912"/>
      <c r="CI75" s="913"/>
      <c r="CJ75" s="913"/>
      <c r="CK75" s="913"/>
      <c r="CL75" s="914"/>
      <c r="CM75" s="912"/>
      <c r="CN75" s="913"/>
      <c r="CO75" s="913"/>
      <c r="CP75" s="913"/>
      <c r="CQ75" s="914"/>
      <c r="CR75" s="912"/>
      <c r="CS75" s="913"/>
      <c r="CT75" s="913"/>
      <c r="CU75" s="913"/>
      <c r="CV75" s="914"/>
      <c r="CW75" s="912"/>
      <c r="CX75" s="913"/>
      <c r="CY75" s="913"/>
      <c r="CZ75" s="913"/>
      <c r="DA75" s="914"/>
      <c r="DB75" s="912"/>
      <c r="DC75" s="913"/>
      <c r="DD75" s="913"/>
      <c r="DE75" s="913"/>
      <c r="DF75" s="914"/>
      <c r="DG75" s="912"/>
      <c r="DH75" s="913"/>
      <c r="DI75" s="913"/>
      <c r="DJ75" s="913"/>
      <c r="DK75" s="914"/>
      <c r="DL75" s="912"/>
      <c r="DM75" s="913"/>
      <c r="DN75" s="913"/>
      <c r="DO75" s="913"/>
      <c r="DP75" s="914"/>
      <c r="DQ75" s="912"/>
      <c r="DR75" s="913"/>
      <c r="DS75" s="913"/>
      <c r="DT75" s="913"/>
      <c r="DU75" s="914"/>
      <c r="DV75" s="909"/>
      <c r="DW75" s="910"/>
      <c r="DX75" s="910"/>
      <c r="DY75" s="910"/>
      <c r="DZ75" s="911"/>
      <c r="EA75" s="248"/>
    </row>
    <row r="76" spans="1:131" s="249" customFormat="1" ht="26.25" customHeight="1" x14ac:dyDescent="0.15">
      <c r="A76" s="263">
        <v>9</v>
      </c>
      <c r="B76" s="925"/>
      <c r="C76" s="926"/>
      <c r="D76" s="926"/>
      <c r="E76" s="926"/>
      <c r="F76" s="926"/>
      <c r="G76" s="926"/>
      <c r="H76" s="926"/>
      <c r="I76" s="926"/>
      <c r="J76" s="926"/>
      <c r="K76" s="926"/>
      <c r="L76" s="926"/>
      <c r="M76" s="926"/>
      <c r="N76" s="926"/>
      <c r="O76" s="926"/>
      <c r="P76" s="927"/>
      <c r="Q76" s="931"/>
      <c r="R76" s="883"/>
      <c r="S76" s="883"/>
      <c r="T76" s="883"/>
      <c r="U76" s="880"/>
      <c r="V76" s="882"/>
      <c r="W76" s="883"/>
      <c r="X76" s="883"/>
      <c r="Y76" s="883"/>
      <c r="Z76" s="880"/>
      <c r="AA76" s="882"/>
      <c r="AB76" s="883"/>
      <c r="AC76" s="883"/>
      <c r="AD76" s="883"/>
      <c r="AE76" s="880"/>
      <c r="AF76" s="882"/>
      <c r="AG76" s="883"/>
      <c r="AH76" s="883"/>
      <c r="AI76" s="883"/>
      <c r="AJ76" s="880"/>
      <c r="AK76" s="882"/>
      <c r="AL76" s="883"/>
      <c r="AM76" s="883"/>
      <c r="AN76" s="883"/>
      <c r="AO76" s="880"/>
      <c r="AP76" s="882"/>
      <c r="AQ76" s="883"/>
      <c r="AR76" s="883"/>
      <c r="AS76" s="883"/>
      <c r="AT76" s="880"/>
      <c r="AU76" s="882"/>
      <c r="AV76" s="883"/>
      <c r="AW76" s="883"/>
      <c r="AX76" s="883"/>
      <c r="AY76" s="880"/>
      <c r="AZ76" s="929"/>
      <c r="BA76" s="929"/>
      <c r="BB76" s="929"/>
      <c r="BC76" s="929"/>
      <c r="BD76" s="930"/>
      <c r="BE76" s="267"/>
      <c r="BF76" s="267"/>
      <c r="BG76" s="267"/>
      <c r="BH76" s="267"/>
      <c r="BI76" s="267"/>
      <c r="BJ76" s="267"/>
      <c r="BK76" s="267"/>
      <c r="BL76" s="267"/>
      <c r="BM76" s="267"/>
      <c r="BN76" s="267"/>
      <c r="BO76" s="267"/>
      <c r="BP76" s="267"/>
      <c r="BQ76" s="264">
        <v>70</v>
      </c>
      <c r="BR76" s="269"/>
      <c r="BS76" s="915"/>
      <c r="BT76" s="916"/>
      <c r="BU76" s="916"/>
      <c r="BV76" s="916"/>
      <c r="BW76" s="916"/>
      <c r="BX76" s="916"/>
      <c r="BY76" s="916"/>
      <c r="BZ76" s="916"/>
      <c r="CA76" s="916"/>
      <c r="CB76" s="916"/>
      <c r="CC76" s="916"/>
      <c r="CD76" s="916"/>
      <c r="CE76" s="916"/>
      <c r="CF76" s="916"/>
      <c r="CG76" s="917"/>
      <c r="CH76" s="912"/>
      <c r="CI76" s="913"/>
      <c r="CJ76" s="913"/>
      <c r="CK76" s="913"/>
      <c r="CL76" s="914"/>
      <c r="CM76" s="912"/>
      <c r="CN76" s="913"/>
      <c r="CO76" s="913"/>
      <c r="CP76" s="913"/>
      <c r="CQ76" s="914"/>
      <c r="CR76" s="912"/>
      <c r="CS76" s="913"/>
      <c r="CT76" s="913"/>
      <c r="CU76" s="913"/>
      <c r="CV76" s="914"/>
      <c r="CW76" s="912"/>
      <c r="CX76" s="913"/>
      <c r="CY76" s="913"/>
      <c r="CZ76" s="913"/>
      <c r="DA76" s="914"/>
      <c r="DB76" s="912"/>
      <c r="DC76" s="913"/>
      <c r="DD76" s="913"/>
      <c r="DE76" s="913"/>
      <c r="DF76" s="914"/>
      <c r="DG76" s="912"/>
      <c r="DH76" s="913"/>
      <c r="DI76" s="913"/>
      <c r="DJ76" s="913"/>
      <c r="DK76" s="914"/>
      <c r="DL76" s="912"/>
      <c r="DM76" s="913"/>
      <c r="DN76" s="913"/>
      <c r="DO76" s="913"/>
      <c r="DP76" s="914"/>
      <c r="DQ76" s="912"/>
      <c r="DR76" s="913"/>
      <c r="DS76" s="913"/>
      <c r="DT76" s="913"/>
      <c r="DU76" s="914"/>
      <c r="DV76" s="909"/>
      <c r="DW76" s="910"/>
      <c r="DX76" s="910"/>
      <c r="DY76" s="910"/>
      <c r="DZ76" s="911"/>
      <c r="EA76" s="248"/>
    </row>
    <row r="77" spans="1:131" s="249" customFormat="1" ht="26.25" customHeight="1" x14ac:dyDescent="0.15">
      <c r="A77" s="263">
        <v>10</v>
      </c>
      <c r="B77" s="925"/>
      <c r="C77" s="926"/>
      <c r="D77" s="926"/>
      <c r="E77" s="926"/>
      <c r="F77" s="926"/>
      <c r="G77" s="926"/>
      <c r="H77" s="926"/>
      <c r="I77" s="926"/>
      <c r="J77" s="926"/>
      <c r="K77" s="926"/>
      <c r="L77" s="926"/>
      <c r="M77" s="926"/>
      <c r="N77" s="926"/>
      <c r="O77" s="926"/>
      <c r="P77" s="927"/>
      <c r="Q77" s="931"/>
      <c r="R77" s="883"/>
      <c r="S77" s="883"/>
      <c r="T77" s="883"/>
      <c r="U77" s="880"/>
      <c r="V77" s="882"/>
      <c r="W77" s="883"/>
      <c r="X77" s="883"/>
      <c r="Y77" s="883"/>
      <c r="Z77" s="880"/>
      <c r="AA77" s="882"/>
      <c r="AB77" s="883"/>
      <c r="AC77" s="883"/>
      <c r="AD77" s="883"/>
      <c r="AE77" s="880"/>
      <c r="AF77" s="882"/>
      <c r="AG77" s="883"/>
      <c r="AH77" s="883"/>
      <c r="AI77" s="883"/>
      <c r="AJ77" s="880"/>
      <c r="AK77" s="882"/>
      <c r="AL77" s="883"/>
      <c r="AM77" s="883"/>
      <c r="AN77" s="883"/>
      <c r="AO77" s="880"/>
      <c r="AP77" s="882"/>
      <c r="AQ77" s="883"/>
      <c r="AR77" s="883"/>
      <c r="AS77" s="883"/>
      <c r="AT77" s="880"/>
      <c r="AU77" s="882"/>
      <c r="AV77" s="883"/>
      <c r="AW77" s="883"/>
      <c r="AX77" s="883"/>
      <c r="AY77" s="880"/>
      <c r="AZ77" s="929"/>
      <c r="BA77" s="929"/>
      <c r="BB77" s="929"/>
      <c r="BC77" s="929"/>
      <c r="BD77" s="930"/>
      <c r="BE77" s="267"/>
      <c r="BF77" s="267"/>
      <c r="BG77" s="267"/>
      <c r="BH77" s="267"/>
      <c r="BI77" s="267"/>
      <c r="BJ77" s="267"/>
      <c r="BK77" s="267"/>
      <c r="BL77" s="267"/>
      <c r="BM77" s="267"/>
      <c r="BN77" s="267"/>
      <c r="BO77" s="267"/>
      <c r="BP77" s="267"/>
      <c r="BQ77" s="264">
        <v>71</v>
      </c>
      <c r="BR77" s="269"/>
      <c r="BS77" s="915"/>
      <c r="BT77" s="916"/>
      <c r="BU77" s="916"/>
      <c r="BV77" s="916"/>
      <c r="BW77" s="916"/>
      <c r="BX77" s="916"/>
      <c r="BY77" s="916"/>
      <c r="BZ77" s="916"/>
      <c r="CA77" s="916"/>
      <c r="CB77" s="916"/>
      <c r="CC77" s="916"/>
      <c r="CD77" s="916"/>
      <c r="CE77" s="916"/>
      <c r="CF77" s="916"/>
      <c r="CG77" s="917"/>
      <c r="CH77" s="912"/>
      <c r="CI77" s="913"/>
      <c r="CJ77" s="913"/>
      <c r="CK77" s="913"/>
      <c r="CL77" s="914"/>
      <c r="CM77" s="912"/>
      <c r="CN77" s="913"/>
      <c r="CO77" s="913"/>
      <c r="CP77" s="913"/>
      <c r="CQ77" s="914"/>
      <c r="CR77" s="912"/>
      <c r="CS77" s="913"/>
      <c r="CT77" s="913"/>
      <c r="CU77" s="913"/>
      <c r="CV77" s="914"/>
      <c r="CW77" s="912"/>
      <c r="CX77" s="913"/>
      <c r="CY77" s="913"/>
      <c r="CZ77" s="913"/>
      <c r="DA77" s="914"/>
      <c r="DB77" s="912"/>
      <c r="DC77" s="913"/>
      <c r="DD77" s="913"/>
      <c r="DE77" s="913"/>
      <c r="DF77" s="914"/>
      <c r="DG77" s="912"/>
      <c r="DH77" s="913"/>
      <c r="DI77" s="913"/>
      <c r="DJ77" s="913"/>
      <c r="DK77" s="914"/>
      <c r="DL77" s="912"/>
      <c r="DM77" s="913"/>
      <c r="DN77" s="913"/>
      <c r="DO77" s="913"/>
      <c r="DP77" s="914"/>
      <c r="DQ77" s="912"/>
      <c r="DR77" s="913"/>
      <c r="DS77" s="913"/>
      <c r="DT77" s="913"/>
      <c r="DU77" s="914"/>
      <c r="DV77" s="909"/>
      <c r="DW77" s="910"/>
      <c r="DX77" s="910"/>
      <c r="DY77" s="910"/>
      <c r="DZ77" s="911"/>
      <c r="EA77" s="248"/>
    </row>
    <row r="78" spans="1:131" s="249" customFormat="1" ht="26.25" customHeight="1" x14ac:dyDescent="0.15">
      <c r="A78" s="263">
        <v>11</v>
      </c>
      <c r="B78" s="925"/>
      <c r="C78" s="926"/>
      <c r="D78" s="926"/>
      <c r="E78" s="926"/>
      <c r="F78" s="926"/>
      <c r="G78" s="926"/>
      <c r="H78" s="926"/>
      <c r="I78" s="926"/>
      <c r="J78" s="926"/>
      <c r="K78" s="926"/>
      <c r="L78" s="926"/>
      <c r="M78" s="926"/>
      <c r="N78" s="926"/>
      <c r="O78" s="926"/>
      <c r="P78" s="927"/>
      <c r="Q78" s="928"/>
      <c r="R78" s="881"/>
      <c r="S78" s="881"/>
      <c r="T78" s="881"/>
      <c r="U78" s="881"/>
      <c r="V78" s="881"/>
      <c r="W78" s="881"/>
      <c r="X78" s="881"/>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1"/>
      <c r="AY78" s="881"/>
      <c r="AZ78" s="929"/>
      <c r="BA78" s="929"/>
      <c r="BB78" s="929"/>
      <c r="BC78" s="929"/>
      <c r="BD78" s="930"/>
      <c r="BE78" s="267"/>
      <c r="BF78" s="267"/>
      <c r="BG78" s="267"/>
      <c r="BH78" s="267"/>
      <c r="BI78" s="267"/>
      <c r="BJ78" s="270"/>
      <c r="BK78" s="270"/>
      <c r="BL78" s="270"/>
      <c r="BM78" s="270"/>
      <c r="BN78" s="270"/>
      <c r="BO78" s="267"/>
      <c r="BP78" s="267"/>
      <c r="BQ78" s="264">
        <v>72</v>
      </c>
      <c r="BR78" s="269"/>
      <c r="BS78" s="915"/>
      <c r="BT78" s="916"/>
      <c r="BU78" s="916"/>
      <c r="BV78" s="916"/>
      <c r="BW78" s="916"/>
      <c r="BX78" s="916"/>
      <c r="BY78" s="916"/>
      <c r="BZ78" s="916"/>
      <c r="CA78" s="916"/>
      <c r="CB78" s="916"/>
      <c r="CC78" s="916"/>
      <c r="CD78" s="916"/>
      <c r="CE78" s="916"/>
      <c r="CF78" s="916"/>
      <c r="CG78" s="917"/>
      <c r="CH78" s="912"/>
      <c r="CI78" s="913"/>
      <c r="CJ78" s="913"/>
      <c r="CK78" s="913"/>
      <c r="CL78" s="914"/>
      <c r="CM78" s="912"/>
      <c r="CN78" s="913"/>
      <c r="CO78" s="913"/>
      <c r="CP78" s="913"/>
      <c r="CQ78" s="914"/>
      <c r="CR78" s="912"/>
      <c r="CS78" s="913"/>
      <c r="CT78" s="913"/>
      <c r="CU78" s="913"/>
      <c r="CV78" s="914"/>
      <c r="CW78" s="912"/>
      <c r="CX78" s="913"/>
      <c r="CY78" s="913"/>
      <c r="CZ78" s="913"/>
      <c r="DA78" s="914"/>
      <c r="DB78" s="912"/>
      <c r="DC78" s="913"/>
      <c r="DD78" s="913"/>
      <c r="DE78" s="913"/>
      <c r="DF78" s="914"/>
      <c r="DG78" s="912"/>
      <c r="DH78" s="913"/>
      <c r="DI78" s="913"/>
      <c r="DJ78" s="913"/>
      <c r="DK78" s="914"/>
      <c r="DL78" s="912"/>
      <c r="DM78" s="913"/>
      <c r="DN78" s="913"/>
      <c r="DO78" s="913"/>
      <c r="DP78" s="914"/>
      <c r="DQ78" s="912"/>
      <c r="DR78" s="913"/>
      <c r="DS78" s="913"/>
      <c r="DT78" s="913"/>
      <c r="DU78" s="914"/>
      <c r="DV78" s="909"/>
      <c r="DW78" s="910"/>
      <c r="DX78" s="910"/>
      <c r="DY78" s="910"/>
      <c r="DZ78" s="911"/>
      <c r="EA78" s="248"/>
    </row>
    <row r="79" spans="1:131" s="249" customFormat="1" ht="26.25" customHeight="1" x14ac:dyDescent="0.15">
      <c r="A79" s="263">
        <v>12</v>
      </c>
      <c r="B79" s="925"/>
      <c r="C79" s="926"/>
      <c r="D79" s="926"/>
      <c r="E79" s="926"/>
      <c r="F79" s="926"/>
      <c r="G79" s="926"/>
      <c r="H79" s="926"/>
      <c r="I79" s="926"/>
      <c r="J79" s="926"/>
      <c r="K79" s="926"/>
      <c r="L79" s="926"/>
      <c r="M79" s="926"/>
      <c r="N79" s="926"/>
      <c r="O79" s="926"/>
      <c r="P79" s="927"/>
      <c r="Q79" s="928"/>
      <c r="R79" s="881"/>
      <c r="S79" s="881"/>
      <c r="T79" s="881"/>
      <c r="U79" s="881"/>
      <c r="V79" s="881"/>
      <c r="W79" s="881"/>
      <c r="X79" s="881"/>
      <c r="Y79" s="881"/>
      <c r="Z79" s="881"/>
      <c r="AA79" s="881"/>
      <c r="AB79" s="881"/>
      <c r="AC79" s="881"/>
      <c r="AD79" s="881"/>
      <c r="AE79" s="881"/>
      <c r="AF79" s="881"/>
      <c r="AG79" s="881"/>
      <c r="AH79" s="881"/>
      <c r="AI79" s="881"/>
      <c r="AJ79" s="881"/>
      <c r="AK79" s="881"/>
      <c r="AL79" s="881"/>
      <c r="AM79" s="881"/>
      <c r="AN79" s="881"/>
      <c r="AO79" s="881"/>
      <c r="AP79" s="881"/>
      <c r="AQ79" s="881"/>
      <c r="AR79" s="881"/>
      <c r="AS79" s="881"/>
      <c r="AT79" s="881"/>
      <c r="AU79" s="881"/>
      <c r="AV79" s="881"/>
      <c r="AW79" s="881"/>
      <c r="AX79" s="881"/>
      <c r="AY79" s="881"/>
      <c r="AZ79" s="929"/>
      <c r="BA79" s="929"/>
      <c r="BB79" s="929"/>
      <c r="BC79" s="929"/>
      <c r="BD79" s="930"/>
      <c r="BE79" s="267"/>
      <c r="BF79" s="267"/>
      <c r="BG79" s="267"/>
      <c r="BH79" s="267"/>
      <c r="BI79" s="267"/>
      <c r="BJ79" s="270"/>
      <c r="BK79" s="270"/>
      <c r="BL79" s="270"/>
      <c r="BM79" s="270"/>
      <c r="BN79" s="270"/>
      <c r="BO79" s="267"/>
      <c r="BP79" s="267"/>
      <c r="BQ79" s="264">
        <v>73</v>
      </c>
      <c r="BR79" s="269"/>
      <c r="BS79" s="915"/>
      <c r="BT79" s="916"/>
      <c r="BU79" s="916"/>
      <c r="BV79" s="916"/>
      <c r="BW79" s="916"/>
      <c r="BX79" s="916"/>
      <c r="BY79" s="916"/>
      <c r="BZ79" s="916"/>
      <c r="CA79" s="916"/>
      <c r="CB79" s="916"/>
      <c r="CC79" s="916"/>
      <c r="CD79" s="916"/>
      <c r="CE79" s="916"/>
      <c r="CF79" s="916"/>
      <c r="CG79" s="917"/>
      <c r="CH79" s="912"/>
      <c r="CI79" s="913"/>
      <c r="CJ79" s="913"/>
      <c r="CK79" s="913"/>
      <c r="CL79" s="914"/>
      <c r="CM79" s="912"/>
      <c r="CN79" s="913"/>
      <c r="CO79" s="913"/>
      <c r="CP79" s="913"/>
      <c r="CQ79" s="914"/>
      <c r="CR79" s="912"/>
      <c r="CS79" s="913"/>
      <c r="CT79" s="913"/>
      <c r="CU79" s="913"/>
      <c r="CV79" s="914"/>
      <c r="CW79" s="912"/>
      <c r="CX79" s="913"/>
      <c r="CY79" s="913"/>
      <c r="CZ79" s="913"/>
      <c r="DA79" s="914"/>
      <c r="DB79" s="912"/>
      <c r="DC79" s="913"/>
      <c r="DD79" s="913"/>
      <c r="DE79" s="913"/>
      <c r="DF79" s="914"/>
      <c r="DG79" s="912"/>
      <c r="DH79" s="913"/>
      <c r="DI79" s="913"/>
      <c r="DJ79" s="913"/>
      <c r="DK79" s="914"/>
      <c r="DL79" s="912"/>
      <c r="DM79" s="913"/>
      <c r="DN79" s="913"/>
      <c r="DO79" s="913"/>
      <c r="DP79" s="914"/>
      <c r="DQ79" s="912"/>
      <c r="DR79" s="913"/>
      <c r="DS79" s="913"/>
      <c r="DT79" s="913"/>
      <c r="DU79" s="914"/>
      <c r="DV79" s="909"/>
      <c r="DW79" s="910"/>
      <c r="DX79" s="910"/>
      <c r="DY79" s="910"/>
      <c r="DZ79" s="911"/>
      <c r="EA79" s="248"/>
    </row>
    <row r="80" spans="1:131" s="249" customFormat="1" ht="26.25" customHeight="1" x14ac:dyDescent="0.15">
      <c r="A80" s="263">
        <v>13</v>
      </c>
      <c r="B80" s="925"/>
      <c r="C80" s="926"/>
      <c r="D80" s="926"/>
      <c r="E80" s="926"/>
      <c r="F80" s="926"/>
      <c r="G80" s="926"/>
      <c r="H80" s="926"/>
      <c r="I80" s="926"/>
      <c r="J80" s="926"/>
      <c r="K80" s="926"/>
      <c r="L80" s="926"/>
      <c r="M80" s="926"/>
      <c r="N80" s="926"/>
      <c r="O80" s="926"/>
      <c r="P80" s="927"/>
      <c r="Q80" s="928"/>
      <c r="R80" s="881"/>
      <c r="S80" s="881"/>
      <c r="T80" s="881"/>
      <c r="U80" s="881"/>
      <c r="V80" s="881"/>
      <c r="W80" s="881"/>
      <c r="X80" s="881"/>
      <c r="Y80" s="881"/>
      <c r="Z80" s="881"/>
      <c r="AA80" s="881"/>
      <c r="AB80" s="881"/>
      <c r="AC80" s="881"/>
      <c r="AD80" s="881"/>
      <c r="AE80" s="881"/>
      <c r="AF80" s="881"/>
      <c r="AG80" s="881"/>
      <c r="AH80" s="881"/>
      <c r="AI80" s="881"/>
      <c r="AJ80" s="881"/>
      <c r="AK80" s="881"/>
      <c r="AL80" s="881"/>
      <c r="AM80" s="881"/>
      <c r="AN80" s="881"/>
      <c r="AO80" s="881"/>
      <c r="AP80" s="881"/>
      <c r="AQ80" s="881"/>
      <c r="AR80" s="881"/>
      <c r="AS80" s="881"/>
      <c r="AT80" s="881"/>
      <c r="AU80" s="881"/>
      <c r="AV80" s="881"/>
      <c r="AW80" s="881"/>
      <c r="AX80" s="881"/>
      <c r="AY80" s="881"/>
      <c r="AZ80" s="929"/>
      <c r="BA80" s="929"/>
      <c r="BB80" s="929"/>
      <c r="BC80" s="929"/>
      <c r="BD80" s="930"/>
      <c r="BE80" s="267"/>
      <c r="BF80" s="267"/>
      <c r="BG80" s="267"/>
      <c r="BH80" s="267"/>
      <c r="BI80" s="267"/>
      <c r="BJ80" s="267"/>
      <c r="BK80" s="267"/>
      <c r="BL80" s="267"/>
      <c r="BM80" s="267"/>
      <c r="BN80" s="267"/>
      <c r="BO80" s="267"/>
      <c r="BP80" s="267"/>
      <c r="BQ80" s="264">
        <v>74</v>
      </c>
      <c r="BR80" s="269"/>
      <c r="BS80" s="915"/>
      <c r="BT80" s="916"/>
      <c r="BU80" s="916"/>
      <c r="BV80" s="916"/>
      <c r="BW80" s="916"/>
      <c r="BX80" s="916"/>
      <c r="BY80" s="916"/>
      <c r="BZ80" s="916"/>
      <c r="CA80" s="916"/>
      <c r="CB80" s="916"/>
      <c r="CC80" s="916"/>
      <c r="CD80" s="916"/>
      <c r="CE80" s="916"/>
      <c r="CF80" s="916"/>
      <c r="CG80" s="917"/>
      <c r="CH80" s="912"/>
      <c r="CI80" s="913"/>
      <c r="CJ80" s="913"/>
      <c r="CK80" s="913"/>
      <c r="CL80" s="914"/>
      <c r="CM80" s="912"/>
      <c r="CN80" s="913"/>
      <c r="CO80" s="913"/>
      <c r="CP80" s="913"/>
      <c r="CQ80" s="914"/>
      <c r="CR80" s="912"/>
      <c r="CS80" s="913"/>
      <c r="CT80" s="913"/>
      <c r="CU80" s="913"/>
      <c r="CV80" s="914"/>
      <c r="CW80" s="912"/>
      <c r="CX80" s="913"/>
      <c r="CY80" s="913"/>
      <c r="CZ80" s="913"/>
      <c r="DA80" s="914"/>
      <c r="DB80" s="912"/>
      <c r="DC80" s="913"/>
      <c r="DD80" s="913"/>
      <c r="DE80" s="913"/>
      <c r="DF80" s="914"/>
      <c r="DG80" s="912"/>
      <c r="DH80" s="913"/>
      <c r="DI80" s="913"/>
      <c r="DJ80" s="913"/>
      <c r="DK80" s="914"/>
      <c r="DL80" s="912"/>
      <c r="DM80" s="913"/>
      <c r="DN80" s="913"/>
      <c r="DO80" s="913"/>
      <c r="DP80" s="914"/>
      <c r="DQ80" s="912"/>
      <c r="DR80" s="913"/>
      <c r="DS80" s="913"/>
      <c r="DT80" s="913"/>
      <c r="DU80" s="914"/>
      <c r="DV80" s="909"/>
      <c r="DW80" s="910"/>
      <c r="DX80" s="910"/>
      <c r="DY80" s="910"/>
      <c r="DZ80" s="911"/>
      <c r="EA80" s="248"/>
    </row>
    <row r="81" spans="1:131" s="249" customFormat="1" ht="26.25" customHeight="1" x14ac:dyDescent="0.15">
      <c r="A81" s="263">
        <v>14</v>
      </c>
      <c r="B81" s="925"/>
      <c r="C81" s="926"/>
      <c r="D81" s="926"/>
      <c r="E81" s="926"/>
      <c r="F81" s="926"/>
      <c r="G81" s="926"/>
      <c r="H81" s="926"/>
      <c r="I81" s="926"/>
      <c r="J81" s="926"/>
      <c r="K81" s="926"/>
      <c r="L81" s="926"/>
      <c r="M81" s="926"/>
      <c r="N81" s="926"/>
      <c r="O81" s="926"/>
      <c r="P81" s="927"/>
      <c r="Q81" s="928"/>
      <c r="R81" s="881"/>
      <c r="S81" s="881"/>
      <c r="T81" s="881"/>
      <c r="U81" s="881"/>
      <c r="V81" s="881"/>
      <c r="W81" s="881"/>
      <c r="X81" s="881"/>
      <c r="Y81" s="881"/>
      <c r="Z81" s="881"/>
      <c r="AA81" s="881"/>
      <c r="AB81" s="881"/>
      <c r="AC81" s="881"/>
      <c r="AD81" s="881"/>
      <c r="AE81" s="881"/>
      <c r="AF81" s="881"/>
      <c r="AG81" s="881"/>
      <c r="AH81" s="881"/>
      <c r="AI81" s="881"/>
      <c r="AJ81" s="881"/>
      <c r="AK81" s="881"/>
      <c r="AL81" s="881"/>
      <c r="AM81" s="881"/>
      <c r="AN81" s="881"/>
      <c r="AO81" s="881"/>
      <c r="AP81" s="881"/>
      <c r="AQ81" s="881"/>
      <c r="AR81" s="881"/>
      <c r="AS81" s="881"/>
      <c r="AT81" s="881"/>
      <c r="AU81" s="881"/>
      <c r="AV81" s="881"/>
      <c r="AW81" s="881"/>
      <c r="AX81" s="881"/>
      <c r="AY81" s="881"/>
      <c r="AZ81" s="929"/>
      <c r="BA81" s="929"/>
      <c r="BB81" s="929"/>
      <c r="BC81" s="929"/>
      <c r="BD81" s="930"/>
      <c r="BE81" s="267"/>
      <c r="BF81" s="267"/>
      <c r="BG81" s="267"/>
      <c r="BH81" s="267"/>
      <c r="BI81" s="267"/>
      <c r="BJ81" s="267"/>
      <c r="BK81" s="267"/>
      <c r="BL81" s="267"/>
      <c r="BM81" s="267"/>
      <c r="BN81" s="267"/>
      <c r="BO81" s="267"/>
      <c r="BP81" s="267"/>
      <c r="BQ81" s="264">
        <v>75</v>
      </c>
      <c r="BR81" s="269"/>
      <c r="BS81" s="915"/>
      <c r="BT81" s="916"/>
      <c r="BU81" s="916"/>
      <c r="BV81" s="916"/>
      <c r="BW81" s="916"/>
      <c r="BX81" s="916"/>
      <c r="BY81" s="916"/>
      <c r="BZ81" s="916"/>
      <c r="CA81" s="916"/>
      <c r="CB81" s="916"/>
      <c r="CC81" s="916"/>
      <c r="CD81" s="916"/>
      <c r="CE81" s="916"/>
      <c r="CF81" s="916"/>
      <c r="CG81" s="917"/>
      <c r="CH81" s="912"/>
      <c r="CI81" s="913"/>
      <c r="CJ81" s="913"/>
      <c r="CK81" s="913"/>
      <c r="CL81" s="914"/>
      <c r="CM81" s="912"/>
      <c r="CN81" s="913"/>
      <c r="CO81" s="913"/>
      <c r="CP81" s="913"/>
      <c r="CQ81" s="914"/>
      <c r="CR81" s="912"/>
      <c r="CS81" s="913"/>
      <c r="CT81" s="913"/>
      <c r="CU81" s="913"/>
      <c r="CV81" s="914"/>
      <c r="CW81" s="912"/>
      <c r="CX81" s="913"/>
      <c r="CY81" s="913"/>
      <c r="CZ81" s="913"/>
      <c r="DA81" s="914"/>
      <c r="DB81" s="912"/>
      <c r="DC81" s="913"/>
      <c r="DD81" s="913"/>
      <c r="DE81" s="913"/>
      <c r="DF81" s="914"/>
      <c r="DG81" s="912"/>
      <c r="DH81" s="913"/>
      <c r="DI81" s="913"/>
      <c r="DJ81" s="913"/>
      <c r="DK81" s="914"/>
      <c r="DL81" s="912"/>
      <c r="DM81" s="913"/>
      <c r="DN81" s="913"/>
      <c r="DO81" s="913"/>
      <c r="DP81" s="914"/>
      <c r="DQ81" s="912"/>
      <c r="DR81" s="913"/>
      <c r="DS81" s="913"/>
      <c r="DT81" s="913"/>
      <c r="DU81" s="914"/>
      <c r="DV81" s="909"/>
      <c r="DW81" s="910"/>
      <c r="DX81" s="910"/>
      <c r="DY81" s="910"/>
      <c r="DZ81" s="911"/>
      <c r="EA81" s="248"/>
    </row>
    <row r="82" spans="1:131" s="249" customFormat="1" ht="26.25" customHeight="1" x14ac:dyDescent="0.15">
      <c r="A82" s="263">
        <v>15</v>
      </c>
      <c r="B82" s="925"/>
      <c r="C82" s="926"/>
      <c r="D82" s="926"/>
      <c r="E82" s="926"/>
      <c r="F82" s="926"/>
      <c r="G82" s="926"/>
      <c r="H82" s="926"/>
      <c r="I82" s="926"/>
      <c r="J82" s="926"/>
      <c r="K82" s="926"/>
      <c r="L82" s="926"/>
      <c r="M82" s="926"/>
      <c r="N82" s="926"/>
      <c r="O82" s="926"/>
      <c r="P82" s="927"/>
      <c r="Q82" s="928"/>
      <c r="R82" s="881"/>
      <c r="S82" s="881"/>
      <c r="T82" s="881"/>
      <c r="U82" s="881"/>
      <c r="V82" s="881"/>
      <c r="W82" s="881"/>
      <c r="X82" s="881"/>
      <c r="Y82" s="881"/>
      <c r="Z82" s="881"/>
      <c r="AA82" s="881"/>
      <c r="AB82" s="881"/>
      <c r="AC82" s="881"/>
      <c r="AD82" s="881"/>
      <c r="AE82" s="881"/>
      <c r="AF82" s="881"/>
      <c r="AG82" s="881"/>
      <c r="AH82" s="881"/>
      <c r="AI82" s="881"/>
      <c r="AJ82" s="881"/>
      <c r="AK82" s="881"/>
      <c r="AL82" s="881"/>
      <c r="AM82" s="881"/>
      <c r="AN82" s="881"/>
      <c r="AO82" s="881"/>
      <c r="AP82" s="881"/>
      <c r="AQ82" s="881"/>
      <c r="AR82" s="881"/>
      <c r="AS82" s="881"/>
      <c r="AT82" s="881"/>
      <c r="AU82" s="881"/>
      <c r="AV82" s="881"/>
      <c r="AW82" s="881"/>
      <c r="AX82" s="881"/>
      <c r="AY82" s="881"/>
      <c r="AZ82" s="929"/>
      <c r="BA82" s="929"/>
      <c r="BB82" s="929"/>
      <c r="BC82" s="929"/>
      <c r="BD82" s="930"/>
      <c r="BE82" s="267"/>
      <c r="BF82" s="267"/>
      <c r="BG82" s="267"/>
      <c r="BH82" s="267"/>
      <c r="BI82" s="267"/>
      <c r="BJ82" s="267"/>
      <c r="BK82" s="267"/>
      <c r="BL82" s="267"/>
      <c r="BM82" s="267"/>
      <c r="BN82" s="267"/>
      <c r="BO82" s="267"/>
      <c r="BP82" s="267"/>
      <c r="BQ82" s="264">
        <v>76</v>
      </c>
      <c r="BR82" s="269"/>
      <c r="BS82" s="915"/>
      <c r="BT82" s="916"/>
      <c r="BU82" s="916"/>
      <c r="BV82" s="916"/>
      <c r="BW82" s="916"/>
      <c r="BX82" s="916"/>
      <c r="BY82" s="916"/>
      <c r="BZ82" s="916"/>
      <c r="CA82" s="916"/>
      <c r="CB82" s="916"/>
      <c r="CC82" s="916"/>
      <c r="CD82" s="916"/>
      <c r="CE82" s="916"/>
      <c r="CF82" s="916"/>
      <c r="CG82" s="917"/>
      <c r="CH82" s="912"/>
      <c r="CI82" s="913"/>
      <c r="CJ82" s="913"/>
      <c r="CK82" s="913"/>
      <c r="CL82" s="914"/>
      <c r="CM82" s="912"/>
      <c r="CN82" s="913"/>
      <c r="CO82" s="913"/>
      <c r="CP82" s="913"/>
      <c r="CQ82" s="914"/>
      <c r="CR82" s="912"/>
      <c r="CS82" s="913"/>
      <c r="CT82" s="913"/>
      <c r="CU82" s="913"/>
      <c r="CV82" s="914"/>
      <c r="CW82" s="912"/>
      <c r="CX82" s="913"/>
      <c r="CY82" s="913"/>
      <c r="CZ82" s="913"/>
      <c r="DA82" s="914"/>
      <c r="DB82" s="912"/>
      <c r="DC82" s="913"/>
      <c r="DD82" s="913"/>
      <c r="DE82" s="913"/>
      <c r="DF82" s="914"/>
      <c r="DG82" s="912"/>
      <c r="DH82" s="913"/>
      <c r="DI82" s="913"/>
      <c r="DJ82" s="913"/>
      <c r="DK82" s="914"/>
      <c r="DL82" s="912"/>
      <c r="DM82" s="913"/>
      <c r="DN82" s="913"/>
      <c r="DO82" s="913"/>
      <c r="DP82" s="914"/>
      <c r="DQ82" s="912"/>
      <c r="DR82" s="913"/>
      <c r="DS82" s="913"/>
      <c r="DT82" s="913"/>
      <c r="DU82" s="914"/>
      <c r="DV82" s="909"/>
      <c r="DW82" s="910"/>
      <c r="DX82" s="910"/>
      <c r="DY82" s="910"/>
      <c r="DZ82" s="911"/>
      <c r="EA82" s="248"/>
    </row>
    <row r="83" spans="1:131" s="249" customFormat="1" ht="26.25" customHeight="1" x14ac:dyDescent="0.15">
      <c r="A83" s="263">
        <v>16</v>
      </c>
      <c r="B83" s="925"/>
      <c r="C83" s="926"/>
      <c r="D83" s="926"/>
      <c r="E83" s="926"/>
      <c r="F83" s="926"/>
      <c r="G83" s="926"/>
      <c r="H83" s="926"/>
      <c r="I83" s="926"/>
      <c r="J83" s="926"/>
      <c r="K83" s="926"/>
      <c r="L83" s="926"/>
      <c r="M83" s="926"/>
      <c r="N83" s="926"/>
      <c r="O83" s="926"/>
      <c r="P83" s="927"/>
      <c r="Q83" s="928"/>
      <c r="R83" s="881"/>
      <c r="S83" s="881"/>
      <c r="T83" s="881"/>
      <c r="U83" s="881"/>
      <c r="V83" s="881"/>
      <c r="W83" s="881"/>
      <c r="X83" s="881"/>
      <c r="Y83" s="881"/>
      <c r="Z83" s="881"/>
      <c r="AA83" s="881"/>
      <c r="AB83" s="881"/>
      <c r="AC83" s="881"/>
      <c r="AD83" s="881"/>
      <c r="AE83" s="881"/>
      <c r="AF83" s="881"/>
      <c r="AG83" s="881"/>
      <c r="AH83" s="881"/>
      <c r="AI83" s="881"/>
      <c r="AJ83" s="881"/>
      <c r="AK83" s="881"/>
      <c r="AL83" s="881"/>
      <c r="AM83" s="881"/>
      <c r="AN83" s="881"/>
      <c r="AO83" s="881"/>
      <c r="AP83" s="881"/>
      <c r="AQ83" s="881"/>
      <c r="AR83" s="881"/>
      <c r="AS83" s="881"/>
      <c r="AT83" s="881"/>
      <c r="AU83" s="881"/>
      <c r="AV83" s="881"/>
      <c r="AW83" s="881"/>
      <c r="AX83" s="881"/>
      <c r="AY83" s="881"/>
      <c r="AZ83" s="929"/>
      <c r="BA83" s="929"/>
      <c r="BB83" s="929"/>
      <c r="BC83" s="929"/>
      <c r="BD83" s="930"/>
      <c r="BE83" s="267"/>
      <c r="BF83" s="267"/>
      <c r="BG83" s="267"/>
      <c r="BH83" s="267"/>
      <c r="BI83" s="267"/>
      <c r="BJ83" s="267"/>
      <c r="BK83" s="267"/>
      <c r="BL83" s="267"/>
      <c r="BM83" s="267"/>
      <c r="BN83" s="267"/>
      <c r="BO83" s="267"/>
      <c r="BP83" s="267"/>
      <c r="BQ83" s="264">
        <v>77</v>
      </c>
      <c r="BR83" s="269"/>
      <c r="BS83" s="915"/>
      <c r="BT83" s="916"/>
      <c r="BU83" s="916"/>
      <c r="BV83" s="916"/>
      <c r="BW83" s="916"/>
      <c r="BX83" s="916"/>
      <c r="BY83" s="916"/>
      <c r="BZ83" s="916"/>
      <c r="CA83" s="916"/>
      <c r="CB83" s="916"/>
      <c r="CC83" s="916"/>
      <c r="CD83" s="916"/>
      <c r="CE83" s="916"/>
      <c r="CF83" s="916"/>
      <c r="CG83" s="917"/>
      <c r="CH83" s="912"/>
      <c r="CI83" s="913"/>
      <c r="CJ83" s="913"/>
      <c r="CK83" s="913"/>
      <c r="CL83" s="914"/>
      <c r="CM83" s="912"/>
      <c r="CN83" s="913"/>
      <c r="CO83" s="913"/>
      <c r="CP83" s="913"/>
      <c r="CQ83" s="914"/>
      <c r="CR83" s="912"/>
      <c r="CS83" s="913"/>
      <c r="CT83" s="913"/>
      <c r="CU83" s="913"/>
      <c r="CV83" s="914"/>
      <c r="CW83" s="912"/>
      <c r="CX83" s="913"/>
      <c r="CY83" s="913"/>
      <c r="CZ83" s="913"/>
      <c r="DA83" s="914"/>
      <c r="DB83" s="912"/>
      <c r="DC83" s="913"/>
      <c r="DD83" s="913"/>
      <c r="DE83" s="913"/>
      <c r="DF83" s="914"/>
      <c r="DG83" s="912"/>
      <c r="DH83" s="913"/>
      <c r="DI83" s="913"/>
      <c r="DJ83" s="913"/>
      <c r="DK83" s="914"/>
      <c r="DL83" s="912"/>
      <c r="DM83" s="913"/>
      <c r="DN83" s="913"/>
      <c r="DO83" s="913"/>
      <c r="DP83" s="914"/>
      <c r="DQ83" s="912"/>
      <c r="DR83" s="913"/>
      <c r="DS83" s="913"/>
      <c r="DT83" s="913"/>
      <c r="DU83" s="914"/>
      <c r="DV83" s="909"/>
      <c r="DW83" s="910"/>
      <c r="DX83" s="910"/>
      <c r="DY83" s="910"/>
      <c r="DZ83" s="911"/>
      <c r="EA83" s="248"/>
    </row>
    <row r="84" spans="1:131" s="249" customFormat="1" ht="26.25" customHeight="1" x14ac:dyDescent="0.15">
      <c r="A84" s="263">
        <v>17</v>
      </c>
      <c r="B84" s="925"/>
      <c r="C84" s="926"/>
      <c r="D84" s="926"/>
      <c r="E84" s="926"/>
      <c r="F84" s="926"/>
      <c r="G84" s="926"/>
      <c r="H84" s="926"/>
      <c r="I84" s="926"/>
      <c r="J84" s="926"/>
      <c r="K84" s="926"/>
      <c r="L84" s="926"/>
      <c r="M84" s="926"/>
      <c r="N84" s="926"/>
      <c r="O84" s="926"/>
      <c r="P84" s="927"/>
      <c r="Q84" s="928"/>
      <c r="R84" s="881"/>
      <c r="S84" s="881"/>
      <c r="T84" s="881"/>
      <c r="U84" s="881"/>
      <c r="V84" s="881"/>
      <c r="W84" s="881"/>
      <c r="X84" s="881"/>
      <c r="Y84" s="881"/>
      <c r="Z84" s="881"/>
      <c r="AA84" s="881"/>
      <c r="AB84" s="881"/>
      <c r="AC84" s="881"/>
      <c r="AD84" s="881"/>
      <c r="AE84" s="881"/>
      <c r="AF84" s="881"/>
      <c r="AG84" s="881"/>
      <c r="AH84" s="881"/>
      <c r="AI84" s="881"/>
      <c r="AJ84" s="881"/>
      <c r="AK84" s="881"/>
      <c r="AL84" s="881"/>
      <c r="AM84" s="881"/>
      <c r="AN84" s="881"/>
      <c r="AO84" s="881"/>
      <c r="AP84" s="881"/>
      <c r="AQ84" s="881"/>
      <c r="AR84" s="881"/>
      <c r="AS84" s="881"/>
      <c r="AT84" s="881"/>
      <c r="AU84" s="881"/>
      <c r="AV84" s="881"/>
      <c r="AW84" s="881"/>
      <c r="AX84" s="881"/>
      <c r="AY84" s="881"/>
      <c r="AZ84" s="929"/>
      <c r="BA84" s="929"/>
      <c r="BB84" s="929"/>
      <c r="BC84" s="929"/>
      <c r="BD84" s="930"/>
      <c r="BE84" s="267"/>
      <c r="BF84" s="267"/>
      <c r="BG84" s="267"/>
      <c r="BH84" s="267"/>
      <c r="BI84" s="267"/>
      <c r="BJ84" s="267"/>
      <c r="BK84" s="267"/>
      <c r="BL84" s="267"/>
      <c r="BM84" s="267"/>
      <c r="BN84" s="267"/>
      <c r="BO84" s="267"/>
      <c r="BP84" s="267"/>
      <c r="BQ84" s="264">
        <v>78</v>
      </c>
      <c r="BR84" s="269"/>
      <c r="BS84" s="915"/>
      <c r="BT84" s="916"/>
      <c r="BU84" s="916"/>
      <c r="BV84" s="916"/>
      <c r="BW84" s="916"/>
      <c r="BX84" s="916"/>
      <c r="BY84" s="916"/>
      <c r="BZ84" s="916"/>
      <c r="CA84" s="916"/>
      <c r="CB84" s="916"/>
      <c r="CC84" s="916"/>
      <c r="CD84" s="916"/>
      <c r="CE84" s="916"/>
      <c r="CF84" s="916"/>
      <c r="CG84" s="917"/>
      <c r="CH84" s="912"/>
      <c r="CI84" s="913"/>
      <c r="CJ84" s="913"/>
      <c r="CK84" s="913"/>
      <c r="CL84" s="914"/>
      <c r="CM84" s="912"/>
      <c r="CN84" s="913"/>
      <c r="CO84" s="913"/>
      <c r="CP84" s="913"/>
      <c r="CQ84" s="914"/>
      <c r="CR84" s="912"/>
      <c r="CS84" s="913"/>
      <c r="CT84" s="913"/>
      <c r="CU84" s="913"/>
      <c r="CV84" s="914"/>
      <c r="CW84" s="912"/>
      <c r="CX84" s="913"/>
      <c r="CY84" s="913"/>
      <c r="CZ84" s="913"/>
      <c r="DA84" s="914"/>
      <c r="DB84" s="912"/>
      <c r="DC84" s="913"/>
      <c r="DD84" s="913"/>
      <c r="DE84" s="913"/>
      <c r="DF84" s="914"/>
      <c r="DG84" s="912"/>
      <c r="DH84" s="913"/>
      <c r="DI84" s="913"/>
      <c r="DJ84" s="913"/>
      <c r="DK84" s="914"/>
      <c r="DL84" s="912"/>
      <c r="DM84" s="913"/>
      <c r="DN84" s="913"/>
      <c r="DO84" s="913"/>
      <c r="DP84" s="914"/>
      <c r="DQ84" s="912"/>
      <c r="DR84" s="913"/>
      <c r="DS84" s="913"/>
      <c r="DT84" s="913"/>
      <c r="DU84" s="914"/>
      <c r="DV84" s="909"/>
      <c r="DW84" s="910"/>
      <c r="DX84" s="910"/>
      <c r="DY84" s="910"/>
      <c r="DZ84" s="911"/>
      <c r="EA84" s="248"/>
    </row>
    <row r="85" spans="1:131" s="249" customFormat="1" ht="26.25" customHeight="1" x14ac:dyDescent="0.15">
      <c r="A85" s="263">
        <v>18</v>
      </c>
      <c r="B85" s="925"/>
      <c r="C85" s="926"/>
      <c r="D85" s="926"/>
      <c r="E85" s="926"/>
      <c r="F85" s="926"/>
      <c r="G85" s="926"/>
      <c r="H85" s="926"/>
      <c r="I85" s="926"/>
      <c r="J85" s="926"/>
      <c r="K85" s="926"/>
      <c r="L85" s="926"/>
      <c r="M85" s="926"/>
      <c r="N85" s="926"/>
      <c r="O85" s="926"/>
      <c r="P85" s="927"/>
      <c r="Q85" s="928"/>
      <c r="R85" s="881"/>
      <c r="S85" s="881"/>
      <c r="T85" s="881"/>
      <c r="U85" s="881"/>
      <c r="V85" s="881"/>
      <c r="W85" s="881"/>
      <c r="X85" s="881"/>
      <c r="Y85" s="881"/>
      <c r="Z85" s="881"/>
      <c r="AA85" s="881"/>
      <c r="AB85" s="881"/>
      <c r="AC85" s="881"/>
      <c r="AD85" s="881"/>
      <c r="AE85" s="881"/>
      <c r="AF85" s="881"/>
      <c r="AG85" s="881"/>
      <c r="AH85" s="881"/>
      <c r="AI85" s="881"/>
      <c r="AJ85" s="881"/>
      <c r="AK85" s="881"/>
      <c r="AL85" s="881"/>
      <c r="AM85" s="881"/>
      <c r="AN85" s="881"/>
      <c r="AO85" s="881"/>
      <c r="AP85" s="881"/>
      <c r="AQ85" s="881"/>
      <c r="AR85" s="881"/>
      <c r="AS85" s="881"/>
      <c r="AT85" s="881"/>
      <c r="AU85" s="881"/>
      <c r="AV85" s="881"/>
      <c r="AW85" s="881"/>
      <c r="AX85" s="881"/>
      <c r="AY85" s="881"/>
      <c r="AZ85" s="929"/>
      <c r="BA85" s="929"/>
      <c r="BB85" s="929"/>
      <c r="BC85" s="929"/>
      <c r="BD85" s="930"/>
      <c r="BE85" s="267"/>
      <c r="BF85" s="267"/>
      <c r="BG85" s="267"/>
      <c r="BH85" s="267"/>
      <c r="BI85" s="267"/>
      <c r="BJ85" s="267"/>
      <c r="BK85" s="267"/>
      <c r="BL85" s="267"/>
      <c r="BM85" s="267"/>
      <c r="BN85" s="267"/>
      <c r="BO85" s="267"/>
      <c r="BP85" s="267"/>
      <c r="BQ85" s="264">
        <v>79</v>
      </c>
      <c r="BR85" s="269"/>
      <c r="BS85" s="915"/>
      <c r="BT85" s="916"/>
      <c r="BU85" s="916"/>
      <c r="BV85" s="916"/>
      <c r="BW85" s="916"/>
      <c r="BX85" s="916"/>
      <c r="BY85" s="916"/>
      <c r="BZ85" s="916"/>
      <c r="CA85" s="916"/>
      <c r="CB85" s="916"/>
      <c r="CC85" s="916"/>
      <c r="CD85" s="916"/>
      <c r="CE85" s="916"/>
      <c r="CF85" s="916"/>
      <c r="CG85" s="917"/>
      <c r="CH85" s="912"/>
      <c r="CI85" s="913"/>
      <c r="CJ85" s="913"/>
      <c r="CK85" s="913"/>
      <c r="CL85" s="914"/>
      <c r="CM85" s="912"/>
      <c r="CN85" s="913"/>
      <c r="CO85" s="913"/>
      <c r="CP85" s="913"/>
      <c r="CQ85" s="914"/>
      <c r="CR85" s="912"/>
      <c r="CS85" s="913"/>
      <c r="CT85" s="913"/>
      <c r="CU85" s="913"/>
      <c r="CV85" s="914"/>
      <c r="CW85" s="912"/>
      <c r="CX85" s="913"/>
      <c r="CY85" s="913"/>
      <c r="CZ85" s="913"/>
      <c r="DA85" s="914"/>
      <c r="DB85" s="912"/>
      <c r="DC85" s="913"/>
      <c r="DD85" s="913"/>
      <c r="DE85" s="913"/>
      <c r="DF85" s="914"/>
      <c r="DG85" s="912"/>
      <c r="DH85" s="913"/>
      <c r="DI85" s="913"/>
      <c r="DJ85" s="913"/>
      <c r="DK85" s="914"/>
      <c r="DL85" s="912"/>
      <c r="DM85" s="913"/>
      <c r="DN85" s="913"/>
      <c r="DO85" s="913"/>
      <c r="DP85" s="914"/>
      <c r="DQ85" s="912"/>
      <c r="DR85" s="913"/>
      <c r="DS85" s="913"/>
      <c r="DT85" s="913"/>
      <c r="DU85" s="914"/>
      <c r="DV85" s="909"/>
      <c r="DW85" s="910"/>
      <c r="DX85" s="910"/>
      <c r="DY85" s="910"/>
      <c r="DZ85" s="911"/>
      <c r="EA85" s="248"/>
    </row>
    <row r="86" spans="1:131" s="249" customFormat="1" ht="26.25" customHeight="1" x14ac:dyDescent="0.15">
      <c r="A86" s="263">
        <v>19</v>
      </c>
      <c r="B86" s="925"/>
      <c r="C86" s="926"/>
      <c r="D86" s="926"/>
      <c r="E86" s="926"/>
      <c r="F86" s="926"/>
      <c r="G86" s="926"/>
      <c r="H86" s="926"/>
      <c r="I86" s="926"/>
      <c r="J86" s="926"/>
      <c r="K86" s="926"/>
      <c r="L86" s="926"/>
      <c r="M86" s="926"/>
      <c r="N86" s="926"/>
      <c r="O86" s="926"/>
      <c r="P86" s="927"/>
      <c r="Q86" s="928"/>
      <c r="R86" s="881"/>
      <c r="S86" s="881"/>
      <c r="T86" s="881"/>
      <c r="U86" s="881"/>
      <c r="V86" s="881"/>
      <c r="W86" s="881"/>
      <c r="X86" s="881"/>
      <c r="Y86" s="881"/>
      <c r="Z86" s="881"/>
      <c r="AA86" s="881"/>
      <c r="AB86" s="881"/>
      <c r="AC86" s="881"/>
      <c r="AD86" s="881"/>
      <c r="AE86" s="881"/>
      <c r="AF86" s="881"/>
      <c r="AG86" s="881"/>
      <c r="AH86" s="881"/>
      <c r="AI86" s="881"/>
      <c r="AJ86" s="881"/>
      <c r="AK86" s="881"/>
      <c r="AL86" s="881"/>
      <c r="AM86" s="881"/>
      <c r="AN86" s="881"/>
      <c r="AO86" s="881"/>
      <c r="AP86" s="881"/>
      <c r="AQ86" s="881"/>
      <c r="AR86" s="881"/>
      <c r="AS86" s="881"/>
      <c r="AT86" s="881"/>
      <c r="AU86" s="881"/>
      <c r="AV86" s="881"/>
      <c r="AW86" s="881"/>
      <c r="AX86" s="881"/>
      <c r="AY86" s="881"/>
      <c r="AZ86" s="929"/>
      <c r="BA86" s="929"/>
      <c r="BB86" s="929"/>
      <c r="BC86" s="929"/>
      <c r="BD86" s="930"/>
      <c r="BE86" s="267"/>
      <c r="BF86" s="267"/>
      <c r="BG86" s="267"/>
      <c r="BH86" s="267"/>
      <c r="BI86" s="267"/>
      <c r="BJ86" s="267"/>
      <c r="BK86" s="267"/>
      <c r="BL86" s="267"/>
      <c r="BM86" s="267"/>
      <c r="BN86" s="267"/>
      <c r="BO86" s="267"/>
      <c r="BP86" s="267"/>
      <c r="BQ86" s="264">
        <v>80</v>
      </c>
      <c r="BR86" s="269"/>
      <c r="BS86" s="915"/>
      <c r="BT86" s="916"/>
      <c r="BU86" s="916"/>
      <c r="BV86" s="916"/>
      <c r="BW86" s="916"/>
      <c r="BX86" s="916"/>
      <c r="BY86" s="916"/>
      <c r="BZ86" s="916"/>
      <c r="CA86" s="916"/>
      <c r="CB86" s="916"/>
      <c r="CC86" s="916"/>
      <c r="CD86" s="916"/>
      <c r="CE86" s="916"/>
      <c r="CF86" s="916"/>
      <c r="CG86" s="917"/>
      <c r="CH86" s="912"/>
      <c r="CI86" s="913"/>
      <c r="CJ86" s="913"/>
      <c r="CK86" s="913"/>
      <c r="CL86" s="914"/>
      <c r="CM86" s="912"/>
      <c r="CN86" s="913"/>
      <c r="CO86" s="913"/>
      <c r="CP86" s="913"/>
      <c r="CQ86" s="914"/>
      <c r="CR86" s="912"/>
      <c r="CS86" s="913"/>
      <c r="CT86" s="913"/>
      <c r="CU86" s="913"/>
      <c r="CV86" s="914"/>
      <c r="CW86" s="912"/>
      <c r="CX86" s="913"/>
      <c r="CY86" s="913"/>
      <c r="CZ86" s="913"/>
      <c r="DA86" s="914"/>
      <c r="DB86" s="912"/>
      <c r="DC86" s="913"/>
      <c r="DD86" s="913"/>
      <c r="DE86" s="913"/>
      <c r="DF86" s="914"/>
      <c r="DG86" s="912"/>
      <c r="DH86" s="913"/>
      <c r="DI86" s="913"/>
      <c r="DJ86" s="913"/>
      <c r="DK86" s="914"/>
      <c r="DL86" s="912"/>
      <c r="DM86" s="913"/>
      <c r="DN86" s="913"/>
      <c r="DO86" s="913"/>
      <c r="DP86" s="914"/>
      <c r="DQ86" s="912"/>
      <c r="DR86" s="913"/>
      <c r="DS86" s="913"/>
      <c r="DT86" s="913"/>
      <c r="DU86" s="914"/>
      <c r="DV86" s="909"/>
      <c r="DW86" s="910"/>
      <c r="DX86" s="910"/>
      <c r="DY86" s="910"/>
      <c r="DZ86" s="911"/>
      <c r="EA86" s="248"/>
    </row>
    <row r="87" spans="1:131" s="249" customFormat="1" ht="26.25" customHeight="1" x14ac:dyDescent="0.15">
      <c r="A87" s="271">
        <v>20</v>
      </c>
      <c r="B87" s="932"/>
      <c r="C87" s="933"/>
      <c r="D87" s="933"/>
      <c r="E87" s="933"/>
      <c r="F87" s="933"/>
      <c r="G87" s="933"/>
      <c r="H87" s="933"/>
      <c r="I87" s="933"/>
      <c r="J87" s="933"/>
      <c r="K87" s="933"/>
      <c r="L87" s="933"/>
      <c r="M87" s="933"/>
      <c r="N87" s="933"/>
      <c r="O87" s="933"/>
      <c r="P87" s="934"/>
      <c r="Q87" s="935"/>
      <c r="R87" s="936"/>
      <c r="S87" s="936"/>
      <c r="T87" s="936"/>
      <c r="U87" s="936"/>
      <c r="V87" s="936"/>
      <c r="W87" s="936"/>
      <c r="X87" s="936"/>
      <c r="Y87" s="936"/>
      <c r="Z87" s="936"/>
      <c r="AA87" s="936"/>
      <c r="AB87" s="936"/>
      <c r="AC87" s="936"/>
      <c r="AD87" s="936"/>
      <c r="AE87" s="936"/>
      <c r="AF87" s="936"/>
      <c r="AG87" s="936"/>
      <c r="AH87" s="936"/>
      <c r="AI87" s="936"/>
      <c r="AJ87" s="936"/>
      <c r="AK87" s="936"/>
      <c r="AL87" s="936"/>
      <c r="AM87" s="936"/>
      <c r="AN87" s="936"/>
      <c r="AO87" s="936"/>
      <c r="AP87" s="936"/>
      <c r="AQ87" s="936"/>
      <c r="AR87" s="936"/>
      <c r="AS87" s="936"/>
      <c r="AT87" s="936"/>
      <c r="AU87" s="936"/>
      <c r="AV87" s="936"/>
      <c r="AW87" s="936"/>
      <c r="AX87" s="936"/>
      <c r="AY87" s="936"/>
      <c r="AZ87" s="937"/>
      <c r="BA87" s="937"/>
      <c r="BB87" s="937"/>
      <c r="BC87" s="937"/>
      <c r="BD87" s="938"/>
      <c r="BE87" s="267"/>
      <c r="BF87" s="267"/>
      <c r="BG87" s="267"/>
      <c r="BH87" s="267"/>
      <c r="BI87" s="267"/>
      <c r="BJ87" s="267"/>
      <c r="BK87" s="267"/>
      <c r="BL87" s="267"/>
      <c r="BM87" s="267"/>
      <c r="BN87" s="267"/>
      <c r="BO87" s="267"/>
      <c r="BP87" s="267"/>
      <c r="BQ87" s="264">
        <v>81</v>
      </c>
      <c r="BR87" s="269"/>
      <c r="BS87" s="915"/>
      <c r="BT87" s="916"/>
      <c r="BU87" s="916"/>
      <c r="BV87" s="916"/>
      <c r="BW87" s="916"/>
      <c r="BX87" s="916"/>
      <c r="BY87" s="916"/>
      <c r="BZ87" s="916"/>
      <c r="CA87" s="916"/>
      <c r="CB87" s="916"/>
      <c r="CC87" s="916"/>
      <c r="CD87" s="916"/>
      <c r="CE87" s="916"/>
      <c r="CF87" s="916"/>
      <c r="CG87" s="917"/>
      <c r="CH87" s="912"/>
      <c r="CI87" s="913"/>
      <c r="CJ87" s="913"/>
      <c r="CK87" s="913"/>
      <c r="CL87" s="914"/>
      <c r="CM87" s="912"/>
      <c r="CN87" s="913"/>
      <c r="CO87" s="913"/>
      <c r="CP87" s="913"/>
      <c r="CQ87" s="914"/>
      <c r="CR87" s="912"/>
      <c r="CS87" s="913"/>
      <c r="CT87" s="913"/>
      <c r="CU87" s="913"/>
      <c r="CV87" s="914"/>
      <c r="CW87" s="912"/>
      <c r="CX87" s="913"/>
      <c r="CY87" s="913"/>
      <c r="CZ87" s="913"/>
      <c r="DA87" s="914"/>
      <c r="DB87" s="912"/>
      <c r="DC87" s="913"/>
      <c r="DD87" s="913"/>
      <c r="DE87" s="913"/>
      <c r="DF87" s="914"/>
      <c r="DG87" s="912"/>
      <c r="DH87" s="913"/>
      <c r="DI87" s="913"/>
      <c r="DJ87" s="913"/>
      <c r="DK87" s="914"/>
      <c r="DL87" s="912"/>
      <c r="DM87" s="913"/>
      <c r="DN87" s="913"/>
      <c r="DO87" s="913"/>
      <c r="DP87" s="914"/>
      <c r="DQ87" s="912"/>
      <c r="DR87" s="913"/>
      <c r="DS87" s="913"/>
      <c r="DT87" s="913"/>
      <c r="DU87" s="914"/>
      <c r="DV87" s="909"/>
      <c r="DW87" s="910"/>
      <c r="DX87" s="910"/>
      <c r="DY87" s="910"/>
      <c r="DZ87" s="911"/>
      <c r="EA87" s="248"/>
    </row>
    <row r="88" spans="1:131" s="249" customFormat="1" ht="26.25" customHeight="1" thickBot="1" x14ac:dyDescent="0.2">
      <c r="A88" s="266" t="s">
        <v>401</v>
      </c>
      <c r="B88" s="838" t="s">
        <v>434</v>
      </c>
      <c r="C88" s="839"/>
      <c r="D88" s="839"/>
      <c r="E88" s="839"/>
      <c r="F88" s="839"/>
      <c r="G88" s="839"/>
      <c r="H88" s="839"/>
      <c r="I88" s="839"/>
      <c r="J88" s="839"/>
      <c r="K88" s="839"/>
      <c r="L88" s="839"/>
      <c r="M88" s="839"/>
      <c r="N88" s="839"/>
      <c r="O88" s="839"/>
      <c r="P88" s="840"/>
      <c r="Q88" s="890"/>
      <c r="R88" s="891"/>
      <c r="S88" s="891"/>
      <c r="T88" s="891"/>
      <c r="U88" s="891"/>
      <c r="V88" s="891"/>
      <c r="W88" s="891"/>
      <c r="X88" s="891"/>
      <c r="Y88" s="891"/>
      <c r="Z88" s="891"/>
      <c r="AA88" s="891"/>
      <c r="AB88" s="891"/>
      <c r="AC88" s="891"/>
      <c r="AD88" s="891"/>
      <c r="AE88" s="891"/>
      <c r="AF88" s="894">
        <v>232049</v>
      </c>
      <c r="AG88" s="894"/>
      <c r="AH88" s="894"/>
      <c r="AI88" s="894"/>
      <c r="AJ88" s="894"/>
      <c r="AK88" s="891"/>
      <c r="AL88" s="891"/>
      <c r="AM88" s="891"/>
      <c r="AN88" s="891"/>
      <c r="AO88" s="891"/>
      <c r="AP88" s="894">
        <v>11694</v>
      </c>
      <c r="AQ88" s="894"/>
      <c r="AR88" s="894"/>
      <c r="AS88" s="894"/>
      <c r="AT88" s="894"/>
      <c r="AU88" s="894">
        <v>3821</v>
      </c>
      <c r="AV88" s="894"/>
      <c r="AW88" s="894"/>
      <c r="AX88" s="894"/>
      <c r="AY88" s="894"/>
      <c r="AZ88" s="899"/>
      <c r="BA88" s="899"/>
      <c r="BB88" s="899"/>
      <c r="BC88" s="899"/>
      <c r="BD88" s="900"/>
      <c r="BE88" s="267"/>
      <c r="BF88" s="267"/>
      <c r="BG88" s="267"/>
      <c r="BH88" s="267"/>
      <c r="BI88" s="267"/>
      <c r="BJ88" s="267"/>
      <c r="BK88" s="267"/>
      <c r="BL88" s="267"/>
      <c r="BM88" s="267"/>
      <c r="BN88" s="267"/>
      <c r="BO88" s="267"/>
      <c r="BP88" s="267"/>
      <c r="BQ88" s="264">
        <v>82</v>
      </c>
      <c r="BR88" s="269"/>
      <c r="BS88" s="915"/>
      <c r="BT88" s="916"/>
      <c r="BU88" s="916"/>
      <c r="BV88" s="916"/>
      <c r="BW88" s="916"/>
      <c r="BX88" s="916"/>
      <c r="BY88" s="916"/>
      <c r="BZ88" s="916"/>
      <c r="CA88" s="916"/>
      <c r="CB88" s="916"/>
      <c r="CC88" s="916"/>
      <c r="CD88" s="916"/>
      <c r="CE88" s="916"/>
      <c r="CF88" s="916"/>
      <c r="CG88" s="917"/>
      <c r="CH88" s="912"/>
      <c r="CI88" s="913"/>
      <c r="CJ88" s="913"/>
      <c r="CK88" s="913"/>
      <c r="CL88" s="914"/>
      <c r="CM88" s="912"/>
      <c r="CN88" s="913"/>
      <c r="CO88" s="913"/>
      <c r="CP88" s="913"/>
      <c r="CQ88" s="914"/>
      <c r="CR88" s="912"/>
      <c r="CS88" s="913"/>
      <c r="CT88" s="913"/>
      <c r="CU88" s="913"/>
      <c r="CV88" s="914"/>
      <c r="CW88" s="912"/>
      <c r="CX88" s="913"/>
      <c r="CY88" s="913"/>
      <c r="CZ88" s="913"/>
      <c r="DA88" s="914"/>
      <c r="DB88" s="912"/>
      <c r="DC88" s="913"/>
      <c r="DD88" s="913"/>
      <c r="DE88" s="913"/>
      <c r="DF88" s="914"/>
      <c r="DG88" s="912"/>
      <c r="DH88" s="913"/>
      <c r="DI88" s="913"/>
      <c r="DJ88" s="913"/>
      <c r="DK88" s="914"/>
      <c r="DL88" s="912"/>
      <c r="DM88" s="913"/>
      <c r="DN88" s="913"/>
      <c r="DO88" s="913"/>
      <c r="DP88" s="914"/>
      <c r="DQ88" s="912"/>
      <c r="DR88" s="913"/>
      <c r="DS88" s="913"/>
      <c r="DT88" s="913"/>
      <c r="DU88" s="914"/>
      <c r="DV88" s="909"/>
      <c r="DW88" s="910"/>
      <c r="DX88" s="910"/>
      <c r="DY88" s="910"/>
      <c r="DZ88" s="911"/>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5"/>
      <c r="BT89" s="916"/>
      <c r="BU89" s="916"/>
      <c r="BV89" s="916"/>
      <c r="BW89" s="916"/>
      <c r="BX89" s="916"/>
      <c r="BY89" s="916"/>
      <c r="BZ89" s="916"/>
      <c r="CA89" s="916"/>
      <c r="CB89" s="916"/>
      <c r="CC89" s="916"/>
      <c r="CD89" s="916"/>
      <c r="CE89" s="916"/>
      <c r="CF89" s="916"/>
      <c r="CG89" s="917"/>
      <c r="CH89" s="912"/>
      <c r="CI89" s="913"/>
      <c r="CJ89" s="913"/>
      <c r="CK89" s="913"/>
      <c r="CL89" s="914"/>
      <c r="CM89" s="912"/>
      <c r="CN89" s="913"/>
      <c r="CO89" s="913"/>
      <c r="CP89" s="913"/>
      <c r="CQ89" s="914"/>
      <c r="CR89" s="912"/>
      <c r="CS89" s="913"/>
      <c r="CT89" s="913"/>
      <c r="CU89" s="913"/>
      <c r="CV89" s="914"/>
      <c r="CW89" s="912"/>
      <c r="CX89" s="913"/>
      <c r="CY89" s="913"/>
      <c r="CZ89" s="913"/>
      <c r="DA89" s="914"/>
      <c r="DB89" s="912"/>
      <c r="DC89" s="913"/>
      <c r="DD89" s="913"/>
      <c r="DE89" s="913"/>
      <c r="DF89" s="914"/>
      <c r="DG89" s="912"/>
      <c r="DH89" s="913"/>
      <c r="DI89" s="913"/>
      <c r="DJ89" s="913"/>
      <c r="DK89" s="914"/>
      <c r="DL89" s="912"/>
      <c r="DM89" s="913"/>
      <c r="DN89" s="913"/>
      <c r="DO89" s="913"/>
      <c r="DP89" s="914"/>
      <c r="DQ89" s="912"/>
      <c r="DR89" s="913"/>
      <c r="DS89" s="913"/>
      <c r="DT89" s="913"/>
      <c r="DU89" s="914"/>
      <c r="DV89" s="909"/>
      <c r="DW89" s="910"/>
      <c r="DX89" s="910"/>
      <c r="DY89" s="910"/>
      <c r="DZ89" s="911"/>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5"/>
      <c r="BT90" s="916"/>
      <c r="BU90" s="916"/>
      <c r="BV90" s="916"/>
      <c r="BW90" s="916"/>
      <c r="BX90" s="916"/>
      <c r="BY90" s="916"/>
      <c r="BZ90" s="916"/>
      <c r="CA90" s="916"/>
      <c r="CB90" s="916"/>
      <c r="CC90" s="916"/>
      <c r="CD90" s="916"/>
      <c r="CE90" s="916"/>
      <c r="CF90" s="916"/>
      <c r="CG90" s="917"/>
      <c r="CH90" s="912"/>
      <c r="CI90" s="913"/>
      <c r="CJ90" s="913"/>
      <c r="CK90" s="913"/>
      <c r="CL90" s="914"/>
      <c r="CM90" s="912"/>
      <c r="CN90" s="913"/>
      <c r="CO90" s="913"/>
      <c r="CP90" s="913"/>
      <c r="CQ90" s="914"/>
      <c r="CR90" s="912"/>
      <c r="CS90" s="913"/>
      <c r="CT90" s="913"/>
      <c r="CU90" s="913"/>
      <c r="CV90" s="914"/>
      <c r="CW90" s="912"/>
      <c r="CX90" s="913"/>
      <c r="CY90" s="913"/>
      <c r="CZ90" s="913"/>
      <c r="DA90" s="914"/>
      <c r="DB90" s="912"/>
      <c r="DC90" s="913"/>
      <c r="DD90" s="913"/>
      <c r="DE90" s="913"/>
      <c r="DF90" s="914"/>
      <c r="DG90" s="912"/>
      <c r="DH90" s="913"/>
      <c r="DI90" s="913"/>
      <c r="DJ90" s="913"/>
      <c r="DK90" s="914"/>
      <c r="DL90" s="912"/>
      <c r="DM90" s="913"/>
      <c r="DN90" s="913"/>
      <c r="DO90" s="913"/>
      <c r="DP90" s="914"/>
      <c r="DQ90" s="912"/>
      <c r="DR90" s="913"/>
      <c r="DS90" s="913"/>
      <c r="DT90" s="913"/>
      <c r="DU90" s="914"/>
      <c r="DV90" s="909"/>
      <c r="DW90" s="910"/>
      <c r="DX90" s="910"/>
      <c r="DY90" s="910"/>
      <c r="DZ90" s="911"/>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5"/>
      <c r="BT91" s="916"/>
      <c r="BU91" s="916"/>
      <c r="BV91" s="916"/>
      <c r="BW91" s="916"/>
      <c r="BX91" s="916"/>
      <c r="BY91" s="916"/>
      <c r="BZ91" s="916"/>
      <c r="CA91" s="916"/>
      <c r="CB91" s="916"/>
      <c r="CC91" s="916"/>
      <c r="CD91" s="916"/>
      <c r="CE91" s="916"/>
      <c r="CF91" s="916"/>
      <c r="CG91" s="917"/>
      <c r="CH91" s="912"/>
      <c r="CI91" s="913"/>
      <c r="CJ91" s="913"/>
      <c r="CK91" s="913"/>
      <c r="CL91" s="914"/>
      <c r="CM91" s="912"/>
      <c r="CN91" s="913"/>
      <c r="CO91" s="913"/>
      <c r="CP91" s="913"/>
      <c r="CQ91" s="914"/>
      <c r="CR91" s="912"/>
      <c r="CS91" s="913"/>
      <c r="CT91" s="913"/>
      <c r="CU91" s="913"/>
      <c r="CV91" s="914"/>
      <c r="CW91" s="912"/>
      <c r="CX91" s="913"/>
      <c r="CY91" s="913"/>
      <c r="CZ91" s="913"/>
      <c r="DA91" s="914"/>
      <c r="DB91" s="912"/>
      <c r="DC91" s="913"/>
      <c r="DD91" s="913"/>
      <c r="DE91" s="913"/>
      <c r="DF91" s="914"/>
      <c r="DG91" s="912"/>
      <c r="DH91" s="913"/>
      <c r="DI91" s="913"/>
      <c r="DJ91" s="913"/>
      <c r="DK91" s="914"/>
      <c r="DL91" s="912"/>
      <c r="DM91" s="913"/>
      <c r="DN91" s="913"/>
      <c r="DO91" s="913"/>
      <c r="DP91" s="914"/>
      <c r="DQ91" s="912"/>
      <c r="DR91" s="913"/>
      <c r="DS91" s="913"/>
      <c r="DT91" s="913"/>
      <c r="DU91" s="914"/>
      <c r="DV91" s="909"/>
      <c r="DW91" s="910"/>
      <c r="DX91" s="910"/>
      <c r="DY91" s="910"/>
      <c r="DZ91" s="911"/>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5"/>
      <c r="BT92" s="916"/>
      <c r="BU92" s="916"/>
      <c r="BV92" s="916"/>
      <c r="BW92" s="916"/>
      <c r="BX92" s="916"/>
      <c r="BY92" s="916"/>
      <c r="BZ92" s="916"/>
      <c r="CA92" s="916"/>
      <c r="CB92" s="916"/>
      <c r="CC92" s="916"/>
      <c r="CD92" s="916"/>
      <c r="CE92" s="916"/>
      <c r="CF92" s="916"/>
      <c r="CG92" s="917"/>
      <c r="CH92" s="912"/>
      <c r="CI92" s="913"/>
      <c r="CJ92" s="913"/>
      <c r="CK92" s="913"/>
      <c r="CL92" s="914"/>
      <c r="CM92" s="912"/>
      <c r="CN92" s="913"/>
      <c r="CO92" s="913"/>
      <c r="CP92" s="913"/>
      <c r="CQ92" s="914"/>
      <c r="CR92" s="912"/>
      <c r="CS92" s="913"/>
      <c r="CT92" s="913"/>
      <c r="CU92" s="913"/>
      <c r="CV92" s="914"/>
      <c r="CW92" s="912"/>
      <c r="CX92" s="913"/>
      <c r="CY92" s="913"/>
      <c r="CZ92" s="913"/>
      <c r="DA92" s="914"/>
      <c r="DB92" s="912"/>
      <c r="DC92" s="913"/>
      <c r="DD92" s="913"/>
      <c r="DE92" s="913"/>
      <c r="DF92" s="914"/>
      <c r="DG92" s="912"/>
      <c r="DH92" s="913"/>
      <c r="DI92" s="913"/>
      <c r="DJ92" s="913"/>
      <c r="DK92" s="914"/>
      <c r="DL92" s="912"/>
      <c r="DM92" s="913"/>
      <c r="DN92" s="913"/>
      <c r="DO92" s="913"/>
      <c r="DP92" s="914"/>
      <c r="DQ92" s="912"/>
      <c r="DR92" s="913"/>
      <c r="DS92" s="913"/>
      <c r="DT92" s="913"/>
      <c r="DU92" s="914"/>
      <c r="DV92" s="909"/>
      <c r="DW92" s="910"/>
      <c r="DX92" s="910"/>
      <c r="DY92" s="910"/>
      <c r="DZ92" s="911"/>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5"/>
      <c r="BT93" s="916"/>
      <c r="BU93" s="916"/>
      <c r="BV93" s="916"/>
      <c r="BW93" s="916"/>
      <c r="BX93" s="916"/>
      <c r="BY93" s="916"/>
      <c r="BZ93" s="916"/>
      <c r="CA93" s="916"/>
      <c r="CB93" s="916"/>
      <c r="CC93" s="916"/>
      <c r="CD93" s="916"/>
      <c r="CE93" s="916"/>
      <c r="CF93" s="916"/>
      <c r="CG93" s="917"/>
      <c r="CH93" s="912"/>
      <c r="CI93" s="913"/>
      <c r="CJ93" s="913"/>
      <c r="CK93" s="913"/>
      <c r="CL93" s="914"/>
      <c r="CM93" s="912"/>
      <c r="CN93" s="913"/>
      <c r="CO93" s="913"/>
      <c r="CP93" s="913"/>
      <c r="CQ93" s="914"/>
      <c r="CR93" s="912"/>
      <c r="CS93" s="913"/>
      <c r="CT93" s="913"/>
      <c r="CU93" s="913"/>
      <c r="CV93" s="914"/>
      <c r="CW93" s="912"/>
      <c r="CX93" s="913"/>
      <c r="CY93" s="913"/>
      <c r="CZ93" s="913"/>
      <c r="DA93" s="914"/>
      <c r="DB93" s="912"/>
      <c r="DC93" s="913"/>
      <c r="DD93" s="913"/>
      <c r="DE93" s="913"/>
      <c r="DF93" s="914"/>
      <c r="DG93" s="912"/>
      <c r="DH93" s="913"/>
      <c r="DI93" s="913"/>
      <c r="DJ93" s="913"/>
      <c r="DK93" s="914"/>
      <c r="DL93" s="912"/>
      <c r="DM93" s="913"/>
      <c r="DN93" s="913"/>
      <c r="DO93" s="913"/>
      <c r="DP93" s="914"/>
      <c r="DQ93" s="912"/>
      <c r="DR93" s="913"/>
      <c r="DS93" s="913"/>
      <c r="DT93" s="913"/>
      <c r="DU93" s="914"/>
      <c r="DV93" s="909"/>
      <c r="DW93" s="910"/>
      <c r="DX93" s="910"/>
      <c r="DY93" s="910"/>
      <c r="DZ93" s="911"/>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5"/>
      <c r="BT94" s="916"/>
      <c r="BU94" s="916"/>
      <c r="BV94" s="916"/>
      <c r="BW94" s="916"/>
      <c r="BX94" s="916"/>
      <c r="BY94" s="916"/>
      <c r="BZ94" s="916"/>
      <c r="CA94" s="916"/>
      <c r="CB94" s="916"/>
      <c r="CC94" s="916"/>
      <c r="CD94" s="916"/>
      <c r="CE94" s="916"/>
      <c r="CF94" s="916"/>
      <c r="CG94" s="917"/>
      <c r="CH94" s="912"/>
      <c r="CI94" s="913"/>
      <c r="CJ94" s="913"/>
      <c r="CK94" s="913"/>
      <c r="CL94" s="914"/>
      <c r="CM94" s="912"/>
      <c r="CN94" s="913"/>
      <c r="CO94" s="913"/>
      <c r="CP94" s="913"/>
      <c r="CQ94" s="914"/>
      <c r="CR94" s="912"/>
      <c r="CS94" s="913"/>
      <c r="CT94" s="913"/>
      <c r="CU94" s="913"/>
      <c r="CV94" s="914"/>
      <c r="CW94" s="912"/>
      <c r="CX94" s="913"/>
      <c r="CY94" s="913"/>
      <c r="CZ94" s="913"/>
      <c r="DA94" s="914"/>
      <c r="DB94" s="912"/>
      <c r="DC94" s="913"/>
      <c r="DD94" s="913"/>
      <c r="DE94" s="913"/>
      <c r="DF94" s="914"/>
      <c r="DG94" s="912"/>
      <c r="DH94" s="913"/>
      <c r="DI94" s="913"/>
      <c r="DJ94" s="913"/>
      <c r="DK94" s="914"/>
      <c r="DL94" s="912"/>
      <c r="DM94" s="913"/>
      <c r="DN94" s="913"/>
      <c r="DO94" s="913"/>
      <c r="DP94" s="914"/>
      <c r="DQ94" s="912"/>
      <c r="DR94" s="913"/>
      <c r="DS94" s="913"/>
      <c r="DT94" s="913"/>
      <c r="DU94" s="914"/>
      <c r="DV94" s="909"/>
      <c r="DW94" s="910"/>
      <c r="DX94" s="910"/>
      <c r="DY94" s="910"/>
      <c r="DZ94" s="911"/>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5"/>
      <c r="BT95" s="916"/>
      <c r="BU95" s="916"/>
      <c r="BV95" s="916"/>
      <c r="BW95" s="916"/>
      <c r="BX95" s="916"/>
      <c r="BY95" s="916"/>
      <c r="BZ95" s="916"/>
      <c r="CA95" s="916"/>
      <c r="CB95" s="916"/>
      <c r="CC95" s="916"/>
      <c r="CD95" s="916"/>
      <c r="CE95" s="916"/>
      <c r="CF95" s="916"/>
      <c r="CG95" s="917"/>
      <c r="CH95" s="912"/>
      <c r="CI95" s="913"/>
      <c r="CJ95" s="913"/>
      <c r="CK95" s="913"/>
      <c r="CL95" s="914"/>
      <c r="CM95" s="912"/>
      <c r="CN95" s="913"/>
      <c r="CO95" s="913"/>
      <c r="CP95" s="913"/>
      <c r="CQ95" s="914"/>
      <c r="CR95" s="912"/>
      <c r="CS95" s="913"/>
      <c r="CT95" s="913"/>
      <c r="CU95" s="913"/>
      <c r="CV95" s="914"/>
      <c r="CW95" s="912"/>
      <c r="CX95" s="913"/>
      <c r="CY95" s="913"/>
      <c r="CZ95" s="913"/>
      <c r="DA95" s="914"/>
      <c r="DB95" s="912"/>
      <c r="DC95" s="913"/>
      <c r="DD95" s="913"/>
      <c r="DE95" s="913"/>
      <c r="DF95" s="914"/>
      <c r="DG95" s="912"/>
      <c r="DH95" s="913"/>
      <c r="DI95" s="913"/>
      <c r="DJ95" s="913"/>
      <c r="DK95" s="914"/>
      <c r="DL95" s="912"/>
      <c r="DM95" s="913"/>
      <c r="DN95" s="913"/>
      <c r="DO95" s="913"/>
      <c r="DP95" s="914"/>
      <c r="DQ95" s="912"/>
      <c r="DR95" s="913"/>
      <c r="DS95" s="913"/>
      <c r="DT95" s="913"/>
      <c r="DU95" s="914"/>
      <c r="DV95" s="909"/>
      <c r="DW95" s="910"/>
      <c r="DX95" s="910"/>
      <c r="DY95" s="910"/>
      <c r="DZ95" s="911"/>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5"/>
      <c r="BT96" s="916"/>
      <c r="BU96" s="916"/>
      <c r="BV96" s="916"/>
      <c r="BW96" s="916"/>
      <c r="BX96" s="916"/>
      <c r="BY96" s="916"/>
      <c r="BZ96" s="916"/>
      <c r="CA96" s="916"/>
      <c r="CB96" s="916"/>
      <c r="CC96" s="916"/>
      <c r="CD96" s="916"/>
      <c r="CE96" s="916"/>
      <c r="CF96" s="916"/>
      <c r="CG96" s="917"/>
      <c r="CH96" s="912"/>
      <c r="CI96" s="913"/>
      <c r="CJ96" s="913"/>
      <c r="CK96" s="913"/>
      <c r="CL96" s="914"/>
      <c r="CM96" s="912"/>
      <c r="CN96" s="913"/>
      <c r="CO96" s="913"/>
      <c r="CP96" s="913"/>
      <c r="CQ96" s="914"/>
      <c r="CR96" s="912"/>
      <c r="CS96" s="913"/>
      <c r="CT96" s="913"/>
      <c r="CU96" s="913"/>
      <c r="CV96" s="914"/>
      <c r="CW96" s="912"/>
      <c r="CX96" s="913"/>
      <c r="CY96" s="913"/>
      <c r="CZ96" s="913"/>
      <c r="DA96" s="914"/>
      <c r="DB96" s="912"/>
      <c r="DC96" s="913"/>
      <c r="DD96" s="913"/>
      <c r="DE96" s="913"/>
      <c r="DF96" s="914"/>
      <c r="DG96" s="912"/>
      <c r="DH96" s="913"/>
      <c r="DI96" s="913"/>
      <c r="DJ96" s="913"/>
      <c r="DK96" s="914"/>
      <c r="DL96" s="912"/>
      <c r="DM96" s="913"/>
      <c r="DN96" s="913"/>
      <c r="DO96" s="913"/>
      <c r="DP96" s="914"/>
      <c r="DQ96" s="912"/>
      <c r="DR96" s="913"/>
      <c r="DS96" s="913"/>
      <c r="DT96" s="913"/>
      <c r="DU96" s="914"/>
      <c r="DV96" s="909"/>
      <c r="DW96" s="910"/>
      <c r="DX96" s="910"/>
      <c r="DY96" s="910"/>
      <c r="DZ96" s="911"/>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5"/>
      <c r="BT97" s="916"/>
      <c r="BU97" s="916"/>
      <c r="BV97" s="916"/>
      <c r="BW97" s="916"/>
      <c r="BX97" s="916"/>
      <c r="BY97" s="916"/>
      <c r="BZ97" s="916"/>
      <c r="CA97" s="916"/>
      <c r="CB97" s="916"/>
      <c r="CC97" s="916"/>
      <c r="CD97" s="916"/>
      <c r="CE97" s="916"/>
      <c r="CF97" s="916"/>
      <c r="CG97" s="917"/>
      <c r="CH97" s="912"/>
      <c r="CI97" s="913"/>
      <c r="CJ97" s="913"/>
      <c r="CK97" s="913"/>
      <c r="CL97" s="914"/>
      <c r="CM97" s="912"/>
      <c r="CN97" s="913"/>
      <c r="CO97" s="913"/>
      <c r="CP97" s="913"/>
      <c r="CQ97" s="914"/>
      <c r="CR97" s="912"/>
      <c r="CS97" s="913"/>
      <c r="CT97" s="913"/>
      <c r="CU97" s="913"/>
      <c r="CV97" s="914"/>
      <c r="CW97" s="912"/>
      <c r="CX97" s="913"/>
      <c r="CY97" s="913"/>
      <c r="CZ97" s="913"/>
      <c r="DA97" s="914"/>
      <c r="DB97" s="912"/>
      <c r="DC97" s="913"/>
      <c r="DD97" s="913"/>
      <c r="DE97" s="913"/>
      <c r="DF97" s="914"/>
      <c r="DG97" s="912"/>
      <c r="DH97" s="913"/>
      <c r="DI97" s="913"/>
      <c r="DJ97" s="913"/>
      <c r="DK97" s="914"/>
      <c r="DL97" s="912"/>
      <c r="DM97" s="913"/>
      <c r="DN97" s="913"/>
      <c r="DO97" s="913"/>
      <c r="DP97" s="914"/>
      <c r="DQ97" s="912"/>
      <c r="DR97" s="913"/>
      <c r="DS97" s="913"/>
      <c r="DT97" s="913"/>
      <c r="DU97" s="914"/>
      <c r="DV97" s="909"/>
      <c r="DW97" s="910"/>
      <c r="DX97" s="910"/>
      <c r="DY97" s="910"/>
      <c r="DZ97" s="911"/>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5"/>
      <c r="BT98" s="916"/>
      <c r="BU98" s="916"/>
      <c r="BV98" s="916"/>
      <c r="BW98" s="916"/>
      <c r="BX98" s="916"/>
      <c r="BY98" s="916"/>
      <c r="BZ98" s="916"/>
      <c r="CA98" s="916"/>
      <c r="CB98" s="916"/>
      <c r="CC98" s="916"/>
      <c r="CD98" s="916"/>
      <c r="CE98" s="916"/>
      <c r="CF98" s="916"/>
      <c r="CG98" s="917"/>
      <c r="CH98" s="912"/>
      <c r="CI98" s="913"/>
      <c r="CJ98" s="913"/>
      <c r="CK98" s="913"/>
      <c r="CL98" s="914"/>
      <c r="CM98" s="912"/>
      <c r="CN98" s="913"/>
      <c r="CO98" s="913"/>
      <c r="CP98" s="913"/>
      <c r="CQ98" s="914"/>
      <c r="CR98" s="912"/>
      <c r="CS98" s="913"/>
      <c r="CT98" s="913"/>
      <c r="CU98" s="913"/>
      <c r="CV98" s="914"/>
      <c r="CW98" s="912"/>
      <c r="CX98" s="913"/>
      <c r="CY98" s="913"/>
      <c r="CZ98" s="913"/>
      <c r="DA98" s="914"/>
      <c r="DB98" s="912"/>
      <c r="DC98" s="913"/>
      <c r="DD98" s="913"/>
      <c r="DE98" s="913"/>
      <c r="DF98" s="914"/>
      <c r="DG98" s="912"/>
      <c r="DH98" s="913"/>
      <c r="DI98" s="913"/>
      <c r="DJ98" s="913"/>
      <c r="DK98" s="914"/>
      <c r="DL98" s="912"/>
      <c r="DM98" s="913"/>
      <c r="DN98" s="913"/>
      <c r="DO98" s="913"/>
      <c r="DP98" s="914"/>
      <c r="DQ98" s="912"/>
      <c r="DR98" s="913"/>
      <c r="DS98" s="913"/>
      <c r="DT98" s="913"/>
      <c r="DU98" s="914"/>
      <c r="DV98" s="909"/>
      <c r="DW98" s="910"/>
      <c r="DX98" s="910"/>
      <c r="DY98" s="910"/>
      <c r="DZ98" s="911"/>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5"/>
      <c r="BT99" s="916"/>
      <c r="BU99" s="916"/>
      <c r="BV99" s="916"/>
      <c r="BW99" s="916"/>
      <c r="BX99" s="916"/>
      <c r="BY99" s="916"/>
      <c r="BZ99" s="916"/>
      <c r="CA99" s="916"/>
      <c r="CB99" s="916"/>
      <c r="CC99" s="916"/>
      <c r="CD99" s="916"/>
      <c r="CE99" s="916"/>
      <c r="CF99" s="916"/>
      <c r="CG99" s="917"/>
      <c r="CH99" s="912"/>
      <c r="CI99" s="913"/>
      <c r="CJ99" s="913"/>
      <c r="CK99" s="913"/>
      <c r="CL99" s="914"/>
      <c r="CM99" s="912"/>
      <c r="CN99" s="913"/>
      <c r="CO99" s="913"/>
      <c r="CP99" s="913"/>
      <c r="CQ99" s="914"/>
      <c r="CR99" s="912"/>
      <c r="CS99" s="913"/>
      <c r="CT99" s="913"/>
      <c r="CU99" s="913"/>
      <c r="CV99" s="914"/>
      <c r="CW99" s="912"/>
      <c r="CX99" s="913"/>
      <c r="CY99" s="913"/>
      <c r="CZ99" s="913"/>
      <c r="DA99" s="914"/>
      <c r="DB99" s="912"/>
      <c r="DC99" s="913"/>
      <c r="DD99" s="913"/>
      <c r="DE99" s="913"/>
      <c r="DF99" s="914"/>
      <c r="DG99" s="912"/>
      <c r="DH99" s="913"/>
      <c r="DI99" s="913"/>
      <c r="DJ99" s="913"/>
      <c r="DK99" s="914"/>
      <c r="DL99" s="912"/>
      <c r="DM99" s="913"/>
      <c r="DN99" s="913"/>
      <c r="DO99" s="913"/>
      <c r="DP99" s="914"/>
      <c r="DQ99" s="912"/>
      <c r="DR99" s="913"/>
      <c r="DS99" s="913"/>
      <c r="DT99" s="913"/>
      <c r="DU99" s="914"/>
      <c r="DV99" s="909"/>
      <c r="DW99" s="910"/>
      <c r="DX99" s="910"/>
      <c r="DY99" s="910"/>
      <c r="DZ99" s="911"/>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5"/>
      <c r="BT100" s="916"/>
      <c r="BU100" s="916"/>
      <c r="BV100" s="916"/>
      <c r="BW100" s="916"/>
      <c r="BX100" s="916"/>
      <c r="BY100" s="916"/>
      <c r="BZ100" s="916"/>
      <c r="CA100" s="916"/>
      <c r="CB100" s="916"/>
      <c r="CC100" s="916"/>
      <c r="CD100" s="916"/>
      <c r="CE100" s="916"/>
      <c r="CF100" s="916"/>
      <c r="CG100" s="917"/>
      <c r="CH100" s="912"/>
      <c r="CI100" s="913"/>
      <c r="CJ100" s="913"/>
      <c r="CK100" s="913"/>
      <c r="CL100" s="914"/>
      <c r="CM100" s="912"/>
      <c r="CN100" s="913"/>
      <c r="CO100" s="913"/>
      <c r="CP100" s="913"/>
      <c r="CQ100" s="914"/>
      <c r="CR100" s="912"/>
      <c r="CS100" s="913"/>
      <c r="CT100" s="913"/>
      <c r="CU100" s="913"/>
      <c r="CV100" s="914"/>
      <c r="CW100" s="912"/>
      <c r="CX100" s="913"/>
      <c r="CY100" s="913"/>
      <c r="CZ100" s="913"/>
      <c r="DA100" s="914"/>
      <c r="DB100" s="912"/>
      <c r="DC100" s="913"/>
      <c r="DD100" s="913"/>
      <c r="DE100" s="913"/>
      <c r="DF100" s="914"/>
      <c r="DG100" s="912"/>
      <c r="DH100" s="913"/>
      <c r="DI100" s="913"/>
      <c r="DJ100" s="913"/>
      <c r="DK100" s="914"/>
      <c r="DL100" s="912"/>
      <c r="DM100" s="913"/>
      <c r="DN100" s="913"/>
      <c r="DO100" s="913"/>
      <c r="DP100" s="914"/>
      <c r="DQ100" s="912"/>
      <c r="DR100" s="913"/>
      <c r="DS100" s="913"/>
      <c r="DT100" s="913"/>
      <c r="DU100" s="914"/>
      <c r="DV100" s="909"/>
      <c r="DW100" s="910"/>
      <c r="DX100" s="910"/>
      <c r="DY100" s="910"/>
      <c r="DZ100" s="911"/>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5"/>
      <c r="BT101" s="916"/>
      <c r="BU101" s="916"/>
      <c r="BV101" s="916"/>
      <c r="BW101" s="916"/>
      <c r="BX101" s="916"/>
      <c r="BY101" s="916"/>
      <c r="BZ101" s="916"/>
      <c r="CA101" s="916"/>
      <c r="CB101" s="916"/>
      <c r="CC101" s="916"/>
      <c r="CD101" s="916"/>
      <c r="CE101" s="916"/>
      <c r="CF101" s="916"/>
      <c r="CG101" s="917"/>
      <c r="CH101" s="912"/>
      <c r="CI101" s="913"/>
      <c r="CJ101" s="913"/>
      <c r="CK101" s="913"/>
      <c r="CL101" s="914"/>
      <c r="CM101" s="912"/>
      <c r="CN101" s="913"/>
      <c r="CO101" s="913"/>
      <c r="CP101" s="913"/>
      <c r="CQ101" s="914"/>
      <c r="CR101" s="912"/>
      <c r="CS101" s="913"/>
      <c r="CT101" s="913"/>
      <c r="CU101" s="913"/>
      <c r="CV101" s="914"/>
      <c r="CW101" s="912"/>
      <c r="CX101" s="913"/>
      <c r="CY101" s="913"/>
      <c r="CZ101" s="913"/>
      <c r="DA101" s="914"/>
      <c r="DB101" s="912"/>
      <c r="DC101" s="913"/>
      <c r="DD101" s="913"/>
      <c r="DE101" s="913"/>
      <c r="DF101" s="914"/>
      <c r="DG101" s="912"/>
      <c r="DH101" s="913"/>
      <c r="DI101" s="913"/>
      <c r="DJ101" s="913"/>
      <c r="DK101" s="914"/>
      <c r="DL101" s="912"/>
      <c r="DM101" s="913"/>
      <c r="DN101" s="913"/>
      <c r="DO101" s="913"/>
      <c r="DP101" s="914"/>
      <c r="DQ101" s="912"/>
      <c r="DR101" s="913"/>
      <c r="DS101" s="913"/>
      <c r="DT101" s="913"/>
      <c r="DU101" s="914"/>
      <c r="DV101" s="909"/>
      <c r="DW101" s="910"/>
      <c r="DX101" s="910"/>
      <c r="DY101" s="910"/>
      <c r="DZ101" s="911"/>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401</v>
      </c>
      <c r="BR102" s="838" t="s">
        <v>435</v>
      </c>
      <c r="BS102" s="839"/>
      <c r="BT102" s="839"/>
      <c r="BU102" s="839"/>
      <c r="BV102" s="839"/>
      <c r="BW102" s="839"/>
      <c r="BX102" s="839"/>
      <c r="BY102" s="839"/>
      <c r="BZ102" s="839"/>
      <c r="CA102" s="839"/>
      <c r="CB102" s="839"/>
      <c r="CC102" s="839"/>
      <c r="CD102" s="839"/>
      <c r="CE102" s="839"/>
      <c r="CF102" s="839"/>
      <c r="CG102" s="840"/>
      <c r="CH102" s="939"/>
      <c r="CI102" s="940"/>
      <c r="CJ102" s="940"/>
      <c r="CK102" s="940"/>
      <c r="CL102" s="941"/>
      <c r="CM102" s="939"/>
      <c r="CN102" s="940"/>
      <c r="CO102" s="940"/>
      <c r="CP102" s="940"/>
      <c r="CQ102" s="941"/>
      <c r="CR102" s="942">
        <v>5</v>
      </c>
      <c r="CS102" s="902"/>
      <c r="CT102" s="902"/>
      <c r="CU102" s="902"/>
      <c r="CV102" s="943"/>
      <c r="CW102" s="942" t="s">
        <v>536</v>
      </c>
      <c r="CX102" s="902"/>
      <c r="CY102" s="902"/>
      <c r="CZ102" s="902"/>
      <c r="DA102" s="943"/>
      <c r="DB102" s="942">
        <v>1500</v>
      </c>
      <c r="DC102" s="902"/>
      <c r="DD102" s="902"/>
      <c r="DE102" s="902"/>
      <c r="DF102" s="943"/>
      <c r="DG102" s="942">
        <v>273</v>
      </c>
      <c r="DH102" s="902"/>
      <c r="DI102" s="902"/>
      <c r="DJ102" s="902"/>
      <c r="DK102" s="943"/>
      <c r="DL102" s="942" t="s">
        <v>536</v>
      </c>
      <c r="DM102" s="902"/>
      <c r="DN102" s="902"/>
      <c r="DO102" s="902"/>
      <c r="DP102" s="943"/>
      <c r="DQ102" s="942" t="s">
        <v>536</v>
      </c>
      <c r="DR102" s="902"/>
      <c r="DS102" s="902"/>
      <c r="DT102" s="902"/>
      <c r="DU102" s="943"/>
      <c r="DV102" s="966"/>
      <c r="DW102" s="967"/>
      <c r="DX102" s="967"/>
      <c r="DY102" s="967"/>
      <c r="DZ102" s="968"/>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9" t="s">
        <v>436</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70" t="s">
        <v>437</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71" t="s">
        <v>440</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441</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48" customFormat="1" ht="26.25" customHeight="1" x14ac:dyDescent="0.15">
      <c r="A109" s="964" t="s">
        <v>442</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4" t="s">
        <v>443</v>
      </c>
      <c r="AB109" s="945"/>
      <c r="AC109" s="945"/>
      <c r="AD109" s="945"/>
      <c r="AE109" s="946"/>
      <c r="AF109" s="944" t="s">
        <v>444</v>
      </c>
      <c r="AG109" s="945"/>
      <c r="AH109" s="945"/>
      <c r="AI109" s="945"/>
      <c r="AJ109" s="946"/>
      <c r="AK109" s="944" t="s">
        <v>315</v>
      </c>
      <c r="AL109" s="945"/>
      <c r="AM109" s="945"/>
      <c r="AN109" s="945"/>
      <c r="AO109" s="946"/>
      <c r="AP109" s="944" t="s">
        <v>445</v>
      </c>
      <c r="AQ109" s="945"/>
      <c r="AR109" s="945"/>
      <c r="AS109" s="945"/>
      <c r="AT109" s="947"/>
      <c r="AU109" s="964" t="s">
        <v>442</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4" t="s">
        <v>443</v>
      </c>
      <c r="BR109" s="945"/>
      <c r="BS109" s="945"/>
      <c r="BT109" s="945"/>
      <c r="BU109" s="946"/>
      <c r="BV109" s="944" t="s">
        <v>444</v>
      </c>
      <c r="BW109" s="945"/>
      <c r="BX109" s="945"/>
      <c r="BY109" s="945"/>
      <c r="BZ109" s="946"/>
      <c r="CA109" s="944" t="s">
        <v>315</v>
      </c>
      <c r="CB109" s="945"/>
      <c r="CC109" s="945"/>
      <c r="CD109" s="945"/>
      <c r="CE109" s="946"/>
      <c r="CF109" s="965" t="s">
        <v>445</v>
      </c>
      <c r="CG109" s="965"/>
      <c r="CH109" s="965"/>
      <c r="CI109" s="965"/>
      <c r="CJ109" s="965"/>
      <c r="CK109" s="944" t="s">
        <v>446</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4" t="s">
        <v>443</v>
      </c>
      <c r="DH109" s="945"/>
      <c r="DI109" s="945"/>
      <c r="DJ109" s="945"/>
      <c r="DK109" s="946"/>
      <c r="DL109" s="944" t="s">
        <v>444</v>
      </c>
      <c r="DM109" s="945"/>
      <c r="DN109" s="945"/>
      <c r="DO109" s="945"/>
      <c r="DP109" s="946"/>
      <c r="DQ109" s="944" t="s">
        <v>315</v>
      </c>
      <c r="DR109" s="945"/>
      <c r="DS109" s="945"/>
      <c r="DT109" s="945"/>
      <c r="DU109" s="946"/>
      <c r="DV109" s="944" t="s">
        <v>445</v>
      </c>
      <c r="DW109" s="945"/>
      <c r="DX109" s="945"/>
      <c r="DY109" s="945"/>
      <c r="DZ109" s="947"/>
    </row>
    <row r="110" spans="1:131" s="248" customFormat="1" ht="26.25" customHeight="1" x14ac:dyDescent="0.15">
      <c r="A110" s="948" t="s">
        <v>447</v>
      </c>
      <c r="B110" s="949"/>
      <c r="C110" s="949"/>
      <c r="D110" s="949"/>
      <c r="E110" s="949"/>
      <c r="F110" s="949"/>
      <c r="G110" s="949"/>
      <c r="H110" s="949"/>
      <c r="I110" s="949"/>
      <c r="J110" s="949"/>
      <c r="K110" s="949"/>
      <c r="L110" s="949"/>
      <c r="M110" s="949"/>
      <c r="N110" s="949"/>
      <c r="O110" s="949"/>
      <c r="P110" s="949"/>
      <c r="Q110" s="949"/>
      <c r="R110" s="949"/>
      <c r="S110" s="949"/>
      <c r="T110" s="949"/>
      <c r="U110" s="949"/>
      <c r="V110" s="949"/>
      <c r="W110" s="949"/>
      <c r="X110" s="949"/>
      <c r="Y110" s="949"/>
      <c r="Z110" s="950"/>
      <c r="AA110" s="951">
        <v>2099002</v>
      </c>
      <c r="AB110" s="952"/>
      <c r="AC110" s="952"/>
      <c r="AD110" s="952"/>
      <c r="AE110" s="953"/>
      <c r="AF110" s="954">
        <v>1985713</v>
      </c>
      <c r="AG110" s="952"/>
      <c r="AH110" s="952"/>
      <c r="AI110" s="952"/>
      <c r="AJ110" s="953"/>
      <c r="AK110" s="954">
        <v>1981840</v>
      </c>
      <c r="AL110" s="952"/>
      <c r="AM110" s="952"/>
      <c r="AN110" s="952"/>
      <c r="AO110" s="953"/>
      <c r="AP110" s="955">
        <v>8.4</v>
      </c>
      <c r="AQ110" s="956"/>
      <c r="AR110" s="956"/>
      <c r="AS110" s="956"/>
      <c r="AT110" s="957"/>
      <c r="AU110" s="958" t="s">
        <v>72</v>
      </c>
      <c r="AV110" s="959"/>
      <c r="AW110" s="959"/>
      <c r="AX110" s="959"/>
      <c r="AY110" s="959"/>
      <c r="AZ110" s="1000" t="s">
        <v>448</v>
      </c>
      <c r="BA110" s="949"/>
      <c r="BB110" s="949"/>
      <c r="BC110" s="949"/>
      <c r="BD110" s="949"/>
      <c r="BE110" s="949"/>
      <c r="BF110" s="949"/>
      <c r="BG110" s="949"/>
      <c r="BH110" s="949"/>
      <c r="BI110" s="949"/>
      <c r="BJ110" s="949"/>
      <c r="BK110" s="949"/>
      <c r="BL110" s="949"/>
      <c r="BM110" s="949"/>
      <c r="BN110" s="949"/>
      <c r="BO110" s="949"/>
      <c r="BP110" s="950"/>
      <c r="BQ110" s="986">
        <v>19865159</v>
      </c>
      <c r="BR110" s="987"/>
      <c r="BS110" s="987"/>
      <c r="BT110" s="987"/>
      <c r="BU110" s="987"/>
      <c r="BV110" s="987">
        <v>20203055</v>
      </c>
      <c r="BW110" s="987"/>
      <c r="BX110" s="987"/>
      <c r="BY110" s="987"/>
      <c r="BZ110" s="987"/>
      <c r="CA110" s="987">
        <v>20269127</v>
      </c>
      <c r="CB110" s="987"/>
      <c r="CC110" s="987"/>
      <c r="CD110" s="987"/>
      <c r="CE110" s="987"/>
      <c r="CF110" s="1001">
        <v>85.7</v>
      </c>
      <c r="CG110" s="1002"/>
      <c r="CH110" s="1002"/>
      <c r="CI110" s="1002"/>
      <c r="CJ110" s="1002"/>
      <c r="CK110" s="1003" t="s">
        <v>449</v>
      </c>
      <c r="CL110" s="1004"/>
      <c r="CM110" s="983" t="s">
        <v>450</v>
      </c>
      <c r="CN110" s="984"/>
      <c r="CO110" s="984"/>
      <c r="CP110" s="984"/>
      <c r="CQ110" s="984"/>
      <c r="CR110" s="984"/>
      <c r="CS110" s="984"/>
      <c r="CT110" s="984"/>
      <c r="CU110" s="984"/>
      <c r="CV110" s="984"/>
      <c r="CW110" s="984"/>
      <c r="CX110" s="984"/>
      <c r="CY110" s="984"/>
      <c r="CZ110" s="984"/>
      <c r="DA110" s="984"/>
      <c r="DB110" s="984"/>
      <c r="DC110" s="984"/>
      <c r="DD110" s="984"/>
      <c r="DE110" s="984"/>
      <c r="DF110" s="985"/>
      <c r="DG110" s="986" t="s">
        <v>420</v>
      </c>
      <c r="DH110" s="987"/>
      <c r="DI110" s="987"/>
      <c r="DJ110" s="987"/>
      <c r="DK110" s="987"/>
      <c r="DL110" s="987" t="s">
        <v>420</v>
      </c>
      <c r="DM110" s="987"/>
      <c r="DN110" s="987"/>
      <c r="DO110" s="987"/>
      <c r="DP110" s="987"/>
      <c r="DQ110" s="987" t="s">
        <v>451</v>
      </c>
      <c r="DR110" s="987"/>
      <c r="DS110" s="987"/>
      <c r="DT110" s="987"/>
      <c r="DU110" s="987"/>
      <c r="DV110" s="988" t="s">
        <v>240</v>
      </c>
      <c r="DW110" s="988"/>
      <c r="DX110" s="988"/>
      <c r="DY110" s="988"/>
      <c r="DZ110" s="989"/>
    </row>
    <row r="111" spans="1:131" s="248" customFormat="1" ht="26.25" customHeight="1" x14ac:dyDescent="0.15">
      <c r="A111" s="990" t="s">
        <v>452</v>
      </c>
      <c r="B111" s="991"/>
      <c r="C111" s="991"/>
      <c r="D111" s="991"/>
      <c r="E111" s="991"/>
      <c r="F111" s="991"/>
      <c r="G111" s="991"/>
      <c r="H111" s="991"/>
      <c r="I111" s="991"/>
      <c r="J111" s="991"/>
      <c r="K111" s="991"/>
      <c r="L111" s="991"/>
      <c r="M111" s="991"/>
      <c r="N111" s="991"/>
      <c r="O111" s="991"/>
      <c r="P111" s="991"/>
      <c r="Q111" s="991"/>
      <c r="R111" s="991"/>
      <c r="S111" s="991"/>
      <c r="T111" s="991"/>
      <c r="U111" s="991"/>
      <c r="V111" s="991"/>
      <c r="W111" s="991"/>
      <c r="X111" s="991"/>
      <c r="Y111" s="991"/>
      <c r="Z111" s="992"/>
      <c r="AA111" s="993" t="s">
        <v>420</v>
      </c>
      <c r="AB111" s="994"/>
      <c r="AC111" s="994"/>
      <c r="AD111" s="994"/>
      <c r="AE111" s="995"/>
      <c r="AF111" s="996" t="s">
        <v>453</v>
      </c>
      <c r="AG111" s="994"/>
      <c r="AH111" s="994"/>
      <c r="AI111" s="994"/>
      <c r="AJ111" s="995"/>
      <c r="AK111" s="996" t="s">
        <v>451</v>
      </c>
      <c r="AL111" s="994"/>
      <c r="AM111" s="994"/>
      <c r="AN111" s="994"/>
      <c r="AO111" s="995"/>
      <c r="AP111" s="997" t="s">
        <v>240</v>
      </c>
      <c r="AQ111" s="998"/>
      <c r="AR111" s="998"/>
      <c r="AS111" s="998"/>
      <c r="AT111" s="999"/>
      <c r="AU111" s="960"/>
      <c r="AV111" s="961"/>
      <c r="AW111" s="961"/>
      <c r="AX111" s="961"/>
      <c r="AY111" s="961"/>
      <c r="AZ111" s="1009" t="s">
        <v>454</v>
      </c>
      <c r="BA111" s="1010"/>
      <c r="BB111" s="1010"/>
      <c r="BC111" s="1010"/>
      <c r="BD111" s="1010"/>
      <c r="BE111" s="1010"/>
      <c r="BF111" s="1010"/>
      <c r="BG111" s="1010"/>
      <c r="BH111" s="1010"/>
      <c r="BI111" s="1010"/>
      <c r="BJ111" s="1010"/>
      <c r="BK111" s="1010"/>
      <c r="BL111" s="1010"/>
      <c r="BM111" s="1010"/>
      <c r="BN111" s="1010"/>
      <c r="BO111" s="1010"/>
      <c r="BP111" s="1011"/>
      <c r="BQ111" s="979">
        <v>2872180</v>
      </c>
      <c r="BR111" s="980"/>
      <c r="BS111" s="980"/>
      <c r="BT111" s="980"/>
      <c r="BU111" s="980"/>
      <c r="BV111" s="980">
        <v>2984768</v>
      </c>
      <c r="BW111" s="980"/>
      <c r="BX111" s="980"/>
      <c r="BY111" s="980"/>
      <c r="BZ111" s="980"/>
      <c r="CA111" s="980">
        <v>1935397</v>
      </c>
      <c r="CB111" s="980"/>
      <c r="CC111" s="980"/>
      <c r="CD111" s="980"/>
      <c r="CE111" s="980"/>
      <c r="CF111" s="974">
        <v>8.1999999999999993</v>
      </c>
      <c r="CG111" s="975"/>
      <c r="CH111" s="975"/>
      <c r="CI111" s="975"/>
      <c r="CJ111" s="975"/>
      <c r="CK111" s="1005"/>
      <c r="CL111" s="1006"/>
      <c r="CM111" s="976" t="s">
        <v>455</v>
      </c>
      <c r="CN111" s="977"/>
      <c r="CO111" s="977"/>
      <c r="CP111" s="977"/>
      <c r="CQ111" s="977"/>
      <c r="CR111" s="977"/>
      <c r="CS111" s="977"/>
      <c r="CT111" s="977"/>
      <c r="CU111" s="977"/>
      <c r="CV111" s="977"/>
      <c r="CW111" s="977"/>
      <c r="CX111" s="977"/>
      <c r="CY111" s="977"/>
      <c r="CZ111" s="977"/>
      <c r="DA111" s="977"/>
      <c r="DB111" s="977"/>
      <c r="DC111" s="977"/>
      <c r="DD111" s="977"/>
      <c r="DE111" s="977"/>
      <c r="DF111" s="978"/>
      <c r="DG111" s="979" t="s">
        <v>453</v>
      </c>
      <c r="DH111" s="980"/>
      <c r="DI111" s="980"/>
      <c r="DJ111" s="980"/>
      <c r="DK111" s="980"/>
      <c r="DL111" s="980" t="s">
        <v>451</v>
      </c>
      <c r="DM111" s="980"/>
      <c r="DN111" s="980"/>
      <c r="DO111" s="980"/>
      <c r="DP111" s="980"/>
      <c r="DQ111" s="980" t="s">
        <v>451</v>
      </c>
      <c r="DR111" s="980"/>
      <c r="DS111" s="980"/>
      <c r="DT111" s="980"/>
      <c r="DU111" s="980"/>
      <c r="DV111" s="981" t="s">
        <v>451</v>
      </c>
      <c r="DW111" s="981"/>
      <c r="DX111" s="981"/>
      <c r="DY111" s="981"/>
      <c r="DZ111" s="982"/>
    </row>
    <row r="112" spans="1:131" s="248" customFormat="1" ht="26.25" customHeight="1" x14ac:dyDescent="0.15">
      <c r="A112" s="1012" t="s">
        <v>456</v>
      </c>
      <c r="B112" s="1013"/>
      <c r="C112" s="1010" t="s">
        <v>457</v>
      </c>
      <c r="D112" s="1010"/>
      <c r="E112" s="1010"/>
      <c r="F112" s="1010"/>
      <c r="G112" s="1010"/>
      <c r="H112" s="1010"/>
      <c r="I112" s="1010"/>
      <c r="J112" s="1010"/>
      <c r="K112" s="1010"/>
      <c r="L112" s="1010"/>
      <c r="M112" s="1010"/>
      <c r="N112" s="1010"/>
      <c r="O112" s="1010"/>
      <c r="P112" s="1010"/>
      <c r="Q112" s="1010"/>
      <c r="R112" s="1010"/>
      <c r="S112" s="1010"/>
      <c r="T112" s="1010"/>
      <c r="U112" s="1010"/>
      <c r="V112" s="1010"/>
      <c r="W112" s="1010"/>
      <c r="X112" s="1010"/>
      <c r="Y112" s="1010"/>
      <c r="Z112" s="1011"/>
      <c r="AA112" s="1018" t="s">
        <v>453</v>
      </c>
      <c r="AB112" s="1019"/>
      <c r="AC112" s="1019"/>
      <c r="AD112" s="1019"/>
      <c r="AE112" s="1020"/>
      <c r="AF112" s="1021" t="s">
        <v>451</v>
      </c>
      <c r="AG112" s="1019"/>
      <c r="AH112" s="1019"/>
      <c r="AI112" s="1019"/>
      <c r="AJ112" s="1020"/>
      <c r="AK112" s="1021" t="s">
        <v>453</v>
      </c>
      <c r="AL112" s="1019"/>
      <c r="AM112" s="1019"/>
      <c r="AN112" s="1019"/>
      <c r="AO112" s="1020"/>
      <c r="AP112" s="1022" t="s">
        <v>453</v>
      </c>
      <c r="AQ112" s="1023"/>
      <c r="AR112" s="1023"/>
      <c r="AS112" s="1023"/>
      <c r="AT112" s="1024"/>
      <c r="AU112" s="960"/>
      <c r="AV112" s="961"/>
      <c r="AW112" s="961"/>
      <c r="AX112" s="961"/>
      <c r="AY112" s="961"/>
      <c r="AZ112" s="1009" t="s">
        <v>458</v>
      </c>
      <c r="BA112" s="1010"/>
      <c r="BB112" s="1010"/>
      <c r="BC112" s="1010"/>
      <c r="BD112" s="1010"/>
      <c r="BE112" s="1010"/>
      <c r="BF112" s="1010"/>
      <c r="BG112" s="1010"/>
      <c r="BH112" s="1010"/>
      <c r="BI112" s="1010"/>
      <c r="BJ112" s="1010"/>
      <c r="BK112" s="1010"/>
      <c r="BL112" s="1010"/>
      <c r="BM112" s="1010"/>
      <c r="BN112" s="1010"/>
      <c r="BO112" s="1010"/>
      <c r="BP112" s="1011"/>
      <c r="BQ112" s="979">
        <v>5057491</v>
      </c>
      <c r="BR112" s="980"/>
      <c r="BS112" s="980"/>
      <c r="BT112" s="980"/>
      <c r="BU112" s="980"/>
      <c r="BV112" s="980">
        <v>4138041</v>
      </c>
      <c r="BW112" s="980"/>
      <c r="BX112" s="980"/>
      <c r="BY112" s="980"/>
      <c r="BZ112" s="980"/>
      <c r="CA112" s="980">
        <v>4147974</v>
      </c>
      <c r="CB112" s="980"/>
      <c r="CC112" s="980"/>
      <c r="CD112" s="980"/>
      <c r="CE112" s="980"/>
      <c r="CF112" s="974">
        <v>17.5</v>
      </c>
      <c r="CG112" s="975"/>
      <c r="CH112" s="975"/>
      <c r="CI112" s="975"/>
      <c r="CJ112" s="975"/>
      <c r="CK112" s="1005"/>
      <c r="CL112" s="1006"/>
      <c r="CM112" s="976" t="s">
        <v>459</v>
      </c>
      <c r="CN112" s="977"/>
      <c r="CO112" s="977"/>
      <c r="CP112" s="977"/>
      <c r="CQ112" s="977"/>
      <c r="CR112" s="977"/>
      <c r="CS112" s="977"/>
      <c r="CT112" s="977"/>
      <c r="CU112" s="977"/>
      <c r="CV112" s="977"/>
      <c r="CW112" s="977"/>
      <c r="CX112" s="977"/>
      <c r="CY112" s="977"/>
      <c r="CZ112" s="977"/>
      <c r="DA112" s="977"/>
      <c r="DB112" s="977"/>
      <c r="DC112" s="977"/>
      <c r="DD112" s="977"/>
      <c r="DE112" s="977"/>
      <c r="DF112" s="978"/>
      <c r="DG112" s="979" t="s">
        <v>460</v>
      </c>
      <c r="DH112" s="980"/>
      <c r="DI112" s="980"/>
      <c r="DJ112" s="980"/>
      <c r="DK112" s="980"/>
      <c r="DL112" s="980" t="s">
        <v>451</v>
      </c>
      <c r="DM112" s="980"/>
      <c r="DN112" s="980"/>
      <c r="DO112" s="980"/>
      <c r="DP112" s="980"/>
      <c r="DQ112" s="980" t="s">
        <v>240</v>
      </c>
      <c r="DR112" s="980"/>
      <c r="DS112" s="980"/>
      <c r="DT112" s="980"/>
      <c r="DU112" s="980"/>
      <c r="DV112" s="981" t="s">
        <v>420</v>
      </c>
      <c r="DW112" s="981"/>
      <c r="DX112" s="981"/>
      <c r="DY112" s="981"/>
      <c r="DZ112" s="982"/>
    </row>
    <row r="113" spans="1:130" s="248" customFormat="1" ht="26.25" customHeight="1" x14ac:dyDescent="0.15">
      <c r="A113" s="1014"/>
      <c r="B113" s="1015"/>
      <c r="C113" s="1010" t="s">
        <v>461</v>
      </c>
      <c r="D113" s="1010"/>
      <c r="E113" s="1010"/>
      <c r="F113" s="1010"/>
      <c r="G113" s="1010"/>
      <c r="H113" s="1010"/>
      <c r="I113" s="1010"/>
      <c r="J113" s="1010"/>
      <c r="K113" s="1010"/>
      <c r="L113" s="1010"/>
      <c r="M113" s="1010"/>
      <c r="N113" s="1010"/>
      <c r="O113" s="1010"/>
      <c r="P113" s="1010"/>
      <c r="Q113" s="1010"/>
      <c r="R113" s="1010"/>
      <c r="S113" s="1010"/>
      <c r="T113" s="1010"/>
      <c r="U113" s="1010"/>
      <c r="V113" s="1010"/>
      <c r="W113" s="1010"/>
      <c r="X113" s="1010"/>
      <c r="Y113" s="1010"/>
      <c r="Z113" s="1011"/>
      <c r="AA113" s="993">
        <v>886218</v>
      </c>
      <c r="AB113" s="994"/>
      <c r="AC113" s="994"/>
      <c r="AD113" s="994"/>
      <c r="AE113" s="995"/>
      <c r="AF113" s="996">
        <v>603409</v>
      </c>
      <c r="AG113" s="994"/>
      <c r="AH113" s="994"/>
      <c r="AI113" s="994"/>
      <c r="AJ113" s="995"/>
      <c r="AK113" s="996">
        <v>423065</v>
      </c>
      <c r="AL113" s="994"/>
      <c r="AM113" s="994"/>
      <c r="AN113" s="994"/>
      <c r="AO113" s="995"/>
      <c r="AP113" s="997">
        <v>1.8</v>
      </c>
      <c r="AQ113" s="998"/>
      <c r="AR113" s="998"/>
      <c r="AS113" s="998"/>
      <c r="AT113" s="999"/>
      <c r="AU113" s="960"/>
      <c r="AV113" s="961"/>
      <c r="AW113" s="961"/>
      <c r="AX113" s="961"/>
      <c r="AY113" s="961"/>
      <c r="AZ113" s="1009" t="s">
        <v>462</v>
      </c>
      <c r="BA113" s="1010"/>
      <c r="BB113" s="1010"/>
      <c r="BC113" s="1010"/>
      <c r="BD113" s="1010"/>
      <c r="BE113" s="1010"/>
      <c r="BF113" s="1010"/>
      <c r="BG113" s="1010"/>
      <c r="BH113" s="1010"/>
      <c r="BI113" s="1010"/>
      <c r="BJ113" s="1010"/>
      <c r="BK113" s="1010"/>
      <c r="BL113" s="1010"/>
      <c r="BM113" s="1010"/>
      <c r="BN113" s="1010"/>
      <c r="BO113" s="1010"/>
      <c r="BP113" s="1011"/>
      <c r="BQ113" s="979">
        <v>967913</v>
      </c>
      <c r="BR113" s="980"/>
      <c r="BS113" s="980"/>
      <c r="BT113" s="980"/>
      <c r="BU113" s="980"/>
      <c r="BV113" s="980">
        <v>3835349</v>
      </c>
      <c r="BW113" s="980"/>
      <c r="BX113" s="980"/>
      <c r="BY113" s="980"/>
      <c r="BZ113" s="980"/>
      <c r="CA113" s="980">
        <v>3820610</v>
      </c>
      <c r="CB113" s="980"/>
      <c r="CC113" s="980"/>
      <c r="CD113" s="980"/>
      <c r="CE113" s="980"/>
      <c r="CF113" s="974">
        <v>16.2</v>
      </c>
      <c r="CG113" s="975"/>
      <c r="CH113" s="975"/>
      <c r="CI113" s="975"/>
      <c r="CJ113" s="975"/>
      <c r="CK113" s="1005"/>
      <c r="CL113" s="1006"/>
      <c r="CM113" s="976" t="s">
        <v>463</v>
      </c>
      <c r="CN113" s="977"/>
      <c r="CO113" s="977"/>
      <c r="CP113" s="977"/>
      <c r="CQ113" s="977"/>
      <c r="CR113" s="977"/>
      <c r="CS113" s="977"/>
      <c r="CT113" s="977"/>
      <c r="CU113" s="977"/>
      <c r="CV113" s="977"/>
      <c r="CW113" s="977"/>
      <c r="CX113" s="977"/>
      <c r="CY113" s="977"/>
      <c r="CZ113" s="977"/>
      <c r="DA113" s="977"/>
      <c r="DB113" s="977"/>
      <c r="DC113" s="977"/>
      <c r="DD113" s="977"/>
      <c r="DE113" s="977"/>
      <c r="DF113" s="978"/>
      <c r="DG113" s="1018" t="s">
        <v>453</v>
      </c>
      <c r="DH113" s="1019"/>
      <c r="DI113" s="1019"/>
      <c r="DJ113" s="1019"/>
      <c r="DK113" s="1020"/>
      <c r="DL113" s="1021" t="s">
        <v>451</v>
      </c>
      <c r="DM113" s="1019"/>
      <c r="DN113" s="1019"/>
      <c r="DO113" s="1019"/>
      <c r="DP113" s="1020"/>
      <c r="DQ113" s="1021" t="s">
        <v>451</v>
      </c>
      <c r="DR113" s="1019"/>
      <c r="DS113" s="1019"/>
      <c r="DT113" s="1019"/>
      <c r="DU113" s="1020"/>
      <c r="DV113" s="1022" t="s">
        <v>420</v>
      </c>
      <c r="DW113" s="1023"/>
      <c r="DX113" s="1023"/>
      <c r="DY113" s="1023"/>
      <c r="DZ113" s="1024"/>
    </row>
    <row r="114" spans="1:130" s="248" customFormat="1" ht="26.25" customHeight="1" x14ac:dyDescent="0.15">
      <c r="A114" s="1014"/>
      <c r="B114" s="1015"/>
      <c r="C114" s="1010" t="s">
        <v>464</v>
      </c>
      <c r="D114" s="1010"/>
      <c r="E114" s="1010"/>
      <c r="F114" s="1010"/>
      <c r="G114" s="1010"/>
      <c r="H114" s="1010"/>
      <c r="I114" s="1010"/>
      <c r="J114" s="1010"/>
      <c r="K114" s="1010"/>
      <c r="L114" s="1010"/>
      <c r="M114" s="1010"/>
      <c r="N114" s="1010"/>
      <c r="O114" s="1010"/>
      <c r="P114" s="1010"/>
      <c r="Q114" s="1010"/>
      <c r="R114" s="1010"/>
      <c r="S114" s="1010"/>
      <c r="T114" s="1010"/>
      <c r="U114" s="1010"/>
      <c r="V114" s="1010"/>
      <c r="W114" s="1010"/>
      <c r="X114" s="1010"/>
      <c r="Y114" s="1010"/>
      <c r="Z114" s="1011"/>
      <c r="AA114" s="1018">
        <v>37223</v>
      </c>
      <c r="AB114" s="1019"/>
      <c r="AC114" s="1019"/>
      <c r="AD114" s="1019"/>
      <c r="AE114" s="1020"/>
      <c r="AF114" s="1021">
        <v>32246</v>
      </c>
      <c r="AG114" s="1019"/>
      <c r="AH114" s="1019"/>
      <c r="AI114" s="1019"/>
      <c r="AJ114" s="1020"/>
      <c r="AK114" s="1021">
        <v>19267</v>
      </c>
      <c r="AL114" s="1019"/>
      <c r="AM114" s="1019"/>
      <c r="AN114" s="1019"/>
      <c r="AO114" s="1020"/>
      <c r="AP114" s="1022">
        <v>0.1</v>
      </c>
      <c r="AQ114" s="1023"/>
      <c r="AR114" s="1023"/>
      <c r="AS114" s="1023"/>
      <c r="AT114" s="1024"/>
      <c r="AU114" s="960"/>
      <c r="AV114" s="961"/>
      <c r="AW114" s="961"/>
      <c r="AX114" s="961"/>
      <c r="AY114" s="961"/>
      <c r="AZ114" s="1009" t="s">
        <v>465</v>
      </c>
      <c r="BA114" s="1010"/>
      <c r="BB114" s="1010"/>
      <c r="BC114" s="1010"/>
      <c r="BD114" s="1010"/>
      <c r="BE114" s="1010"/>
      <c r="BF114" s="1010"/>
      <c r="BG114" s="1010"/>
      <c r="BH114" s="1010"/>
      <c r="BI114" s="1010"/>
      <c r="BJ114" s="1010"/>
      <c r="BK114" s="1010"/>
      <c r="BL114" s="1010"/>
      <c r="BM114" s="1010"/>
      <c r="BN114" s="1010"/>
      <c r="BO114" s="1010"/>
      <c r="BP114" s="1011"/>
      <c r="BQ114" s="979">
        <v>4567676</v>
      </c>
      <c r="BR114" s="980"/>
      <c r="BS114" s="980"/>
      <c r="BT114" s="980"/>
      <c r="BU114" s="980"/>
      <c r="BV114" s="980">
        <v>4630169</v>
      </c>
      <c r="BW114" s="980"/>
      <c r="BX114" s="980"/>
      <c r="BY114" s="980"/>
      <c r="BZ114" s="980"/>
      <c r="CA114" s="980">
        <v>4751274</v>
      </c>
      <c r="CB114" s="980"/>
      <c r="CC114" s="980"/>
      <c r="CD114" s="980"/>
      <c r="CE114" s="980"/>
      <c r="CF114" s="974">
        <v>20.100000000000001</v>
      </c>
      <c r="CG114" s="975"/>
      <c r="CH114" s="975"/>
      <c r="CI114" s="975"/>
      <c r="CJ114" s="975"/>
      <c r="CK114" s="1005"/>
      <c r="CL114" s="1006"/>
      <c r="CM114" s="976" t="s">
        <v>466</v>
      </c>
      <c r="CN114" s="977"/>
      <c r="CO114" s="977"/>
      <c r="CP114" s="977"/>
      <c r="CQ114" s="977"/>
      <c r="CR114" s="977"/>
      <c r="CS114" s="977"/>
      <c r="CT114" s="977"/>
      <c r="CU114" s="977"/>
      <c r="CV114" s="977"/>
      <c r="CW114" s="977"/>
      <c r="CX114" s="977"/>
      <c r="CY114" s="977"/>
      <c r="CZ114" s="977"/>
      <c r="DA114" s="977"/>
      <c r="DB114" s="977"/>
      <c r="DC114" s="977"/>
      <c r="DD114" s="977"/>
      <c r="DE114" s="977"/>
      <c r="DF114" s="978"/>
      <c r="DG114" s="1018" t="s">
        <v>451</v>
      </c>
      <c r="DH114" s="1019"/>
      <c r="DI114" s="1019"/>
      <c r="DJ114" s="1019"/>
      <c r="DK114" s="1020"/>
      <c r="DL114" s="1021" t="s">
        <v>451</v>
      </c>
      <c r="DM114" s="1019"/>
      <c r="DN114" s="1019"/>
      <c r="DO114" s="1019"/>
      <c r="DP114" s="1020"/>
      <c r="DQ114" s="1021" t="s">
        <v>467</v>
      </c>
      <c r="DR114" s="1019"/>
      <c r="DS114" s="1019"/>
      <c r="DT114" s="1019"/>
      <c r="DU114" s="1020"/>
      <c r="DV114" s="1022" t="s">
        <v>451</v>
      </c>
      <c r="DW114" s="1023"/>
      <c r="DX114" s="1023"/>
      <c r="DY114" s="1023"/>
      <c r="DZ114" s="1024"/>
    </row>
    <row r="115" spans="1:130" s="248" customFormat="1" ht="26.25" customHeight="1" x14ac:dyDescent="0.15">
      <c r="A115" s="1014"/>
      <c r="B115" s="1015"/>
      <c r="C115" s="1010" t="s">
        <v>468</v>
      </c>
      <c r="D115" s="1010"/>
      <c r="E115" s="1010"/>
      <c r="F115" s="1010"/>
      <c r="G115" s="1010"/>
      <c r="H115" s="1010"/>
      <c r="I115" s="1010"/>
      <c r="J115" s="1010"/>
      <c r="K115" s="1010"/>
      <c r="L115" s="1010"/>
      <c r="M115" s="1010"/>
      <c r="N115" s="1010"/>
      <c r="O115" s="1010"/>
      <c r="P115" s="1010"/>
      <c r="Q115" s="1010"/>
      <c r="R115" s="1010"/>
      <c r="S115" s="1010"/>
      <c r="T115" s="1010"/>
      <c r="U115" s="1010"/>
      <c r="V115" s="1010"/>
      <c r="W115" s="1010"/>
      <c r="X115" s="1010"/>
      <c r="Y115" s="1010"/>
      <c r="Z115" s="1011"/>
      <c r="AA115" s="993">
        <v>117009</v>
      </c>
      <c r="AB115" s="994"/>
      <c r="AC115" s="994"/>
      <c r="AD115" s="994"/>
      <c r="AE115" s="995"/>
      <c r="AF115" s="996">
        <v>253577</v>
      </c>
      <c r="AG115" s="994"/>
      <c r="AH115" s="994"/>
      <c r="AI115" s="994"/>
      <c r="AJ115" s="995"/>
      <c r="AK115" s="996">
        <v>143722</v>
      </c>
      <c r="AL115" s="994"/>
      <c r="AM115" s="994"/>
      <c r="AN115" s="994"/>
      <c r="AO115" s="995"/>
      <c r="AP115" s="997">
        <v>0.6</v>
      </c>
      <c r="AQ115" s="998"/>
      <c r="AR115" s="998"/>
      <c r="AS115" s="998"/>
      <c r="AT115" s="999"/>
      <c r="AU115" s="960"/>
      <c r="AV115" s="961"/>
      <c r="AW115" s="961"/>
      <c r="AX115" s="961"/>
      <c r="AY115" s="961"/>
      <c r="AZ115" s="1009" t="s">
        <v>469</v>
      </c>
      <c r="BA115" s="1010"/>
      <c r="BB115" s="1010"/>
      <c r="BC115" s="1010"/>
      <c r="BD115" s="1010"/>
      <c r="BE115" s="1010"/>
      <c r="BF115" s="1010"/>
      <c r="BG115" s="1010"/>
      <c r="BH115" s="1010"/>
      <c r="BI115" s="1010"/>
      <c r="BJ115" s="1010"/>
      <c r="BK115" s="1010"/>
      <c r="BL115" s="1010"/>
      <c r="BM115" s="1010"/>
      <c r="BN115" s="1010"/>
      <c r="BO115" s="1010"/>
      <c r="BP115" s="1011"/>
      <c r="BQ115" s="979" t="s">
        <v>420</v>
      </c>
      <c r="BR115" s="980"/>
      <c r="BS115" s="980"/>
      <c r="BT115" s="980"/>
      <c r="BU115" s="980"/>
      <c r="BV115" s="980" t="s">
        <v>240</v>
      </c>
      <c r="BW115" s="980"/>
      <c r="BX115" s="980"/>
      <c r="BY115" s="980"/>
      <c r="BZ115" s="980"/>
      <c r="CA115" s="980" t="s">
        <v>451</v>
      </c>
      <c r="CB115" s="980"/>
      <c r="CC115" s="980"/>
      <c r="CD115" s="980"/>
      <c r="CE115" s="980"/>
      <c r="CF115" s="974" t="s">
        <v>451</v>
      </c>
      <c r="CG115" s="975"/>
      <c r="CH115" s="975"/>
      <c r="CI115" s="975"/>
      <c r="CJ115" s="975"/>
      <c r="CK115" s="1005"/>
      <c r="CL115" s="1006"/>
      <c r="CM115" s="1009" t="s">
        <v>470</v>
      </c>
      <c r="CN115" s="1030"/>
      <c r="CO115" s="1030"/>
      <c r="CP115" s="1030"/>
      <c r="CQ115" s="1030"/>
      <c r="CR115" s="1030"/>
      <c r="CS115" s="1030"/>
      <c r="CT115" s="1030"/>
      <c r="CU115" s="1030"/>
      <c r="CV115" s="1030"/>
      <c r="CW115" s="1030"/>
      <c r="CX115" s="1030"/>
      <c r="CY115" s="1030"/>
      <c r="CZ115" s="1030"/>
      <c r="DA115" s="1030"/>
      <c r="DB115" s="1030"/>
      <c r="DC115" s="1030"/>
      <c r="DD115" s="1030"/>
      <c r="DE115" s="1030"/>
      <c r="DF115" s="1011"/>
      <c r="DG115" s="1018">
        <v>2678516</v>
      </c>
      <c r="DH115" s="1019"/>
      <c r="DI115" s="1019"/>
      <c r="DJ115" s="1019"/>
      <c r="DK115" s="1020"/>
      <c r="DL115" s="1021">
        <v>2849746</v>
      </c>
      <c r="DM115" s="1019"/>
      <c r="DN115" s="1019"/>
      <c r="DO115" s="1019"/>
      <c r="DP115" s="1020"/>
      <c r="DQ115" s="1021">
        <v>1834765</v>
      </c>
      <c r="DR115" s="1019"/>
      <c r="DS115" s="1019"/>
      <c r="DT115" s="1019"/>
      <c r="DU115" s="1020"/>
      <c r="DV115" s="1022">
        <v>7.8</v>
      </c>
      <c r="DW115" s="1023"/>
      <c r="DX115" s="1023"/>
      <c r="DY115" s="1023"/>
      <c r="DZ115" s="1024"/>
    </row>
    <row r="116" spans="1:130" s="248" customFormat="1" ht="26.25" customHeight="1" x14ac:dyDescent="0.15">
      <c r="A116" s="1016"/>
      <c r="B116" s="1017"/>
      <c r="C116" s="1025" t="s">
        <v>471</v>
      </c>
      <c r="D116" s="1025"/>
      <c r="E116" s="1025"/>
      <c r="F116" s="1025"/>
      <c r="G116" s="1025"/>
      <c r="H116" s="1025"/>
      <c r="I116" s="1025"/>
      <c r="J116" s="1025"/>
      <c r="K116" s="1025"/>
      <c r="L116" s="1025"/>
      <c r="M116" s="1025"/>
      <c r="N116" s="1025"/>
      <c r="O116" s="1025"/>
      <c r="P116" s="1025"/>
      <c r="Q116" s="1025"/>
      <c r="R116" s="1025"/>
      <c r="S116" s="1025"/>
      <c r="T116" s="1025"/>
      <c r="U116" s="1025"/>
      <c r="V116" s="1025"/>
      <c r="W116" s="1025"/>
      <c r="X116" s="1025"/>
      <c r="Y116" s="1025"/>
      <c r="Z116" s="1026"/>
      <c r="AA116" s="1018" t="s">
        <v>453</v>
      </c>
      <c r="AB116" s="1019"/>
      <c r="AC116" s="1019"/>
      <c r="AD116" s="1019"/>
      <c r="AE116" s="1020"/>
      <c r="AF116" s="1021" t="s">
        <v>453</v>
      </c>
      <c r="AG116" s="1019"/>
      <c r="AH116" s="1019"/>
      <c r="AI116" s="1019"/>
      <c r="AJ116" s="1020"/>
      <c r="AK116" s="1021" t="s">
        <v>453</v>
      </c>
      <c r="AL116" s="1019"/>
      <c r="AM116" s="1019"/>
      <c r="AN116" s="1019"/>
      <c r="AO116" s="1020"/>
      <c r="AP116" s="1022" t="s">
        <v>420</v>
      </c>
      <c r="AQ116" s="1023"/>
      <c r="AR116" s="1023"/>
      <c r="AS116" s="1023"/>
      <c r="AT116" s="1024"/>
      <c r="AU116" s="960"/>
      <c r="AV116" s="961"/>
      <c r="AW116" s="961"/>
      <c r="AX116" s="961"/>
      <c r="AY116" s="961"/>
      <c r="AZ116" s="1027" t="s">
        <v>472</v>
      </c>
      <c r="BA116" s="1028"/>
      <c r="BB116" s="1028"/>
      <c r="BC116" s="1028"/>
      <c r="BD116" s="1028"/>
      <c r="BE116" s="1028"/>
      <c r="BF116" s="1028"/>
      <c r="BG116" s="1028"/>
      <c r="BH116" s="1028"/>
      <c r="BI116" s="1028"/>
      <c r="BJ116" s="1028"/>
      <c r="BK116" s="1028"/>
      <c r="BL116" s="1028"/>
      <c r="BM116" s="1028"/>
      <c r="BN116" s="1028"/>
      <c r="BO116" s="1028"/>
      <c r="BP116" s="1029"/>
      <c r="BQ116" s="979" t="s">
        <v>453</v>
      </c>
      <c r="BR116" s="980"/>
      <c r="BS116" s="980"/>
      <c r="BT116" s="980"/>
      <c r="BU116" s="980"/>
      <c r="BV116" s="980" t="s">
        <v>453</v>
      </c>
      <c r="BW116" s="980"/>
      <c r="BX116" s="980"/>
      <c r="BY116" s="980"/>
      <c r="BZ116" s="980"/>
      <c r="CA116" s="980" t="s">
        <v>420</v>
      </c>
      <c r="CB116" s="980"/>
      <c r="CC116" s="980"/>
      <c r="CD116" s="980"/>
      <c r="CE116" s="980"/>
      <c r="CF116" s="974" t="s">
        <v>453</v>
      </c>
      <c r="CG116" s="975"/>
      <c r="CH116" s="975"/>
      <c r="CI116" s="975"/>
      <c r="CJ116" s="975"/>
      <c r="CK116" s="1005"/>
      <c r="CL116" s="1006"/>
      <c r="CM116" s="976" t="s">
        <v>473</v>
      </c>
      <c r="CN116" s="977"/>
      <c r="CO116" s="977"/>
      <c r="CP116" s="977"/>
      <c r="CQ116" s="977"/>
      <c r="CR116" s="977"/>
      <c r="CS116" s="977"/>
      <c r="CT116" s="977"/>
      <c r="CU116" s="977"/>
      <c r="CV116" s="977"/>
      <c r="CW116" s="977"/>
      <c r="CX116" s="977"/>
      <c r="CY116" s="977"/>
      <c r="CZ116" s="977"/>
      <c r="DA116" s="977"/>
      <c r="DB116" s="977"/>
      <c r="DC116" s="977"/>
      <c r="DD116" s="977"/>
      <c r="DE116" s="977"/>
      <c r="DF116" s="978"/>
      <c r="DG116" s="1018">
        <v>193664</v>
      </c>
      <c r="DH116" s="1019"/>
      <c r="DI116" s="1019"/>
      <c r="DJ116" s="1019"/>
      <c r="DK116" s="1020"/>
      <c r="DL116" s="1021">
        <v>135022</v>
      </c>
      <c r="DM116" s="1019"/>
      <c r="DN116" s="1019"/>
      <c r="DO116" s="1019"/>
      <c r="DP116" s="1020"/>
      <c r="DQ116" s="1021">
        <v>100632</v>
      </c>
      <c r="DR116" s="1019"/>
      <c r="DS116" s="1019"/>
      <c r="DT116" s="1019"/>
      <c r="DU116" s="1020"/>
      <c r="DV116" s="1022">
        <v>0.4</v>
      </c>
      <c r="DW116" s="1023"/>
      <c r="DX116" s="1023"/>
      <c r="DY116" s="1023"/>
      <c r="DZ116" s="1024"/>
    </row>
    <row r="117" spans="1:130" s="248" customFormat="1" ht="26.25" customHeight="1" x14ac:dyDescent="0.15">
      <c r="A117" s="964" t="s">
        <v>191</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1035" t="s">
        <v>474</v>
      </c>
      <c r="Z117" s="946"/>
      <c r="AA117" s="1036">
        <v>3139452</v>
      </c>
      <c r="AB117" s="1037"/>
      <c r="AC117" s="1037"/>
      <c r="AD117" s="1037"/>
      <c r="AE117" s="1038"/>
      <c r="AF117" s="1039">
        <v>2874945</v>
      </c>
      <c r="AG117" s="1037"/>
      <c r="AH117" s="1037"/>
      <c r="AI117" s="1037"/>
      <c r="AJ117" s="1038"/>
      <c r="AK117" s="1039">
        <v>2567894</v>
      </c>
      <c r="AL117" s="1037"/>
      <c r="AM117" s="1037"/>
      <c r="AN117" s="1037"/>
      <c r="AO117" s="1038"/>
      <c r="AP117" s="1040"/>
      <c r="AQ117" s="1041"/>
      <c r="AR117" s="1041"/>
      <c r="AS117" s="1041"/>
      <c r="AT117" s="1042"/>
      <c r="AU117" s="960"/>
      <c r="AV117" s="961"/>
      <c r="AW117" s="961"/>
      <c r="AX117" s="961"/>
      <c r="AY117" s="961"/>
      <c r="AZ117" s="1027" t="s">
        <v>475</v>
      </c>
      <c r="BA117" s="1028"/>
      <c r="BB117" s="1028"/>
      <c r="BC117" s="1028"/>
      <c r="BD117" s="1028"/>
      <c r="BE117" s="1028"/>
      <c r="BF117" s="1028"/>
      <c r="BG117" s="1028"/>
      <c r="BH117" s="1028"/>
      <c r="BI117" s="1028"/>
      <c r="BJ117" s="1028"/>
      <c r="BK117" s="1028"/>
      <c r="BL117" s="1028"/>
      <c r="BM117" s="1028"/>
      <c r="BN117" s="1028"/>
      <c r="BO117" s="1028"/>
      <c r="BP117" s="1029"/>
      <c r="BQ117" s="979" t="s">
        <v>240</v>
      </c>
      <c r="BR117" s="980"/>
      <c r="BS117" s="980"/>
      <c r="BT117" s="980"/>
      <c r="BU117" s="980"/>
      <c r="BV117" s="980" t="s">
        <v>453</v>
      </c>
      <c r="BW117" s="980"/>
      <c r="BX117" s="980"/>
      <c r="BY117" s="980"/>
      <c r="BZ117" s="980"/>
      <c r="CA117" s="980" t="s">
        <v>460</v>
      </c>
      <c r="CB117" s="980"/>
      <c r="CC117" s="980"/>
      <c r="CD117" s="980"/>
      <c r="CE117" s="980"/>
      <c r="CF117" s="974" t="s">
        <v>240</v>
      </c>
      <c r="CG117" s="975"/>
      <c r="CH117" s="975"/>
      <c r="CI117" s="975"/>
      <c r="CJ117" s="975"/>
      <c r="CK117" s="1005"/>
      <c r="CL117" s="1006"/>
      <c r="CM117" s="976" t="s">
        <v>476</v>
      </c>
      <c r="CN117" s="977"/>
      <c r="CO117" s="977"/>
      <c r="CP117" s="977"/>
      <c r="CQ117" s="977"/>
      <c r="CR117" s="977"/>
      <c r="CS117" s="977"/>
      <c r="CT117" s="977"/>
      <c r="CU117" s="977"/>
      <c r="CV117" s="977"/>
      <c r="CW117" s="977"/>
      <c r="CX117" s="977"/>
      <c r="CY117" s="977"/>
      <c r="CZ117" s="977"/>
      <c r="DA117" s="977"/>
      <c r="DB117" s="977"/>
      <c r="DC117" s="977"/>
      <c r="DD117" s="977"/>
      <c r="DE117" s="977"/>
      <c r="DF117" s="978"/>
      <c r="DG117" s="1018" t="s">
        <v>240</v>
      </c>
      <c r="DH117" s="1019"/>
      <c r="DI117" s="1019"/>
      <c r="DJ117" s="1019"/>
      <c r="DK117" s="1020"/>
      <c r="DL117" s="1021" t="s">
        <v>240</v>
      </c>
      <c r="DM117" s="1019"/>
      <c r="DN117" s="1019"/>
      <c r="DO117" s="1019"/>
      <c r="DP117" s="1020"/>
      <c r="DQ117" s="1021" t="s">
        <v>453</v>
      </c>
      <c r="DR117" s="1019"/>
      <c r="DS117" s="1019"/>
      <c r="DT117" s="1019"/>
      <c r="DU117" s="1020"/>
      <c r="DV117" s="1022" t="s">
        <v>453</v>
      </c>
      <c r="DW117" s="1023"/>
      <c r="DX117" s="1023"/>
      <c r="DY117" s="1023"/>
      <c r="DZ117" s="1024"/>
    </row>
    <row r="118" spans="1:130" s="248" customFormat="1" ht="26.25" customHeight="1" x14ac:dyDescent="0.15">
      <c r="A118" s="964" t="s">
        <v>446</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4" t="s">
        <v>443</v>
      </c>
      <c r="AB118" s="945"/>
      <c r="AC118" s="945"/>
      <c r="AD118" s="945"/>
      <c r="AE118" s="946"/>
      <c r="AF118" s="944" t="s">
        <v>444</v>
      </c>
      <c r="AG118" s="945"/>
      <c r="AH118" s="945"/>
      <c r="AI118" s="945"/>
      <c r="AJ118" s="946"/>
      <c r="AK118" s="944" t="s">
        <v>315</v>
      </c>
      <c r="AL118" s="945"/>
      <c r="AM118" s="945"/>
      <c r="AN118" s="945"/>
      <c r="AO118" s="946"/>
      <c r="AP118" s="1031" t="s">
        <v>445</v>
      </c>
      <c r="AQ118" s="1032"/>
      <c r="AR118" s="1032"/>
      <c r="AS118" s="1032"/>
      <c r="AT118" s="1033"/>
      <c r="AU118" s="960"/>
      <c r="AV118" s="961"/>
      <c r="AW118" s="961"/>
      <c r="AX118" s="961"/>
      <c r="AY118" s="961"/>
      <c r="AZ118" s="1034" t="s">
        <v>477</v>
      </c>
      <c r="BA118" s="1025"/>
      <c r="BB118" s="1025"/>
      <c r="BC118" s="1025"/>
      <c r="BD118" s="1025"/>
      <c r="BE118" s="1025"/>
      <c r="BF118" s="1025"/>
      <c r="BG118" s="1025"/>
      <c r="BH118" s="1025"/>
      <c r="BI118" s="1025"/>
      <c r="BJ118" s="1025"/>
      <c r="BK118" s="1025"/>
      <c r="BL118" s="1025"/>
      <c r="BM118" s="1025"/>
      <c r="BN118" s="1025"/>
      <c r="BO118" s="1025"/>
      <c r="BP118" s="1026"/>
      <c r="BQ118" s="1057" t="s">
        <v>240</v>
      </c>
      <c r="BR118" s="1058"/>
      <c r="BS118" s="1058"/>
      <c r="BT118" s="1058"/>
      <c r="BU118" s="1058"/>
      <c r="BV118" s="1058" t="s">
        <v>240</v>
      </c>
      <c r="BW118" s="1058"/>
      <c r="BX118" s="1058"/>
      <c r="BY118" s="1058"/>
      <c r="BZ118" s="1058"/>
      <c r="CA118" s="1058" t="s">
        <v>240</v>
      </c>
      <c r="CB118" s="1058"/>
      <c r="CC118" s="1058"/>
      <c r="CD118" s="1058"/>
      <c r="CE118" s="1058"/>
      <c r="CF118" s="974" t="s">
        <v>453</v>
      </c>
      <c r="CG118" s="975"/>
      <c r="CH118" s="975"/>
      <c r="CI118" s="975"/>
      <c r="CJ118" s="975"/>
      <c r="CK118" s="1005"/>
      <c r="CL118" s="1006"/>
      <c r="CM118" s="976" t="s">
        <v>478</v>
      </c>
      <c r="CN118" s="977"/>
      <c r="CO118" s="977"/>
      <c r="CP118" s="977"/>
      <c r="CQ118" s="977"/>
      <c r="CR118" s="977"/>
      <c r="CS118" s="977"/>
      <c r="CT118" s="977"/>
      <c r="CU118" s="977"/>
      <c r="CV118" s="977"/>
      <c r="CW118" s="977"/>
      <c r="CX118" s="977"/>
      <c r="CY118" s="977"/>
      <c r="CZ118" s="977"/>
      <c r="DA118" s="977"/>
      <c r="DB118" s="977"/>
      <c r="DC118" s="977"/>
      <c r="DD118" s="977"/>
      <c r="DE118" s="977"/>
      <c r="DF118" s="978"/>
      <c r="DG118" s="1018" t="s">
        <v>240</v>
      </c>
      <c r="DH118" s="1019"/>
      <c r="DI118" s="1019"/>
      <c r="DJ118" s="1019"/>
      <c r="DK118" s="1020"/>
      <c r="DL118" s="1021" t="s">
        <v>453</v>
      </c>
      <c r="DM118" s="1019"/>
      <c r="DN118" s="1019"/>
      <c r="DO118" s="1019"/>
      <c r="DP118" s="1020"/>
      <c r="DQ118" s="1021" t="s">
        <v>453</v>
      </c>
      <c r="DR118" s="1019"/>
      <c r="DS118" s="1019"/>
      <c r="DT118" s="1019"/>
      <c r="DU118" s="1020"/>
      <c r="DV118" s="1022" t="s">
        <v>240</v>
      </c>
      <c r="DW118" s="1023"/>
      <c r="DX118" s="1023"/>
      <c r="DY118" s="1023"/>
      <c r="DZ118" s="1024"/>
    </row>
    <row r="119" spans="1:130" s="248" customFormat="1" ht="26.25" customHeight="1" x14ac:dyDescent="0.15">
      <c r="A119" s="1118" t="s">
        <v>449</v>
      </c>
      <c r="B119" s="1004"/>
      <c r="C119" s="983" t="s">
        <v>450</v>
      </c>
      <c r="D119" s="984"/>
      <c r="E119" s="984"/>
      <c r="F119" s="984"/>
      <c r="G119" s="984"/>
      <c r="H119" s="984"/>
      <c r="I119" s="984"/>
      <c r="J119" s="984"/>
      <c r="K119" s="984"/>
      <c r="L119" s="984"/>
      <c r="M119" s="984"/>
      <c r="N119" s="984"/>
      <c r="O119" s="984"/>
      <c r="P119" s="984"/>
      <c r="Q119" s="984"/>
      <c r="R119" s="984"/>
      <c r="S119" s="984"/>
      <c r="T119" s="984"/>
      <c r="U119" s="984"/>
      <c r="V119" s="984"/>
      <c r="W119" s="984"/>
      <c r="X119" s="984"/>
      <c r="Y119" s="984"/>
      <c r="Z119" s="985"/>
      <c r="AA119" s="951" t="s">
        <v>240</v>
      </c>
      <c r="AB119" s="952"/>
      <c r="AC119" s="952"/>
      <c r="AD119" s="952"/>
      <c r="AE119" s="953"/>
      <c r="AF119" s="954" t="s">
        <v>453</v>
      </c>
      <c r="AG119" s="952"/>
      <c r="AH119" s="952"/>
      <c r="AI119" s="952"/>
      <c r="AJ119" s="953"/>
      <c r="AK119" s="954" t="s">
        <v>403</v>
      </c>
      <c r="AL119" s="952"/>
      <c r="AM119" s="952"/>
      <c r="AN119" s="952"/>
      <c r="AO119" s="953"/>
      <c r="AP119" s="955" t="s">
        <v>240</v>
      </c>
      <c r="AQ119" s="956"/>
      <c r="AR119" s="956"/>
      <c r="AS119" s="956"/>
      <c r="AT119" s="957"/>
      <c r="AU119" s="962"/>
      <c r="AV119" s="963"/>
      <c r="AW119" s="963"/>
      <c r="AX119" s="963"/>
      <c r="AY119" s="963"/>
      <c r="AZ119" s="279" t="s">
        <v>191</v>
      </c>
      <c r="BA119" s="279"/>
      <c r="BB119" s="279"/>
      <c r="BC119" s="279"/>
      <c r="BD119" s="279"/>
      <c r="BE119" s="279"/>
      <c r="BF119" s="279"/>
      <c r="BG119" s="279"/>
      <c r="BH119" s="279"/>
      <c r="BI119" s="279"/>
      <c r="BJ119" s="279"/>
      <c r="BK119" s="279"/>
      <c r="BL119" s="279"/>
      <c r="BM119" s="279"/>
      <c r="BN119" s="279"/>
      <c r="BO119" s="1035" t="s">
        <v>479</v>
      </c>
      <c r="BP119" s="1066"/>
      <c r="BQ119" s="1057">
        <v>33330419</v>
      </c>
      <c r="BR119" s="1058"/>
      <c r="BS119" s="1058"/>
      <c r="BT119" s="1058"/>
      <c r="BU119" s="1058"/>
      <c r="BV119" s="1058">
        <v>35791382</v>
      </c>
      <c r="BW119" s="1058"/>
      <c r="BX119" s="1058"/>
      <c r="BY119" s="1058"/>
      <c r="BZ119" s="1058"/>
      <c r="CA119" s="1058">
        <v>34924382</v>
      </c>
      <c r="CB119" s="1058"/>
      <c r="CC119" s="1058"/>
      <c r="CD119" s="1058"/>
      <c r="CE119" s="1058"/>
      <c r="CF119" s="1059"/>
      <c r="CG119" s="1060"/>
      <c r="CH119" s="1060"/>
      <c r="CI119" s="1060"/>
      <c r="CJ119" s="1061"/>
      <c r="CK119" s="1007"/>
      <c r="CL119" s="1008"/>
      <c r="CM119" s="1062" t="s">
        <v>480</v>
      </c>
      <c r="CN119" s="1063"/>
      <c r="CO119" s="1063"/>
      <c r="CP119" s="1063"/>
      <c r="CQ119" s="1063"/>
      <c r="CR119" s="1063"/>
      <c r="CS119" s="1063"/>
      <c r="CT119" s="1063"/>
      <c r="CU119" s="1063"/>
      <c r="CV119" s="1063"/>
      <c r="CW119" s="1063"/>
      <c r="CX119" s="1063"/>
      <c r="CY119" s="1063"/>
      <c r="CZ119" s="1063"/>
      <c r="DA119" s="1063"/>
      <c r="DB119" s="1063"/>
      <c r="DC119" s="1063"/>
      <c r="DD119" s="1063"/>
      <c r="DE119" s="1063"/>
      <c r="DF119" s="1064"/>
      <c r="DG119" s="1065" t="s">
        <v>240</v>
      </c>
      <c r="DH119" s="1044"/>
      <c r="DI119" s="1044"/>
      <c r="DJ119" s="1044"/>
      <c r="DK119" s="1045"/>
      <c r="DL119" s="1043" t="s">
        <v>240</v>
      </c>
      <c r="DM119" s="1044"/>
      <c r="DN119" s="1044"/>
      <c r="DO119" s="1044"/>
      <c r="DP119" s="1045"/>
      <c r="DQ119" s="1043" t="s">
        <v>453</v>
      </c>
      <c r="DR119" s="1044"/>
      <c r="DS119" s="1044"/>
      <c r="DT119" s="1044"/>
      <c r="DU119" s="1045"/>
      <c r="DV119" s="1046" t="s">
        <v>240</v>
      </c>
      <c r="DW119" s="1047"/>
      <c r="DX119" s="1047"/>
      <c r="DY119" s="1047"/>
      <c r="DZ119" s="1048"/>
    </row>
    <row r="120" spans="1:130" s="248" customFormat="1" ht="26.25" customHeight="1" x14ac:dyDescent="0.15">
      <c r="A120" s="1119"/>
      <c r="B120" s="1006"/>
      <c r="C120" s="976" t="s">
        <v>455</v>
      </c>
      <c r="D120" s="977"/>
      <c r="E120" s="977"/>
      <c r="F120" s="977"/>
      <c r="G120" s="977"/>
      <c r="H120" s="977"/>
      <c r="I120" s="977"/>
      <c r="J120" s="977"/>
      <c r="K120" s="977"/>
      <c r="L120" s="977"/>
      <c r="M120" s="977"/>
      <c r="N120" s="977"/>
      <c r="O120" s="977"/>
      <c r="P120" s="977"/>
      <c r="Q120" s="977"/>
      <c r="R120" s="977"/>
      <c r="S120" s="977"/>
      <c r="T120" s="977"/>
      <c r="U120" s="977"/>
      <c r="V120" s="977"/>
      <c r="W120" s="977"/>
      <c r="X120" s="977"/>
      <c r="Y120" s="977"/>
      <c r="Z120" s="978"/>
      <c r="AA120" s="1018" t="s">
        <v>240</v>
      </c>
      <c r="AB120" s="1019"/>
      <c r="AC120" s="1019"/>
      <c r="AD120" s="1019"/>
      <c r="AE120" s="1020"/>
      <c r="AF120" s="1021" t="s">
        <v>240</v>
      </c>
      <c r="AG120" s="1019"/>
      <c r="AH120" s="1019"/>
      <c r="AI120" s="1019"/>
      <c r="AJ120" s="1020"/>
      <c r="AK120" s="1021" t="s">
        <v>240</v>
      </c>
      <c r="AL120" s="1019"/>
      <c r="AM120" s="1019"/>
      <c r="AN120" s="1019"/>
      <c r="AO120" s="1020"/>
      <c r="AP120" s="1022" t="s">
        <v>240</v>
      </c>
      <c r="AQ120" s="1023"/>
      <c r="AR120" s="1023"/>
      <c r="AS120" s="1023"/>
      <c r="AT120" s="1024"/>
      <c r="AU120" s="1049" t="s">
        <v>481</v>
      </c>
      <c r="AV120" s="1050"/>
      <c r="AW120" s="1050"/>
      <c r="AX120" s="1050"/>
      <c r="AY120" s="1051"/>
      <c r="AZ120" s="1000" t="s">
        <v>482</v>
      </c>
      <c r="BA120" s="949"/>
      <c r="BB120" s="949"/>
      <c r="BC120" s="949"/>
      <c r="BD120" s="949"/>
      <c r="BE120" s="949"/>
      <c r="BF120" s="949"/>
      <c r="BG120" s="949"/>
      <c r="BH120" s="949"/>
      <c r="BI120" s="949"/>
      <c r="BJ120" s="949"/>
      <c r="BK120" s="949"/>
      <c r="BL120" s="949"/>
      <c r="BM120" s="949"/>
      <c r="BN120" s="949"/>
      <c r="BO120" s="949"/>
      <c r="BP120" s="950"/>
      <c r="BQ120" s="986">
        <v>11851270</v>
      </c>
      <c r="BR120" s="987"/>
      <c r="BS120" s="987"/>
      <c r="BT120" s="987"/>
      <c r="BU120" s="987"/>
      <c r="BV120" s="987">
        <v>12268302</v>
      </c>
      <c r="BW120" s="987"/>
      <c r="BX120" s="987"/>
      <c r="BY120" s="987"/>
      <c r="BZ120" s="987"/>
      <c r="CA120" s="987">
        <v>11768310</v>
      </c>
      <c r="CB120" s="987"/>
      <c r="CC120" s="987"/>
      <c r="CD120" s="987"/>
      <c r="CE120" s="987"/>
      <c r="CF120" s="1001">
        <v>49.8</v>
      </c>
      <c r="CG120" s="1002"/>
      <c r="CH120" s="1002"/>
      <c r="CI120" s="1002"/>
      <c r="CJ120" s="1002"/>
      <c r="CK120" s="1067" t="s">
        <v>483</v>
      </c>
      <c r="CL120" s="1068"/>
      <c r="CM120" s="1068"/>
      <c r="CN120" s="1068"/>
      <c r="CO120" s="1069"/>
      <c r="CP120" s="1075" t="s">
        <v>417</v>
      </c>
      <c r="CQ120" s="1076"/>
      <c r="CR120" s="1076"/>
      <c r="CS120" s="1076"/>
      <c r="CT120" s="1076"/>
      <c r="CU120" s="1076"/>
      <c r="CV120" s="1076"/>
      <c r="CW120" s="1076"/>
      <c r="CX120" s="1076"/>
      <c r="CY120" s="1076"/>
      <c r="CZ120" s="1076"/>
      <c r="DA120" s="1076"/>
      <c r="DB120" s="1076"/>
      <c r="DC120" s="1076"/>
      <c r="DD120" s="1076"/>
      <c r="DE120" s="1076"/>
      <c r="DF120" s="1077"/>
      <c r="DG120" s="986" t="s">
        <v>240</v>
      </c>
      <c r="DH120" s="987"/>
      <c r="DI120" s="987"/>
      <c r="DJ120" s="987"/>
      <c r="DK120" s="987"/>
      <c r="DL120" s="987" t="s">
        <v>240</v>
      </c>
      <c r="DM120" s="987"/>
      <c r="DN120" s="987"/>
      <c r="DO120" s="987"/>
      <c r="DP120" s="987"/>
      <c r="DQ120" s="987">
        <v>2600610</v>
      </c>
      <c r="DR120" s="987"/>
      <c r="DS120" s="987"/>
      <c r="DT120" s="987"/>
      <c r="DU120" s="987"/>
      <c r="DV120" s="988">
        <v>11</v>
      </c>
      <c r="DW120" s="988"/>
      <c r="DX120" s="988"/>
      <c r="DY120" s="988"/>
      <c r="DZ120" s="989"/>
    </row>
    <row r="121" spans="1:130" s="248" customFormat="1" ht="26.25" customHeight="1" x14ac:dyDescent="0.15">
      <c r="A121" s="1119"/>
      <c r="B121" s="1006"/>
      <c r="C121" s="1027" t="s">
        <v>484</v>
      </c>
      <c r="D121" s="1028"/>
      <c r="E121" s="1028"/>
      <c r="F121" s="1028"/>
      <c r="G121" s="1028"/>
      <c r="H121" s="1028"/>
      <c r="I121" s="1028"/>
      <c r="J121" s="1028"/>
      <c r="K121" s="1028"/>
      <c r="L121" s="1028"/>
      <c r="M121" s="1028"/>
      <c r="N121" s="1028"/>
      <c r="O121" s="1028"/>
      <c r="P121" s="1028"/>
      <c r="Q121" s="1028"/>
      <c r="R121" s="1028"/>
      <c r="S121" s="1028"/>
      <c r="T121" s="1028"/>
      <c r="U121" s="1028"/>
      <c r="V121" s="1028"/>
      <c r="W121" s="1028"/>
      <c r="X121" s="1028"/>
      <c r="Y121" s="1028"/>
      <c r="Z121" s="1029"/>
      <c r="AA121" s="1018" t="s">
        <v>240</v>
      </c>
      <c r="AB121" s="1019"/>
      <c r="AC121" s="1019"/>
      <c r="AD121" s="1019"/>
      <c r="AE121" s="1020"/>
      <c r="AF121" s="1021" t="s">
        <v>240</v>
      </c>
      <c r="AG121" s="1019"/>
      <c r="AH121" s="1019"/>
      <c r="AI121" s="1019"/>
      <c r="AJ121" s="1020"/>
      <c r="AK121" s="1021" t="s">
        <v>240</v>
      </c>
      <c r="AL121" s="1019"/>
      <c r="AM121" s="1019"/>
      <c r="AN121" s="1019"/>
      <c r="AO121" s="1020"/>
      <c r="AP121" s="1022" t="s">
        <v>453</v>
      </c>
      <c r="AQ121" s="1023"/>
      <c r="AR121" s="1023"/>
      <c r="AS121" s="1023"/>
      <c r="AT121" s="1024"/>
      <c r="AU121" s="1052"/>
      <c r="AV121" s="1053"/>
      <c r="AW121" s="1053"/>
      <c r="AX121" s="1053"/>
      <c r="AY121" s="1054"/>
      <c r="AZ121" s="1009" t="s">
        <v>485</v>
      </c>
      <c r="BA121" s="1010"/>
      <c r="BB121" s="1010"/>
      <c r="BC121" s="1010"/>
      <c r="BD121" s="1010"/>
      <c r="BE121" s="1010"/>
      <c r="BF121" s="1010"/>
      <c r="BG121" s="1010"/>
      <c r="BH121" s="1010"/>
      <c r="BI121" s="1010"/>
      <c r="BJ121" s="1010"/>
      <c r="BK121" s="1010"/>
      <c r="BL121" s="1010"/>
      <c r="BM121" s="1010"/>
      <c r="BN121" s="1010"/>
      <c r="BO121" s="1010"/>
      <c r="BP121" s="1011"/>
      <c r="BQ121" s="979">
        <v>9391849</v>
      </c>
      <c r="BR121" s="980"/>
      <c r="BS121" s="980"/>
      <c r="BT121" s="980"/>
      <c r="BU121" s="980"/>
      <c r="BV121" s="980">
        <v>10002097</v>
      </c>
      <c r="BW121" s="980"/>
      <c r="BX121" s="980"/>
      <c r="BY121" s="980"/>
      <c r="BZ121" s="980"/>
      <c r="CA121" s="980">
        <v>11528079</v>
      </c>
      <c r="CB121" s="980"/>
      <c r="CC121" s="980"/>
      <c r="CD121" s="980"/>
      <c r="CE121" s="980"/>
      <c r="CF121" s="974">
        <v>48.8</v>
      </c>
      <c r="CG121" s="975"/>
      <c r="CH121" s="975"/>
      <c r="CI121" s="975"/>
      <c r="CJ121" s="975"/>
      <c r="CK121" s="1070"/>
      <c r="CL121" s="1071"/>
      <c r="CM121" s="1071"/>
      <c r="CN121" s="1071"/>
      <c r="CO121" s="1072"/>
      <c r="CP121" s="1080" t="s">
        <v>419</v>
      </c>
      <c r="CQ121" s="1081"/>
      <c r="CR121" s="1081"/>
      <c r="CS121" s="1081"/>
      <c r="CT121" s="1081"/>
      <c r="CU121" s="1081"/>
      <c r="CV121" s="1081"/>
      <c r="CW121" s="1081"/>
      <c r="CX121" s="1081"/>
      <c r="CY121" s="1081"/>
      <c r="CZ121" s="1081"/>
      <c r="DA121" s="1081"/>
      <c r="DB121" s="1081"/>
      <c r="DC121" s="1081"/>
      <c r="DD121" s="1081"/>
      <c r="DE121" s="1081"/>
      <c r="DF121" s="1082"/>
      <c r="DG121" s="979">
        <v>1682716</v>
      </c>
      <c r="DH121" s="980"/>
      <c r="DI121" s="980"/>
      <c r="DJ121" s="980"/>
      <c r="DK121" s="980"/>
      <c r="DL121" s="980">
        <v>1620380</v>
      </c>
      <c r="DM121" s="980"/>
      <c r="DN121" s="980"/>
      <c r="DO121" s="980"/>
      <c r="DP121" s="980"/>
      <c r="DQ121" s="980">
        <v>1547364</v>
      </c>
      <c r="DR121" s="980"/>
      <c r="DS121" s="980"/>
      <c r="DT121" s="980"/>
      <c r="DU121" s="980"/>
      <c r="DV121" s="981">
        <v>6.5</v>
      </c>
      <c r="DW121" s="981"/>
      <c r="DX121" s="981"/>
      <c r="DY121" s="981"/>
      <c r="DZ121" s="982"/>
    </row>
    <row r="122" spans="1:130" s="248" customFormat="1" ht="26.25" customHeight="1" x14ac:dyDescent="0.15">
      <c r="A122" s="1119"/>
      <c r="B122" s="1006"/>
      <c r="C122" s="976" t="s">
        <v>466</v>
      </c>
      <c r="D122" s="977"/>
      <c r="E122" s="977"/>
      <c r="F122" s="977"/>
      <c r="G122" s="977"/>
      <c r="H122" s="977"/>
      <c r="I122" s="977"/>
      <c r="J122" s="977"/>
      <c r="K122" s="977"/>
      <c r="L122" s="977"/>
      <c r="M122" s="977"/>
      <c r="N122" s="977"/>
      <c r="O122" s="977"/>
      <c r="P122" s="977"/>
      <c r="Q122" s="977"/>
      <c r="R122" s="977"/>
      <c r="S122" s="977"/>
      <c r="T122" s="977"/>
      <c r="U122" s="977"/>
      <c r="V122" s="977"/>
      <c r="W122" s="977"/>
      <c r="X122" s="977"/>
      <c r="Y122" s="977"/>
      <c r="Z122" s="978"/>
      <c r="AA122" s="1018" t="s">
        <v>240</v>
      </c>
      <c r="AB122" s="1019"/>
      <c r="AC122" s="1019"/>
      <c r="AD122" s="1019"/>
      <c r="AE122" s="1020"/>
      <c r="AF122" s="1021" t="s">
        <v>240</v>
      </c>
      <c r="AG122" s="1019"/>
      <c r="AH122" s="1019"/>
      <c r="AI122" s="1019"/>
      <c r="AJ122" s="1020"/>
      <c r="AK122" s="1021" t="s">
        <v>240</v>
      </c>
      <c r="AL122" s="1019"/>
      <c r="AM122" s="1019"/>
      <c r="AN122" s="1019"/>
      <c r="AO122" s="1020"/>
      <c r="AP122" s="1022" t="s">
        <v>240</v>
      </c>
      <c r="AQ122" s="1023"/>
      <c r="AR122" s="1023"/>
      <c r="AS122" s="1023"/>
      <c r="AT122" s="1024"/>
      <c r="AU122" s="1052"/>
      <c r="AV122" s="1053"/>
      <c r="AW122" s="1053"/>
      <c r="AX122" s="1053"/>
      <c r="AY122" s="1054"/>
      <c r="AZ122" s="1034" t="s">
        <v>486</v>
      </c>
      <c r="BA122" s="1025"/>
      <c r="BB122" s="1025"/>
      <c r="BC122" s="1025"/>
      <c r="BD122" s="1025"/>
      <c r="BE122" s="1025"/>
      <c r="BF122" s="1025"/>
      <c r="BG122" s="1025"/>
      <c r="BH122" s="1025"/>
      <c r="BI122" s="1025"/>
      <c r="BJ122" s="1025"/>
      <c r="BK122" s="1025"/>
      <c r="BL122" s="1025"/>
      <c r="BM122" s="1025"/>
      <c r="BN122" s="1025"/>
      <c r="BO122" s="1025"/>
      <c r="BP122" s="1026"/>
      <c r="BQ122" s="1057">
        <v>13970835</v>
      </c>
      <c r="BR122" s="1058"/>
      <c r="BS122" s="1058"/>
      <c r="BT122" s="1058"/>
      <c r="BU122" s="1058"/>
      <c r="BV122" s="1058">
        <v>13420902</v>
      </c>
      <c r="BW122" s="1058"/>
      <c r="BX122" s="1058"/>
      <c r="BY122" s="1058"/>
      <c r="BZ122" s="1058"/>
      <c r="CA122" s="1058">
        <v>12009949</v>
      </c>
      <c r="CB122" s="1058"/>
      <c r="CC122" s="1058"/>
      <c r="CD122" s="1058"/>
      <c r="CE122" s="1058"/>
      <c r="CF122" s="1078">
        <v>50.8</v>
      </c>
      <c r="CG122" s="1079"/>
      <c r="CH122" s="1079"/>
      <c r="CI122" s="1079"/>
      <c r="CJ122" s="1079"/>
      <c r="CK122" s="1070"/>
      <c r="CL122" s="1071"/>
      <c r="CM122" s="1071"/>
      <c r="CN122" s="1071"/>
      <c r="CO122" s="1072"/>
      <c r="CP122" s="1080" t="s">
        <v>487</v>
      </c>
      <c r="CQ122" s="1081"/>
      <c r="CR122" s="1081"/>
      <c r="CS122" s="1081"/>
      <c r="CT122" s="1081"/>
      <c r="CU122" s="1081"/>
      <c r="CV122" s="1081"/>
      <c r="CW122" s="1081"/>
      <c r="CX122" s="1081"/>
      <c r="CY122" s="1081"/>
      <c r="CZ122" s="1081"/>
      <c r="DA122" s="1081"/>
      <c r="DB122" s="1081"/>
      <c r="DC122" s="1081"/>
      <c r="DD122" s="1081"/>
      <c r="DE122" s="1081"/>
      <c r="DF122" s="1082"/>
      <c r="DG122" s="979" t="s">
        <v>453</v>
      </c>
      <c r="DH122" s="980"/>
      <c r="DI122" s="980"/>
      <c r="DJ122" s="980"/>
      <c r="DK122" s="980"/>
      <c r="DL122" s="980" t="s">
        <v>240</v>
      </c>
      <c r="DM122" s="980"/>
      <c r="DN122" s="980"/>
      <c r="DO122" s="980"/>
      <c r="DP122" s="980"/>
      <c r="DQ122" s="980" t="s">
        <v>403</v>
      </c>
      <c r="DR122" s="980"/>
      <c r="DS122" s="980"/>
      <c r="DT122" s="980"/>
      <c r="DU122" s="980"/>
      <c r="DV122" s="981" t="s">
        <v>240</v>
      </c>
      <c r="DW122" s="981"/>
      <c r="DX122" s="981"/>
      <c r="DY122" s="981"/>
      <c r="DZ122" s="982"/>
    </row>
    <row r="123" spans="1:130" s="248" customFormat="1" ht="26.25" customHeight="1" x14ac:dyDescent="0.15">
      <c r="A123" s="1119"/>
      <c r="B123" s="1006"/>
      <c r="C123" s="976" t="s">
        <v>473</v>
      </c>
      <c r="D123" s="977"/>
      <c r="E123" s="977"/>
      <c r="F123" s="977"/>
      <c r="G123" s="977"/>
      <c r="H123" s="977"/>
      <c r="I123" s="977"/>
      <c r="J123" s="977"/>
      <c r="K123" s="977"/>
      <c r="L123" s="977"/>
      <c r="M123" s="977"/>
      <c r="N123" s="977"/>
      <c r="O123" s="977"/>
      <c r="P123" s="977"/>
      <c r="Q123" s="977"/>
      <c r="R123" s="977"/>
      <c r="S123" s="977"/>
      <c r="T123" s="977"/>
      <c r="U123" s="977"/>
      <c r="V123" s="977"/>
      <c r="W123" s="977"/>
      <c r="X123" s="977"/>
      <c r="Y123" s="977"/>
      <c r="Z123" s="978"/>
      <c r="AA123" s="1018">
        <v>63689</v>
      </c>
      <c r="AB123" s="1019"/>
      <c r="AC123" s="1019"/>
      <c r="AD123" s="1019"/>
      <c r="AE123" s="1020"/>
      <c r="AF123" s="1021">
        <v>58642</v>
      </c>
      <c r="AG123" s="1019"/>
      <c r="AH123" s="1019"/>
      <c r="AI123" s="1019"/>
      <c r="AJ123" s="1020"/>
      <c r="AK123" s="1021">
        <v>34390</v>
      </c>
      <c r="AL123" s="1019"/>
      <c r="AM123" s="1019"/>
      <c r="AN123" s="1019"/>
      <c r="AO123" s="1020"/>
      <c r="AP123" s="1022">
        <v>0.1</v>
      </c>
      <c r="AQ123" s="1023"/>
      <c r="AR123" s="1023"/>
      <c r="AS123" s="1023"/>
      <c r="AT123" s="1024"/>
      <c r="AU123" s="1055"/>
      <c r="AV123" s="1056"/>
      <c r="AW123" s="1056"/>
      <c r="AX123" s="1056"/>
      <c r="AY123" s="1056"/>
      <c r="AZ123" s="279" t="s">
        <v>191</v>
      </c>
      <c r="BA123" s="279"/>
      <c r="BB123" s="279"/>
      <c r="BC123" s="279"/>
      <c r="BD123" s="279"/>
      <c r="BE123" s="279"/>
      <c r="BF123" s="279"/>
      <c r="BG123" s="279"/>
      <c r="BH123" s="279"/>
      <c r="BI123" s="279"/>
      <c r="BJ123" s="279"/>
      <c r="BK123" s="279"/>
      <c r="BL123" s="279"/>
      <c r="BM123" s="279"/>
      <c r="BN123" s="279"/>
      <c r="BO123" s="1035" t="s">
        <v>488</v>
      </c>
      <c r="BP123" s="1066"/>
      <c r="BQ123" s="1125">
        <v>35213954</v>
      </c>
      <c r="BR123" s="1126"/>
      <c r="BS123" s="1126"/>
      <c r="BT123" s="1126"/>
      <c r="BU123" s="1126"/>
      <c r="BV123" s="1126">
        <v>35691301</v>
      </c>
      <c r="BW123" s="1126"/>
      <c r="BX123" s="1126"/>
      <c r="BY123" s="1126"/>
      <c r="BZ123" s="1126"/>
      <c r="CA123" s="1126">
        <v>35306338</v>
      </c>
      <c r="CB123" s="1126"/>
      <c r="CC123" s="1126"/>
      <c r="CD123" s="1126"/>
      <c r="CE123" s="1126"/>
      <c r="CF123" s="1059"/>
      <c r="CG123" s="1060"/>
      <c r="CH123" s="1060"/>
      <c r="CI123" s="1060"/>
      <c r="CJ123" s="1061"/>
      <c r="CK123" s="1070"/>
      <c r="CL123" s="1071"/>
      <c r="CM123" s="1071"/>
      <c r="CN123" s="1071"/>
      <c r="CO123" s="1072"/>
      <c r="CP123" s="1080" t="s">
        <v>489</v>
      </c>
      <c r="CQ123" s="1081"/>
      <c r="CR123" s="1081"/>
      <c r="CS123" s="1081"/>
      <c r="CT123" s="1081"/>
      <c r="CU123" s="1081"/>
      <c r="CV123" s="1081"/>
      <c r="CW123" s="1081"/>
      <c r="CX123" s="1081"/>
      <c r="CY123" s="1081"/>
      <c r="CZ123" s="1081"/>
      <c r="DA123" s="1081"/>
      <c r="DB123" s="1081"/>
      <c r="DC123" s="1081"/>
      <c r="DD123" s="1081"/>
      <c r="DE123" s="1081"/>
      <c r="DF123" s="1082"/>
      <c r="DG123" s="1018" t="s">
        <v>240</v>
      </c>
      <c r="DH123" s="1019"/>
      <c r="DI123" s="1019"/>
      <c r="DJ123" s="1019"/>
      <c r="DK123" s="1020"/>
      <c r="DL123" s="1021" t="s">
        <v>403</v>
      </c>
      <c r="DM123" s="1019"/>
      <c r="DN123" s="1019"/>
      <c r="DO123" s="1019"/>
      <c r="DP123" s="1020"/>
      <c r="DQ123" s="1021" t="s">
        <v>453</v>
      </c>
      <c r="DR123" s="1019"/>
      <c r="DS123" s="1019"/>
      <c r="DT123" s="1019"/>
      <c r="DU123" s="1020"/>
      <c r="DV123" s="1022" t="s">
        <v>453</v>
      </c>
      <c r="DW123" s="1023"/>
      <c r="DX123" s="1023"/>
      <c r="DY123" s="1023"/>
      <c r="DZ123" s="1024"/>
    </row>
    <row r="124" spans="1:130" s="248" customFormat="1" ht="26.25" customHeight="1" thickBot="1" x14ac:dyDescent="0.2">
      <c r="A124" s="1119"/>
      <c r="B124" s="1006"/>
      <c r="C124" s="976" t="s">
        <v>476</v>
      </c>
      <c r="D124" s="977"/>
      <c r="E124" s="977"/>
      <c r="F124" s="977"/>
      <c r="G124" s="977"/>
      <c r="H124" s="977"/>
      <c r="I124" s="977"/>
      <c r="J124" s="977"/>
      <c r="K124" s="977"/>
      <c r="L124" s="977"/>
      <c r="M124" s="977"/>
      <c r="N124" s="977"/>
      <c r="O124" s="977"/>
      <c r="P124" s="977"/>
      <c r="Q124" s="977"/>
      <c r="R124" s="977"/>
      <c r="S124" s="977"/>
      <c r="T124" s="977"/>
      <c r="U124" s="977"/>
      <c r="V124" s="977"/>
      <c r="W124" s="977"/>
      <c r="X124" s="977"/>
      <c r="Y124" s="977"/>
      <c r="Z124" s="978"/>
      <c r="AA124" s="1018" t="s">
        <v>453</v>
      </c>
      <c r="AB124" s="1019"/>
      <c r="AC124" s="1019"/>
      <c r="AD124" s="1019"/>
      <c r="AE124" s="1020"/>
      <c r="AF124" s="1021" t="s">
        <v>403</v>
      </c>
      <c r="AG124" s="1019"/>
      <c r="AH124" s="1019"/>
      <c r="AI124" s="1019"/>
      <c r="AJ124" s="1020"/>
      <c r="AK124" s="1021" t="s">
        <v>403</v>
      </c>
      <c r="AL124" s="1019"/>
      <c r="AM124" s="1019"/>
      <c r="AN124" s="1019"/>
      <c r="AO124" s="1020"/>
      <c r="AP124" s="1022" t="s">
        <v>240</v>
      </c>
      <c r="AQ124" s="1023"/>
      <c r="AR124" s="1023"/>
      <c r="AS124" s="1023"/>
      <c r="AT124" s="1024"/>
      <c r="AU124" s="1121" t="s">
        <v>490</v>
      </c>
      <c r="AV124" s="1122"/>
      <c r="AW124" s="1122"/>
      <c r="AX124" s="1122"/>
      <c r="AY124" s="1122"/>
      <c r="AZ124" s="1122"/>
      <c r="BA124" s="1122"/>
      <c r="BB124" s="1122"/>
      <c r="BC124" s="1122"/>
      <c r="BD124" s="1122"/>
      <c r="BE124" s="1122"/>
      <c r="BF124" s="1122"/>
      <c r="BG124" s="1122"/>
      <c r="BH124" s="1122"/>
      <c r="BI124" s="1122"/>
      <c r="BJ124" s="1122"/>
      <c r="BK124" s="1122"/>
      <c r="BL124" s="1122"/>
      <c r="BM124" s="1122"/>
      <c r="BN124" s="1122"/>
      <c r="BO124" s="1122"/>
      <c r="BP124" s="1123"/>
      <c r="BQ124" s="1124" t="s">
        <v>453</v>
      </c>
      <c r="BR124" s="1088"/>
      <c r="BS124" s="1088"/>
      <c r="BT124" s="1088"/>
      <c r="BU124" s="1088"/>
      <c r="BV124" s="1088">
        <v>0.4</v>
      </c>
      <c r="BW124" s="1088"/>
      <c r="BX124" s="1088"/>
      <c r="BY124" s="1088"/>
      <c r="BZ124" s="1088"/>
      <c r="CA124" s="1088" t="s">
        <v>240</v>
      </c>
      <c r="CB124" s="1088"/>
      <c r="CC124" s="1088"/>
      <c r="CD124" s="1088"/>
      <c r="CE124" s="1088"/>
      <c r="CF124" s="1089"/>
      <c r="CG124" s="1090"/>
      <c r="CH124" s="1090"/>
      <c r="CI124" s="1090"/>
      <c r="CJ124" s="1091"/>
      <c r="CK124" s="1073"/>
      <c r="CL124" s="1073"/>
      <c r="CM124" s="1073"/>
      <c r="CN124" s="1073"/>
      <c r="CO124" s="1074"/>
      <c r="CP124" s="1080" t="s">
        <v>491</v>
      </c>
      <c r="CQ124" s="1081"/>
      <c r="CR124" s="1081"/>
      <c r="CS124" s="1081"/>
      <c r="CT124" s="1081"/>
      <c r="CU124" s="1081"/>
      <c r="CV124" s="1081"/>
      <c r="CW124" s="1081"/>
      <c r="CX124" s="1081"/>
      <c r="CY124" s="1081"/>
      <c r="CZ124" s="1081"/>
      <c r="DA124" s="1081"/>
      <c r="DB124" s="1081"/>
      <c r="DC124" s="1081"/>
      <c r="DD124" s="1081"/>
      <c r="DE124" s="1081"/>
      <c r="DF124" s="1082"/>
      <c r="DG124" s="1065">
        <v>3374775</v>
      </c>
      <c r="DH124" s="1044"/>
      <c r="DI124" s="1044"/>
      <c r="DJ124" s="1044"/>
      <c r="DK124" s="1045"/>
      <c r="DL124" s="1043">
        <v>2517661</v>
      </c>
      <c r="DM124" s="1044"/>
      <c r="DN124" s="1044"/>
      <c r="DO124" s="1044"/>
      <c r="DP124" s="1045"/>
      <c r="DQ124" s="1043" t="s">
        <v>403</v>
      </c>
      <c r="DR124" s="1044"/>
      <c r="DS124" s="1044"/>
      <c r="DT124" s="1044"/>
      <c r="DU124" s="1045"/>
      <c r="DV124" s="1046" t="s">
        <v>240</v>
      </c>
      <c r="DW124" s="1047"/>
      <c r="DX124" s="1047"/>
      <c r="DY124" s="1047"/>
      <c r="DZ124" s="1048"/>
    </row>
    <row r="125" spans="1:130" s="248" customFormat="1" ht="26.25" customHeight="1" x14ac:dyDescent="0.15">
      <c r="A125" s="1119"/>
      <c r="B125" s="1006"/>
      <c r="C125" s="976" t="s">
        <v>478</v>
      </c>
      <c r="D125" s="977"/>
      <c r="E125" s="977"/>
      <c r="F125" s="977"/>
      <c r="G125" s="977"/>
      <c r="H125" s="977"/>
      <c r="I125" s="977"/>
      <c r="J125" s="977"/>
      <c r="K125" s="977"/>
      <c r="L125" s="977"/>
      <c r="M125" s="977"/>
      <c r="N125" s="977"/>
      <c r="O125" s="977"/>
      <c r="P125" s="977"/>
      <c r="Q125" s="977"/>
      <c r="R125" s="977"/>
      <c r="S125" s="977"/>
      <c r="T125" s="977"/>
      <c r="U125" s="977"/>
      <c r="V125" s="977"/>
      <c r="W125" s="977"/>
      <c r="X125" s="977"/>
      <c r="Y125" s="977"/>
      <c r="Z125" s="978"/>
      <c r="AA125" s="1018" t="s">
        <v>403</v>
      </c>
      <c r="AB125" s="1019"/>
      <c r="AC125" s="1019"/>
      <c r="AD125" s="1019"/>
      <c r="AE125" s="1020"/>
      <c r="AF125" s="1021" t="s">
        <v>492</v>
      </c>
      <c r="AG125" s="1019"/>
      <c r="AH125" s="1019"/>
      <c r="AI125" s="1019"/>
      <c r="AJ125" s="1020"/>
      <c r="AK125" s="1021" t="s">
        <v>493</v>
      </c>
      <c r="AL125" s="1019"/>
      <c r="AM125" s="1019"/>
      <c r="AN125" s="1019"/>
      <c r="AO125" s="1020"/>
      <c r="AP125" s="1022" t="s">
        <v>494</v>
      </c>
      <c r="AQ125" s="1023"/>
      <c r="AR125" s="1023"/>
      <c r="AS125" s="1023"/>
      <c r="AT125" s="1024"/>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3" t="s">
        <v>495</v>
      </c>
      <c r="CL125" s="1068"/>
      <c r="CM125" s="1068"/>
      <c r="CN125" s="1068"/>
      <c r="CO125" s="1069"/>
      <c r="CP125" s="1000" t="s">
        <v>496</v>
      </c>
      <c r="CQ125" s="949"/>
      <c r="CR125" s="949"/>
      <c r="CS125" s="949"/>
      <c r="CT125" s="949"/>
      <c r="CU125" s="949"/>
      <c r="CV125" s="949"/>
      <c r="CW125" s="949"/>
      <c r="CX125" s="949"/>
      <c r="CY125" s="949"/>
      <c r="CZ125" s="949"/>
      <c r="DA125" s="949"/>
      <c r="DB125" s="949"/>
      <c r="DC125" s="949"/>
      <c r="DD125" s="949"/>
      <c r="DE125" s="949"/>
      <c r="DF125" s="950"/>
      <c r="DG125" s="986" t="s">
        <v>497</v>
      </c>
      <c r="DH125" s="987"/>
      <c r="DI125" s="987"/>
      <c r="DJ125" s="987"/>
      <c r="DK125" s="987"/>
      <c r="DL125" s="987" t="s">
        <v>240</v>
      </c>
      <c r="DM125" s="987"/>
      <c r="DN125" s="987"/>
      <c r="DO125" s="987"/>
      <c r="DP125" s="987"/>
      <c r="DQ125" s="987" t="s">
        <v>403</v>
      </c>
      <c r="DR125" s="987"/>
      <c r="DS125" s="987"/>
      <c r="DT125" s="987"/>
      <c r="DU125" s="987"/>
      <c r="DV125" s="988" t="s">
        <v>498</v>
      </c>
      <c r="DW125" s="988"/>
      <c r="DX125" s="988"/>
      <c r="DY125" s="988"/>
      <c r="DZ125" s="989"/>
    </row>
    <row r="126" spans="1:130" s="248" customFormat="1" ht="26.25" customHeight="1" thickBot="1" x14ac:dyDescent="0.2">
      <c r="A126" s="1119"/>
      <c r="B126" s="1006"/>
      <c r="C126" s="976" t="s">
        <v>480</v>
      </c>
      <c r="D126" s="977"/>
      <c r="E126" s="977"/>
      <c r="F126" s="977"/>
      <c r="G126" s="977"/>
      <c r="H126" s="977"/>
      <c r="I126" s="977"/>
      <c r="J126" s="977"/>
      <c r="K126" s="977"/>
      <c r="L126" s="977"/>
      <c r="M126" s="977"/>
      <c r="N126" s="977"/>
      <c r="O126" s="977"/>
      <c r="P126" s="977"/>
      <c r="Q126" s="977"/>
      <c r="R126" s="977"/>
      <c r="S126" s="977"/>
      <c r="T126" s="977"/>
      <c r="U126" s="977"/>
      <c r="V126" s="977"/>
      <c r="W126" s="977"/>
      <c r="X126" s="977"/>
      <c r="Y126" s="977"/>
      <c r="Z126" s="978"/>
      <c r="AA126" s="1018">
        <v>53320</v>
      </c>
      <c r="AB126" s="1019"/>
      <c r="AC126" s="1019"/>
      <c r="AD126" s="1019"/>
      <c r="AE126" s="1020"/>
      <c r="AF126" s="1021">
        <v>194935</v>
      </c>
      <c r="AG126" s="1019"/>
      <c r="AH126" s="1019"/>
      <c r="AI126" s="1019"/>
      <c r="AJ126" s="1020"/>
      <c r="AK126" s="1021">
        <v>109332</v>
      </c>
      <c r="AL126" s="1019"/>
      <c r="AM126" s="1019"/>
      <c r="AN126" s="1019"/>
      <c r="AO126" s="1020"/>
      <c r="AP126" s="1022">
        <v>0.5</v>
      </c>
      <c r="AQ126" s="1023"/>
      <c r="AR126" s="1023"/>
      <c r="AS126" s="1023"/>
      <c r="AT126" s="102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4"/>
      <c r="CL126" s="1071"/>
      <c r="CM126" s="1071"/>
      <c r="CN126" s="1071"/>
      <c r="CO126" s="1072"/>
      <c r="CP126" s="1009" t="s">
        <v>499</v>
      </c>
      <c r="CQ126" s="1010"/>
      <c r="CR126" s="1010"/>
      <c r="CS126" s="1010"/>
      <c r="CT126" s="1010"/>
      <c r="CU126" s="1010"/>
      <c r="CV126" s="1010"/>
      <c r="CW126" s="1010"/>
      <c r="CX126" s="1010"/>
      <c r="CY126" s="1010"/>
      <c r="CZ126" s="1010"/>
      <c r="DA126" s="1010"/>
      <c r="DB126" s="1010"/>
      <c r="DC126" s="1010"/>
      <c r="DD126" s="1010"/>
      <c r="DE126" s="1010"/>
      <c r="DF126" s="1011"/>
      <c r="DG126" s="979" t="s">
        <v>492</v>
      </c>
      <c r="DH126" s="980"/>
      <c r="DI126" s="980"/>
      <c r="DJ126" s="980"/>
      <c r="DK126" s="980"/>
      <c r="DL126" s="980" t="s">
        <v>500</v>
      </c>
      <c r="DM126" s="980"/>
      <c r="DN126" s="980"/>
      <c r="DO126" s="980"/>
      <c r="DP126" s="980"/>
      <c r="DQ126" s="980" t="s">
        <v>500</v>
      </c>
      <c r="DR126" s="980"/>
      <c r="DS126" s="980"/>
      <c r="DT126" s="980"/>
      <c r="DU126" s="980"/>
      <c r="DV126" s="981" t="s">
        <v>501</v>
      </c>
      <c r="DW126" s="981"/>
      <c r="DX126" s="981"/>
      <c r="DY126" s="981"/>
      <c r="DZ126" s="982"/>
    </row>
    <row r="127" spans="1:130" s="248" customFormat="1" ht="26.25" customHeight="1" x14ac:dyDescent="0.15">
      <c r="A127" s="1120"/>
      <c r="B127" s="1008"/>
      <c r="C127" s="1062" t="s">
        <v>502</v>
      </c>
      <c r="D127" s="1063"/>
      <c r="E127" s="1063"/>
      <c r="F127" s="1063"/>
      <c r="G127" s="1063"/>
      <c r="H127" s="1063"/>
      <c r="I127" s="1063"/>
      <c r="J127" s="1063"/>
      <c r="K127" s="1063"/>
      <c r="L127" s="1063"/>
      <c r="M127" s="1063"/>
      <c r="N127" s="1063"/>
      <c r="O127" s="1063"/>
      <c r="P127" s="1063"/>
      <c r="Q127" s="1063"/>
      <c r="R127" s="1063"/>
      <c r="S127" s="1063"/>
      <c r="T127" s="1063"/>
      <c r="U127" s="1063"/>
      <c r="V127" s="1063"/>
      <c r="W127" s="1063"/>
      <c r="X127" s="1063"/>
      <c r="Y127" s="1063"/>
      <c r="Z127" s="1064"/>
      <c r="AA127" s="1018" t="s">
        <v>403</v>
      </c>
      <c r="AB127" s="1019"/>
      <c r="AC127" s="1019"/>
      <c r="AD127" s="1019"/>
      <c r="AE127" s="1020"/>
      <c r="AF127" s="1021" t="s">
        <v>497</v>
      </c>
      <c r="AG127" s="1019"/>
      <c r="AH127" s="1019"/>
      <c r="AI127" s="1019"/>
      <c r="AJ127" s="1020"/>
      <c r="AK127" s="1021" t="s">
        <v>403</v>
      </c>
      <c r="AL127" s="1019"/>
      <c r="AM127" s="1019"/>
      <c r="AN127" s="1019"/>
      <c r="AO127" s="1020"/>
      <c r="AP127" s="1022" t="s">
        <v>493</v>
      </c>
      <c r="AQ127" s="1023"/>
      <c r="AR127" s="1023"/>
      <c r="AS127" s="1023"/>
      <c r="AT127" s="1024"/>
      <c r="AU127" s="284"/>
      <c r="AV127" s="284"/>
      <c r="AW127" s="284"/>
      <c r="AX127" s="1092" t="s">
        <v>503</v>
      </c>
      <c r="AY127" s="1093"/>
      <c r="AZ127" s="1093"/>
      <c r="BA127" s="1093"/>
      <c r="BB127" s="1093"/>
      <c r="BC127" s="1093"/>
      <c r="BD127" s="1093"/>
      <c r="BE127" s="1094"/>
      <c r="BF127" s="1095" t="s">
        <v>504</v>
      </c>
      <c r="BG127" s="1093"/>
      <c r="BH127" s="1093"/>
      <c r="BI127" s="1093"/>
      <c r="BJ127" s="1093"/>
      <c r="BK127" s="1093"/>
      <c r="BL127" s="1094"/>
      <c r="BM127" s="1095" t="s">
        <v>505</v>
      </c>
      <c r="BN127" s="1093"/>
      <c r="BO127" s="1093"/>
      <c r="BP127" s="1093"/>
      <c r="BQ127" s="1093"/>
      <c r="BR127" s="1093"/>
      <c r="BS127" s="1094"/>
      <c r="BT127" s="1095" t="s">
        <v>506</v>
      </c>
      <c r="BU127" s="1093"/>
      <c r="BV127" s="1093"/>
      <c r="BW127" s="1093"/>
      <c r="BX127" s="1093"/>
      <c r="BY127" s="1093"/>
      <c r="BZ127" s="1117"/>
      <c r="CA127" s="284"/>
      <c r="CB127" s="284"/>
      <c r="CC127" s="284"/>
      <c r="CD127" s="285"/>
      <c r="CE127" s="285"/>
      <c r="CF127" s="285"/>
      <c r="CG127" s="282"/>
      <c r="CH127" s="282"/>
      <c r="CI127" s="282"/>
      <c r="CJ127" s="283"/>
      <c r="CK127" s="1084"/>
      <c r="CL127" s="1071"/>
      <c r="CM127" s="1071"/>
      <c r="CN127" s="1071"/>
      <c r="CO127" s="1072"/>
      <c r="CP127" s="1009" t="s">
        <v>507</v>
      </c>
      <c r="CQ127" s="1010"/>
      <c r="CR127" s="1010"/>
      <c r="CS127" s="1010"/>
      <c r="CT127" s="1010"/>
      <c r="CU127" s="1010"/>
      <c r="CV127" s="1010"/>
      <c r="CW127" s="1010"/>
      <c r="CX127" s="1010"/>
      <c r="CY127" s="1010"/>
      <c r="CZ127" s="1010"/>
      <c r="DA127" s="1010"/>
      <c r="DB127" s="1010"/>
      <c r="DC127" s="1010"/>
      <c r="DD127" s="1010"/>
      <c r="DE127" s="1010"/>
      <c r="DF127" s="1011"/>
      <c r="DG127" s="979" t="s">
        <v>492</v>
      </c>
      <c r="DH127" s="980"/>
      <c r="DI127" s="980"/>
      <c r="DJ127" s="980"/>
      <c r="DK127" s="980"/>
      <c r="DL127" s="980" t="s">
        <v>403</v>
      </c>
      <c r="DM127" s="980"/>
      <c r="DN127" s="980"/>
      <c r="DO127" s="980"/>
      <c r="DP127" s="980"/>
      <c r="DQ127" s="980" t="s">
        <v>492</v>
      </c>
      <c r="DR127" s="980"/>
      <c r="DS127" s="980"/>
      <c r="DT127" s="980"/>
      <c r="DU127" s="980"/>
      <c r="DV127" s="981" t="s">
        <v>494</v>
      </c>
      <c r="DW127" s="981"/>
      <c r="DX127" s="981"/>
      <c r="DY127" s="981"/>
      <c r="DZ127" s="982"/>
    </row>
    <row r="128" spans="1:130" s="248" customFormat="1" ht="26.25" customHeight="1" thickBot="1" x14ac:dyDescent="0.2">
      <c r="A128" s="1103" t="s">
        <v>508</v>
      </c>
      <c r="B128" s="1104"/>
      <c r="C128" s="1104"/>
      <c r="D128" s="1104"/>
      <c r="E128" s="1104"/>
      <c r="F128" s="1104"/>
      <c r="G128" s="1104"/>
      <c r="H128" s="1104"/>
      <c r="I128" s="1104"/>
      <c r="J128" s="1104"/>
      <c r="K128" s="1104"/>
      <c r="L128" s="1104"/>
      <c r="M128" s="1104"/>
      <c r="N128" s="1104"/>
      <c r="O128" s="1104"/>
      <c r="P128" s="1104"/>
      <c r="Q128" s="1104"/>
      <c r="R128" s="1104"/>
      <c r="S128" s="1104"/>
      <c r="T128" s="1104"/>
      <c r="U128" s="1104"/>
      <c r="V128" s="1104"/>
      <c r="W128" s="1105" t="s">
        <v>509</v>
      </c>
      <c r="X128" s="1105"/>
      <c r="Y128" s="1105"/>
      <c r="Z128" s="1106"/>
      <c r="AA128" s="1107">
        <v>1587127</v>
      </c>
      <c r="AB128" s="1108"/>
      <c r="AC128" s="1108"/>
      <c r="AD128" s="1108"/>
      <c r="AE128" s="1109"/>
      <c r="AF128" s="1110">
        <v>1249603</v>
      </c>
      <c r="AG128" s="1108"/>
      <c r="AH128" s="1108"/>
      <c r="AI128" s="1108"/>
      <c r="AJ128" s="1109"/>
      <c r="AK128" s="1110">
        <v>1038902</v>
      </c>
      <c r="AL128" s="1108"/>
      <c r="AM128" s="1108"/>
      <c r="AN128" s="1108"/>
      <c r="AO128" s="1109"/>
      <c r="AP128" s="1111"/>
      <c r="AQ128" s="1112"/>
      <c r="AR128" s="1112"/>
      <c r="AS128" s="1112"/>
      <c r="AT128" s="1113"/>
      <c r="AU128" s="284"/>
      <c r="AV128" s="284"/>
      <c r="AW128" s="284"/>
      <c r="AX128" s="948" t="s">
        <v>510</v>
      </c>
      <c r="AY128" s="949"/>
      <c r="AZ128" s="949"/>
      <c r="BA128" s="949"/>
      <c r="BB128" s="949"/>
      <c r="BC128" s="949"/>
      <c r="BD128" s="949"/>
      <c r="BE128" s="950"/>
      <c r="BF128" s="1114" t="s">
        <v>240</v>
      </c>
      <c r="BG128" s="1115"/>
      <c r="BH128" s="1115"/>
      <c r="BI128" s="1115"/>
      <c r="BJ128" s="1115"/>
      <c r="BK128" s="1115"/>
      <c r="BL128" s="1116"/>
      <c r="BM128" s="1114">
        <v>12.06</v>
      </c>
      <c r="BN128" s="1115"/>
      <c r="BO128" s="1115"/>
      <c r="BP128" s="1115"/>
      <c r="BQ128" s="1115"/>
      <c r="BR128" s="1115"/>
      <c r="BS128" s="1116"/>
      <c r="BT128" s="1114">
        <v>20</v>
      </c>
      <c r="BU128" s="1115"/>
      <c r="BV128" s="1115"/>
      <c r="BW128" s="1115"/>
      <c r="BX128" s="1115"/>
      <c r="BY128" s="1115"/>
      <c r="BZ128" s="1139"/>
      <c r="CA128" s="285"/>
      <c r="CB128" s="285"/>
      <c r="CC128" s="285"/>
      <c r="CD128" s="285"/>
      <c r="CE128" s="285"/>
      <c r="CF128" s="285"/>
      <c r="CG128" s="282"/>
      <c r="CH128" s="282"/>
      <c r="CI128" s="282"/>
      <c r="CJ128" s="283"/>
      <c r="CK128" s="1085"/>
      <c r="CL128" s="1086"/>
      <c r="CM128" s="1086"/>
      <c r="CN128" s="1086"/>
      <c r="CO128" s="1087"/>
      <c r="CP128" s="1096" t="s">
        <v>511</v>
      </c>
      <c r="CQ128" s="1097"/>
      <c r="CR128" s="1097"/>
      <c r="CS128" s="1097"/>
      <c r="CT128" s="1097"/>
      <c r="CU128" s="1097"/>
      <c r="CV128" s="1097"/>
      <c r="CW128" s="1097"/>
      <c r="CX128" s="1097"/>
      <c r="CY128" s="1097"/>
      <c r="CZ128" s="1097"/>
      <c r="DA128" s="1097"/>
      <c r="DB128" s="1097"/>
      <c r="DC128" s="1097"/>
      <c r="DD128" s="1097"/>
      <c r="DE128" s="1097"/>
      <c r="DF128" s="1098"/>
      <c r="DG128" s="1099" t="s">
        <v>512</v>
      </c>
      <c r="DH128" s="1100"/>
      <c r="DI128" s="1100"/>
      <c r="DJ128" s="1100"/>
      <c r="DK128" s="1100"/>
      <c r="DL128" s="1100" t="s">
        <v>403</v>
      </c>
      <c r="DM128" s="1100"/>
      <c r="DN128" s="1100"/>
      <c r="DO128" s="1100"/>
      <c r="DP128" s="1100"/>
      <c r="DQ128" s="1100" t="s">
        <v>513</v>
      </c>
      <c r="DR128" s="1100"/>
      <c r="DS128" s="1100"/>
      <c r="DT128" s="1100"/>
      <c r="DU128" s="1100"/>
      <c r="DV128" s="1101" t="s">
        <v>240</v>
      </c>
      <c r="DW128" s="1101"/>
      <c r="DX128" s="1101"/>
      <c r="DY128" s="1101"/>
      <c r="DZ128" s="1102"/>
    </row>
    <row r="129" spans="1:131" s="248" customFormat="1" ht="26.25" customHeight="1" x14ac:dyDescent="0.15">
      <c r="A129" s="990" t="s">
        <v>107</v>
      </c>
      <c r="B129" s="991"/>
      <c r="C129" s="991"/>
      <c r="D129" s="991"/>
      <c r="E129" s="991"/>
      <c r="F129" s="991"/>
      <c r="G129" s="991"/>
      <c r="H129" s="991"/>
      <c r="I129" s="991"/>
      <c r="J129" s="991"/>
      <c r="K129" s="991"/>
      <c r="L129" s="991"/>
      <c r="M129" s="991"/>
      <c r="N129" s="991"/>
      <c r="O129" s="991"/>
      <c r="P129" s="991"/>
      <c r="Q129" s="991"/>
      <c r="R129" s="991"/>
      <c r="S129" s="991"/>
      <c r="T129" s="991"/>
      <c r="U129" s="991"/>
      <c r="V129" s="991"/>
      <c r="W129" s="1133" t="s">
        <v>514</v>
      </c>
      <c r="X129" s="1134"/>
      <c r="Y129" s="1134"/>
      <c r="Z129" s="1135"/>
      <c r="AA129" s="1018">
        <v>23570129</v>
      </c>
      <c r="AB129" s="1019"/>
      <c r="AC129" s="1019"/>
      <c r="AD129" s="1019"/>
      <c r="AE129" s="1020"/>
      <c r="AF129" s="1021">
        <v>24455212</v>
      </c>
      <c r="AG129" s="1019"/>
      <c r="AH129" s="1019"/>
      <c r="AI129" s="1019"/>
      <c r="AJ129" s="1020"/>
      <c r="AK129" s="1021">
        <v>25362588</v>
      </c>
      <c r="AL129" s="1019"/>
      <c r="AM129" s="1019"/>
      <c r="AN129" s="1019"/>
      <c r="AO129" s="1020"/>
      <c r="AP129" s="1136"/>
      <c r="AQ129" s="1137"/>
      <c r="AR129" s="1137"/>
      <c r="AS129" s="1137"/>
      <c r="AT129" s="1138"/>
      <c r="AU129" s="286"/>
      <c r="AV129" s="286"/>
      <c r="AW129" s="286"/>
      <c r="AX129" s="1127" t="s">
        <v>515</v>
      </c>
      <c r="AY129" s="1010"/>
      <c r="AZ129" s="1010"/>
      <c r="BA129" s="1010"/>
      <c r="BB129" s="1010"/>
      <c r="BC129" s="1010"/>
      <c r="BD129" s="1010"/>
      <c r="BE129" s="1011"/>
      <c r="BF129" s="1128" t="s">
        <v>497</v>
      </c>
      <c r="BG129" s="1129"/>
      <c r="BH129" s="1129"/>
      <c r="BI129" s="1129"/>
      <c r="BJ129" s="1129"/>
      <c r="BK129" s="1129"/>
      <c r="BL129" s="1130"/>
      <c r="BM129" s="1128">
        <v>17.059999999999999</v>
      </c>
      <c r="BN129" s="1129"/>
      <c r="BO129" s="1129"/>
      <c r="BP129" s="1129"/>
      <c r="BQ129" s="1129"/>
      <c r="BR129" s="1129"/>
      <c r="BS129" s="1130"/>
      <c r="BT129" s="1128">
        <v>30</v>
      </c>
      <c r="BU129" s="1131"/>
      <c r="BV129" s="1131"/>
      <c r="BW129" s="1131"/>
      <c r="BX129" s="1131"/>
      <c r="BY129" s="1131"/>
      <c r="BZ129" s="1132"/>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90" t="s">
        <v>516</v>
      </c>
      <c r="B130" s="991"/>
      <c r="C130" s="991"/>
      <c r="D130" s="991"/>
      <c r="E130" s="991"/>
      <c r="F130" s="991"/>
      <c r="G130" s="991"/>
      <c r="H130" s="991"/>
      <c r="I130" s="991"/>
      <c r="J130" s="991"/>
      <c r="K130" s="991"/>
      <c r="L130" s="991"/>
      <c r="M130" s="991"/>
      <c r="N130" s="991"/>
      <c r="O130" s="991"/>
      <c r="P130" s="991"/>
      <c r="Q130" s="991"/>
      <c r="R130" s="991"/>
      <c r="S130" s="991"/>
      <c r="T130" s="991"/>
      <c r="U130" s="991"/>
      <c r="V130" s="991"/>
      <c r="W130" s="1133" t="s">
        <v>517</v>
      </c>
      <c r="X130" s="1134"/>
      <c r="Y130" s="1134"/>
      <c r="Z130" s="1135"/>
      <c r="AA130" s="1018">
        <v>2162844</v>
      </c>
      <c r="AB130" s="1019"/>
      <c r="AC130" s="1019"/>
      <c r="AD130" s="1019"/>
      <c r="AE130" s="1020"/>
      <c r="AF130" s="1021">
        <v>1918655</v>
      </c>
      <c r="AG130" s="1019"/>
      <c r="AH130" s="1019"/>
      <c r="AI130" s="1019"/>
      <c r="AJ130" s="1020"/>
      <c r="AK130" s="1021">
        <v>1721500</v>
      </c>
      <c r="AL130" s="1019"/>
      <c r="AM130" s="1019"/>
      <c r="AN130" s="1019"/>
      <c r="AO130" s="1020"/>
      <c r="AP130" s="1136"/>
      <c r="AQ130" s="1137"/>
      <c r="AR130" s="1137"/>
      <c r="AS130" s="1137"/>
      <c r="AT130" s="1138"/>
      <c r="AU130" s="286"/>
      <c r="AV130" s="286"/>
      <c r="AW130" s="286"/>
      <c r="AX130" s="1127" t="s">
        <v>518</v>
      </c>
      <c r="AY130" s="1010"/>
      <c r="AZ130" s="1010"/>
      <c r="BA130" s="1010"/>
      <c r="BB130" s="1010"/>
      <c r="BC130" s="1010"/>
      <c r="BD130" s="1010"/>
      <c r="BE130" s="1011"/>
      <c r="BF130" s="1164">
        <v>-1.6</v>
      </c>
      <c r="BG130" s="1165"/>
      <c r="BH130" s="1165"/>
      <c r="BI130" s="1165"/>
      <c r="BJ130" s="1165"/>
      <c r="BK130" s="1165"/>
      <c r="BL130" s="1166"/>
      <c r="BM130" s="1164">
        <v>25</v>
      </c>
      <c r="BN130" s="1165"/>
      <c r="BO130" s="1165"/>
      <c r="BP130" s="1165"/>
      <c r="BQ130" s="1165"/>
      <c r="BR130" s="1165"/>
      <c r="BS130" s="1166"/>
      <c r="BT130" s="1164">
        <v>35</v>
      </c>
      <c r="BU130" s="1167"/>
      <c r="BV130" s="1167"/>
      <c r="BW130" s="1167"/>
      <c r="BX130" s="1167"/>
      <c r="BY130" s="1167"/>
      <c r="BZ130" s="1168"/>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519</v>
      </c>
      <c r="X131" s="1172"/>
      <c r="Y131" s="1172"/>
      <c r="Z131" s="1173"/>
      <c r="AA131" s="1065">
        <v>21407285</v>
      </c>
      <c r="AB131" s="1044"/>
      <c r="AC131" s="1044"/>
      <c r="AD131" s="1044"/>
      <c r="AE131" s="1045"/>
      <c r="AF131" s="1043">
        <v>22536557</v>
      </c>
      <c r="AG131" s="1044"/>
      <c r="AH131" s="1044"/>
      <c r="AI131" s="1044"/>
      <c r="AJ131" s="1045"/>
      <c r="AK131" s="1043">
        <v>23641088</v>
      </c>
      <c r="AL131" s="1044"/>
      <c r="AM131" s="1044"/>
      <c r="AN131" s="1044"/>
      <c r="AO131" s="1045"/>
      <c r="AP131" s="1174"/>
      <c r="AQ131" s="1175"/>
      <c r="AR131" s="1175"/>
      <c r="AS131" s="1175"/>
      <c r="AT131" s="1176"/>
      <c r="AU131" s="286"/>
      <c r="AV131" s="286"/>
      <c r="AW131" s="286"/>
      <c r="AX131" s="1146" t="s">
        <v>520</v>
      </c>
      <c r="AY131" s="1097"/>
      <c r="AZ131" s="1097"/>
      <c r="BA131" s="1097"/>
      <c r="BB131" s="1097"/>
      <c r="BC131" s="1097"/>
      <c r="BD131" s="1097"/>
      <c r="BE131" s="1098"/>
      <c r="BF131" s="1147" t="s">
        <v>403</v>
      </c>
      <c r="BG131" s="1148"/>
      <c r="BH131" s="1148"/>
      <c r="BI131" s="1148"/>
      <c r="BJ131" s="1148"/>
      <c r="BK131" s="1148"/>
      <c r="BL131" s="1149"/>
      <c r="BM131" s="1147">
        <v>350</v>
      </c>
      <c r="BN131" s="1148"/>
      <c r="BO131" s="1148"/>
      <c r="BP131" s="1148"/>
      <c r="BQ131" s="1148"/>
      <c r="BR131" s="1148"/>
      <c r="BS131" s="1149"/>
      <c r="BT131" s="1150"/>
      <c r="BU131" s="1151"/>
      <c r="BV131" s="1151"/>
      <c r="BW131" s="1151"/>
      <c r="BX131" s="1151"/>
      <c r="BY131" s="1151"/>
      <c r="BZ131" s="1152"/>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3" t="s">
        <v>521</v>
      </c>
      <c r="B132" s="1154"/>
      <c r="C132" s="1154"/>
      <c r="D132" s="1154"/>
      <c r="E132" s="1154"/>
      <c r="F132" s="1154"/>
      <c r="G132" s="1154"/>
      <c r="H132" s="1154"/>
      <c r="I132" s="1154"/>
      <c r="J132" s="1154"/>
      <c r="K132" s="1154"/>
      <c r="L132" s="1154"/>
      <c r="M132" s="1154"/>
      <c r="N132" s="1154"/>
      <c r="O132" s="1154"/>
      <c r="P132" s="1154"/>
      <c r="Q132" s="1154"/>
      <c r="R132" s="1154"/>
      <c r="S132" s="1154"/>
      <c r="T132" s="1154"/>
      <c r="U132" s="1154"/>
      <c r="V132" s="1157" t="s">
        <v>522</v>
      </c>
      <c r="W132" s="1157"/>
      <c r="X132" s="1157"/>
      <c r="Y132" s="1157"/>
      <c r="Z132" s="1158"/>
      <c r="AA132" s="1159">
        <v>-2.8519216709999999</v>
      </c>
      <c r="AB132" s="1160"/>
      <c r="AC132" s="1160"/>
      <c r="AD132" s="1160"/>
      <c r="AE132" s="1161"/>
      <c r="AF132" s="1162">
        <v>-1.301498716</v>
      </c>
      <c r="AG132" s="1160"/>
      <c r="AH132" s="1160"/>
      <c r="AI132" s="1160"/>
      <c r="AJ132" s="1161"/>
      <c r="AK132" s="1162">
        <v>-0.81429416399999999</v>
      </c>
      <c r="AL132" s="1160"/>
      <c r="AM132" s="1160"/>
      <c r="AN132" s="1160"/>
      <c r="AO132" s="1161"/>
      <c r="AP132" s="1059"/>
      <c r="AQ132" s="1060"/>
      <c r="AR132" s="1060"/>
      <c r="AS132" s="1060"/>
      <c r="AT132" s="1163"/>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5"/>
      <c r="B133" s="1156"/>
      <c r="C133" s="1156"/>
      <c r="D133" s="1156"/>
      <c r="E133" s="1156"/>
      <c r="F133" s="1156"/>
      <c r="G133" s="1156"/>
      <c r="H133" s="1156"/>
      <c r="I133" s="1156"/>
      <c r="J133" s="1156"/>
      <c r="K133" s="1156"/>
      <c r="L133" s="1156"/>
      <c r="M133" s="1156"/>
      <c r="N133" s="1156"/>
      <c r="O133" s="1156"/>
      <c r="P133" s="1156"/>
      <c r="Q133" s="1156"/>
      <c r="R133" s="1156"/>
      <c r="S133" s="1156"/>
      <c r="T133" s="1156"/>
      <c r="U133" s="1156"/>
      <c r="V133" s="1140" t="s">
        <v>523</v>
      </c>
      <c r="W133" s="1140"/>
      <c r="X133" s="1140"/>
      <c r="Y133" s="1140"/>
      <c r="Z133" s="1141"/>
      <c r="AA133" s="1142">
        <v>-1</v>
      </c>
      <c r="AB133" s="1143"/>
      <c r="AC133" s="1143"/>
      <c r="AD133" s="1143"/>
      <c r="AE133" s="1144"/>
      <c r="AF133" s="1142">
        <v>-1.2</v>
      </c>
      <c r="AG133" s="1143"/>
      <c r="AH133" s="1143"/>
      <c r="AI133" s="1143"/>
      <c r="AJ133" s="1144"/>
      <c r="AK133" s="1142">
        <v>-1.6</v>
      </c>
      <c r="AL133" s="1143"/>
      <c r="AM133" s="1143"/>
      <c r="AN133" s="1143"/>
      <c r="AO133" s="1144"/>
      <c r="AP133" s="1089"/>
      <c r="AQ133" s="1090"/>
      <c r="AR133" s="1090"/>
      <c r="AS133" s="1090"/>
      <c r="AT133" s="1145"/>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quRDvpBv3Oikjcoj+XC6UpIW+nmZVqOqS1fFpdqN8XiHyZb+mKP8eBxpkhdEMQJtnYUb8WjWtVgpAfxZs2XXAA==" saltValue="XpiH+ewZiv6YXTWbJoHQ3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D+ck9psHNoSuDAcNr4PhoF2318luipmCZPB1ui7oEDOldj/Ji9yeMvhBqC86DIWW8wQ428nEv6xDieGJcICmBQ==" saltValue="MLIVsbNKAmL6w2hHZJ+O7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xARqc337xAYrLM6jllWiRj2ixYM6pFW5BVR/DbQXYHU4mfxAE0FCQWxUHpScdStGrRorvcQZWvAEI78MjbWhg==" saltValue="i6SNV9RsiMgaO2R6qZ/yjg==" spinCount="100000" sheet="1" objects="1" scenarios="1"/>
  <dataConsolidate/>
  <phoneticPr fontId="2"/>
  <printOptions horizontalCentered="1" verticalCentered="1"/>
  <pageMargins left="0" right="0" top="0" bottom="0" header="0" footer="0"/>
  <pageSetup paperSize="8" scale="6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7" t="s">
        <v>527</v>
      </c>
      <c r="AP7" s="305"/>
      <c r="AQ7" s="306" t="s">
        <v>528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8"/>
      <c r="AP8" s="311" t="s">
        <v>529</v>
      </c>
      <c r="AQ8" s="312" t="s">
        <v>530</v>
      </c>
      <c r="AR8" s="313" t="s">
        <v>531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9" t="s">
        <v>532</v>
      </c>
      <c r="AL9" s="1180"/>
      <c r="AM9" s="1180"/>
      <c r="AN9" s="1181"/>
      <c r="AO9" s="314">
        <v>7157915</v>
      </c>
      <c r="AP9" s="314">
        <v>56423</v>
      </c>
      <c r="AQ9" s="315">
        <v>61284</v>
      </c>
      <c r="AR9" s="316">
        <v>-7.9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9" t="s">
        <v>533</v>
      </c>
      <c r="AL10" s="1180"/>
      <c r="AM10" s="1180"/>
      <c r="AN10" s="1181"/>
      <c r="AO10" s="317">
        <v>51459</v>
      </c>
      <c r="AP10" s="317">
        <v>406</v>
      </c>
      <c r="AQ10" s="318">
        <v>4056</v>
      </c>
      <c r="AR10" s="319">
        <v>-90</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9" t="s">
        <v>534</v>
      </c>
      <c r="AL11" s="1180"/>
      <c r="AM11" s="1180"/>
      <c r="AN11" s="1181"/>
      <c r="AO11" s="317">
        <v>70328</v>
      </c>
      <c r="AP11" s="317">
        <v>554</v>
      </c>
      <c r="AQ11" s="318">
        <v>604</v>
      </c>
      <c r="AR11" s="319">
        <v>-8.3000000000000007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9" t="s">
        <v>535</v>
      </c>
      <c r="AL12" s="1180"/>
      <c r="AM12" s="1180"/>
      <c r="AN12" s="1181"/>
      <c r="AO12" s="317" t="s">
        <v>536</v>
      </c>
      <c r="AP12" s="317" t="s">
        <v>536</v>
      </c>
      <c r="AQ12" s="318">
        <v>21</v>
      </c>
      <c r="AR12" s="319" t="s">
        <v>536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9" t="s">
        <v>537</v>
      </c>
      <c r="AL13" s="1180"/>
      <c r="AM13" s="1180"/>
      <c r="AN13" s="1181"/>
      <c r="AO13" s="317">
        <v>274682</v>
      </c>
      <c r="AP13" s="317">
        <v>2165</v>
      </c>
      <c r="AQ13" s="318">
        <v>2509</v>
      </c>
      <c r="AR13" s="319">
        <v>-13.7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9" t="s">
        <v>538</v>
      </c>
      <c r="AL14" s="1180"/>
      <c r="AM14" s="1180"/>
      <c r="AN14" s="1181"/>
      <c r="AO14" s="317">
        <v>46626</v>
      </c>
      <c r="AP14" s="317">
        <v>368</v>
      </c>
      <c r="AQ14" s="318">
        <v>1157</v>
      </c>
      <c r="AR14" s="319">
        <v>-68.2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5" t="s">
        <v>539</v>
      </c>
      <c r="AL15" s="1186"/>
      <c r="AM15" s="1186"/>
      <c r="AN15" s="1187"/>
      <c r="AO15" s="317">
        <v>-217765</v>
      </c>
      <c r="AP15" s="317">
        <v>-1717</v>
      </c>
      <c r="AQ15" s="318">
        <v>-4228</v>
      </c>
      <c r="AR15" s="319">
        <v>-59.4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5" t="s">
        <v>191</v>
      </c>
      <c r="AL16" s="1186"/>
      <c r="AM16" s="1186"/>
      <c r="AN16" s="1187"/>
      <c r="AO16" s="317">
        <v>7383245</v>
      </c>
      <c r="AP16" s="317">
        <v>58199</v>
      </c>
      <c r="AQ16" s="318">
        <v>65402</v>
      </c>
      <c r="AR16" s="319">
        <v>-11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540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541</v>
      </c>
      <c r="AP20" s="326" t="s">
        <v>542</v>
      </c>
      <c r="AQ20" s="327" t="s">
        <v>543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8" t="s">
        <v>544</v>
      </c>
      <c r="AL21" s="1189"/>
      <c r="AM21" s="1189"/>
      <c r="AN21" s="1190"/>
      <c r="AO21" s="330">
        <v>4.8600000000000003</v>
      </c>
      <c r="AP21" s="331">
        <v>6.06</v>
      </c>
      <c r="AQ21" s="332">
        <v>-1.2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8" t="s">
        <v>545</v>
      </c>
      <c r="AL22" s="1189"/>
      <c r="AM22" s="1189"/>
      <c r="AN22" s="1190"/>
      <c r="AO22" s="335">
        <v>99.1</v>
      </c>
      <c r="AP22" s="336">
        <v>99.2</v>
      </c>
      <c r="AQ22" s="337">
        <v>-0.1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7" t="s">
        <v>527</v>
      </c>
      <c r="AP30" s="305"/>
      <c r="AQ30" s="306" t="s">
        <v>528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8"/>
      <c r="AP31" s="311" t="s">
        <v>529</v>
      </c>
      <c r="AQ31" s="312" t="s">
        <v>530</v>
      </c>
      <c r="AR31" s="313" t="s">
        <v>531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2" t="s">
        <v>549</v>
      </c>
      <c r="AL32" s="1183"/>
      <c r="AM32" s="1183"/>
      <c r="AN32" s="1184"/>
      <c r="AO32" s="345">
        <v>1981840</v>
      </c>
      <c r="AP32" s="345">
        <v>15622</v>
      </c>
      <c r="AQ32" s="346">
        <v>32044</v>
      </c>
      <c r="AR32" s="347">
        <v>-51.2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2" t="s">
        <v>550</v>
      </c>
      <c r="AL33" s="1183"/>
      <c r="AM33" s="1183"/>
      <c r="AN33" s="1184"/>
      <c r="AO33" s="345" t="s">
        <v>536</v>
      </c>
      <c r="AP33" s="345" t="s">
        <v>536</v>
      </c>
      <c r="AQ33" s="346">
        <v>6</v>
      </c>
      <c r="AR33" s="347" t="s">
        <v>536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2" t="s">
        <v>551</v>
      </c>
      <c r="AL34" s="1183"/>
      <c r="AM34" s="1183"/>
      <c r="AN34" s="1184"/>
      <c r="AO34" s="345" t="s">
        <v>536</v>
      </c>
      <c r="AP34" s="345" t="s">
        <v>536</v>
      </c>
      <c r="AQ34" s="346">
        <v>29</v>
      </c>
      <c r="AR34" s="347" t="s">
        <v>536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2" t="s">
        <v>552</v>
      </c>
      <c r="AL35" s="1183"/>
      <c r="AM35" s="1183"/>
      <c r="AN35" s="1184"/>
      <c r="AO35" s="345">
        <v>423065</v>
      </c>
      <c r="AP35" s="345">
        <v>3335</v>
      </c>
      <c r="AQ35" s="346">
        <v>6008</v>
      </c>
      <c r="AR35" s="347">
        <v>-44.5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2" t="s">
        <v>553</v>
      </c>
      <c r="AL36" s="1183"/>
      <c r="AM36" s="1183"/>
      <c r="AN36" s="1184"/>
      <c r="AO36" s="345">
        <v>19267</v>
      </c>
      <c r="AP36" s="345">
        <v>152</v>
      </c>
      <c r="AQ36" s="346">
        <v>1138</v>
      </c>
      <c r="AR36" s="347">
        <v>-86.6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2" t="s">
        <v>554</v>
      </c>
      <c r="AL37" s="1183"/>
      <c r="AM37" s="1183"/>
      <c r="AN37" s="1184"/>
      <c r="AO37" s="345">
        <v>143722</v>
      </c>
      <c r="AP37" s="345">
        <v>1133</v>
      </c>
      <c r="AQ37" s="346">
        <v>852</v>
      </c>
      <c r="AR37" s="347">
        <v>33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91" t="s">
        <v>555</v>
      </c>
      <c r="AL38" s="1192"/>
      <c r="AM38" s="1192"/>
      <c r="AN38" s="1193"/>
      <c r="AO38" s="348" t="s">
        <v>536</v>
      </c>
      <c r="AP38" s="348" t="s">
        <v>536</v>
      </c>
      <c r="AQ38" s="349">
        <v>2</v>
      </c>
      <c r="AR38" s="337" t="s">
        <v>536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91" t="s">
        <v>556</v>
      </c>
      <c r="AL39" s="1192"/>
      <c r="AM39" s="1192"/>
      <c r="AN39" s="1193"/>
      <c r="AO39" s="345">
        <v>-1038902</v>
      </c>
      <c r="AP39" s="345">
        <v>-8189</v>
      </c>
      <c r="AQ39" s="346">
        <v>-6316</v>
      </c>
      <c r="AR39" s="347">
        <v>29.7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2" t="s">
        <v>557</v>
      </c>
      <c r="AL40" s="1183"/>
      <c r="AM40" s="1183"/>
      <c r="AN40" s="1184"/>
      <c r="AO40" s="345">
        <v>-1721500</v>
      </c>
      <c r="AP40" s="345">
        <v>-13570</v>
      </c>
      <c r="AQ40" s="346">
        <v>-26078</v>
      </c>
      <c r="AR40" s="347">
        <v>-48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4" t="s">
        <v>307</v>
      </c>
      <c r="AL41" s="1195"/>
      <c r="AM41" s="1195"/>
      <c r="AN41" s="1196"/>
      <c r="AO41" s="345">
        <v>-192508</v>
      </c>
      <c r="AP41" s="345">
        <v>-1517</v>
      </c>
      <c r="AQ41" s="346">
        <v>7686</v>
      </c>
      <c r="AR41" s="347">
        <v>-119.7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560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7" t="s">
        <v>527</v>
      </c>
      <c r="AN49" s="1199" t="s">
        <v>561</v>
      </c>
      <c r="AO49" s="1200"/>
      <c r="AP49" s="1200"/>
      <c r="AQ49" s="1200"/>
      <c r="AR49" s="1201"/>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8"/>
      <c r="AN50" s="361" t="s">
        <v>562</v>
      </c>
      <c r="AO50" s="362" t="s">
        <v>563</v>
      </c>
      <c r="AP50" s="363" t="s">
        <v>564</v>
      </c>
      <c r="AQ50" s="364" t="s">
        <v>565</v>
      </c>
      <c r="AR50" s="365" t="s">
        <v>566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567</v>
      </c>
      <c r="AL51" s="358"/>
      <c r="AM51" s="366">
        <v>5017057</v>
      </c>
      <c r="AN51" s="367">
        <v>41581</v>
      </c>
      <c r="AO51" s="368">
        <v>41</v>
      </c>
      <c r="AP51" s="369">
        <v>40879</v>
      </c>
      <c r="AQ51" s="370">
        <v>-29.6</v>
      </c>
      <c r="AR51" s="371">
        <v>70.599999999999994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568</v>
      </c>
      <c r="AM52" s="374">
        <v>1620681</v>
      </c>
      <c r="AN52" s="375">
        <v>13432</v>
      </c>
      <c r="AO52" s="376">
        <v>-19.899999999999999</v>
      </c>
      <c r="AP52" s="377">
        <v>24087</v>
      </c>
      <c r="AQ52" s="378">
        <v>-25.1</v>
      </c>
      <c r="AR52" s="379">
        <v>5.2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569</v>
      </c>
      <c r="AL53" s="358"/>
      <c r="AM53" s="366">
        <v>8652666</v>
      </c>
      <c r="AN53" s="367">
        <v>71114</v>
      </c>
      <c r="AO53" s="368">
        <v>71</v>
      </c>
      <c r="AP53" s="369">
        <v>42651</v>
      </c>
      <c r="AQ53" s="370">
        <v>4.3</v>
      </c>
      <c r="AR53" s="371">
        <v>66.7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568</v>
      </c>
      <c r="AM54" s="374">
        <v>2693458</v>
      </c>
      <c r="AN54" s="375">
        <v>22137</v>
      </c>
      <c r="AO54" s="376">
        <v>64.8</v>
      </c>
      <c r="AP54" s="377">
        <v>22675</v>
      </c>
      <c r="AQ54" s="378">
        <v>-5.9</v>
      </c>
      <c r="AR54" s="379">
        <v>70.7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570</v>
      </c>
      <c r="AL55" s="358"/>
      <c r="AM55" s="366">
        <v>3995584</v>
      </c>
      <c r="AN55" s="367">
        <v>32303</v>
      </c>
      <c r="AO55" s="368">
        <v>-54.6</v>
      </c>
      <c r="AP55" s="369">
        <v>43226</v>
      </c>
      <c r="AQ55" s="370">
        <v>1.3</v>
      </c>
      <c r="AR55" s="371">
        <v>-55.9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568</v>
      </c>
      <c r="AM56" s="374">
        <v>2647493</v>
      </c>
      <c r="AN56" s="375">
        <v>21404</v>
      </c>
      <c r="AO56" s="376">
        <v>-3.3</v>
      </c>
      <c r="AP56" s="377">
        <v>22622</v>
      </c>
      <c r="AQ56" s="378">
        <v>-0.2</v>
      </c>
      <c r="AR56" s="379">
        <v>-3.1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571</v>
      </c>
      <c r="AL57" s="358"/>
      <c r="AM57" s="366">
        <v>5180464</v>
      </c>
      <c r="AN57" s="367">
        <v>41387</v>
      </c>
      <c r="AO57" s="368">
        <v>28.1</v>
      </c>
      <c r="AP57" s="369">
        <v>42836</v>
      </c>
      <c r="AQ57" s="370">
        <v>-0.9</v>
      </c>
      <c r="AR57" s="371">
        <v>29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568</v>
      </c>
      <c r="AM58" s="374">
        <v>3037420</v>
      </c>
      <c r="AN58" s="375">
        <v>24266</v>
      </c>
      <c r="AO58" s="376">
        <v>13.4</v>
      </c>
      <c r="AP58" s="377">
        <v>22936</v>
      </c>
      <c r="AQ58" s="378">
        <v>1.4</v>
      </c>
      <c r="AR58" s="379">
        <v>12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572</v>
      </c>
      <c r="AL59" s="358"/>
      <c r="AM59" s="366">
        <v>5382126</v>
      </c>
      <c r="AN59" s="367">
        <v>42425</v>
      </c>
      <c r="AO59" s="368">
        <v>2.5</v>
      </c>
      <c r="AP59" s="369">
        <v>44161</v>
      </c>
      <c r="AQ59" s="370">
        <v>3.1</v>
      </c>
      <c r="AR59" s="371">
        <v>-0.6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568</v>
      </c>
      <c r="AM60" s="374">
        <v>2897855</v>
      </c>
      <c r="AN60" s="375">
        <v>22843</v>
      </c>
      <c r="AO60" s="376">
        <v>-5.9</v>
      </c>
      <c r="AP60" s="377">
        <v>23644</v>
      </c>
      <c r="AQ60" s="378">
        <v>3.1</v>
      </c>
      <c r="AR60" s="379">
        <v>-9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573</v>
      </c>
      <c r="AL61" s="380"/>
      <c r="AM61" s="381">
        <v>5645579</v>
      </c>
      <c r="AN61" s="382">
        <v>45762</v>
      </c>
      <c r="AO61" s="383">
        <v>17.600000000000001</v>
      </c>
      <c r="AP61" s="384">
        <v>42751</v>
      </c>
      <c r="AQ61" s="385">
        <v>-4.4000000000000004</v>
      </c>
      <c r="AR61" s="371">
        <v>22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568</v>
      </c>
      <c r="AM62" s="374">
        <v>2579381</v>
      </c>
      <c r="AN62" s="375">
        <v>20816</v>
      </c>
      <c r="AO62" s="376">
        <v>9.8000000000000007</v>
      </c>
      <c r="AP62" s="377">
        <v>23193</v>
      </c>
      <c r="AQ62" s="378">
        <v>-5.3</v>
      </c>
      <c r="AR62" s="379">
        <v>15.1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s4xZZr/hp68VSrjLcw/JvpBNtl5gtu13qy3ZESm/qwnhkHIluIMtbe9FJcfnQtTykUjvQHY+xoUUHnGwKu5qaw==" saltValue="0cyDDHWzkuMBZtD2V694m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575</v>
      </c>
    </row>
    <row r="120" spans="125:125" ht="13.5" hidden="1" customHeight="1" x14ac:dyDescent="0.15"/>
    <row r="121" spans="125:125" ht="13.5" hidden="1" customHeight="1" x14ac:dyDescent="0.15">
      <c r="DU121" s="292"/>
    </row>
  </sheetData>
  <sheetProtection algorithmName="SHA-512" hashValue="BzZyXbwx1s5fsscHXRUq8i4kMK/XmEH7rc3/dGE495C9VP0JTmKY8H+GjaJJnnACpC/8FDfPvF344S6dxm3h0Q==" saltValue="bwsFqD6ast4q51YS7wo8KQ=="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576</v>
      </c>
    </row>
  </sheetData>
  <sheetProtection algorithmName="SHA-512" hashValue="DiJQePevqjBqms5shGPszL61L/JGLu4HzD3xII3AxAWrogdwJk621wxQBLaTWsFL3+jkA4uTfqd8IUbx64oPzg==" saltValue="Z+eXKhVfD2Rr7JiwDCmpaQ=="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577</v>
      </c>
      <c r="G46" s="8" t="s">
        <v>578</v>
      </c>
      <c r="H46" s="8" t="s">
        <v>579</v>
      </c>
      <c r="I46" s="8" t="s">
        <v>580</v>
      </c>
      <c r="J46" s="9" t="s">
        <v>581</v>
      </c>
    </row>
    <row r="47" spans="2:10" ht="57.75" customHeight="1" x14ac:dyDescent="0.15">
      <c r="B47" s="10"/>
      <c r="C47" s="1202" t="s">
        <v>3</v>
      </c>
      <c r="D47" s="1202"/>
      <c r="E47" s="1203"/>
      <c r="F47" s="11">
        <v>6.68</v>
      </c>
      <c r="G47" s="12">
        <v>22.47</v>
      </c>
      <c r="H47" s="12">
        <v>20.97</v>
      </c>
      <c r="I47" s="12">
        <v>20.09</v>
      </c>
      <c r="J47" s="13">
        <v>16.61</v>
      </c>
    </row>
    <row r="48" spans="2:10" ht="57.75" customHeight="1" x14ac:dyDescent="0.15">
      <c r="B48" s="14"/>
      <c r="C48" s="1204" t="s">
        <v>4</v>
      </c>
      <c r="D48" s="1204"/>
      <c r="E48" s="1205"/>
      <c r="F48" s="15">
        <v>3.62</v>
      </c>
      <c r="G48" s="16">
        <v>5.71</v>
      </c>
      <c r="H48" s="16">
        <v>5.22</v>
      </c>
      <c r="I48" s="16">
        <v>5.29</v>
      </c>
      <c r="J48" s="17">
        <v>7.07</v>
      </c>
    </row>
    <row r="49" spans="2:10" ht="57.75" customHeight="1" thickBot="1" x14ac:dyDescent="0.2">
      <c r="B49" s="18"/>
      <c r="C49" s="1206" t="s">
        <v>5</v>
      </c>
      <c r="D49" s="1206"/>
      <c r="E49" s="1207"/>
      <c r="F49" s="19" t="s">
        <v>582</v>
      </c>
      <c r="G49" s="20">
        <v>17.86</v>
      </c>
      <c r="H49" s="20" t="s">
        <v>583</v>
      </c>
      <c r="I49" s="20">
        <v>0.14000000000000001</v>
      </c>
      <c r="J49" s="21" t="s">
        <v>584</v>
      </c>
    </row>
    <row r="50" spans="2:10" ht="13.5" customHeight="1" x14ac:dyDescent="0.15"/>
  </sheetData>
  <sheetProtection algorithmName="SHA-512" hashValue="Eu5ZLMxCG7fKpE8uvpFdx0sRwwGhSOC5QLenP/ZJawE/1QXYQ+fyw6grsGPBQhkRIhKcAyiGt5N46kOjCjDgmw==" saltValue="iIniBkFZ5QQmGb+bH+fus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国分寺市</cp:lastModifiedBy>
  <cp:lastPrinted>2022-03-18T01:04:00Z</cp:lastPrinted>
  <dcterms:created xsi:type="dcterms:W3CDTF">2022-02-02T04:34:12Z</dcterms:created>
  <dcterms:modified xsi:type="dcterms:W3CDTF">2022-09-09T01:11:16Z</dcterms:modified>
  <cp:category/>
</cp:coreProperties>
</file>