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R2年度\38_財政状況資料集の作成\08_作成依頼（2回目）\03_市町村から提出\08 調布市○\【財政状況資料集】_132080_調布市_2020(2回目).xlsx\"/>
    </mc:Choice>
  </mc:AlternateContent>
  <bookViews>
    <workbookView xWindow="0" yWindow="0" windowWidth="15360" windowHeight="7635" firstSheet="12"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CO34" i="10"/>
  <c r="CO35" i="10" s="1"/>
  <c r="CO36" i="10" s="1"/>
  <c r="CO37" i="10" s="1"/>
  <c r="CO38" i="10" s="1"/>
  <c r="CO39" i="10" s="1"/>
  <c r="CO40" i="10" s="1"/>
  <c r="CO41"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<sst xmlns="http://schemas.openxmlformats.org/spreadsheetml/2006/main" count="1133" uniqueCount="625">
  <si>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</si>
  <si>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</si>
  <si>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</si>
  <si>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</si>
  <si>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</si>
  <si>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</si>
  <si>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</si>
  <si>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</si>
  <si>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</si>
  <si>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</si>
  <si>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</si>
  <si>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</si>
  <si>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</si>
  <si>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</si>
  <si>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</si>
  <si>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</si>
  <si>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</si>
  <si>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</si>
  <si>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</si>
  <si>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</si>
  <si>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</si>
  <si>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</si>
  <si>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</si>
  <si>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</si>
  <si>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</si>
  <si>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</si>
  <si>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</si>
  <si>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</si>
  <si>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</si>
  <si>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</si>
  <si>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</si>
  <si>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</si>
  <si>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</si>
  <si>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</si>
  <si>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</si>
  <si>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</si>
  <si>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</si>
  <si>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</si>
  <si>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</si>
  <si>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</si>
  <si>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</si>
  <si>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</si>
  <si>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</si>
  <si>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</si>
  <si>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</si>
  <si>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</si>
  <si>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</si>
  <si>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</si>
  <si>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</si>
  <si>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</si>
  <si>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</si>
  <si>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</si>
  <si>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</si>
  <si>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</si>
  <si>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</si>
  <si>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</si>
  <si>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</si>
  <si>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</si>
  <si>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</si>
  <si>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</si>
  <si>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</si>
  <si>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</si>
  <si>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</si>
  <si>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</si>
  <si>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</si>
  <si>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</si>
  <si>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</si>
  <si>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</si>
  <si>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</si>
  <si>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</si>
  <si>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</si>
  <si>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</si>
  <si>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</si>
  <si>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</si>
  <si>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</si>
  <si>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</si>
  <si>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</si>
  <si>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</si>
  <si>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</si>
  <si>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</si>
  <si>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</si>
  <si>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</si>
  <si>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</si>
  <si>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</si>
  <si>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</si>
  <si>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</si>
  <si>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</si>
  <si>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</si>
  <si>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</si>
  <si>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</si>
  <si>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</si>
  <si>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</si>
  <si>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</si>
  <si>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</si>
  <si>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</si>
  <si>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</si>
  <si>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</si>
  <si>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</si>
  <si>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調布市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</si>
  <si>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</si>
  <si>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</si>
  <si>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</si>
  <si>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</si>
  <si>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</si>
  <si>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</si>
  <si>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</si>
  <si>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</si>
  <si>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</si>
  <si>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</si>
  <si>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</si>
  <si>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</si>
  <si>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</si>
  <si>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</si>
  <si>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</si>
  <si>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</si>
  <si>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</si>
  <si>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</si>
  <si>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</si>
  <si>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</si>
  <si>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</si>
  <si>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</si>
  <si>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</si>
  <si>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</si>
  <si>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</si>
  <si>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</si>
  <si>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</si>
  <si>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</si>
  <si>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</si>
  <si>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</si>
  <si>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</si>
  <si>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</si>
  <si>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</si>
  <si>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</si>
  <si>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</si>
  <si>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</si>
  <si>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</si>
  <si>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</si>
  <si>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</si>
  <si>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</si>
  <si>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</si>
  <si>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</si>
  <si>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</si>
  <si>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</si>
  <si>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</si>
  <si>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</si>
  <si>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</si>
  <si>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</si>
  <si>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</si>
  <si>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</si>
  <si>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</si>
  <si>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</si>
  <si>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</si>
  <si>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</si>
  <si>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</si>
  <si>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</si>
  <si>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</si>
  <si>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</si>
  <si>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</si>
  <si>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</si>
  <si>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</si>
  <si>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</si>
  <si>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</si>
  <si>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</si>
  <si>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</si>
  <si>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</si>
  <si>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</si>
  <si>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</si>
  <si>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</si>
  <si>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</si>
  <si>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</si>
  <si>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</si>
  <si>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</si>
  <si>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</si>
  <si>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</si>
  <si>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</si>
  <si>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</si>
  <si>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</si>
  <si>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</si>
  <si>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</si>
  <si>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</si>
  <si>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</si>
  <si>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</si>
  <si>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</si>
  <si>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</si>
  <si>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</si>
  <si>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</si>
  <si>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</si>
  <si>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</si>
  <si>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</si>
  <si>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</si>
  <si>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</si>
  <si>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</si>
  <si>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</si>
  <si>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</si>
  <si>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</si>
  <si>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</si>
  <si>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</si>
  <si>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</si>
  <si>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</si>
  <si>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</si>
  <si>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</si>
  <si>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</si>
  <si>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</si>
  <si>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</si>
  <si>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</si>
  <si>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</si>
  <si>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</si>
  <si>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</si>
  <si>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</si>
  <si>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</si>
  <si>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</si>
  <si>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</si>
  <si>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</si>
  <si>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</si>
  <si>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</si>
  <si>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</si>
  <si>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東京都調布市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</si>
  <si>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</si>
  <si>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</si>
  <si>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</si>
  <si>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</si>
  <si>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</si>
  <si>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</si>
  <si>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</si>
  <si>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</si>
  <si>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</si>
  <si>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</si>
  <si>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</si>
  <si>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</si>
  <si>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</si>
  <si>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</si>
  <si>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</si>
  <si>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</si>
  <si>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</si>
  <si>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</si>
  <si>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</si>
  <si>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</si>
  <si>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</si>
  <si>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</si>
  <si>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</si>
  <si>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</si>
  <si>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</si>
  <si>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</si>
  <si>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</si>
  <si>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</si>
  <si>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</si>
  <si>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</si>
  <si>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</si>
  <si>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</si>
  <si>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</si>
  <si>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</si>
  <si>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</si>
  <si>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</si>
  <si>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</si>
  <si>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</si>
  <si>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</si>
  <si>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</si>
  <si>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</si>
  <si>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</si>
  <si>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</si>
  <si>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</si>
  <si>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</si>
  <si>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</si>
  <si>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</si>
  <si>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</si>
  <si>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</si>
  <si>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</si>
  <si>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</si>
  <si>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</si>
  <si>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</si>
  <si>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</si>
  <si>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</si>
  <si>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</si>
  <si>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</si>
  <si>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</si>
  <si>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</si>
  <si>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</si>
  <si>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</si>
  <si>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</si>
  <si>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</si>
  <si>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</si>
  <si>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</si>
  <si>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</si>
  <si>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</si>
  <si>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</si>
  <si>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</si>
  <si>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</si>
  <si>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</si>
  <si>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</si>
  <si>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</si>
  <si>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</si>
  <si>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</si>
  <si>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</si>
  <si>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</si>
  <si>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</si>
  <si>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</si>
  <si>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</si>
  <si>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</si>
  <si>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</si>
  <si>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</si>
  <si>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</si>
  <si>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</si>
  <si>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</si>
  <si>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</si>
  <si>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</si>
  <si>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</si>
  <si>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</si>
  <si>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</si>
  <si>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</si>
  <si>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</si>
  <si>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</si>
  <si>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</si>
  <si>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</si>
  <si>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</si>
  <si>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</si>
  <si>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</si>
  <si>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</si>
  <si>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</si>
  <si>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</si>
  <si>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</si>
  <si>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</si>
  <si>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</si>
  <si>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</si>
  <si>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</si>
  <si>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</si>
  <si>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</si>
  <si>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</si>
  <si>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</si>
  <si>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</si>
  <si>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</si>
  <si>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</si>
  <si>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</si>
  <si>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</si>
  <si>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</si>
  <si>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</si>
  <si>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</si>
  <si>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</si>
  <si>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</si>
  <si>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</si>
  <si>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</si>
  <si>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</si>
  <si>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</si>
  <si>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</si>
  <si>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</si>
  <si>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</si>
  <si>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</si>
  <si>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</si>
  <si>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</si>
  <si>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</si>
  <si>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</si>
  <si>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</si>
  <si>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</si>
  <si>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</si>
  <si>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</si>
  <si>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</si>
  <si>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</si>
  <si>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</si>
  <si>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</si>
  <si>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</si>
  <si>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</si>
  <si>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</si>
  <si>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</si>
  <si>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</si>
  <si>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</si>
  <si>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</si>
  <si>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</si>
  <si>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</si>
  <si>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</si>
  <si>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</si>
  <si>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</si>
  <si>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</si>
  <si>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東京都調布市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</si>
  <si>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</si>
  <si>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</si>
  <si>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</si>
  <si>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</si>
  <si>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</si>
  <si>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</si>
  <si>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</si>
  <si>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</si>
  <si>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</si>
  <si>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</si>
  <si>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</si>
  <si>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</si>
  <si>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</si>
  <si>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</si>
  <si>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</si>
  <si>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</si>
  <si>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</si>
  <si>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</si>
  <si>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</si>
  <si>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</si>
  <si>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</si>
  <si>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</si>
  <si>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</si>
  <si>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</si>
  <si>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</si>
  <si>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</si>
  <si>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</si>
  <si>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</si>
  <si>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</si>
  <si>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</si>
  <si>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</si>
  <si>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</si>
  <si>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</si>
  <si>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</si>
  <si>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</si>
  <si>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</si>
  <si>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</si>
  <si>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</si>
  <si>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</si>
  <si>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</si>
  <si>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</si>
  <si>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</si>
  <si>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</si>
  <si>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</si>
  <si>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</si>
  <si>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</si>
  <si>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</si>
  <si>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</si>
  <si>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</si>
  <si>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</si>
  <si>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</si>
  <si>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</si>
  <si>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</si>
  <si>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</si>
  <si>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</si>
  <si>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</si>
  <si>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</si>
  <si>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</si>
  <si>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</si>
  <si>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</si>
  <si>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</si>
  <si>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</si>
  <si>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</si>
  <si>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</si>
  <si>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</si>
  <si>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</si>
  <si>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</si>
  <si>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</si>
  <si>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</si>
  <si>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</si>
  <si>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</si>
  <si>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</si>
  <si>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</si>
  <si>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</si>
  <si>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</si>
  <si>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</si>
  <si>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</si>
  <si>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</si>
  <si>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</si>
  <si>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</si>
  <si>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</si>
  <si>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</si>
  <si>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</si>
  <si>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</si>
  <si>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</si>
  <si>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</si>
  <si>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</si>
  <si>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</si>
  <si>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</si>
  <si>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</si>
  <si>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</si>
  <si>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</si>
  <si>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</si>
  <si>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</si>
  <si>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</si>
  <si>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</si>
  <si>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</si>
  <si>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</si>
  <si>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</si>
  <si>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</si>
  <si>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</si>
  <si>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</si>
  <si>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</si>
  <si>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</si>
  <si>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</si>
  <si>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</si>
  <si>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</si>
  <si>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</si>
  <si>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</si>
  <si>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</si>
  <si>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</si>
  <si>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</si>
  <si>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</si>
  <si>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</si>
  <si>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</si>
  <si>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</si>
  <si>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</si>
  <si>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</si>
  <si>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</si>
  <si>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</si>
  <si>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</si>
  <si>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</si>
  <si>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</si>
  <si>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</si>
  <si>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</si>
  <si>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</si>
  <si>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</si>
  <si>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</si>
  <si>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</si>
  <si>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</si>
  <si>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</si>
  <si>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</si>
  <si>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</si>
  <si>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</si>
  <si>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</si>
  <si>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</si>
  <si>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</si>
  <si>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</si>
  <si>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</si>
  <si>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</si>
  <si>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</si>
  <si>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</si>
  <si>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</si>
  <si>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</si>
  <si>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</si>
  <si>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</si>
  <si>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</si>
  <si>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</si>
  <si>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</si>
  <si>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</si>
  <si>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</si>
  <si>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</si>
  <si>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</si>
  <si>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</si>
  <si>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</si>
  <si>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</si>
  <si>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</si>
  <si>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</si>
  <si>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</si>
  <si>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</si>
  <si>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</si>
  <si>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</si>
  <si>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</si>
  <si>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</si>
  <si>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</si>
  <si>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</si>
  <si>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</si>
  <si>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</si>
  <si>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</si>
  <si>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</si>
  <si>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</si>
  <si>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</si>
  <si>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</si>
  <si>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</si>
  <si>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</si>
  <si>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</si>
  <si>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</si>
  <si>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</si>
  <si>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</si>
  <si>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</si>
  <si>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</si>
  <si>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</si>
  <si>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</si>
  <si>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</si>
  <si>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</si>
  <si>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</si>
  <si>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</si>
  <si>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</si>
  <si>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</si>
  <si>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</si>
  <si>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</si>
  <si>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</si>
  <si>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</si>
  <si>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4.44</t>
  </si>
  <si>
    <t>▲ 5.22</t>
  </si>
  <si>
    <t>一般会計</t>
  </si>
  <si>
    <t>下水道事業会計</t>
  </si>
  <si>
    <t>介護保険事業特別会計</t>
  </si>
  <si>
    <t>後期高齢者医療特別会計</t>
  </si>
  <si>
    <t>国民健康保険事業特別会計</t>
  </si>
  <si>
    <t>用地特別会計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</si>
  <si>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</si>
  <si>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</si>
  <si>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</si>
  <si>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</si>
  <si>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</si>
  <si>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</si>
  <si>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</si>
  <si>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</si>
  <si>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公共施設整備基金</t>
    <phoneticPr fontId="2"/>
  </si>
  <si>
    <t>井上欣一社会福祉事業基金</t>
    <phoneticPr fontId="2"/>
  </si>
  <si>
    <t>ふるさとのみどりと環境を守り育てる基金</t>
    <rPh sb="9" eb="11">
      <t>カンキョウ</t>
    </rPh>
    <rPh sb="12" eb="13">
      <t>マモ</t>
    </rPh>
    <rPh sb="14" eb="15">
      <t>ソダ</t>
    </rPh>
    <rPh sb="17" eb="19">
      <t>キキン</t>
    </rPh>
    <phoneticPr fontId="2"/>
  </si>
  <si>
    <t>都市基盤整備事業基金</t>
    <rPh sb="0" eb="10">
      <t>トシキバンセイビジギョウキキン</t>
    </rPh>
    <phoneticPr fontId="2"/>
  </si>
  <si>
    <t>子ども・若者基金</t>
    <rPh sb="0" eb="1">
      <t>コ</t>
    </rPh>
    <rPh sb="4" eb="6">
      <t>ワカモノ</t>
    </rPh>
    <rPh sb="6" eb="8">
      <t>キキン</t>
    </rPh>
    <phoneticPr fontId="5"/>
  </si>
  <si>
    <t>-</t>
    <phoneticPr fontId="2"/>
  </si>
  <si>
    <t>ふじみ衛生組合</t>
    <rPh sb="3" eb="5">
      <t>エイセイ</t>
    </rPh>
    <rPh sb="5" eb="7">
      <t>クミアイ</t>
    </rPh>
    <phoneticPr fontId="2"/>
  </si>
  <si>
    <t>東京たま広域資源循環組合</t>
    <rPh sb="0" eb="2">
      <t>トウキョウ</t>
    </rPh>
    <rPh sb="4" eb="6">
      <t>コウイキ</t>
    </rPh>
    <rPh sb="6" eb="8">
      <t>シゲン</t>
    </rPh>
    <rPh sb="8" eb="10">
      <t>ジュンカン</t>
    </rPh>
    <rPh sb="10" eb="12">
      <t>クミアイ</t>
    </rPh>
    <phoneticPr fontId="2"/>
  </si>
  <si>
    <t>東京都十一市競輪事業組合</t>
    <rPh sb="0" eb="3">
      <t>トウキョウト</t>
    </rPh>
    <rPh sb="3" eb="5">
      <t>ジュウイッ</t>
    </rPh>
    <rPh sb="5" eb="6">
      <t>シ</t>
    </rPh>
    <rPh sb="6" eb="8">
      <t>ケイリン</t>
    </rPh>
    <rPh sb="8" eb="10">
      <t>ジギョウ</t>
    </rPh>
    <rPh sb="10" eb="12">
      <t>クミアイ</t>
    </rPh>
    <phoneticPr fontId="2"/>
  </si>
  <si>
    <t>東京都六市競艇事業組合</t>
    <rPh sb="0" eb="3">
      <t>トウキョウト</t>
    </rPh>
    <rPh sb="3" eb="4">
      <t>ロク</t>
    </rPh>
    <rPh sb="4" eb="5">
      <t>シ</t>
    </rPh>
    <rPh sb="5" eb="7">
      <t>キョウテイ</t>
    </rPh>
    <rPh sb="7" eb="11">
      <t>ジギョウクミアイ</t>
    </rPh>
    <phoneticPr fontId="2"/>
  </si>
  <si>
    <t>東京都市町村総合事務組合</t>
    <rPh sb="0" eb="3">
      <t>トウキョウト</t>
    </rPh>
    <rPh sb="3" eb="6">
      <t>シチョウソン</t>
    </rPh>
    <rPh sb="6" eb="8">
      <t>ソウゴウ</t>
    </rPh>
    <rPh sb="8" eb="10">
      <t>ジム</t>
    </rPh>
    <rPh sb="10" eb="12">
      <t>クミアイ</t>
    </rPh>
    <phoneticPr fontId="2"/>
  </si>
  <si>
    <t>東京都市町村総合事務組合（交通災害共済事業特別会計）</t>
    <rPh sb="0" eb="3">
      <t>トウキョウト</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</si>
  <si>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東京都後期高齢者医療広域連合（一般会計）</t>
    <rPh sb="0" eb="3">
      <t>トウキョウト</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</si>
  <si>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3">
      <t>トウキョウト</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</si>
  <si>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</si>
  <si>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調布エフエム放送</t>
    <phoneticPr fontId="19"/>
  </si>
  <si>
    <t>-</t>
    <phoneticPr fontId="19"/>
  </si>
  <si>
    <t>調布市土地開発公社</t>
    <phoneticPr fontId="19"/>
  </si>
  <si>
    <t>調布市文化・コミュニティ振興財団</t>
    <phoneticPr fontId="19"/>
  </si>
  <si>
    <t>調布ゆうあい福祉公社</t>
    <phoneticPr fontId="19"/>
  </si>
  <si>
    <t>調布市市民サービス公社</t>
    <phoneticPr fontId="19"/>
  </si>
  <si>
    <t>調布市武者小路実篤記念館</t>
    <phoneticPr fontId="19"/>
  </si>
  <si>
    <t>-</t>
    <phoneticPr fontId="2"/>
  </si>
  <si>
    <t>○</t>
    <phoneticPr fontId="19"/>
  </si>
  <si>
    <t>-</t>
    <phoneticPr fontId="19"/>
  </si>
  <si>
    <t>調布市体育協会</t>
    <phoneticPr fontId="19"/>
  </si>
  <si>
    <t>ココスクエア調布</t>
    <phoneticPr fontId="19"/>
  </si>
  <si>
    <t>-</t>
    <phoneticPr fontId="2"/>
  </si>
  <si>
    <t>実質公債費比率</t>
    <phoneticPr fontId="5"/>
  </si>
  <si>
    <t>将来負担比率</t>
    <phoneticPr fontId="5"/>
  </si>
  <si>
    <t>類似団体内平均値</t>
    <phoneticPr fontId="5"/>
  </si>
  <si>
    <t>類似団体内平均値</t>
    <phoneticPr fontId="5"/>
  </si>
  <si>
    <t>実質公債費比率</t>
    <phoneticPr fontId="5"/>
  </si>
  <si>
    <t>当該団体値</t>
    <rPh sb="0" eb="2">
      <t>トウガイ</t>
    </rPh>
    <rPh sb="2" eb="4">
      <t>ダンタイ</t>
    </rPh>
    <rPh sb="4" eb="5">
      <t>アタイ</t>
    </rPh>
    <phoneticPr fontId="5"/>
  </si>
  <si>
    <t>(　参考　）</t>
    <rPh sb="2" eb="4">
      <t>サンコウ</t>
    </rPh>
    <phoneticPr fontId="5"/>
  </si>
  <si>
    <t>令和２年度決算において将来負担比率は11.6％となり，基準財政需要額算入見込額の減等により，前年度比で1.9ポイント上昇した。実質公債費比率は0.4％となり，単年度の比率では，元利償還金の増などにより，前年度と比較して0.5.ポイント上昇した。また，三か年平均では0.1ポイント上昇しているが，類似団体内平均を大きく下回っている。今後も引き続き，中長期的な視点から健全な財政運営を行っていく。</t>
    <rPh sb="88" eb="90">
      <t>ガンリ</t>
    </rPh>
    <rPh sb="90" eb="93">
      <t>ショウカンキン</t>
    </rPh>
    <rPh sb="94" eb="95">
      <t>ゾウ</t>
    </rPh>
    <rPh sb="117" eb="119">
      <t>ジョウショウ</t>
    </rPh>
    <rPh sb="139" eb="141">
      <t>ジョウショウ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</si>
  <si>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</si>
  <si>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</si>
  <si>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</si>
  <si>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</si>
  <si>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調布市の将来負担比率は，令和２年度は11.6％であり，基準財政需要額算入見込額の減等により，前年度比で1.9ポイント上昇しているものの，類似団体平均を下回っている。一方，有形固定資産減価償却率は類似団体平均・全国平均・東京都平均を上回っており，老朽化の進捗度合いが比較的高い状況にある。老朽化に伴う施設の改修等による地方債の増加に留意しつつ，各施設の特性に応じて計画的に更新・維持保全し，財政負担の平準化に努める必要があ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</si>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</sst>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8" fillId="0" borderId="98" xfId="15" applyNumberFormat="1" applyFont="1" applyBorder="1" applyAlignment="1" applyProtection="1">
      <alignment horizontal="right" vertical="center" shrinkToFit="1"/>
      <protection locked="0"/>
    </xf>
    <xf numFmtId="177" fontId="38" fillId="0" borderId="99" xfId="15" applyNumberFormat="1" applyFont="1" applyBorder="1" applyAlignment="1" applyProtection="1">
      <alignment horizontal="right" vertical="center" shrinkToFit="1"/>
      <protection locked="0"/>
    </xf>
    <xf numFmtId="177" fontId="38" fillId="0" borderId="100"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8" fillId="0" borderId="112" xfId="15" applyNumberFormat="1" applyFont="1" applyFill="1" applyBorder="1" applyAlignment="1" applyProtection="1">
      <alignment horizontal="right" vertical="center" shrinkToFit="1"/>
      <protection locked="0"/>
    </xf>
    <xf numFmtId="177" fontId="38" fillId="0" borderId="113" xfId="15" applyNumberFormat="1" applyFont="1" applyFill="1" applyBorder="1" applyAlignment="1" applyProtection="1">
      <alignment horizontal="right" vertical="center" shrinkToFit="1"/>
      <protection locked="0"/>
    </xf>
    <xf numFmtId="177" fontId="38" fillId="0" borderId="114" xfId="15" applyNumberFormat="1" applyFont="1" applyFill="1" applyBorder="1" applyAlignment="1" applyProtection="1">
      <alignment horizontal="right" vertical="center" shrinkToFit="1"/>
      <protection locked="0"/>
    </xf>
    <xf numFmtId="177" fontId="38" fillId="0" borderId="112" xfId="15" applyNumberFormat="1" applyFont="1" applyBorder="1" applyAlignment="1" applyProtection="1">
      <alignment horizontal="right" vertical="center" shrinkToFit="1"/>
      <protection locked="0"/>
    </xf>
    <xf numFmtId="177" fontId="38" fillId="0" borderId="113" xfId="15" applyNumberFormat="1" applyFont="1" applyBorder="1" applyAlignment="1" applyProtection="1">
      <alignment horizontal="right" vertical="center" shrinkToFit="1"/>
      <protection locked="0"/>
    </xf>
    <xf numFmtId="177" fontId="38" fillId="0" borderId="114"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47673</c:v>
                </c:pt>
                <c:pt idx="1">
                  <c:v>54233</c:v>
                </c:pt>
                <c:pt idx="2">
                  <c:v>44366</c:v>
                </c:pt>
                <c:pt idx="3">
                  <c:v>51043</c:v>
                </c:pt>
                <c:pt idx="4">
                  <c:v>42898</c:v>
                </c:pt>
              </c:numCache>
            </c:numRef>
          </c:val>
          <c:smooth val="0"/>
          <c:extLst>
            <c:ext xmlns:c16="http://schemas.microsoft.com/office/drawing/2014/chart" uri="{C3380CC4-5D6E-409C-BE32-E72D297353CC}">
              <c16:uniqueId val="{00000000-9C1D-49B6-A61F-3990D71D5E8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45658</c:v>
                </c:pt>
                <c:pt idx="1">
                  <c:v>48312</c:v>
                </c:pt>
                <c:pt idx="2">
                  <c:v>49512</c:v>
                </c:pt>
                <c:pt idx="3">
                  <c:v>42968</c:v>
                </c:pt>
                <c:pt idx="4">
                  <c:v>40302</c:v>
                </c:pt>
              </c:numCache>
            </c:numRef>
          </c:val>
          <c:smooth val="0"/>
          <c:extLst>
            <c:ext xmlns:c16="http://schemas.microsoft.com/office/drawing/2014/chart" uri="{C3380CC4-5D6E-409C-BE32-E72D297353CC}">
              <c16:uniqueId val="{00000001-9C1D-49B6-A61F-3990D71D5E8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6.79</c:v>
                </c:pt>
                <c:pt idx="1">
                  <c:v>8.16</c:v>
                </c:pt>
                <c:pt idx="2">
                  <c:v>7.41</c:v>
                </c:pt>
                <c:pt idx="3">
                  <c:v>6.13</c:v>
                </c:pt>
                <c:pt idx="4">
                  <c:v>10.42</c:v>
                </c:pt>
              </c:numCache>
            </c:numRef>
          </c:val>
          <c:extLst>
            <c:ext xmlns:c16="http://schemas.microsoft.com/office/drawing/2014/chart" uri="{C3380CC4-5D6E-409C-BE32-E72D297353CC}">
              <c16:uniqueId val="{00000000-99C9-4399-8F15-CA429308DF4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10.45</c:v>
                </c:pt>
                <c:pt idx="1">
                  <c:v>12.12</c:v>
                </c:pt>
                <c:pt idx="2">
                  <c:v>7.65</c:v>
                </c:pt>
                <c:pt idx="3">
                  <c:v>10.86</c:v>
                </c:pt>
                <c:pt idx="4">
                  <c:v>10.16</c:v>
                </c:pt>
              </c:numCache>
            </c:numRef>
          </c:val>
          <c:extLst>
            <c:ext xmlns:c16="http://schemas.microsoft.com/office/drawing/2014/chart" uri="{C3380CC4-5D6E-409C-BE32-E72D297353CC}">
              <c16:uniqueId val="{00000001-99C9-4399-8F15-CA429308DF4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-4.4400000000000004</c:v>
                </c:pt>
                <c:pt idx="1">
                  <c:v>2.2799999999999998</c:v>
                </c:pt>
                <c:pt idx="2">
                  <c:v>-5.22</c:v>
                </c:pt>
                <c:pt idx="3">
                  <c:v>1.42</c:v>
                </c:pt>
                <c:pt idx="4">
                  <c:v>5.42</c:v>
                </c:pt>
              </c:numCache>
            </c:numRef>
          </c:val>
          <c:smooth val="0"/>
          <c:extLst>
            <c:ext xmlns:c16="http://schemas.microsoft.com/office/drawing/2014/chart" uri="{C3380CC4-5D6E-409C-BE32-E72D297353CC}">
              <c16:uniqueId val="{00000002-99C9-4399-8F15-CA429308DF4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0.17</c:v>
                </c:pt>
                <c:pt idx="2">
                  <c:v>#N/A</c:v>
                </c:pt>
                <c:pt idx="3">
                  <c:v>0.13</c:v>
                </c:pt>
                <c:pt idx="4">
                  <c:v>#N/A</c:v>
                </c:pt>
                <c:pt idx="5">
                  <c:v>0.1</c:v>
                </c:pt>
                <c:pt idx="6">
                  <c:v>#N/A</c:v>
                </c:pt>
                <c:pt idx="7">
                  <c:v>0.57999999999999996</c:v>
                </c:pt>
                <c:pt idx="8">
                  <c:v>0</c:v>
                </c:pt>
                <c:pt idx="9">
                  <c:v>0</c:v>
                </c:pt>
              </c:numCache>
            </c:numRef>
          </c:val>
          <c:extLst>
            <c:ext xmlns:c16="http://schemas.microsoft.com/office/drawing/2014/chart" uri="{C3380CC4-5D6E-409C-BE32-E72D297353CC}">
              <c16:uniqueId val="{00000000-09D4-4154-80D9-93678D4195F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9D4-4154-80D9-93678D4195F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9D4-4154-80D9-93678D4195F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9D4-4154-80D9-93678D4195F5}"/>
            </c:ext>
          </c:extLst>
        </c:ser>
        <c:ser>
          <c:idx val="4"/>
          <c:order val="4"/>
          <c:tx>
            <c:strRef>
              <c:f>データシート!$A$31</c:f>
              <c:strCache>
                <c:ptCount val="1"/>
                <c:pt idx="0">
                  <c:v>用地特別会計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9D4-4154-80D9-93678D4195F5}"/>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0.15</c:v>
                </c:pt>
                <c:pt idx="2">
                  <c:v>#N/A</c:v>
                </c:pt>
                <c:pt idx="3">
                  <c:v>0.1</c:v>
                </c:pt>
                <c:pt idx="4">
                  <c:v>#N/A</c:v>
                </c:pt>
                <c:pt idx="5">
                  <c:v>0.14000000000000001</c:v>
                </c:pt>
                <c:pt idx="6">
                  <c:v>#N/A</c:v>
                </c:pt>
                <c:pt idx="7">
                  <c:v>0.2</c:v>
                </c:pt>
                <c:pt idx="8">
                  <c:v>#N/A</c:v>
                </c:pt>
                <c:pt idx="9">
                  <c:v>0.05</c:v>
                </c:pt>
              </c:numCache>
            </c:numRef>
          </c:val>
          <c:extLst>
            <c:ext xmlns:c16="http://schemas.microsoft.com/office/drawing/2014/chart" uri="{C3380CC4-5D6E-409C-BE32-E72D297353CC}">
              <c16:uniqueId val="{00000005-09D4-4154-80D9-93678D4195F5}"/>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0.03</c:v>
                </c:pt>
                <c:pt idx="2">
                  <c:v>#N/A</c:v>
                </c:pt>
                <c:pt idx="3">
                  <c:v>0.02</c:v>
                </c:pt>
                <c:pt idx="4">
                  <c:v>#N/A</c:v>
                </c:pt>
                <c:pt idx="5">
                  <c:v>0.03</c:v>
                </c:pt>
                <c:pt idx="6">
                  <c:v>#N/A</c:v>
                </c:pt>
                <c:pt idx="7">
                  <c:v>0.01</c:v>
                </c:pt>
                <c:pt idx="8">
                  <c:v>#N/A</c:v>
                </c:pt>
                <c:pt idx="9">
                  <c:v>0.1</c:v>
                </c:pt>
              </c:numCache>
            </c:numRef>
          </c:val>
          <c:extLst>
            <c:ext xmlns:c16="http://schemas.microsoft.com/office/drawing/2014/chart" uri="{C3380CC4-5D6E-409C-BE32-E72D297353CC}">
              <c16:uniqueId val="{00000006-09D4-4154-80D9-93678D4195F5}"/>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c:v>
                </c:pt>
                <c:pt idx="2">
                  <c:v>#N/A</c:v>
                </c:pt>
                <c:pt idx="3">
                  <c:v>0.52</c:v>
                </c:pt>
                <c:pt idx="4">
                  <c:v>#N/A</c:v>
                </c:pt>
                <c:pt idx="5">
                  <c:v>1.1299999999999999</c:v>
                </c:pt>
                <c:pt idx="6">
                  <c:v>#N/A</c:v>
                </c:pt>
                <c:pt idx="7">
                  <c:v>0.73</c:v>
                </c:pt>
                <c:pt idx="8">
                  <c:v>#N/A</c:v>
                </c:pt>
                <c:pt idx="9">
                  <c:v>0.87</c:v>
                </c:pt>
              </c:numCache>
            </c:numRef>
          </c:val>
          <c:extLst>
            <c:ext xmlns:c16="http://schemas.microsoft.com/office/drawing/2014/chart" uri="{C3380CC4-5D6E-409C-BE32-E72D297353CC}">
              <c16:uniqueId val="{00000007-09D4-4154-80D9-93678D4195F5}"/>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0.91</c:v>
                </c:pt>
              </c:numCache>
            </c:numRef>
          </c:val>
          <c:extLst>
            <c:ext xmlns:c16="http://schemas.microsoft.com/office/drawing/2014/chart" uri="{C3380CC4-5D6E-409C-BE32-E72D297353CC}">
              <c16:uniqueId val="{00000008-09D4-4154-80D9-93678D4195F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6.78</c:v>
                </c:pt>
                <c:pt idx="2">
                  <c:v>#N/A</c:v>
                </c:pt>
                <c:pt idx="3">
                  <c:v>8.16</c:v>
                </c:pt>
                <c:pt idx="4">
                  <c:v>#N/A</c:v>
                </c:pt>
                <c:pt idx="5">
                  <c:v>7.4</c:v>
                </c:pt>
                <c:pt idx="6">
                  <c:v>#N/A</c:v>
                </c:pt>
                <c:pt idx="7">
                  <c:v>6.13</c:v>
                </c:pt>
                <c:pt idx="8">
                  <c:v>#N/A</c:v>
                </c:pt>
                <c:pt idx="9">
                  <c:v>10.42</c:v>
                </c:pt>
              </c:numCache>
            </c:numRef>
          </c:val>
          <c:extLst>
            <c:ext xmlns:c16="http://schemas.microsoft.com/office/drawing/2014/chart" uri="{C3380CC4-5D6E-409C-BE32-E72D297353CC}">
              <c16:uniqueId val="{00000009-09D4-4154-80D9-93678D4195F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3970</c:v>
                </c:pt>
                <c:pt idx="5">
                  <c:v>3991</c:v>
                </c:pt>
                <c:pt idx="8">
                  <c:v>3963</c:v>
                </c:pt>
                <c:pt idx="11">
                  <c:v>3796</c:v>
                </c:pt>
                <c:pt idx="14">
                  <c:v>3688</c:v>
                </c:pt>
              </c:numCache>
            </c:numRef>
          </c:val>
          <c:extLst>
            <c:ext xmlns:c16="http://schemas.microsoft.com/office/drawing/2014/chart" uri="{C3380CC4-5D6E-409C-BE32-E72D297353CC}">
              <c16:uniqueId val="{00000000-7DAB-4C9D-ADBC-99DCFE7CCBB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DAB-4C9D-ADBC-99DCFE7CCBB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316</c:v>
                </c:pt>
                <c:pt idx="3">
                  <c:v>55</c:v>
                </c:pt>
                <c:pt idx="6">
                  <c:v>58</c:v>
                </c:pt>
                <c:pt idx="9">
                  <c:v>34</c:v>
                </c:pt>
                <c:pt idx="12">
                  <c:v>28</c:v>
                </c:pt>
              </c:numCache>
            </c:numRef>
          </c:val>
          <c:extLst>
            <c:ext xmlns:c16="http://schemas.microsoft.com/office/drawing/2014/chart" uri="{C3380CC4-5D6E-409C-BE32-E72D297353CC}">
              <c16:uniqueId val="{00000002-7DAB-4C9D-ADBC-99DCFE7CCBB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204</c:v>
                </c:pt>
                <c:pt idx="3">
                  <c:v>188</c:v>
                </c:pt>
                <c:pt idx="6">
                  <c:v>170</c:v>
                </c:pt>
                <c:pt idx="9">
                  <c:v>137</c:v>
                </c:pt>
                <c:pt idx="12">
                  <c:v>132</c:v>
                </c:pt>
              </c:numCache>
            </c:numRef>
          </c:val>
          <c:extLst>
            <c:ext xmlns:c16="http://schemas.microsoft.com/office/drawing/2014/chart" uri="{C3380CC4-5D6E-409C-BE32-E72D297353CC}">
              <c16:uniqueId val="{00000003-7DAB-4C9D-ADBC-99DCFE7CCBB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244</c:v>
                </c:pt>
                <c:pt idx="3">
                  <c:v>295</c:v>
                </c:pt>
                <c:pt idx="6">
                  <c:v>324</c:v>
                </c:pt>
                <c:pt idx="9">
                  <c:v>348</c:v>
                </c:pt>
                <c:pt idx="12">
                  <c:v>370</c:v>
                </c:pt>
              </c:numCache>
            </c:numRef>
          </c:val>
          <c:extLst>
            <c:ext xmlns:c16="http://schemas.microsoft.com/office/drawing/2014/chart" uri="{C3380CC4-5D6E-409C-BE32-E72D297353CC}">
              <c16:uniqueId val="{00000004-7DAB-4C9D-ADBC-99DCFE7CCBB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DAB-4C9D-ADBC-99DCFE7CCBB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DAB-4C9D-ADBC-99DCFE7CCBB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3585</c:v>
                </c:pt>
                <c:pt idx="3">
                  <c:v>3651</c:v>
                </c:pt>
                <c:pt idx="6">
                  <c:v>3581</c:v>
                </c:pt>
                <c:pt idx="9">
                  <c:v>3409</c:v>
                </c:pt>
                <c:pt idx="12">
                  <c:v>3557</c:v>
                </c:pt>
              </c:numCache>
            </c:numRef>
          </c:val>
          <c:extLst>
            <c:ext xmlns:c16="http://schemas.microsoft.com/office/drawing/2014/chart" uri="{C3380CC4-5D6E-409C-BE32-E72D297353CC}">
              <c16:uniqueId val="{00000007-7DAB-4C9D-ADBC-99DCFE7CCBB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379</c:v>
                </c:pt>
                <c:pt idx="2">
                  <c:v>#N/A</c:v>
                </c:pt>
                <c:pt idx="3">
                  <c:v>#N/A</c:v>
                </c:pt>
                <c:pt idx="4">
                  <c:v>198</c:v>
                </c:pt>
                <c:pt idx="5">
                  <c:v>#N/A</c:v>
                </c:pt>
                <c:pt idx="6">
                  <c:v>#N/A</c:v>
                </c:pt>
                <c:pt idx="7">
                  <c:v>170</c:v>
                </c:pt>
                <c:pt idx="8">
                  <c:v>#N/A</c:v>
                </c:pt>
                <c:pt idx="9">
                  <c:v>#N/A</c:v>
                </c:pt>
                <c:pt idx="10">
                  <c:v>132</c:v>
                </c:pt>
                <c:pt idx="11">
                  <c:v>#N/A</c:v>
                </c:pt>
                <c:pt idx="12">
                  <c:v>#N/A</c:v>
                </c:pt>
                <c:pt idx="13">
                  <c:v>399</c:v>
                </c:pt>
                <c:pt idx="14">
                  <c:v>#N/A</c:v>
                </c:pt>
              </c:numCache>
            </c:numRef>
          </c:val>
          <c:smooth val="0"/>
          <c:extLst>
            <c:ext xmlns:c16="http://schemas.microsoft.com/office/drawing/2014/chart" uri="{C3380CC4-5D6E-409C-BE32-E72D297353CC}">
              <c16:uniqueId val="{00000008-7DAB-4C9D-ADBC-99DCFE7CCBB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20281</c:v>
                </c:pt>
                <c:pt idx="5">
                  <c:v>18350</c:v>
                </c:pt>
                <c:pt idx="8">
                  <c:v>16351</c:v>
                </c:pt>
                <c:pt idx="11">
                  <c:v>14481</c:v>
                </c:pt>
                <c:pt idx="14">
                  <c:v>12841</c:v>
                </c:pt>
              </c:numCache>
            </c:numRef>
          </c:val>
          <c:extLst>
            <c:ext xmlns:c16="http://schemas.microsoft.com/office/drawing/2014/chart" uri="{C3380CC4-5D6E-409C-BE32-E72D297353CC}">
              <c16:uniqueId val="{00000000-EE74-4AB7-8966-E9D0D07CEEF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21060</c:v>
                </c:pt>
                <c:pt idx="5">
                  <c:v>20860</c:v>
                </c:pt>
                <c:pt idx="8">
                  <c:v>22874</c:v>
                </c:pt>
                <c:pt idx="11">
                  <c:v>22239</c:v>
                </c:pt>
                <c:pt idx="14">
                  <c:v>21390</c:v>
                </c:pt>
              </c:numCache>
            </c:numRef>
          </c:val>
          <c:extLst>
            <c:ext xmlns:c16="http://schemas.microsoft.com/office/drawing/2014/chart" uri="{C3380CC4-5D6E-409C-BE32-E72D297353CC}">
              <c16:uniqueId val="{00000001-EE74-4AB7-8966-E9D0D07CEEF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17739</c:v>
                </c:pt>
                <c:pt idx="5">
                  <c:v>18936</c:v>
                </c:pt>
                <c:pt idx="8">
                  <c:v>18377</c:v>
                </c:pt>
                <c:pt idx="11">
                  <c:v>19894</c:v>
                </c:pt>
                <c:pt idx="14">
                  <c:v>20280</c:v>
                </c:pt>
              </c:numCache>
            </c:numRef>
          </c:val>
          <c:extLst>
            <c:ext xmlns:c16="http://schemas.microsoft.com/office/drawing/2014/chart" uri="{C3380CC4-5D6E-409C-BE32-E72D297353CC}">
              <c16:uniqueId val="{00000002-EE74-4AB7-8966-E9D0D07CEEF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E74-4AB7-8966-E9D0D07CEEF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E74-4AB7-8966-E9D0D07CEEF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74-4AB7-8966-E9D0D07CEEF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8350</c:v>
                </c:pt>
                <c:pt idx="3">
                  <c:v>8046</c:v>
                </c:pt>
                <c:pt idx="6">
                  <c:v>7983</c:v>
                </c:pt>
                <c:pt idx="9">
                  <c:v>7968</c:v>
                </c:pt>
                <c:pt idx="12">
                  <c:v>8044</c:v>
                </c:pt>
              </c:numCache>
            </c:numRef>
          </c:val>
          <c:extLst>
            <c:ext xmlns:c16="http://schemas.microsoft.com/office/drawing/2014/chart" uri="{C3380CC4-5D6E-409C-BE32-E72D297353CC}">
              <c16:uniqueId val="{00000006-EE74-4AB7-8966-E9D0D07CEEF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1759</c:v>
                </c:pt>
                <c:pt idx="3">
                  <c:v>1507</c:v>
                </c:pt>
                <c:pt idx="6">
                  <c:v>1301</c:v>
                </c:pt>
                <c:pt idx="9">
                  <c:v>1092</c:v>
                </c:pt>
                <c:pt idx="12">
                  <c:v>925</c:v>
                </c:pt>
              </c:numCache>
            </c:numRef>
          </c:val>
          <c:extLst>
            <c:ext xmlns:c16="http://schemas.microsoft.com/office/drawing/2014/chart" uri="{C3380CC4-5D6E-409C-BE32-E72D297353CC}">
              <c16:uniqueId val="{00000007-EE74-4AB7-8966-E9D0D07CEEF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4986</c:v>
                </c:pt>
                <c:pt idx="3">
                  <c:v>5886</c:v>
                </c:pt>
                <c:pt idx="6">
                  <c:v>6521</c:v>
                </c:pt>
                <c:pt idx="9">
                  <c:v>6944</c:v>
                </c:pt>
                <c:pt idx="12">
                  <c:v>6349</c:v>
                </c:pt>
              </c:numCache>
            </c:numRef>
          </c:val>
          <c:extLst>
            <c:ext xmlns:c16="http://schemas.microsoft.com/office/drawing/2014/chart" uri="{C3380CC4-5D6E-409C-BE32-E72D297353CC}">
              <c16:uniqueId val="{00000008-EE74-4AB7-8966-E9D0D07CEEF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2878</c:v>
                </c:pt>
                <c:pt idx="3">
                  <c:v>3536</c:v>
                </c:pt>
                <c:pt idx="6">
                  <c:v>4061</c:v>
                </c:pt>
                <c:pt idx="9">
                  <c:v>3885</c:v>
                </c:pt>
                <c:pt idx="12">
                  <c:v>3817</c:v>
                </c:pt>
              </c:numCache>
            </c:numRef>
          </c:val>
          <c:extLst>
            <c:ext xmlns:c16="http://schemas.microsoft.com/office/drawing/2014/chart" uri="{C3380CC4-5D6E-409C-BE32-E72D297353CC}">
              <c16:uniqueId val="{00000009-EE74-4AB7-8966-E9D0D07CEEF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39576</c:v>
                </c:pt>
                <c:pt idx="3">
                  <c:v>39484</c:v>
                </c:pt>
                <c:pt idx="6">
                  <c:v>40815</c:v>
                </c:pt>
                <c:pt idx="9">
                  <c:v>40950</c:v>
                </c:pt>
                <c:pt idx="12">
                  <c:v>41090</c:v>
                </c:pt>
              </c:numCache>
            </c:numRef>
          </c:val>
          <c:extLst>
            <c:ext xmlns:c16="http://schemas.microsoft.com/office/drawing/2014/chart" uri="{C3380CC4-5D6E-409C-BE32-E72D297353CC}">
              <c16:uniqueId val="{0000000A-EE74-4AB7-8966-E9D0D07CEEF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314</c:v>
                </c:pt>
                <c:pt idx="5">
                  <c:v>#N/A</c:v>
                </c:pt>
                <c:pt idx="6">
                  <c:v>#N/A</c:v>
                </c:pt>
                <c:pt idx="7">
                  <c:v>3078</c:v>
                </c:pt>
                <c:pt idx="8">
                  <c:v>#N/A</c:v>
                </c:pt>
                <c:pt idx="9">
                  <c:v>#N/A</c:v>
                </c:pt>
                <c:pt idx="10">
                  <c:v>4224</c:v>
                </c:pt>
                <c:pt idx="11">
                  <c:v>#N/A</c:v>
                </c:pt>
                <c:pt idx="12">
                  <c:v>#N/A</c:v>
                </c:pt>
                <c:pt idx="13">
                  <c:v>5713</c:v>
                </c:pt>
                <c:pt idx="14">
                  <c:v>#N/A</c:v>
                </c:pt>
              </c:numCache>
            </c:numRef>
          </c:val>
          <c:smooth val="0"/>
          <c:extLst>
            <c:ext xmlns:c16="http://schemas.microsoft.com/office/drawing/2014/chart" uri="{C3380CC4-5D6E-409C-BE32-E72D297353CC}">
              <c16:uniqueId val="{0000000B-EE74-4AB7-8966-E9D0D07CEEF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3601</c:v>
                </c:pt>
                <c:pt idx="1">
                  <c:v>4940</c:v>
                </c:pt>
                <c:pt idx="2">
                  <c:v>5177</c:v>
                </c:pt>
              </c:numCache>
            </c:numRef>
          </c:val>
          <c:extLst>
            <c:ext xmlns:c16="http://schemas.microsoft.com/office/drawing/2014/chart" uri="{C3380CC4-5D6E-409C-BE32-E72D297353CC}">
              <c16:uniqueId val="{00000000-EF14-4E75-8C47-4C0F83BDE1E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43</c:v>
                </c:pt>
                <c:pt idx="1">
                  <c:v>44</c:v>
                </c:pt>
                <c:pt idx="2">
                  <c:v>44</c:v>
                </c:pt>
              </c:numCache>
            </c:numRef>
          </c:val>
          <c:extLst>
            <c:ext xmlns:c16="http://schemas.microsoft.com/office/drawing/2014/chart" uri="{C3380CC4-5D6E-409C-BE32-E72D297353CC}">
              <c16:uniqueId val="{00000001-EF14-4E75-8C47-4C0F83BDE1E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13252</c:v>
                </c:pt>
                <c:pt idx="1">
                  <c:v>13182</c:v>
                </c:pt>
                <c:pt idx="2">
                  <c:v>13154</c:v>
                </c:pt>
              </c:numCache>
            </c:numRef>
          </c:val>
          <c:extLst>
            <c:ext xmlns:c16="http://schemas.microsoft.com/office/drawing/2014/chart" uri="{C3380CC4-5D6E-409C-BE32-E72D297353CC}">
              <c16:uniqueId val="{00000002-EF14-4E75-8C47-4C0F83BDE1E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{9EB3507C-8377-4C18-9D14-182965A6E6A9}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D94-45A9-9CDF-E86CAD424B4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{E01AEF15-93E7-4821-BE59-EB6C488769FC}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94-45A9-9CDF-E86CAD424B4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{017547D8-0F54-4A85-9A98-D5DABB9332FE}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94-45A9-9CDF-E86CAD424B4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{B9AB9C71-5497-48B7-964B-1FAEF30E0E37}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94-45A9-9CDF-E86CAD424B4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{7E14FD23-00F1-4898-A8D1-E4C6B2A64F10}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94-45A9-9CDF-E86CAD424B41}"/>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{1E3190D4-3CC6-4A7E-91F0-41D133E62964}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D94-45A9-9CDF-E86CAD424B41}"/>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{60FE160E-CB3D-4074-A2D3-EBA5D08D4FDC}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D94-45A9-9CDF-E86CAD424B41}"/>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{755F2684-9D90-4DAB-8451-B6AF8AB066D4}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D94-45A9-9CDF-E86CAD424B41}"/>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{35E8D1CF-381C-4F02-91B4-4C2591E813DC}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D94-45A9-9CDF-E86CAD424B4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62.8</c:v>
                </c:pt>
                <c:pt idx="8">
                  <c:v>63.2</c:v>
                </c:pt>
                <c:pt idx="16">
                  <c:v>63.1</c:v>
                </c:pt>
                <c:pt idx="24">
                  <c:v>63.8</c:v>
                </c:pt>
                <c:pt idx="32">
                  <c:v>64.2</c:v>
                </c:pt>
              </c:numCache>
            </c:numRef>
          </c:xVal>
          <c:yVal>
            <c:numRef>
              <c:f>公会計指標分析・財政指標組合せ分析表!$BP$51:$DC$51</c:f>
              <c:numCache>
                <c:formatCode>#,##0.0;"▲ "#,##0.0</c:formatCode>
                <c:ptCount val="40"/>
                <c:pt idx="8">
                  <c:v>0.7</c:v>
                </c:pt>
                <c:pt idx="16">
                  <c:v>6.8</c:v>
                </c:pt>
                <c:pt idx="24">
                  <c:v>9.6999999999999993</c:v>
                </c:pt>
                <c:pt idx="32">
                  <c:v>11.6</c:v>
                </c:pt>
              </c:numCache>
            </c:numRef>
          </c:yVal>
          <c:smooth val="0"/>
          <c:extLst>
            <c:ext xmlns:c16="http://schemas.microsoft.com/office/drawing/2014/chart" uri="{C3380CC4-5D6E-409C-BE32-E72D297353CC}">
              <c16:uniqueId val="{00000009-FD94-45A9-9CDF-E86CAD424B4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{F595D560-58C0-4E85-AF0C-8F98BC8D4BBC}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D94-45A9-9CDF-E86CAD424B4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{DB794CFF-9F31-4CF8-BCBF-2E88CAC52492}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94-45A9-9CDF-E86CAD424B4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{BB82200A-54D8-43DE-9A2B-9C4ABE7C3370}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94-45A9-9CDF-E86CAD424B4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{0BAD7A69-D8DB-4B64-B121-EA2844F25712}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94-45A9-9CDF-E86CAD424B4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{915154CF-612A-4FC1-B743-5E0E6D158295}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94-45A9-9CDF-E86CAD424B41}"/>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{110BE303-C0C9-464D-BF80-FF0C80A3C667}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D94-45A9-9CDF-E86CAD424B41}"/>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{E76D4AE2-666E-4011-B699-7ACD28757C52}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D94-45A9-9CDF-E86CAD424B41}"/>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{F5B6FB10-D268-4D55-9890-D4557BB5F6C7}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D94-45A9-9CDF-E86CAD424B41}"/>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{97C3867F-CA91-4F9B-BC12-B611B23CB37F}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D94-45A9-9CDF-E86CAD424B4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59.6</c:v>
                </c:pt>
                <c:pt idx="16">
                  <c:v>60.7</c:v>
                </c:pt>
                <c:pt idx="24">
                  <c:v>61.4</c:v>
                </c:pt>
                <c:pt idx="32">
                  <c:v>60.4</c:v>
                </c:pt>
              </c:numCache>
            </c:numRef>
          </c:xVal>
          <c:yVal>
            <c:numRef>
              <c:f>公会計指標分析・財政指標組合せ分析表!$BP$55:$DC$55</c:f>
              <c:numCache>
                <c:formatCode>#,##0.0;"▲ "#,##0.0</c:formatCode>
                <c:ptCount val="40"/>
                <c:pt idx="0">
                  <c:v>27.1</c:v>
                </c:pt>
                <c:pt idx="8">
                  <c:v>24.5</c:v>
                </c:pt>
                <c:pt idx="16">
                  <c:v>23.9</c:v>
                </c:pt>
                <c:pt idx="24">
                  <c:v>20</c:v>
                </c:pt>
                <c:pt idx="32">
                  <c:v>14.7</c:v>
                </c:pt>
              </c:numCache>
            </c:numRef>
          </c:yVal>
          <c:smooth val="0"/>
          <c:extLst>
            <c:ext xmlns:c16="http://schemas.microsoft.com/office/drawing/2014/chart" uri="{C3380CC4-5D6E-409C-BE32-E72D297353CC}">
              <c16:uniqueId val="{00000013-FD94-45A9-9CDF-E86CAD424B41}"/>
            </c:ext>
          </c:extLst>
        </c:ser>
        <c:dLbls>
          <c:showLegendKey val="0"/>
          <c:showVal val="1"/>
          <c:showCatName val="0"/>
          <c:showSerName val="0"/>
          <c:showPercent val="0"/>
          <c:showBubbleSize val="0"/>
        </c:dLbls>
        <c:axId val="46179840"/>
        <c:axId val="46181760"/>
      </c:scatterChart>
      <c:valAx>
        <c:axId val="46179840"/>
        <c:scaling>
          <c:orientation val="maxMin"/>
          <c:max val="65"/>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{9C127DFE-4190-4EA1-AAE9-16C70488C0BC}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2EA-47CE-96E1-03FFE5F0BF1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{39B5584A-F3CC-433E-83F4-A9C5D20BBB2F}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2EA-47CE-96E1-03FFE5F0BF1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{C7BF63DA-2D55-426C-BCA1-0C6A5DBC1617}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2EA-47CE-96E1-03FFE5F0BF1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{C2ED2EE3-68DA-40F6-AA0F-C876BEA1803A}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2EA-47CE-96E1-03FFE5F0BF1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{373B667C-8F12-4C65-9AF0-EFE652417B67}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2EA-47CE-96E1-03FFE5F0BF16}"/>
                </c:ext>
              </c:extLst>
            </c:dLbl>
            <c:dLbl>
              <c:idx val="8"/>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{F908B273-58F0-4805-A2B8-60C34FD14DCA}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2EA-47CE-96E1-03FFE5F0BF16}"/>
                </c:ext>
              </c:extLst>
            </c:dLbl>
            <c:dLbl>
              <c:idx val="16"/>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{145A8C7E-F240-436E-93FC-EE1099B7ADF0}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2EA-47CE-96E1-03FFE5F0BF16}"/>
                </c:ext>
              </c:extLst>
            </c:dLbl>
            <c:dLbl>
              <c:idx val="24"/>
              <c:layout>
                <c:manualLayout>
                  <c:x val="0"/>
                  <c:y val="-4.1170430719217046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{162910FC-33BC-4634-A689-CEA66794F3CE}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2EA-47CE-96E1-03FFE5F0BF16}"/>
                </c:ext>
              </c:extLst>
            </c:dLbl>
            <c:dLbl>
              <c:idx val="32"/>
              <c:layout>
                <c:manualLayout>
                  <c:x val="0"/>
                  <c:y val="4.1170430719217046E-3"/>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{99188FA3-A1A9-4524-9CB4-93F860358720}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2EA-47CE-96E1-03FFE5F0BF1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0.7</c:v>
                </c:pt>
                <c:pt idx="16">
                  <c:v>0.5</c:v>
                </c:pt>
                <c:pt idx="24">
                  <c:v>0.3</c:v>
                </c:pt>
                <c:pt idx="32">
                  <c:v>0.4</c:v>
                </c:pt>
              </c:numCache>
            </c:numRef>
          </c:xVal>
          <c:yVal>
            <c:numRef>
              <c:f>公会計指標分析・財政指標組合せ分析表!$BP$73:$DC$73</c:f>
              <c:numCache>
                <c:formatCode>#,##0.0;"▲ "#,##0.0</c:formatCode>
                <c:ptCount val="40"/>
                <c:pt idx="8">
                  <c:v>0.7</c:v>
                </c:pt>
                <c:pt idx="16">
                  <c:v>6.8</c:v>
                </c:pt>
                <c:pt idx="24">
                  <c:v>9.6999999999999993</c:v>
                </c:pt>
                <c:pt idx="32">
                  <c:v>11.6</c:v>
                </c:pt>
              </c:numCache>
            </c:numRef>
          </c:yVal>
          <c:smooth val="0"/>
          <c:extLst>
            <c:ext xmlns:c16="http://schemas.microsoft.com/office/drawing/2014/chart" uri="{C3380CC4-5D6E-409C-BE32-E72D297353CC}">
              <c16:uniqueId val="{00000009-92EA-47CE-96E1-03FFE5F0BF1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{C57E3E06-D2ED-4B46-B8BE-5FCB1E3F68B3}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2EA-47CE-96E1-03FFE5F0BF1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{5E465E6C-DA94-4909-8E99-77D5463A008C}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2EA-47CE-96E1-03FFE5F0BF1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{98CBFC39-D5C4-4D57-930B-3C494354B665}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2EA-47CE-96E1-03FFE5F0BF1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{61C9D75C-2B92-4459-9C12-D392E07FA0EE}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2EA-47CE-96E1-03FFE5F0BF1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{EFC1E41B-56BD-47B2-87F4-A47D111FC0FC}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2EA-47CE-96E1-03FFE5F0BF16}"/>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{054FD7BF-4BBB-4371-A057-FB9B266A48D2}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2EA-47CE-96E1-03FFE5F0BF16}"/>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{D2835B68-1189-40B2-BEEC-479972D6E3C8}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2EA-47CE-96E1-03FFE5F0BF16}"/>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{1E6E2D87-9FE8-4C67-BDB6-A7C69FACEAC0}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2EA-47CE-96E1-03FFE5F0BF16}"/>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{7EA21E7F-7AFD-4D65-9099-A3DB7BBFC1D7}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2EA-47CE-96E1-03FFE5F0BF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5</c:v>
                </c:pt>
                <c:pt idx="16">
                  <c:v>4.5999999999999996</c:v>
                </c:pt>
                <c:pt idx="24">
                  <c:v>4.3</c:v>
                </c:pt>
                <c:pt idx="32">
                  <c:v>4.0999999999999996</c:v>
                </c:pt>
              </c:numCache>
            </c:numRef>
          </c:xVal>
          <c:yVal>
            <c:numRef>
              <c:f>公会計指標分析・財政指標組合せ分析表!$BP$77:$DC$77</c:f>
              <c:numCache>
                <c:formatCode>#,##0.0;"▲ "#,##0.0</c:formatCode>
                <c:ptCount val="40"/>
                <c:pt idx="0">
                  <c:v>27.1</c:v>
                </c:pt>
                <c:pt idx="8">
                  <c:v>24.5</c:v>
                </c:pt>
                <c:pt idx="16">
                  <c:v>23.9</c:v>
                </c:pt>
                <c:pt idx="24">
                  <c:v>20</c:v>
                </c:pt>
                <c:pt idx="32">
                  <c:v>14.7</c:v>
                </c:pt>
              </c:numCache>
            </c:numRef>
          </c:yVal>
          <c:smooth val="0"/>
          <c:extLst>
            <c:ext xmlns:c16="http://schemas.microsoft.com/office/drawing/2014/chart" uri="{C3380CC4-5D6E-409C-BE32-E72D297353CC}">
              <c16:uniqueId val="{00000013-92EA-47CE-96E1-03FFE5F0BF16}"/>
            </c:ext>
          </c:extLst>
        </c:ser>
        <c:dLbls>
          <c:showLegendKey val="0"/>
          <c:showVal val="1"/>
          <c:showCatName val="0"/>
          <c:showSerName val="0"/>
          <c:showPercent val="0"/>
          <c:showBubbleSize val="0"/>
        </c:dLbls>
        <c:axId val="84219776"/>
        <c:axId val="84234240"/>
      </c:scatterChart>
      <c:valAx>
        <c:axId val="84219776"/>
        <c:scaling>
          <c:orientation val="maxMin"/>
          <c:max val="6"/>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東京都調布市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実質公債費比率における分子について，前年度と比較して増となった。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主な増要因は，小学校施設改修事業などに係る公債費の増により，元利償還金が増となったことが挙げられる。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今後も引き続き，世代負担の公平化と将来負担のバランスを見据えた市債適用や最良の資金調達を検討し，中長期的な視点から健全な財政運営を行っていく。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東京都調布市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将来負担比率における分子において，前年度と比較して増となった。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主な要因として，基準財政需要額算入見込額において，算入予定割合の減に伴い臨時財政対策債償還費が減となったことなどによる</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4000</a:t>
          </a:r>
          <a:r>
            <a:rPr kumimoji="1" lang="ja-JP" altLang="en-US" sz="1400">
              <a:latin typeface="ＭＳ ゴシック" pitchFamily="49" charset="-128"/>
              <a:ea typeface="ＭＳ ゴシック" pitchFamily="49" charset="-128"/>
            </a:rPr>
            <a:t>万円余の減や，充当可能特定歳入において，都市計画事業に係る地方債現在高等の減に伴い都市計画税の充当見込額が減となり，</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4800</a:t>
          </a:r>
          <a:r>
            <a:rPr kumimoji="1" lang="ja-JP" altLang="en-US" sz="1400">
              <a:latin typeface="ＭＳ ゴシック" pitchFamily="49" charset="-128"/>
              <a:ea typeface="ＭＳ ゴシック" pitchFamily="49" charset="-128"/>
            </a:rPr>
            <a:t>万円余の減となったことなどが挙げられる。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今後も引き続き，後年度負担の抑制を基本とし，基金積立に優先的に財源配分し，財源基盤の強化に取り組んでいく。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東京都調布市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小中学校などの公共施設の改修工事費の財源としての公共施設整備基金の活用や，都市基盤整備費の財源としての都市基盤整備事業基金の活用のほか，財源対策としての財政調整基金など合計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万円余を取り崩した。また，令和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年度から「新型コロナウイルス感染症対策基金」を新設した。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中・長期的な財政需要を見据え，前年度繰越金活用計画に基づき財政調整基金，公共施設整備基金，都市基盤整備事業基金などに積立てたほか，当初予算における積立てや寄附金を活用した積立てにより，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万円余を積立て，基金残高は前年度末と比較して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万円余増加した。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財政規律ガイドラインに基づく財政基盤強化の視点により，前年度繰越金活用や財政効果額の積立てを行い，中長期の行政需要を見据えた財政基盤の強化につなげていく。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・ふるさとのみどりと環境を守り育てる基金：自然に樹林地及び緑地の保全，緑化の推進その他の自然環境等の保全及び育成に活用するための基金。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・井上欣一社会福祉事業基金：社会福祉事業を行う施設の設置または拡充に充てる資金のほか，地域の社会福祉に係るサービスを行う事業の運営に活用するための基金。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・子ども・若者基金：子ども等支援事業の運営に必要な資金のほか，子ども等支援事業等を行う施設の設置または拡充の資金等，子ども施策と教育振興への一体的な活用をするための基金。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・公共施設整備基金：小中学校などの公共施設の維持保全に活用するため，前年度繰越金活用計画に基づいて計上。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・井上欣一社会福祉事業基金：指定寄附金の増。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・都市基盤整備事業基金：都市基盤の整備等に活用するため，前年度繰越金活用計画に基づいて計上。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・都市基盤整備事業基金：都市基盤の整備等を円滑に進めていくため，まちづくり協力金や各年度の繰越金活用などを原資として基金に積み立て，都市基盤整備の財源確保を図る。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・公共施設整備基金：各種公共施設の老朽化などを踏まえ，大規模な施設整備の財源を確保できるよう，財政規律ガイドラインに基づく財政基盤強化の視点により優先的に財源配分を行う。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・ふるさとのみどりと環境を守り育てる基金：土地開発公社からの用地買戻しなどに対応できる安定した基金活用のために，前年度繰越金活用計画に基づき積み立てる。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積立については，前年度繰越金活用計画等に基づき，取崩し額を上回る積立てを行ったことから，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億円余の増となった。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減収影響に対する財源補完や不測の追加財政需要などの減収影響への備えとして，財政規模，市税収入額の推移を踏まえて財源の確保を図る。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現状，減債基金を活用して市債の償還を行っていないため，積み立てている残高の利子分が増となっている。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今後，市債の繰上償還や，公債費の増に備えて現状の残高を確保する。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東京都調布市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237,815
233,265
21.58
125,161,758
119,346,374
5,314,780
50,981,656
40,888,259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調布市の有形固定資産減価償却率は，令和２年度は約</a:t>
          </a:r>
          <a:r>
            <a:rPr kumimoji="1" lang="en-US" altLang="ja-JP" sz="1100">
              <a:latin typeface="ＭＳ Ｐゴシック" panose="020B0600070205080204" pitchFamily="50" charset="-128"/>
              <a:ea typeface="ＭＳ Ｐゴシック" panose="020B0600070205080204" pitchFamily="50" charset="-128"/>
            </a:rPr>
            <a:t>64</a:t>
          </a:r>
          <a:r>
            <a:rPr kumimoji="1" lang="ja-JP" altLang="en-US" sz="1100">
              <a:latin typeface="ＭＳ Ｐゴシック" panose="020B0600070205080204" pitchFamily="50" charset="-128"/>
              <a:ea typeface="ＭＳ Ｐゴシック" panose="020B0600070205080204" pitchFamily="50" charset="-128"/>
            </a:rPr>
            <a:t>％となっており類似団体平均・全国平均・東京都平均と比べ高くなっている。老朽化の進捗度合いが比較的高い状況にあり，その要因としては，更新時期を迎えた大規模改修などを検討すべき資産が多くあることが挙げられる。今後，適切な維持保全に向け，計画的に，更新・維持保全・改修等していく必要がある。</a:t>
          </a: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35</xdr:row>
      <xdr:rowOff>15875</xdr:rowOff>
    </xdr:to>
    <xdr:cxnSp macro="">
      <xdr:nvCxnSpPr>
        <xdr:cNvPr id="67" name="直線コネクタ 66"/>
        <xdr:cNvCxnSpPr/>
      </xdr:nvCxnSpPr>
      <xdr:spPr>
        <a:xfrm flipV="1">
          <a:off x="4760595" y="4721225"/>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8" name="有形固定資産減価償却率最小値テキスト"/>
        <xdr:cNvSpPr txBox="1"/>
      </xdr:nvSpPr>
      <xdr:spPr>
        <a:xfrm>
          <a:off x="4813300"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9" name="直線コネクタ 68"/>
        <xdr:cNvCxnSpPr/>
      </xdr:nvCxnSpPr>
      <xdr:spPr>
        <a:xfrm>
          <a:off x="4673600" y="601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70" name="有形固定資産減価償却率最大値テキスト"/>
        <xdr:cNvSpPr txBox="1"/>
      </xdr:nvSpPr>
      <xdr:spPr>
        <a:xfrm>
          <a:off x="4813300" y="4496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71" name="直線コネクタ 70"/>
        <xdr:cNvCxnSpPr/>
      </xdr:nvCxnSpPr>
      <xdr:spPr>
        <a:xfrm>
          <a:off x="4673600" y="472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161519</xdr:rowOff>
    </xdr:from>
    <xdr:ext cx="405111" cy="259045"/>
    <xdr:sp macro="" textlink="">
      <xdr:nvSpPr>
        <xdr:cNvPr id="72" name="有形固定資産減価償却率平均値テキスト"/>
        <xdr:cNvSpPr txBox="1"/>
      </xdr:nvSpPr>
      <xdr:spPr>
        <a:xfrm>
          <a:off x="4813300" y="5133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138642</xdr:rowOff>
    </xdr:from>
    <xdr:to>
      <xdr:col>23</xdr:col>
      <xdr:colOff>136525</xdr:colOff>
      <xdr:row>31</xdr:row>
      <xdr:rowOff>68792</xdr:rowOff>
    </xdr:to>
    <xdr:sp macro="" textlink="">
      <xdr:nvSpPr>
        <xdr:cNvPr id="73" name="フローチャート: 判断 72"/>
        <xdr:cNvSpPr/>
      </xdr:nvSpPr>
      <xdr:spPr>
        <a:xfrm>
          <a:off x="4711700" y="528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147108</xdr:rowOff>
    </xdr:from>
    <xdr:to>
      <xdr:col>19</xdr:col>
      <xdr:colOff>187325</xdr:colOff>
      <xdr:row>32</xdr:row>
      <xdr:rowOff>77258</xdr:rowOff>
    </xdr:to>
    <xdr:sp macro="" textlink="">
      <xdr:nvSpPr>
        <xdr:cNvPr id="74" name="フローチャート: 判断 73"/>
        <xdr:cNvSpPr/>
      </xdr:nvSpPr>
      <xdr:spPr>
        <a:xfrm>
          <a:off x="4000500" y="546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21167</xdr:rowOff>
    </xdr:from>
    <xdr:to>
      <xdr:col>15</xdr:col>
      <xdr:colOff>187325</xdr:colOff>
      <xdr:row>31</xdr:row>
      <xdr:rowOff>122767</xdr:rowOff>
    </xdr:to>
    <xdr:sp macro="" textlink="">
      <xdr:nvSpPr>
        <xdr:cNvPr id="75" name="フローチャート: 判断 74"/>
        <xdr:cNvSpPr/>
      </xdr:nvSpPr>
      <xdr:spPr>
        <a:xfrm>
          <a:off x="3238500" y="533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166158</xdr:rowOff>
    </xdr:from>
    <xdr:to>
      <xdr:col>11</xdr:col>
      <xdr:colOff>187325</xdr:colOff>
      <xdr:row>30</xdr:row>
      <xdr:rowOff>96308</xdr:rowOff>
    </xdr:to>
    <xdr:sp macro="" textlink="">
      <xdr:nvSpPr>
        <xdr:cNvPr id="76" name="フローチャート: 判断 75"/>
        <xdr:cNvSpPr/>
      </xdr:nvSpPr>
      <xdr:spPr>
        <a:xfrm>
          <a:off x="2476500" y="513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4233</xdr:rowOff>
    </xdr:from>
    <xdr:to>
      <xdr:col>7</xdr:col>
      <xdr:colOff>187325</xdr:colOff>
      <xdr:row>29</xdr:row>
      <xdr:rowOff>105833</xdr:rowOff>
    </xdr:to>
    <xdr:sp macro="" textlink="">
      <xdr:nvSpPr>
        <xdr:cNvPr id="77" name="フローチャート: 判断 76"/>
        <xdr:cNvSpPr/>
      </xdr:nvSpPr>
      <xdr:spPr>
        <a:xfrm>
          <a:off x="1714500" y="497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136525</xdr:rowOff>
    </xdr:from>
    <xdr:to>
      <xdr:col>23</xdr:col>
      <xdr:colOff>136525</xdr:colOff>
      <xdr:row>35</xdr:row>
      <xdr:rowOff>66675</xdr:rowOff>
    </xdr:to>
    <xdr:sp macro="" textlink="">
      <xdr:nvSpPr>
        <xdr:cNvPr id="83" name="楕円 82"/>
        <xdr:cNvSpPr/>
      </xdr:nvSpPr>
      <xdr:spPr>
        <a:xfrm>
          <a:off x="4711700" y="596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34</xdr:row>
      <xdr:rowOff>51452</xdr:rowOff>
    </xdr:from>
    <xdr:ext cx="405111" cy="259045"/>
    <xdr:sp macro="" textlink="">
      <xdr:nvSpPr>
        <xdr:cNvPr id="84" name="有形固定資産減価償却率該当値テキスト"/>
        <xdr:cNvSpPr txBox="1"/>
      </xdr:nvSpPr>
      <xdr:spPr>
        <a:xfrm>
          <a:off x="4813300" y="5880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64558</xdr:rowOff>
    </xdr:from>
    <xdr:to>
      <xdr:col>19</xdr:col>
      <xdr:colOff>187325</xdr:colOff>
      <xdr:row>34</xdr:row>
      <xdr:rowOff>166158</xdr:rowOff>
    </xdr:to>
    <xdr:sp macro="" textlink="">
      <xdr:nvSpPr>
        <xdr:cNvPr id="85" name="楕円 84"/>
        <xdr:cNvSpPr/>
      </xdr:nvSpPr>
      <xdr:spPr>
        <a:xfrm>
          <a:off x="4000500" y="589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115358</xdr:rowOff>
    </xdr:from>
    <xdr:to>
      <xdr:col>23</xdr:col>
      <xdr:colOff>85725</xdr:colOff>
      <xdr:row>35</xdr:row>
      <xdr:rowOff>15875</xdr:rowOff>
    </xdr:to>
    <xdr:cxnSp macro="">
      <xdr:nvCxnSpPr>
        <xdr:cNvPr id="86" name="直線コネクタ 85"/>
        <xdr:cNvCxnSpPr/>
      </xdr:nvCxnSpPr>
      <xdr:spPr>
        <a:xfrm>
          <a:off x="4051300" y="5944658"/>
          <a:ext cx="7112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110067</xdr:rowOff>
    </xdr:from>
    <xdr:to>
      <xdr:col>15</xdr:col>
      <xdr:colOff>187325</xdr:colOff>
      <xdr:row>34</xdr:row>
      <xdr:rowOff>40217</xdr:rowOff>
    </xdr:to>
    <xdr:sp macro="" textlink="">
      <xdr:nvSpPr>
        <xdr:cNvPr id="87" name="楕円 86"/>
        <xdr:cNvSpPr/>
      </xdr:nvSpPr>
      <xdr:spPr>
        <a:xfrm>
          <a:off x="3238500" y="576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160867</xdr:rowOff>
    </xdr:from>
    <xdr:to>
      <xdr:col>19</xdr:col>
      <xdr:colOff>136525</xdr:colOff>
      <xdr:row>34</xdr:row>
      <xdr:rowOff>115358</xdr:rowOff>
    </xdr:to>
    <xdr:cxnSp macro="">
      <xdr:nvCxnSpPr>
        <xdr:cNvPr id="88" name="直線コネクタ 87"/>
        <xdr:cNvCxnSpPr/>
      </xdr:nvCxnSpPr>
      <xdr:spPr>
        <a:xfrm>
          <a:off x="3289300" y="5818717"/>
          <a:ext cx="762000" cy="12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128058</xdr:rowOff>
    </xdr:from>
    <xdr:to>
      <xdr:col>11</xdr:col>
      <xdr:colOff>187325</xdr:colOff>
      <xdr:row>34</xdr:row>
      <xdr:rowOff>58208</xdr:rowOff>
    </xdr:to>
    <xdr:sp macro="" textlink="">
      <xdr:nvSpPr>
        <xdr:cNvPr id="89" name="楕円 88"/>
        <xdr:cNvSpPr/>
      </xdr:nvSpPr>
      <xdr:spPr>
        <a:xfrm>
          <a:off x="2476500" y="57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160867</xdr:rowOff>
    </xdr:from>
    <xdr:to>
      <xdr:col>15</xdr:col>
      <xdr:colOff>136525</xdr:colOff>
      <xdr:row>34</xdr:row>
      <xdr:rowOff>7408</xdr:rowOff>
    </xdr:to>
    <xdr:cxnSp macro="">
      <xdr:nvCxnSpPr>
        <xdr:cNvPr id="90" name="直線コネクタ 89"/>
        <xdr:cNvCxnSpPr/>
      </xdr:nvCxnSpPr>
      <xdr:spPr>
        <a:xfrm flipV="1">
          <a:off x="2527300" y="5818717"/>
          <a:ext cx="762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56092</xdr:rowOff>
    </xdr:from>
    <xdr:to>
      <xdr:col>7</xdr:col>
      <xdr:colOff>187325</xdr:colOff>
      <xdr:row>33</xdr:row>
      <xdr:rowOff>157691</xdr:rowOff>
    </xdr:to>
    <xdr:sp macro="" textlink="">
      <xdr:nvSpPr>
        <xdr:cNvPr id="91" name="楕円 90"/>
        <xdr:cNvSpPr/>
      </xdr:nvSpPr>
      <xdr:spPr>
        <a:xfrm>
          <a:off x="1714500" y="57139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106892</xdr:rowOff>
    </xdr:from>
    <xdr:to>
      <xdr:col>11</xdr:col>
      <xdr:colOff>136525</xdr:colOff>
      <xdr:row>34</xdr:row>
      <xdr:rowOff>7408</xdr:rowOff>
    </xdr:to>
    <xdr:cxnSp macro="">
      <xdr:nvCxnSpPr>
        <xdr:cNvPr id="92" name="直線コネクタ 91"/>
        <xdr:cNvCxnSpPr/>
      </xdr:nvCxnSpPr>
      <xdr:spPr>
        <a:xfrm>
          <a:off x="1765300" y="5764742"/>
          <a:ext cx="762000" cy="7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93785</xdr:rowOff>
    </xdr:from>
    <xdr:ext cx="405111" cy="259045"/>
    <xdr:sp macro="" textlink="">
      <xdr:nvSpPr>
        <xdr:cNvPr id="93" name="n_1aveValue有形固定資産減価償却率"/>
        <xdr:cNvSpPr txBox="1"/>
      </xdr:nvSpPr>
      <xdr:spPr>
        <a:xfrm>
          <a:off x="3836044" y="5237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139294</xdr:rowOff>
    </xdr:from>
    <xdr:ext cx="405111" cy="259045"/>
    <xdr:sp macro="" textlink="">
      <xdr:nvSpPr>
        <xdr:cNvPr id="94" name="n_2aveValue有形固定資産減価償却率"/>
        <xdr:cNvSpPr txBox="1"/>
      </xdr:nvSpPr>
      <xdr:spPr>
        <a:xfrm>
          <a:off x="3086744" y="5111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112835</xdr:rowOff>
    </xdr:from>
    <xdr:ext cx="405111" cy="259045"/>
    <xdr:sp macro="" textlink="">
      <xdr:nvSpPr>
        <xdr:cNvPr id="95" name="n_3aveValue有形固定資産減価償却率"/>
        <xdr:cNvSpPr txBox="1"/>
      </xdr:nvSpPr>
      <xdr:spPr>
        <a:xfrm>
          <a:off x="2324744" y="491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122360</xdr:rowOff>
    </xdr:from>
    <xdr:ext cx="405111" cy="259045"/>
    <xdr:sp macro="" textlink="">
      <xdr:nvSpPr>
        <xdr:cNvPr id="96" name="n_4aveValue有形固定資産減価償却率"/>
        <xdr:cNvSpPr txBox="1"/>
      </xdr:nvSpPr>
      <xdr:spPr>
        <a:xfrm>
          <a:off x="1562744" y="4751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157285</xdr:rowOff>
    </xdr:from>
    <xdr:ext cx="405111" cy="259045"/>
    <xdr:sp macro="" textlink="">
      <xdr:nvSpPr>
        <xdr:cNvPr id="97" name="n_1mainValue有形固定資産減価償却率"/>
        <xdr:cNvSpPr txBox="1"/>
      </xdr:nvSpPr>
      <xdr:spPr>
        <a:xfrm>
          <a:off x="3836044" y="5986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31344</xdr:rowOff>
    </xdr:from>
    <xdr:ext cx="405111" cy="259045"/>
    <xdr:sp macro="" textlink="">
      <xdr:nvSpPr>
        <xdr:cNvPr id="98" name="n_2mainValue有形固定資産減価償却率"/>
        <xdr:cNvSpPr txBox="1"/>
      </xdr:nvSpPr>
      <xdr:spPr>
        <a:xfrm>
          <a:off x="3086744" y="5860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49335</xdr:rowOff>
    </xdr:from>
    <xdr:ext cx="405111" cy="259045"/>
    <xdr:sp macro="" textlink="">
      <xdr:nvSpPr>
        <xdr:cNvPr id="99" name="n_3mainValue有形固定資産減価償却率"/>
        <xdr:cNvSpPr txBox="1"/>
      </xdr:nvSpPr>
      <xdr:spPr>
        <a:xfrm>
          <a:off x="2324744" y="587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148819</xdr:rowOff>
    </xdr:from>
    <xdr:ext cx="405111" cy="259045"/>
    <xdr:sp macro="" textlink="">
      <xdr:nvSpPr>
        <xdr:cNvPr id="100" name="n_4mainValue有形固定資産減価償却率"/>
        <xdr:cNvSpPr txBox="1"/>
      </xdr:nvSpPr>
      <xdr:spPr>
        <a:xfrm>
          <a:off x="1562744" y="5806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[ 225.1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調布市の債務償還比率は，全国平均・類似団体の平均を大きく下回っている。償還充当限度額に対する実質債務の比率は低い水準にある。引き続き新規に発行する地方債について，市債バランス及び世代間負担の公平性に留意した借入れに努め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xdr:cNvSpPr txBox="1"/>
      </xdr:nvSpPr>
      <xdr:spPr>
        <a:xfrm>
          <a:off x="10828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xdr:cNvSpPr txBox="1"/>
      </xdr:nvSpPr>
      <xdr:spPr>
        <a:xfrm>
          <a:off x="10931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46186</xdr:rowOff>
    </xdr:from>
    <xdr:to>
      <xdr:col>76</xdr:col>
      <xdr:colOff>21589</xdr:colOff>
      <xdr:row>33</xdr:row>
      <xdr:rowOff>59034</xdr:rowOff>
    </xdr:to>
    <xdr:cxnSp macro="">
      <xdr:nvCxnSpPr>
        <xdr:cNvPr id="130" name="直線コネクタ 129"/>
        <xdr:cNvCxnSpPr/>
      </xdr:nvCxnSpPr>
      <xdr:spPr>
        <a:xfrm flipV="1">
          <a:off x="14793595" y="4503886"/>
          <a:ext cx="1269" cy="1212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62861</xdr:rowOff>
    </xdr:from>
    <xdr:ext cx="469744" cy="259045"/>
    <xdr:sp macro="" textlink="">
      <xdr:nvSpPr>
        <xdr:cNvPr id="131" name="債務償還比率最小値テキスト"/>
        <xdr:cNvSpPr txBox="1"/>
      </xdr:nvSpPr>
      <xdr:spPr>
        <a:xfrm>
          <a:off x="14846300" y="572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59034</xdr:rowOff>
    </xdr:from>
    <xdr:to>
      <xdr:col>76</xdr:col>
      <xdr:colOff>111125</xdr:colOff>
      <xdr:row>33</xdr:row>
      <xdr:rowOff>59034</xdr:rowOff>
    </xdr:to>
    <xdr:cxnSp macro="">
      <xdr:nvCxnSpPr>
        <xdr:cNvPr id="132" name="直線コネクタ 131"/>
        <xdr:cNvCxnSpPr/>
      </xdr:nvCxnSpPr>
      <xdr:spPr>
        <a:xfrm>
          <a:off x="14706600" y="571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164313</xdr:rowOff>
    </xdr:from>
    <xdr:ext cx="469744" cy="259045"/>
    <xdr:sp macro="" textlink="">
      <xdr:nvSpPr>
        <xdr:cNvPr id="133" name="債務償還比率最大値テキスト"/>
        <xdr:cNvSpPr txBox="1"/>
      </xdr:nvSpPr>
      <xdr:spPr>
        <a:xfrm>
          <a:off x="14846300" y="427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46186</xdr:rowOff>
    </xdr:from>
    <xdr:to>
      <xdr:col>76</xdr:col>
      <xdr:colOff>111125</xdr:colOff>
      <xdr:row>26</xdr:row>
      <xdr:rowOff>46186</xdr:rowOff>
    </xdr:to>
    <xdr:cxnSp macro="">
      <xdr:nvCxnSpPr>
        <xdr:cNvPr id="134" name="直線コネクタ 133"/>
        <xdr:cNvCxnSpPr/>
      </xdr:nvCxnSpPr>
      <xdr:spPr>
        <a:xfrm>
          <a:off x="14706600" y="450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18464</xdr:rowOff>
    </xdr:from>
    <xdr:ext cx="469744" cy="259045"/>
    <xdr:sp macro="" textlink="">
      <xdr:nvSpPr>
        <xdr:cNvPr id="135" name="債務償還比率平均値テキスト"/>
        <xdr:cNvSpPr txBox="1"/>
      </xdr:nvSpPr>
      <xdr:spPr>
        <a:xfrm>
          <a:off x="14846300" y="49905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40037</xdr:rowOff>
    </xdr:from>
    <xdr:to>
      <xdr:col>76</xdr:col>
      <xdr:colOff>73025</xdr:colOff>
      <xdr:row>29</xdr:row>
      <xdr:rowOff>141637</xdr:rowOff>
    </xdr:to>
    <xdr:sp macro="" textlink="">
      <xdr:nvSpPr>
        <xdr:cNvPr id="136" name="フローチャート: 判断 135"/>
        <xdr:cNvSpPr/>
      </xdr:nvSpPr>
      <xdr:spPr>
        <a:xfrm>
          <a:off x="14744700" y="501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74041</xdr:rowOff>
    </xdr:from>
    <xdr:to>
      <xdr:col>72</xdr:col>
      <xdr:colOff>123825</xdr:colOff>
      <xdr:row>30</xdr:row>
      <xdr:rowOff>4191</xdr:rowOff>
    </xdr:to>
    <xdr:sp macro="" textlink="">
      <xdr:nvSpPr>
        <xdr:cNvPr id="137" name="フローチャート: 判断 136"/>
        <xdr:cNvSpPr/>
      </xdr:nvSpPr>
      <xdr:spPr>
        <a:xfrm>
          <a:off x="14033500" y="504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149246</xdr:rowOff>
    </xdr:from>
    <xdr:to>
      <xdr:col>68</xdr:col>
      <xdr:colOff>123825</xdr:colOff>
      <xdr:row>30</xdr:row>
      <xdr:rowOff>79396</xdr:rowOff>
    </xdr:to>
    <xdr:sp macro="" textlink="">
      <xdr:nvSpPr>
        <xdr:cNvPr id="138" name="フローチャート: 判断 137"/>
        <xdr:cNvSpPr/>
      </xdr:nvSpPr>
      <xdr:spPr>
        <a:xfrm>
          <a:off x="13271500" y="512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105886</xdr:rowOff>
    </xdr:from>
    <xdr:to>
      <xdr:col>64</xdr:col>
      <xdr:colOff>123825</xdr:colOff>
      <xdr:row>30</xdr:row>
      <xdr:rowOff>36036</xdr:rowOff>
    </xdr:to>
    <xdr:sp macro="" textlink="">
      <xdr:nvSpPr>
        <xdr:cNvPr id="139" name="フローチャート: 判断 138"/>
        <xdr:cNvSpPr/>
      </xdr:nvSpPr>
      <xdr:spPr>
        <a:xfrm>
          <a:off x="12509500" y="507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111464</xdr:rowOff>
    </xdr:from>
    <xdr:to>
      <xdr:col>60</xdr:col>
      <xdr:colOff>123825</xdr:colOff>
      <xdr:row>30</xdr:row>
      <xdr:rowOff>41614</xdr:rowOff>
    </xdr:to>
    <xdr:sp macro="" textlink="">
      <xdr:nvSpPr>
        <xdr:cNvPr id="140" name="フローチャート: 判断 139"/>
        <xdr:cNvSpPr/>
      </xdr:nvSpPr>
      <xdr:spPr>
        <a:xfrm>
          <a:off x="11747500" y="508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77967</xdr:rowOff>
    </xdr:from>
    <xdr:to>
      <xdr:col>76</xdr:col>
      <xdr:colOff>73025</xdr:colOff>
      <xdr:row>27</xdr:row>
      <xdr:rowOff>8117</xdr:rowOff>
    </xdr:to>
    <xdr:sp macro="" textlink="">
      <xdr:nvSpPr>
        <xdr:cNvPr id="146" name="楕円 145"/>
        <xdr:cNvSpPr/>
      </xdr:nvSpPr>
      <xdr:spPr>
        <a:xfrm>
          <a:off x="14744700" y="453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164344</xdr:rowOff>
    </xdr:from>
    <xdr:ext cx="469744" cy="259045"/>
    <xdr:sp macro="" textlink="">
      <xdr:nvSpPr>
        <xdr:cNvPr id="147" name="債務償還比率該当値テキスト"/>
        <xdr:cNvSpPr txBox="1"/>
      </xdr:nvSpPr>
      <xdr:spPr>
        <a:xfrm>
          <a:off x="14846300" y="445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51160</xdr:rowOff>
    </xdr:from>
    <xdr:to>
      <xdr:col>72</xdr:col>
      <xdr:colOff>123825</xdr:colOff>
      <xdr:row>26</xdr:row>
      <xdr:rowOff>152760</xdr:rowOff>
    </xdr:to>
    <xdr:sp macro="" textlink="">
      <xdr:nvSpPr>
        <xdr:cNvPr id="148" name="楕円 147"/>
        <xdr:cNvSpPr/>
      </xdr:nvSpPr>
      <xdr:spPr>
        <a:xfrm>
          <a:off x="14033500" y="450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101960</xdr:rowOff>
    </xdr:from>
    <xdr:to>
      <xdr:col>76</xdr:col>
      <xdr:colOff>22225</xdr:colOff>
      <xdr:row>26</xdr:row>
      <xdr:rowOff>128767</xdr:rowOff>
    </xdr:to>
    <xdr:cxnSp macro="">
      <xdr:nvCxnSpPr>
        <xdr:cNvPr id="149" name="直線コネクタ 148"/>
        <xdr:cNvCxnSpPr/>
      </xdr:nvCxnSpPr>
      <xdr:spPr>
        <a:xfrm>
          <a:off x="14084300" y="4559660"/>
          <a:ext cx="711200" cy="2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109103</xdr:rowOff>
    </xdr:from>
    <xdr:to>
      <xdr:col>68</xdr:col>
      <xdr:colOff>123825</xdr:colOff>
      <xdr:row>28</xdr:row>
      <xdr:rowOff>39253</xdr:rowOff>
    </xdr:to>
    <xdr:sp macro="" textlink="">
      <xdr:nvSpPr>
        <xdr:cNvPr id="150" name="楕円 149"/>
        <xdr:cNvSpPr/>
      </xdr:nvSpPr>
      <xdr:spPr>
        <a:xfrm>
          <a:off x="13271500" y="473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101960</xdr:rowOff>
    </xdr:from>
    <xdr:to>
      <xdr:col>72</xdr:col>
      <xdr:colOff>73025</xdr:colOff>
      <xdr:row>27</xdr:row>
      <xdr:rowOff>159903</xdr:rowOff>
    </xdr:to>
    <xdr:cxnSp macro="">
      <xdr:nvCxnSpPr>
        <xdr:cNvPr id="151" name="直線コネクタ 150"/>
        <xdr:cNvCxnSpPr/>
      </xdr:nvCxnSpPr>
      <xdr:spPr>
        <a:xfrm flipV="1">
          <a:off x="13322300" y="4559660"/>
          <a:ext cx="762000" cy="22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76888</xdr:rowOff>
    </xdr:from>
    <xdr:to>
      <xdr:col>64</xdr:col>
      <xdr:colOff>123825</xdr:colOff>
      <xdr:row>27</xdr:row>
      <xdr:rowOff>7038</xdr:rowOff>
    </xdr:to>
    <xdr:sp macro="" textlink="">
      <xdr:nvSpPr>
        <xdr:cNvPr id="152" name="楕円 151"/>
        <xdr:cNvSpPr/>
      </xdr:nvSpPr>
      <xdr:spPr>
        <a:xfrm>
          <a:off x="12509500" y="453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127688</xdr:rowOff>
    </xdr:from>
    <xdr:to>
      <xdr:col>68</xdr:col>
      <xdr:colOff>73025</xdr:colOff>
      <xdr:row>27</xdr:row>
      <xdr:rowOff>159903</xdr:rowOff>
    </xdr:to>
    <xdr:cxnSp macro="">
      <xdr:nvCxnSpPr>
        <xdr:cNvPr id="153" name="直線コネクタ 152"/>
        <xdr:cNvCxnSpPr/>
      </xdr:nvCxnSpPr>
      <xdr:spPr>
        <a:xfrm>
          <a:off x="12560300" y="4585388"/>
          <a:ext cx="762000" cy="20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80486</xdr:rowOff>
    </xdr:from>
    <xdr:to>
      <xdr:col>60</xdr:col>
      <xdr:colOff>123825</xdr:colOff>
      <xdr:row>27</xdr:row>
      <xdr:rowOff>10636</xdr:rowOff>
    </xdr:to>
    <xdr:sp macro="" textlink="">
      <xdr:nvSpPr>
        <xdr:cNvPr id="154" name="楕円 153"/>
        <xdr:cNvSpPr/>
      </xdr:nvSpPr>
      <xdr:spPr>
        <a:xfrm>
          <a:off x="11747500" y="453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127688</xdr:rowOff>
    </xdr:from>
    <xdr:to>
      <xdr:col>64</xdr:col>
      <xdr:colOff>73025</xdr:colOff>
      <xdr:row>26</xdr:row>
      <xdr:rowOff>131286</xdr:rowOff>
    </xdr:to>
    <xdr:cxnSp macro="">
      <xdr:nvCxnSpPr>
        <xdr:cNvPr id="155" name="直線コネクタ 154"/>
        <xdr:cNvCxnSpPr/>
      </xdr:nvCxnSpPr>
      <xdr:spPr>
        <a:xfrm flipV="1">
          <a:off x="11798300" y="4585388"/>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166768</xdr:rowOff>
    </xdr:from>
    <xdr:ext cx="469744" cy="259045"/>
    <xdr:sp macro="" textlink="">
      <xdr:nvSpPr>
        <xdr:cNvPr id="156" name="n_1aveValue債務償還比率"/>
        <xdr:cNvSpPr txBox="1"/>
      </xdr:nvSpPr>
      <xdr:spPr>
        <a:xfrm>
          <a:off x="13836727" y="513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70523</xdr:rowOff>
    </xdr:from>
    <xdr:ext cx="469744" cy="259045"/>
    <xdr:sp macro="" textlink="">
      <xdr:nvSpPr>
        <xdr:cNvPr id="157" name="n_2aveValue債務償還比率"/>
        <xdr:cNvSpPr txBox="1"/>
      </xdr:nvSpPr>
      <xdr:spPr>
        <a:xfrm>
          <a:off x="13087427" y="521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27163</xdr:rowOff>
    </xdr:from>
    <xdr:ext cx="469744" cy="259045"/>
    <xdr:sp macro="" textlink="">
      <xdr:nvSpPr>
        <xdr:cNvPr id="158" name="n_3aveValue債務償還比率"/>
        <xdr:cNvSpPr txBox="1"/>
      </xdr:nvSpPr>
      <xdr:spPr>
        <a:xfrm>
          <a:off x="12325427" y="517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32741</xdr:rowOff>
    </xdr:from>
    <xdr:ext cx="469744" cy="259045"/>
    <xdr:sp macro="" textlink="">
      <xdr:nvSpPr>
        <xdr:cNvPr id="159" name="n_4aveValue債務償還比率"/>
        <xdr:cNvSpPr txBox="1"/>
      </xdr:nvSpPr>
      <xdr:spPr>
        <a:xfrm>
          <a:off x="11563427" y="517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24</xdr:row>
      <xdr:rowOff>169287</xdr:rowOff>
    </xdr:from>
    <xdr:ext cx="469744" cy="259045"/>
    <xdr:sp macro="" textlink="">
      <xdr:nvSpPr>
        <xdr:cNvPr id="160" name="n_1mainValue債務償還比率"/>
        <xdr:cNvSpPr txBox="1"/>
      </xdr:nvSpPr>
      <xdr:spPr>
        <a:xfrm>
          <a:off x="13836727" y="428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55780</xdr:rowOff>
    </xdr:from>
    <xdr:ext cx="469744" cy="259045"/>
    <xdr:sp macro="" textlink="">
      <xdr:nvSpPr>
        <xdr:cNvPr id="161" name="n_2mainValue債務償還比率"/>
        <xdr:cNvSpPr txBox="1"/>
      </xdr:nvSpPr>
      <xdr:spPr>
        <a:xfrm>
          <a:off x="13087427" y="4513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23565</xdr:rowOff>
    </xdr:from>
    <xdr:ext cx="469744" cy="259045"/>
    <xdr:sp macro="" textlink="">
      <xdr:nvSpPr>
        <xdr:cNvPr id="162" name="n_3mainValue債務償還比率"/>
        <xdr:cNvSpPr txBox="1"/>
      </xdr:nvSpPr>
      <xdr:spPr>
        <a:xfrm>
          <a:off x="12325427" y="430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27163</xdr:rowOff>
    </xdr:from>
    <xdr:ext cx="469744" cy="259045"/>
    <xdr:sp macro="" textlink="">
      <xdr:nvSpPr>
        <xdr:cNvPr id="163" name="n_4mainValue債務償還比率"/>
        <xdr:cNvSpPr txBox="1"/>
      </xdr:nvSpPr>
      <xdr:spPr>
        <a:xfrm>
          <a:off x="11563427" y="431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東京都調布市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237,815
233,265
21.58
125,161,758
119,346,374
5,314,780
50,981,656
40,888,259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80010</xdr:rowOff>
    </xdr:from>
    <xdr:to>
      <xdr:col>24</xdr:col>
      <xdr:colOff>62865</xdr:colOff>
      <xdr:row>41</xdr:row>
      <xdr:rowOff>19050</xdr:rowOff>
    </xdr:to>
    <xdr:cxnSp macro="">
      <xdr:nvCxnSpPr>
        <xdr:cNvPr id="57" name="直線コネクタ 56"/>
        <xdr:cNvCxnSpPr/>
      </xdr:nvCxnSpPr>
      <xdr:spPr>
        <a:xfrm flipV="1">
          <a:off x="4634865" y="590931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22877</xdr:rowOff>
    </xdr:from>
    <xdr:ext cx="405111" cy="259045"/>
    <xdr:sp macro="" textlink="">
      <xdr:nvSpPr>
        <xdr:cNvPr id="58" name="【道路】&#10;有形固定資産減価償却率最小値テキスト"/>
        <xdr:cNvSpPr txBox="1"/>
      </xdr:nvSpPr>
      <xdr:spPr>
        <a:xfrm>
          <a:off x="467360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19050</xdr:rowOff>
    </xdr:from>
    <xdr:to>
      <xdr:col>24</xdr:col>
      <xdr:colOff>152400</xdr:colOff>
      <xdr:row>41</xdr:row>
      <xdr:rowOff>19050</xdr:rowOff>
    </xdr:to>
    <xdr:cxnSp macro="">
      <xdr:nvCxnSpPr>
        <xdr:cNvPr id="59" name="直線コネクタ 58"/>
        <xdr:cNvCxnSpPr/>
      </xdr:nvCxnSpPr>
      <xdr:spPr>
        <a:xfrm>
          <a:off x="4546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26687</xdr:rowOff>
    </xdr:from>
    <xdr:ext cx="405111" cy="259045"/>
    <xdr:sp macro="" textlink="">
      <xdr:nvSpPr>
        <xdr:cNvPr id="60" name="【道路】&#10;有形固定資産減価償却率最大値テキスト"/>
        <xdr:cNvSpPr txBox="1"/>
      </xdr:nvSpPr>
      <xdr:spPr>
        <a:xfrm>
          <a:off x="4673600" y="568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80010</xdr:rowOff>
    </xdr:from>
    <xdr:to>
      <xdr:col>24</xdr:col>
      <xdr:colOff>152400</xdr:colOff>
      <xdr:row>34</xdr:row>
      <xdr:rowOff>80010</xdr:rowOff>
    </xdr:to>
    <xdr:cxnSp macro="">
      <xdr:nvCxnSpPr>
        <xdr:cNvPr id="61" name="直線コネクタ 60"/>
        <xdr:cNvCxnSpPr/>
      </xdr:nvCxnSpPr>
      <xdr:spPr>
        <a:xfrm>
          <a:off x="4546600" y="59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162577</xdr:rowOff>
    </xdr:from>
    <xdr:ext cx="405111" cy="259045"/>
    <xdr:sp macro="" textlink="">
      <xdr:nvSpPr>
        <xdr:cNvPr id="62" name="【道路】&#10;有形固定資産減価償却率平均値テキスト"/>
        <xdr:cNvSpPr txBox="1"/>
      </xdr:nvSpPr>
      <xdr:spPr>
        <a:xfrm>
          <a:off x="4673600" y="5991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139700</xdr:rowOff>
    </xdr:from>
    <xdr:to>
      <xdr:col>24</xdr:col>
      <xdr:colOff>114300</xdr:colOff>
      <xdr:row>36</xdr:row>
      <xdr:rowOff>69850</xdr:rowOff>
    </xdr:to>
    <xdr:sp macro="" textlink="">
      <xdr:nvSpPr>
        <xdr:cNvPr id="63" name="フローチャート: 判断 62"/>
        <xdr:cNvSpPr/>
      </xdr:nvSpPr>
      <xdr:spPr>
        <a:xfrm>
          <a:off x="4584700" y="61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158750</xdr:rowOff>
    </xdr:from>
    <xdr:to>
      <xdr:col>20</xdr:col>
      <xdr:colOff>38100</xdr:colOff>
      <xdr:row>36</xdr:row>
      <xdr:rowOff>88900</xdr:rowOff>
    </xdr:to>
    <xdr:sp macro="" textlink="">
      <xdr:nvSpPr>
        <xdr:cNvPr id="64" name="フローチャート: 判断 63"/>
        <xdr:cNvSpPr/>
      </xdr:nvSpPr>
      <xdr:spPr>
        <a:xfrm>
          <a:off x="3746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97790</xdr:rowOff>
    </xdr:from>
    <xdr:to>
      <xdr:col>15</xdr:col>
      <xdr:colOff>101600</xdr:colOff>
      <xdr:row>36</xdr:row>
      <xdr:rowOff>27940</xdr:rowOff>
    </xdr:to>
    <xdr:sp macro="" textlink="">
      <xdr:nvSpPr>
        <xdr:cNvPr id="65" name="フローチャート: 判断 64"/>
        <xdr:cNvSpPr/>
      </xdr:nvSpPr>
      <xdr:spPr>
        <a:xfrm>
          <a:off x="2857500" y="609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29210</xdr:rowOff>
    </xdr:from>
    <xdr:to>
      <xdr:col>10</xdr:col>
      <xdr:colOff>165100</xdr:colOff>
      <xdr:row>35</xdr:row>
      <xdr:rowOff>130810</xdr:rowOff>
    </xdr:to>
    <xdr:sp macro="" textlink="">
      <xdr:nvSpPr>
        <xdr:cNvPr id="66" name="フローチャート: 判断 65"/>
        <xdr:cNvSpPr/>
      </xdr:nvSpPr>
      <xdr:spPr>
        <a:xfrm>
          <a:off x="1968500" y="602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143510</xdr:rowOff>
    </xdr:from>
    <xdr:to>
      <xdr:col>6</xdr:col>
      <xdr:colOff>38100</xdr:colOff>
      <xdr:row>35</xdr:row>
      <xdr:rowOff>73660</xdr:rowOff>
    </xdr:to>
    <xdr:sp macro="" textlink="">
      <xdr:nvSpPr>
        <xdr:cNvPr id="67" name="フローチャート: 判断 66"/>
        <xdr:cNvSpPr/>
      </xdr:nvSpPr>
      <xdr:spPr>
        <a:xfrm>
          <a:off x="1079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73" name="楕円 72"/>
        <xdr:cNvSpPr/>
      </xdr:nvSpPr>
      <xdr:spPr>
        <a:xfrm>
          <a:off x="45847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148607</xdr:rowOff>
    </xdr:from>
    <xdr:ext cx="405111" cy="259045"/>
    <xdr:sp macro="" textlink="">
      <xdr:nvSpPr>
        <xdr:cNvPr id="74" name="【道路】&#10;有形固定資産減価償却率該当値テキスト"/>
        <xdr:cNvSpPr txBox="1"/>
      </xdr:nvSpPr>
      <xdr:spPr>
        <a:xfrm>
          <a:off x="4673600" y="649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116840</xdr:rowOff>
    </xdr:from>
    <xdr:to>
      <xdr:col>20</xdr:col>
      <xdr:colOff>38100</xdr:colOff>
      <xdr:row>38</xdr:row>
      <xdr:rowOff>46990</xdr:rowOff>
    </xdr:to>
    <xdr:sp macro="" textlink="">
      <xdr:nvSpPr>
        <xdr:cNvPr id="75" name="楕円 74"/>
        <xdr:cNvSpPr/>
      </xdr:nvSpPr>
      <xdr:spPr>
        <a:xfrm>
          <a:off x="3746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167640</xdr:rowOff>
    </xdr:from>
    <xdr:to>
      <xdr:col>24</xdr:col>
      <xdr:colOff>63500</xdr:colOff>
      <xdr:row>38</xdr:row>
      <xdr:rowOff>49530</xdr:rowOff>
    </xdr:to>
    <xdr:cxnSp macro="">
      <xdr:nvCxnSpPr>
        <xdr:cNvPr id="76" name="直線コネクタ 75"/>
        <xdr:cNvCxnSpPr/>
      </xdr:nvCxnSpPr>
      <xdr:spPr>
        <a:xfrm>
          <a:off x="3797300" y="651129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97790</xdr:rowOff>
    </xdr:from>
    <xdr:to>
      <xdr:col>15</xdr:col>
      <xdr:colOff>101600</xdr:colOff>
      <xdr:row>38</xdr:row>
      <xdr:rowOff>27940</xdr:rowOff>
    </xdr:to>
    <xdr:sp macro="" textlink="">
      <xdr:nvSpPr>
        <xdr:cNvPr id="77" name="楕円 76"/>
        <xdr:cNvSpPr/>
      </xdr:nvSpPr>
      <xdr:spPr>
        <a:xfrm>
          <a:off x="2857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148590</xdr:rowOff>
    </xdr:from>
    <xdr:to>
      <xdr:col>19</xdr:col>
      <xdr:colOff>177800</xdr:colOff>
      <xdr:row>37</xdr:row>
      <xdr:rowOff>167640</xdr:rowOff>
    </xdr:to>
    <xdr:cxnSp macro="">
      <xdr:nvCxnSpPr>
        <xdr:cNvPr id="78" name="直線コネクタ 77"/>
        <xdr:cNvCxnSpPr/>
      </xdr:nvCxnSpPr>
      <xdr:spPr>
        <a:xfrm>
          <a:off x="2908300" y="64922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52070</xdr:rowOff>
    </xdr:from>
    <xdr:to>
      <xdr:col>10</xdr:col>
      <xdr:colOff>165100</xdr:colOff>
      <xdr:row>37</xdr:row>
      <xdr:rowOff>153670</xdr:rowOff>
    </xdr:to>
    <xdr:sp macro="" textlink="">
      <xdr:nvSpPr>
        <xdr:cNvPr id="79" name="楕円 78"/>
        <xdr:cNvSpPr/>
      </xdr:nvSpPr>
      <xdr:spPr>
        <a:xfrm>
          <a:off x="1968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102870</xdr:rowOff>
    </xdr:from>
    <xdr:to>
      <xdr:col>15</xdr:col>
      <xdr:colOff>50800</xdr:colOff>
      <xdr:row>37</xdr:row>
      <xdr:rowOff>148590</xdr:rowOff>
    </xdr:to>
    <xdr:cxnSp macro="">
      <xdr:nvCxnSpPr>
        <xdr:cNvPr id="80" name="直線コネクタ 79"/>
        <xdr:cNvCxnSpPr/>
      </xdr:nvCxnSpPr>
      <xdr:spPr>
        <a:xfrm>
          <a:off x="2019300" y="6446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33020</xdr:rowOff>
    </xdr:from>
    <xdr:to>
      <xdr:col>6</xdr:col>
      <xdr:colOff>38100</xdr:colOff>
      <xdr:row>37</xdr:row>
      <xdr:rowOff>134620</xdr:rowOff>
    </xdr:to>
    <xdr:sp macro="" textlink="">
      <xdr:nvSpPr>
        <xdr:cNvPr id="81" name="楕円 80"/>
        <xdr:cNvSpPr/>
      </xdr:nvSpPr>
      <xdr:spPr>
        <a:xfrm>
          <a:off x="1079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83820</xdr:rowOff>
    </xdr:from>
    <xdr:to>
      <xdr:col>10</xdr:col>
      <xdr:colOff>114300</xdr:colOff>
      <xdr:row>37</xdr:row>
      <xdr:rowOff>102870</xdr:rowOff>
    </xdr:to>
    <xdr:cxnSp macro="">
      <xdr:nvCxnSpPr>
        <xdr:cNvPr id="82" name="直線コネクタ 81"/>
        <xdr:cNvCxnSpPr/>
      </xdr:nvCxnSpPr>
      <xdr:spPr>
        <a:xfrm>
          <a:off x="1130300" y="64274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105427</xdr:rowOff>
    </xdr:from>
    <xdr:ext cx="405111" cy="259045"/>
    <xdr:sp macro="" textlink="">
      <xdr:nvSpPr>
        <xdr:cNvPr id="83" name="n_1aveValue【道路】&#10;有形固定資産減価償却率"/>
        <xdr:cNvSpPr txBox="1"/>
      </xdr:nvSpPr>
      <xdr:spPr>
        <a:xfrm>
          <a:off x="3582044"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44467</xdr:rowOff>
    </xdr:from>
    <xdr:ext cx="405111" cy="259045"/>
    <xdr:sp macro="" textlink="">
      <xdr:nvSpPr>
        <xdr:cNvPr id="84" name="n_2aveValue【道路】&#10;有形固定資産減価償却率"/>
        <xdr:cNvSpPr txBox="1"/>
      </xdr:nvSpPr>
      <xdr:spPr>
        <a:xfrm>
          <a:off x="2705744"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147337</xdr:rowOff>
    </xdr:from>
    <xdr:ext cx="405111" cy="259045"/>
    <xdr:sp macro="" textlink="">
      <xdr:nvSpPr>
        <xdr:cNvPr id="85" name="n_3aveValue【道路】&#10;有形固定資産減価償却率"/>
        <xdr:cNvSpPr txBox="1"/>
      </xdr:nvSpPr>
      <xdr:spPr>
        <a:xfrm>
          <a:off x="1816744" y="580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90187</xdr:rowOff>
    </xdr:from>
    <xdr:ext cx="405111" cy="259045"/>
    <xdr:sp macro="" textlink="">
      <xdr:nvSpPr>
        <xdr:cNvPr id="86" name="n_4aveValue【道路】&#10;有形固定資産減価償却率"/>
        <xdr:cNvSpPr txBox="1"/>
      </xdr:nvSpPr>
      <xdr:spPr>
        <a:xfrm>
          <a:off x="927744" y="574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38117</xdr:rowOff>
    </xdr:from>
    <xdr:ext cx="405111" cy="259045"/>
    <xdr:sp macro="" textlink="">
      <xdr:nvSpPr>
        <xdr:cNvPr id="87" name="n_1mainValue【道路】&#10;有形固定資産減価償却率"/>
        <xdr:cNvSpPr txBox="1"/>
      </xdr:nvSpPr>
      <xdr:spPr>
        <a:xfrm>
          <a:off x="3582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19067</xdr:rowOff>
    </xdr:from>
    <xdr:ext cx="405111" cy="259045"/>
    <xdr:sp macro="" textlink="">
      <xdr:nvSpPr>
        <xdr:cNvPr id="88" name="n_2mainValue【道路】&#10;有形固定資産減価償却率"/>
        <xdr:cNvSpPr txBox="1"/>
      </xdr:nvSpPr>
      <xdr:spPr>
        <a:xfrm>
          <a:off x="2705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144797</xdr:rowOff>
    </xdr:from>
    <xdr:ext cx="405111" cy="259045"/>
    <xdr:sp macro="" textlink="">
      <xdr:nvSpPr>
        <xdr:cNvPr id="89" name="n_3mainValue【道路】&#10;有形固定資産減価償却率"/>
        <xdr:cNvSpPr txBox="1"/>
      </xdr:nvSpPr>
      <xdr:spPr>
        <a:xfrm>
          <a:off x="18167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125747</xdr:rowOff>
    </xdr:from>
    <xdr:ext cx="405111" cy="259045"/>
    <xdr:sp macro="" textlink="">
      <xdr:nvSpPr>
        <xdr:cNvPr id="90" name="n_4mainValue【道路】&#10;有形固定資産減価償却率"/>
        <xdr:cNvSpPr txBox="1"/>
      </xdr:nvSpPr>
      <xdr:spPr>
        <a:xfrm>
          <a:off x="927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98283</xdr:rowOff>
    </xdr:from>
    <xdr:to>
      <xdr:col>54</xdr:col>
      <xdr:colOff>189865</xdr:colOff>
      <xdr:row>41</xdr:row>
      <xdr:rowOff>69571</xdr:rowOff>
    </xdr:to>
    <xdr:cxnSp macro="">
      <xdr:nvCxnSpPr>
        <xdr:cNvPr id="112" name="直線コネクタ 111"/>
        <xdr:cNvCxnSpPr/>
      </xdr:nvCxnSpPr>
      <xdr:spPr>
        <a:xfrm flipV="1">
          <a:off x="10476865" y="6099033"/>
          <a:ext cx="0" cy="99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73398</xdr:rowOff>
    </xdr:from>
    <xdr:ext cx="469744" cy="259045"/>
    <xdr:sp macro="" textlink="">
      <xdr:nvSpPr>
        <xdr:cNvPr id="113" name="【道路】&#10;一人当たり延長最小値テキスト"/>
        <xdr:cNvSpPr txBox="1"/>
      </xdr:nvSpPr>
      <xdr:spPr>
        <a:xfrm>
          <a:off x="10515600" y="710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69571</xdr:rowOff>
    </xdr:from>
    <xdr:to>
      <xdr:col>55</xdr:col>
      <xdr:colOff>88900</xdr:colOff>
      <xdr:row>41</xdr:row>
      <xdr:rowOff>69571</xdr:rowOff>
    </xdr:to>
    <xdr:cxnSp macro="">
      <xdr:nvCxnSpPr>
        <xdr:cNvPr id="114" name="直線コネクタ 113"/>
        <xdr:cNvCxnSpPr/>
      </xdr:nvCxnSpPr>
      <xdr:spPr>
        <a:xfrm>
          <a:off x="10388600" y="70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44960</xdr:rowOff>
    </xdr:from>
    <xdr:ext cx="534377" cy="259045"/>
    <xdr:sp macro="" textlink="">
      <xdr:nvSpPr>
        <xdr:cNvPr id="115" name="【道路】&#10;一人当たり延長最大値テキスト"/>
        <xdr:cNvSpPr txBox="1"/>
      </xdr:nvSpPr>
      <xdr:spPr>
        <a:xfrm>
          <a:off x="10515600" y="587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98283</xdr:rowOff>
    </xdr:from>
    <xdr:to>
      <xdr:col>55</xdr:col>
      <xdr:colOff>88900</xdr:colOff>
      <xdr:row>35</xdr:row>
      <xdr:rowOff>98283</xdr:rowOff>
    </xdr:to>
    <xdr:cxnSp macro="">
      <xdr:nvCxnSpPr>
        <xdr:cNvPr id="116" name="直線コネクタ 115"/>
        <xdr:cNvCxnSpPr/>
      </xdr:nvCxnSpPr>
      <xdr:spPr>
        <a:xfrm>
          <a:off x="10388600" y="6099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83162</xdr:rowOff>
    </xdr:from>
    <xdr:ext cx="469744" cy="259045"/>
    <xdr:sp macro="" textlink="">
      <xdr:nvSpPr>
        <xdr:cNvPr id="117" name="【道路】&#10;一人当たり延長平均値テキスト"/>
        <xdr:cNvSpPr txBox="1"/>
      </xdr:nvSpPr>
      <xdr:spPr>
        <a:xfrm>
          <a:off x="10515600" y="6598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60285</xdr:rowOff>
    </xdr:from>
    <xdr:to>
      <xdr:col>55</xdr:col>
      <xdr:colOff>50800</xdr:colOff>
      <xdr:row>39</xdr:row>
      <xdr:rowOff>161885</xdr:rowOff>
    </xdr:to>
    <xdr:sp macro="" textlink="">
      <xdr:nvSpPr>
        <xdr:cNvPr id="118" name="フローチャート: 判断 117"/>
        <xdr:cNvSpPr/>
      </xdr:nvSpPr>
      <xdr:spPr>
        <a:xfrm>
          <a:off x="10426700" y="67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56307</xdr:rowOff>
    </xdr:from>
    <xdr:to>
      <xdr:col>50</xdr:col>
      <xdr:colOff>165100</xdr:colOff>
      <xdr:row>39</xdr:row>
      <xdr:rowOff>157907</xdr:rowOff>
    </xdr:to>
    <xdr:sp macro="" textlink="">
      <xdr:nvSpPr>
        <xdr:cNvPr id="119" name="フローチャート: 判断 118"/>
        <xdr:cNvSpPr/>
      </xdr:nvSpPr>
      <xdr:spPr>
        <a:xfrm>
          <a:off x="9588500" y="674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56855</xdr:rowOff>
    </xdr:from>
    <xdr:to>
      <xdr:col>46</xdr:col>
      <xdr:colOff>38100</xdr:colOff>
      <xdr:row>39</xdr:row>
      <xdr:rowOff>158455</xdr:rowOff>
    </xdr:to>
    <xdr:sp macro="" textlink="">
      <xdr:nvSpPr>
        <xdr:cNvPr id="120" name="フローチャート: 判断 119"/>
        <xdr:cNvSpPr/>
      </xdr:nvSpPr>
      <xdr:spPr>
        <a:xfrm>
          <a:off x="8699500" y="67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57313</xdr:rowOff>
    </xdr:from>
    <xdr:to>
      <xdr:col>41</xdr:col>
      <xdr:colOff>101600</xdr:colOff>
      <xdr:row>39</xdr:row>
      <xdr:rowOff>158913</xdr:rowOff>
    </xdr:to>
    <xdr:sp macro="" textlink="">
      <xdr:nvSpPr>
        <xdr:cNvPr id="121" name="フローチャート: 判断 120"/>
        <xdr:cNvSpPr/>
      </xdr:nvSpPr>
      <xdr:spPr>
        <a:xfrm>
          <a:off x="7810500" y="674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55895</xdr:rowOff>
    </xdr:from>
    <xdr:to>
      <xdr:col>36</xdr:col>
      <xdr:colOff>165100</xdr:colOff>
      <xdr:row>39</xdr:row>
      <xdr:rowOff>157495</xdr:rowOff>
    </xdr:to>
    <xdr:sp macro="" textlink="">
      <xdr:nvSpPr>
        <xdr:cNvPr id="122" name="フローチャート: 判断 121"/>
        <xdr:cNvSpPr/>
      </xdr:nvSpPr>
      <xdr:spPr>
        <a:xfrm>
          <a:off x="6921500" y="674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4414</xdr:rowOff>
    </xdr:from>
    <xdr:to>
      <xdr:col>55</xdr:col>
      <xdr:colOff>50800</xdr:colOff>
      <xdr:row>41</xdr:row>
      <xdr:rowOff>106014</xdr:rowOff>
    </xdr:to>
    <xdr:sp macro="" textlink="">
      <xdr:nvSpPr>
        <xdr:cNvPr id="128" name="楕円 127"/>
        <xdr:cNvSpPr/>
      </xdr:nvSpPr>
      <xdr:spPr>
        <a:xfrm>
          <a:off x="10426700" y="703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90791</xdr:rowOff>
    </xdr:from>
    <xdr:ext cx="469744" cy="259045"/>
    <xdr:sp macro="" textlink="">
      <xdr:nvSpPr>
        <xdr:cNvPr id="129" name="【道路】&#10;一人当たり延長該当値テキスト"/>
        <xdr:cNvSpPr txBox="1"/>
      </xdr:nvSpPr>
      <xdr:spPr>
        <a:xfrm>
          <a:off x="10515600" y="694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4140</xdr:rowOff>
    </xdr:from>
    <xdr:to>
      <xdr:col>50</xdr:col>
      <xdr:colOff>165100</xdr:colOff>
      <xdr:row>41</xdr:row>
      <xdr:rowOff>105740</xdr:rowOff>
    </xdr:to>
    <xdr:sp macro="" textlink="">
      <xdr:nvSpPr>
        <xdr:cNvPr id="130" name="楕円 129"/>
        <xdr:cNvSpPr/>
      </xdr:nvSpPr>
      <xdr:spPr>
        <a:xfrm>
          <a:off x="9588500" y="703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54940</xdr:rowOff>
    </xdr:from>
    <xdr:to>
      <xdr:col>55</xdr:col>
      <xdr:colOff>0</xdr:colOff>
      <xdr:row>41</xdr:row>
      <xdr:rowOff>55214</xdr:rowOff>
    </xdr:to>
    <xdr:cxnSp macro="">
      <xdr:nvCxnSpPr>
        <xdr:cNvPr id="131" name="直線コネクタ 130"/>
        <xdr:cNvCxnSpPr/>
      </xdr:nvCxnSpPr>
      <xdr:spPr>
        <a:xfrm>
          <a:off x="9639300" y="7084390"/>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3546</xdr:rowOff>
    </xdr:from>
    <xdr:to>
      <xdr:col>46</xdr:col>
      <xdr:colOff>38100</xdr:colOff>
      <xdr:row>41</xdr:row>
      <xdr:rowOff>105146</xdr:rowOff>
    </xdr:to>
    <xdr:sp macro="" textlink="">
      <xdr:nvSpPr>
        <xdr:cNvPr id="132" name="楕円 131"/>
        <xdr:cNvSpPr/>
      </xdr:nvSpPr>
      <xdr:spPr>
        <a:xfrm>
          <a:off x="8699500" y="70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54346</xdr:rowOff>
    </xdr:from>
    <xdr:to>
      <xdr:col>50</xdr:col>
      <xdr:colOff>114300</xdr:colOff>
      <xdr:row>41</xdr:row>
      <xdr:rowOff>54940</xdr:rowOff>
    </xdr:to>
    <xdr:cxnSp macro="">
      <xdr:nvCxnSpPr>
        <xdr:cNvPr id="133" name="直線コネクタ 132"/>
        <xdr:cNvCxnSpPr/>
      </xdr:nvCxnSpPr>
      <xdr:spPr>
        <a:xfrm>
          <a:off x="8750300" y="7083796"/>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2494</xdr:rowOff>
    </xdr:from>
    <xdr:to>
      <xdr:col>41</xdr:col>
      <xdr:colOff>101600</xdr:colOff>
      <xdr:row>41</xdr:row>
      <xdr:rowOff>104094</xdr:rowOff>
    </xdr:to>
    <xdr:sp macro="" textlink="">
      <xdr:nvSpPr>
        <xdr:cNvPr id="134" name="楕円 133"/>
        <xdr:cNvSpPr/>
      </xdr:nvSpPr>
      <xdr:spPr>
        <a:xfrm>
          <a:off x="7810500" y="703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53294</xdr:rowOff>
    </xdr:from>
    <xdr:to>
      <xdr:col>45</xdr:col>
      <xdr:colOff>177800</xdr:colOff>
      <xdr:row>41</xdr:row>
      <xdr:rowOff>54346</xdr:rowOff>
    </xdr:to>
    <xdr:cxnSp macro="">
      <xdr:nvCxnSpPr>
        <xdr:cNvPr id="135" name="直線コネクタ 134"/>
        <xdr:cNvCxnSpPr/>
      </xdr:nvCxnSpPr>
      <xdr:spPr>
        <a:xfrm>
          <a:off x="7861300" y="7082744"/>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165577</xdr:rowOff>
    </xdr:from>
    <xdr:to>
      <xdr:col>36</xdr:col>
      <xdr:colOff>165100</xdr:colOff>
      <xdr:row>41</xdr:row>
      <xdr:rowOff>95727</xdr:rowOff>
    </xdr:to>
    <xdr:sp macro="" textlink="">
      <xdr:nvSpPr>
        <xdr:cNvPr id="136" name="楕円 135"/>
        <xdr:cNvSpPr/>
      </xdr:nvSpPr>
      <xdr:spPr>
        <a:xfrm>
          <a:off x="6921500" y="702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44927</xdr:rowOff>
    </xdr:from>
    <xdr:to>
      <xdr:col>41</xdr:col>
      <xdr:colOff>50800</xdr:colOff>
      <xdr:row>41</xdr:row>
      <xdr:rowOff>53294</xdr:rowOff>
    </xdr:to>
    <xdr:cxnSp macro="">
      <xdr:nvCxnSpPr>
        <xdr:cNvPr id="137" name="直線コネクタ 136"/>
        <xdr:cNvCxnSpPr/>
      </xdr:nvCxnSpPr>
      <xdr:spPr>
        <a:xfrm>
          <a:off x="6972300" y="7074377"/>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2984</xdr:rowOff>
    </xdr:from>
    <xdr:ext cx="469744" cy="259045"/>
    <xdr:sp macro="" textlink="">
      <xdr:nvSpPr>
        <xdr:cNvPr id="138" name="n_1aveValue【道路】&#10;一人当たり延長"/>
        <xdr:cNvSpPr txBox="1"/>
      </xdr:nvSpPr>
      <xdr:spPr>
        <a:xfrm>
          <a:off x="9391727" y="651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3532</xdr:rowOff>
    </xdr:from>
    <xdr:ext cx="469744" cy="259045"/>
    <xdr:sp macro="" textlink="">
      <xdr:nvSpPr>
        <xdr:cNvPr id="139" name="n_2aveValue【道路】&#10;一人当たり延長"/>
        <xdr:cNvSpPr txBox="1"/>
      </xdr:nvSpPr>
      <xdr:spPr>
        <a:xfrm>
          <a:off x="8515427" y="651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3990</xdr:rowOff>
    </xdr:from>
    <xdr:ext cx="469744" cy="259045"/>
    <xdr:sp macro="" textlink="">
      <xdr:nvSpPr>
        <xdr:cNvPr id="140" name="n_3aveValue【道路】&#10;一人当たり延長"/>
        <xdr:cNvSpPr txBox="1"/>
      </xdr:nvSpPr>
      <xdr:spPr>
        <a:xfrm>
          <a:off x="7626427" y="651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2572</xdr:rowOff>
    </xdr:from>
    <xdr:ext cx="469744" cy="259045"/>
    <xdr:sp macro="" textlink="">
      <xdr:nvSpPr>
        <xdr:cNvPr id="141" name="n_4aveValue【道路】&#10;一人当たり延長"/>
        <xdr:cNvSpPr txBox="1"/>
      </xdr:nvSpPr>
      <xdr:spPr>
        <a:xfrm>
          <a:off x="6737427" y="651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96867</xdr:rowOff>
    </xdr:from>
    <xdr:ext cx="469744" cy="259045"/>
    <xdr:sp macro="" textlink="">
      <xdr:nvSpPr>
        <xdr:cNvPr id="142" name="n_1mainValue【道路】&#10;一人当たり延長"/>
        <xdr:cNvSpPr txBox="1"/>
      </xdr:nvSpPr>
      <xdr:spPr>
        <a:xfrm>
          <a:off x="9391727" y="7126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96273</xdr:rowOff>
    </xdr:from>
    <xdr:ext cx="469744" cy="259045"/>
    <xdr:sp macro="" textlink="">
      <xdr:nvSpPr>
        <xdr:cNvPr id="143" name="n_2mainValue【道路】&#10;一人当たり延長"/>
        <xdr:cNvSpPr txBox="1"/>
      </xdr:nvSpPr>
      <xdr:spPr>
        <a:xfrm>
          <a:off x="8515427" y="712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95221</xdr:rowOff>
    </xdr:from>
    <xdr:ext cx="469744" cy="259045"/>
    <xdr:sp macro="" textlink="">
      <xdr:nvSpPr>
        <xdr:cNvPr id="144" name="n_3mainValue【道路】&#10;一人当たり延長"/>
        <xdr:cNvSpPr txBox="1"/>
      </xdr:nvSpPr>
      <xdr:spPr>
        <a:xfrm>
          <a:off x="7626427" y="712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86854</xdr:rowOff>
    </xdr:from>
    <xdr:ext cx="469744" cy="259045"/>
    <xdr:sp macro="" textlink="">
      <xdr:nvSpPr>
        <xdr:cNvPr id="145" name="n_4mainValue【道路】&#10;一人当たり延長"/>
        <xdr:cNvSpPr txBox="1"/>
      </xdr:nvSpPr>
      <xdr:spPr>
        <a:xfrm>
          <a:off x="6737427" y="711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6" name="テキスト ボックス 15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8" name="テキスト ボックス 16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152400</xdr:rowOff>
    </xdr:from>
    <xdr:to>
      <xdr:col>24</xdr:col>
      <xdr:colOff>62865</xdr:colOff>
      <xdr:row>64</xdr:row>
      <xdr:rowOff>165100</xdr:rowOff>
    </xdr:to>
    <xdr:cxnSp macro="">
      <xdr:nvCxnSpPr>
        <xdr:cNvPr id="170" name="直線コネクタ 169"/>
        <xdr:cNvCxnSpPr/>
      </xdr:nvCxnSpPr>
      <xdr:spPr>
        <a:xfrm flipV="1">
          <a:off x="4634865" y="9410700"/>
          <a:ext cx="0" cy="1727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168927</xdr:rowOff>
    </xdr:from>
    <xdr:ext cx="405111" cy="259045"/>
    <xdr:sp macro="" textlink="">
      <xdr:nvSpPr>
        <xdr:cNvPr id="171" name="【橋りょう・トンネル】&#10;有形固定資産減価償却率最小値テキスト"/>
        <xdr:cNvSpPr txBox="1"/>
      </xdr:nvSpPr>
      <xdr:spPr>
        <a:xfrm>
          <a:off x="4673600" y="1114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165100</xdr:rowOff>
    </xdr:from>
    <xdr:to>
      <xdr:col>24</xdr:col>
      <xdr:colOff>152400</xdr:colOff>
      <xdr:row>64</xdr:row>
      <xdr:rowOff>165100</xdr:rowOff>
    </xdr:to>
    <xdr:cxnSp macro="">
      <xdr:nvCxnSpPr>
        <xdr:cNvPr id="172" name="直線コネクタ 171"/>
        <xdr:cNvCxnSpPr/>
      </xdr:nvCxnSpPr>
      <xdr:spPr>
        <a:xfrm>
          <a:off x="4546600" y="1113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99077</xdr:rowOff>
    </xdr:from>
    <xdr:ext cx="405111" cy="259045"/>
    <xdr:sp macro="" textlink="">
      <xdr:nvSpPr>
        <xdr:cNvPr id="173" name="【橋りょう・トンネル】&#10;有形固定資産減価償却率最大値テキスト"/>
        <xdr:cNvSpPr txBox="1"/>
      </xdr:nvSpPr>
      <xdr:spPr>
        <a:xfrm>
          <a:off x="4673600" y="918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152400</xdr:rowOff>
    </xdr:from>
    <xdr:to>
      <xdr:col>24</xdr:col>
      <xdr:colOff>152400</xdr:colOff>
      <xdr:row>54</xdr:row>
      <xdr:rowOff>152400</xdr:rowOff>
    </xdr:to>
    <xdr:cxnSp macro="">
      <xdr:nvCxnSpPr>
        <xdr:cNvPr id="174" name="直線コネクタ 173"/>
        <xdr:cNvCxnSpPr/>
      </xdr:nvCxnSpPr>
      <xdr:spPr>
        <a:xfrm>
          <a:off x="4546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111777</xdr:rowOff>
    </xdr:from>
    <xdr:ext cx="405111" cy="259045"/>
    <xdr:sp macro="" textlink="">
      <xdr:nvSpPr>
        <xdr:cNvPr id="175" name="【橋りょう・トンネル】&#10;有形固定資産減価償却率平均値テキスト"/>
        <xdr:cNvSpPr txBox="1"/>
      </xdr:nvSpPr>
      <xdr:spPr>
        <a:xfrm>
          <a:off x="4673600" y="10913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133350</xdr:rowOff>
    </xdr:from>
    <xdr:to>
      <xdr:col>24</xdr:col>
      <xdr:colOff>114300</xdr:colOff>
      <xdr:row>64</xdr:row>
      <xdr:rowOff>63500</xdr:rowOff>
    </xdr:to>
    <xdr:sp macro="" textlink="">
      <xdr:nvSpPr>
        <xdr:cNvPr id="176" name="フローチャート: 判断 175"/>
        <xdr:cNvSpPr/>
      </xdr:nvSpPr>
      <xdr:spPr>
        <a:xfrm>
          <a:off x="4584700" y="1093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12700</xdr:rowOff>
    </xdr:from>
    <xdr:to>
      <xdr:col>20</xdr:col>
      <xdr:colOff>38100</xdr:colOff>
      <xdr:row>60</xdr:row>
      <xdr:rowOff>114300</xdr:rowOff>
    </xdr:to>
    <xdr:sp macro="" textlink="">
      <xdr:nvSpPr>
        <xdr:cNvPr id="177" name="フローチャート: 判断 176"/>
        <xdr:cNvSpPr/>
      </xdr:nvSpPr>
      <xdr:spPr>
        <a:xfrm>
          <a:off x="3746500" y="1029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95250</xdr:rowOff>
    </xdr:from>
    <xdr:to>
      <xdr:col>15</xdr:col>
      <xdr:colOff>101600</xdr:colOff>
      <xdr:row>60</xdr:row>
      <xdr:rowOff>25400</xdr:rowOff>
    </xdr:to>
    <xdr:sp macro="" textlink="">
      <xdr:nvSpPr>
        <xdr:cNvPr id="178" name="フローチャート: 判断 177"/>
        <xdr:cNvSpPr/>
      </xdr:nvSpPr>
      <xdr:spPr>
        <a:xfrm>
          <a:off x="2857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152400</xdr:rowOff>
    </xdr:from>
    <xdr:to>
      <xdr:col>10</xdr:col>
      <xdr:colOff>165100</xdr:colOff>
      <xdr:row>59</xdr:row>
      <xdr:rowOff>82550</xdr:rowOff>
    </xdr:to>
    <xdr:sp macro="" textlink="">
      <xdr:nvSpPr>
        <xdr:cNvPr id="179" name="フローチャート: 判断 178"/>
        <xdr:cNvSpPr/>
      </xdr:nvSpPr>
      <xdr:spPr>
        <a:xfrm>
          <a:off x="1968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133350</xdr:rowOff>
    </xdr:from>
    <xdr:to>
      <xdr:col>6</xdr:col>
      <xdr:colOff>38100</xdr:colOff>
      <xdr:row>58</xdr:row>
      <xdr:rowOff>63500</xdr:rowOff>
    </xdr:to>
    <xdr:sp macro="" textlink="">
      <xdr:nvSpPr>
        <xdr:cNvPr id="180" name="フローチャート: 判断 179"/>
        <xdr:cNvSpPr/>
      </xdr:nvSpPr>
      <xdr:spPr>
        <a:xfrm>
          <a:off x="10795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86" name="楕円 185"/>
        <xdr:cNvSpPr/>
      </xdr:nvSpPr>
      <xdr:spPr>
        <a:xfrm>
          <a:off x="4584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86377</xdr:rowOff>
    </xdr:from>
    <xdr:ext cx="405111" cy="259045"/>
    <xdr:sp macro="" textlink="">
      <xdr:nvSpPr>
        <xdr:cNvPr id="187" name="【橋りょう・トンネル】&#10;有形固定資産減価償却率該当値テキスト"/>
        <xdr:cNvSpPr txBox="1"/>
      </xdr:nvSpPr>
      <xdr:spPr>
        <a:xfrm>
          <a:off x="4673600"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6350</xdr:rowOff>
    </xdr:from>
    <xdr:to>
      <xdr:col>20</xdr:col>
      <xdr:colOff>38100</xdr:colOff>
      <xdr:row>57</xdr:row>
      <xdr:rowOff>107950</xdr:rowOff>
    </xdr:to>
    <xdr:sp macro="" textlink="">
      <xdr:nvSpPr>
        <xdr:cNvPr id="188" name="楕円 187"/>
        <xdr:cNvSpPr/>
      </xdr:nvSpPr>
      <xdr:spPr>
        <a:xfrm>
          <a:off x="3746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57150</xdr:rowOff>
    </xdr:from>
    <xdr:to>
      <xdr:col>24</xdr:col>
      <xdr:colOff>63500</xdr:colOff>
      <xdr:row>58</xdr:row>
      <xdr:rowOff>114300</xdr:rowOff>
    </xdr:to>
    <xdr:cxnSp macro="">
      <xdr:nvCxnSpPr>
        <xdr:cNvPr id="189" name="直線コネクタ 188"/>
        <xdr:cNvCxnSpPr/>
      </xdr:nvCxnSpPr>
      <xdr:spPr>
        <a:xfrm>
          <a:off x="3797300" y="98298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50800</xdr:rowOff>
    </xdr:from>
    <xdr:to>
      <xdr:col>15</xdr:col>
      <xdr:colOff>101600</xdr:colOff>
      <xdr:row>58</xdr:row>
      <xdr:rowOff>152400</xdr:rowOff>
    </xdr:to>
    <xdr:sp macro="" textlink="">
      <xdr:nvSpPr>
        <xdr:cNvPr id="190" name="楕円 189"/>
        <xdr:cNvSpPr/>
      </xdr:nvSpPr>
      <xdr:spPr>
        <a:xfrm>
          <a:off x="28575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57150</xdr:rowOff>
    </xdr:from>
    <xdr:to>
      <xdr:col>19</xdr:col>
      <xdr:colOff>177800</xdr:colOff>
      <xdr:row>58</xdr:row>
      <xdr:rowOff>101600</xdr:rowOff>
    </xdr:to>
    <xdr:cxnSp macro="">
      <xdr:nvCxnSpPr>
        <xdr:cNvPr id="191" name="直線コネクタ 190"/>
        <xdr:cNvCxnSpPr/>
      </xdr:nvCxnSpPr>
      <xdr:spPr>
        <a:xfrm flipV="1">
          <a:off x="2908300" y="98298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6350</xdr:rowOff>
    </xdr:from>
    <xdr:to>
      <xdr:col>10</xdr:col>
      <xdr:colOff>165100</xdr:colOff>
      <xdr:row>63</xdr:row>
      <xdr:rowOff>107950</xdr:rowOff>
    </xdr:to>
    <xdr:sp macro="" textlink="">
      <xdr:nvSpPr>
        <xdr:cNvPr id="192" name="楕円 191"/>
        <xdr:cNvSpPr/>
      </xdr:nvSpPr>
      <xdr:spPr>
        <a:xfrm>
          <a:off x="1968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101600</xdr:rowOff>
    </xdr:from>
    <xdr:to>
      <xdr:col>15</xdr:col>
      <xdr:colOff>50800</xdr:colOff>
      <xdr:row>63</xdr:row>
      <xdr:rowOff>57150</xdr:rowOff>
    </xdr:to>
    <xdr:cxnSp macro="">
      <xdr:nvCxnSpPr>
        <xdr:cNvPr id="193" name="直線コネクタ 192"/>
        <xdr:cNvCxnSpPr/>
      </xdr:nvCxnSpPr>
      <xdr:spPr>
        <a:xfrm flipV="1">
          <a:off x="2019300" y="10045700"/>
          <a:ext cx="889000" cy="81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152400</xdr:rowOff>
    </xdr:from>
    <xdr:to>
      <xdr:col>6</xdr:col>
      <xdr:colOff>38100</xdr:colOff>
      <xdr:row>63</xdr:row>
      <xdr:rowOff>82550</xdr:rowOff>
    </xdr:to>
    <xdr:sp macro="" textlink="">
      <xdr:nvSpPr>
        <xdr:cNvPr id="194" name="楕円 193"/>
        <xdr:cNvSpPr/>
      </xdr:nvSpPr>
      <xdr:spPr>
        <a:xfrm>
          <a:off x="10795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31750</xdr:rowOff>
    </xdr:from>
    <xdr:to>
      <xdr:col>10</xdr:col>
      <xdr:colOff>114300</xdr:colOff>
      <xdr:row>63</xdr:row>
      <xdr:rowOff>57150</xdr:rowOff>
    </xdr:to>
    <xdr:cxnSp macro="">
      <xdr:nvCxnSpPr>
        <xdr:cNvPr id="195" name="直線コネクタ 194"/>
        <xdr:cNvCxnSpPr/>
      </xdr:nvCxnSpPr>
      <xdr:spPr>
        <a:xfrm>
          <a:off x="1130300" y="10833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105427</xdr:rowOff>
    </xdr:from>
    <xdr:ext cx="405111" cy="259045"/>
    <xdr:sp macro="" textlink="">
      <xdr:nvSpPr>
        <xdr:cNvPr id="196" name="n_1aveValue【橋りょう・トンネル】&#10;有形固定資産減価償却率"/>
        <xdr:cNvSpPr txBox="1"/>
      </xdr:nvSpPr>
      <xdr:spPr>
        <a:xfrm>
          <a:off x="3582044" y="10392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16527</xdr:rowOff>
    </xdr:from>
    <xdr:ext cx="405111" cy="259045"/>
    <xdr:sp macro="" textlink="">
      <xdr:nvSpPr>
        <xdr:cNvPr id="197" name="n_2aveValue【橋りょう・トンネル】&#10;有形固定資産減価償却率"/>
        <xdr:cNvSpPr txBox="1"/>
      </xdr:nvSpPr>
      <xdr:spPr>
        <a:xfrm>
          <a:off x="2705744" y="1030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99077</xdr:rowOff>
    </xdr:from>
    <xdr:ext cx="405111" cy="259045"/>
    <xdr:sp macro="" textlink="">
      <xdr:nvSpPr>
        <xdr:cNvPr id="198" name="n_3aveValue【橋りょう・トンネル】&#10;有形固定資産減価償却率"/>
        <xdr:cNvSpPr txBox="1"/>
      </xdr:nvSpPr>
      <xdr:spPr>
        <a:xfrm>
          <a:off x="1816744" y="987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80027</xdr:rowOff>
    </xdr:from>
    <xdr:ext cx="405111" cy="259045"/>
    <xdr:sp macro="" textlink="">
      <xdr:nvSpPr>
        <xdr:cNvPr id="199" name="n_4aveValue【橋りょう・トンネル】&#10;有形固定資産減価償却率"/>
        <xdr:cNvSpPr txBox="1"/>
      </xdr:nvSpPr>
      <xdr:spPr>
        <a:xfrm>
          <a:off x="927744" y="968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124477</xdr:rowOff>
    </xdr:from>
    <xdr:ext cx="405111" cy="259045"/>
    <xdr:sp macro="" textlink="">
      <xdr:nvSpPr>
        <xdr:cNvPr id="200" name="n_1mainValue【橋りょう・トンネル】&#10;有形固定資産減価償却率"/>
        <xdr:cNvSpPr txBox="1"/>
      </xdr:nvSpPr>
      <xdr:spPr>
        <a:xfrm>
          <a:off x="35820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168927</xdr:rowOff>
    </xdr:from>
    <xdr:ext cx="405111" cy="259045"/>
    <xdr:sp macro="" textlink="">
      <xdr:nvSpPr>
        <xdr:cNvPr id="201" name="n_2mainValue【橋りょう・トンネル】&#10;有形固定資産減価償却率"/>
        <xdr:cNvSpPr txBox="1"/>
      </xdr:nvSpPr>
      <xdr:spPr>
        <a:xfrm>
          <a:off x="2705744" y="9770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99077</xdr:rowOff>
    </xdr:from>
    <xdr:ext cx="405111" cy="259045"/>
    <xdr:sp macro="" textlink="">
      <xdr:nvSpPr>
        <xdr:cNvPr id="202" name="n_3mainValue【橋りょう・トンネル】&#10;有形固定資産減価償却率"/>
        <xdr:cNvSpPr txBox="1"/>
      </xdr:nvSpPr>
      <xdr:spPr>
        <a:xfrm>
          <a:off x="18167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73677</xdr:rowOff>
    </xdr:from>
    <xdr:ext cx="405111" cy="259045"/>
    <xdr:sp macro="" textlink="">
      <xdr:nvSpPr>
        <xdr:cNvPr id="203" name="n_4mainValue【橋りょう・トンネル】&#10;有形固定資産減価償却率"/>
        <xdr:cNvSpPr txBox="1"/>
      </xdr:nvSpPr>
      <xdr:spPr>
        <a:xfrm>
          <a:off x="927744" y="1087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5" name="テキスト ボックス 21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7" name="テキスト ボックス 21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9" name="テキスト ボックス 21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1" name="テキスト ボックス 22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3" name="テキスト ボックス 22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26015</xdr:rowOff>
    </xdr:from>
    <xdr:to>
      <xdr:col>54</xdr:col>
      <xdr:colOff>189865</xdr:colOff>
      <xdr:row>64</xdr:row>
      <xdr:rowOff>49747</xdr:rowOff>
    </xdr:to>
    <xdr:cxnSp macro="">
      <xdr:nvCxnSpPr>
        <xdr:cNvPr id="227" name="直線コネクタ 226"/>
        <xdr:cNvCxnSpPr/>
      </xdr:nvCxnSpPr>
      <xdr:spPr>
        <a:xfrm flipV="1">
          <a:off x="10476865" y="9455765"/>
          <a:ext cx="0" cy="1566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53574</xdr:rowOff>
    </xdr:from>
    <xdr:ext cx="469744" cy="259045"/>
    <xdr:sp macro="" textlink="">
      <xdr:nvSpPr>
        <xdr:cNvPr id="228" name="【橋りょう・トンネル】&#10;一人当たり有形固定資産（償却資産）額最小値テキスト"/>
        <xdr:cNvSpPr txBox="1"/>
      </xdr:nvSpPr>
      <xdr:spPr>
        <a:xfrm>
          <a:off x="10515600" y="1102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49747</xdr:rowOff>
    </xdr:from>
    <xdr:to>
      <xdr:col>55</xdr:col>
      <xdr:colOff>88900</xdr:colOff>
      <xdr:row>64</xdr:row>
      <xdr:rowOff>49747</xdr:rowOff>
    </xdr:to>
    <xdr:cxnSp macro="">
      <xdr:nvCxnSpPr>
        <xdr:cNvPr id="229" name="直線コネクタ 228"/>
        <xdr:cNvCxnSpPr/>
      </xdr:nvCxnSpPr>
      <xdr:spPr>
        <a:xfrm>
          <a:off x="10388600" y="1102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144142</xdr:rowOff>
    </xdr:from>
    <xdr:ext cx="599010" cy="259045"/>
    <xdr:sp macro="" textlink="">
      <xdr:nvSpPr>
        <xdr:cNvPr id="230" name="【橋りょう・トンネル】&#10;一人当たり有形固定資産（償却資産）額最大値テキスト"/>
        <xdr:cNvSpPr txBox="1"/>
      </xdr:nvSpPr>
      <xdr:spPr>
        <a:xfrm>
          <a:off x="10515600" y="923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26015</xdr:rowOff>
    </xdr:from>
    <xdr:to>
      <xdr:col>55</xdr:col>
      <xdr:colOff>88900</xdr:colOff>
      <xdr:row>55</xdr:row>
      <xdr:rowOff>26015</xdr:rowOff>
    </xdr:to>
    <xdr:cxnSp macro="">
      <xdr:nvCxnSpPr>
        <xdr:cNvPr id="231" name="直線コネクタ 230"/>
        <xdr:cNvCxnSpPr/>
      </xdr:nvCxnSpPr>
      <xdr:spPr>
        <a:xfrm>
          <a:off x="10388600" y="945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60340</xdr:rowOff>
    </xdr:from>
    <xdr:ext cx="599010" cy="259045"/>
    <xdr:sp macro="" textlink="">
      <xdr:nvSpPr>
        <xdr:cNvPr id="232" name="【橋りょう・トンネル】&#10;一人当たり有形固定資産（償却資産）額平均値テキスト"/>
        <xdr:cNvSpPr txBox="1"/>
      </xdr:nvSpPr>
      <xdr:spPr>
        <a:xfrm>
          <a:off x="10515600" y="10347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37463</xdr:rowOff>
    </xdr:from>
    <xdr:to>
      <xdr:col>55</xdr:col>
      <xdr:colOff>50800</xdr:colOff>
      <xdr:row>61</xdr:row>
      <xdr:rowOff>139063</xdr:rowOff>
    </xdr:to>
    <xdr:sp macro="" textlink="">
      <xdr:nvSpPr>
        <xdr:cNvPr id="233" name="フローチャート: 判断 232"/>
        <xdr:cNvSpPr/>
      </xdr:nvSpPr>
      <xdr:spPr>
        <a:xfrm>
          <a:off x="10426700" y="1049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113285</xdr:rowOff>
    </xdr:from>
    <xdr:to>
      <xdr:col>50</xdr:col>
      <xdr:colOff>165100</xdr:colOff>
      <xdr:row>61</xdr:row>
      <xdr:rowOff>43435</xdr:rowOff>
    </xdr:to>
    <xdr:sp macro="" textlink="">
      <xdr:nvSpPr>
        <xdr:cNvPr id="234" name="フローチャート: 判断 233"/>
        <xdr:cNvSpPr/>
      </xdr:nvSpPr>
      <xdr:spPr>
        <a:xfrm>
          <a:off x="9588500" y="10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120318</xdr:rowOff>
    </xdr:from>
    <xdr:to>
      <xdr:col>46</xdr:col>
      <xdr:colOff>38100</xdr:colOff>
      <xdr:row>61</xdr:row>
      <xdr:rowOff>50468</xdr:rowOff>
    </xdr:to>
    <xdr:sp macro="" textlink="">
      <xdr:nvSpPr>
        <xdr:cNvPr id="235" name="フローチャート: 判断 234"/>
        <xdr:cNvSpPr/>
      </xdr:nvSpPr>
      <xdr:spPr>
        <a:xfrm>
          <a:off x="8699500" y="1040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127977</xdr:rowOff>
    </xdr:from>
    <xdr:to>
      <xdr:col>41</xdr:col>
      <xdr:colOff>101600</xdr:colOff>
      <xdr:row>61</xdr:row>
      <xdr:rowOff>58127</xdr:rowOff>
    </xdr:to>
    <xdr:sp macro="" textlink="">
      <xdr:nvSpPr>
        <xdr:cNvPr id="236" name="フローチャート: 判断 235"/>
        <xdr:cNvSpPr/>
      </xdr:nvSpPr>
      <xdr:spPr>
        <a:xfrm>
          <a:off x="7810500" y="1041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130072</xdr:rowOff>
    </xdr:from>
    <xdr:to>
      <xdr:col>36</xdr:col>
      <xdr:colOff>165100</xdr:colOff>
      <xdr:row>61</xdr:row>
      <xdr:rowOff>60222</xdr:rowOff>
    </xdr:to>
    <xdr:sp macro="" textlink="">
      <xdr:nvSpPr>
        <xdr:cNvPr id="237" name="フローチャート: 判断 236"/>
        <xdr:cNvSpPr/>
      </xdr:nvSpPr>
      <xdr:spPr>
        <a:xfrm>
          <a:off x="6921500" y="1041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108527</xdr:rowOff>
    </xdr:from>
    <xdr:to>
      <xdr:col>55</xdr:col>
      <xdr:colOff>50800</xdr:colOff>
      <xdr:row>64</xdr:row>
      <xdr:rowOff>38677</xdr:rowOff>
    </xdr:to>
    <xdr:sp macro="" textlink="">
      <xdr:nvSpPr>
        <xdr:cNvPr id="243" name="楕円 242"/>
        <xdr:cNvSpPr/>
      </xdr:nvSpPr>
      <xdr:spPr>
        <a:xfrm>
          <a:off x="10426700" y="1090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23454</xdr:rowOff>
    </xdr:from>
    <xdr:ext cx="534377" cy="259045"/>
    <xdr:sp macro="" textlink="">
      <xdr:nvSpPr>
        <xdr:cNvPr id="244" name="【橋りょう・トンネル】&#10;一人当たり有形固定資産（償却資産）額該当値テキスト"/>
        <xdr:cNvSpPr txBox="1"/>
      </xdr:nvSpPr>
      <xdr:spPr>
        <a:xfrm>
          <a:off x="10515600" y="1082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108241</xdr:rowOff>
    </xdr:from>
    <xdr:to>
      <xdr:col>50</xdr:col>
      <xdr:colOff>165100</xdr:colOff>
      <xdr:row>64</xdr:row>
      <xdr:rowOff>38391</xdr:rowOff>
    </xdr:to>
    <xdr:sp macro="" textlink="">
      <xdr:nvSpPr>
        <xdr:cNvPr id="245" name="楕円 244"/>
        <xdr:cNvSpPr/>
      </xdr:nvSpPr>
      <xdr:spPr>
        <a:xfrm>
          <a:off x="9588500" y="1090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159041</xdr:rowOff>
    </xdr:from>
    <xdr:to>
      <xdr:col>55</xdr:col>
      <xdr:colOff>0</xdr:colOff>
      <xdr:row>63</xdr:row>
      <xdr:rowOff>159327</xdr:rowOff>
    </xdr:to>
    <xdr:cxnSp macro="">
      <xdr:nvCxnSpPr>
        <xdr:cNvPr id="246" name="直線コネクタ 245"/>
        <xdr:cNvCxnSpPr/>
      </xdr:nvCxnSpPr>
      <xdr:spPr>
        <a:xfrm>
          <a:off x="9639300" y="10960391"/>
          <a:ext cx="8382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112851</xdr:rowOff>
    </xdr:from>
    <xdr:to>
      <xdr:col>46</xdr:col>
      <xdr:colOff>38100</xdr:colOff>
      <xdr:row>64</xdr:row>
      <xdr:rowOff>43001</xdr:rowOff>
    </xdr:to>
    <xdr:sp macro="" textlink="">
      <xdr:nvSpPr>
        <xdr:cNvPr id="247" name="楕円 246"/>
        <xdr:cNvSpPr/>
      </xdr:nvSpPr>
      <xdr:spPr>
        <a:xfrm>
          <a:off x="8699500" y="1091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159041</xdr:rowOff>
    </xdr:from>
    <xdr:to>
      <xdr:col>50</xdr:col>
      <xdr:colOff>114300</xdr:colOff>
      <xdr:row>63</xdr:row>
      <xdr:rowOff>163651</xdr:rowOff>
    </xdr:to>
    <xdr:cxnSp macro="">
      <xdr:nvCxnSpPr>
        <xdr:cNvPr id="248" name="直線コネクタ 247"/>
        <xdr:cNvCxnSpPr/>
      </xdr:nvCxnSpPr>
      <xdr:spPr>
        <a:xfrm flipV="1">
          <a:off x="8750300" y="10960391"/>
          <a:ext cx="8890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122826</xdr:rowOff>
    </xdr:from>
    <xdr:to>
      <xdr:col>41</xdr:col>
      <xdr:colOff>101600</xdr:colOff>
      <xdr:row>64</xdr:row>
      <xdr:rowOff>52976</xdr:rowOff>
    </xdr:to>
    <xdr:sp macro="" textlink="">
      <xdr:nvSpPr>
        <xdr:cNvPr id="249" name="楕円 248"/>
        <xdr:cNvSpPr/>
      </xdr:nvSpPr>
      <xdr:spPr>
        <a:xfrm>
          <a:off x="7810500" y="1092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163651</xdr:rowOff>
    </xdr:from>
    <xdr:to>
      <xdr:col>45</xdr:col>
      <xdr:colOff>177800</xdr:colOff>
      <xdr:row>64</xdr:row>
      <xdr:rowOff>2176</xdr:rowOff>
    </xdr:to>
    <xdr:cxnSp macro="">
      <xdr:nvCxnSpPr>
        <xdr:cNvPr id="250" name="直線コネクタ 249"/>
        <xdr:cNvCxnSpPr/>
      </xdr:nvCxnSpPr>
      <xdr:spPr>
        <a:xfrm flipV="1">
          <a:off x="7861300" y="10965001"/>
          <a:ext cx="889000" cy="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123717</xdr:rowOff>
    </xdr:from>
    <xdr:to>
      <xdr:col>36</xdr:col>
      <xdr:colOff>165100</xdr:colOff>
      <xdr:row>64</xdr:row>
      <xdr:rowOff>53867</xdr:rowOff>
    </xdr:to>
    <xdr:sp macro="" textlink="">
      <xdr:nvSpPr>
        <xdr:cNvPr id="251" name="楕円 250"/>
        <xdr:cNvSpPr/>
      </xdr:nvSpPr>
      <xdr:spPr>
        <a:xfrm>
          <a:off x="6921500" y="1092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2176</xdr:rowOff>
    </xdr:from>
    <xdr:to>
      <xdr:col>41</xdr:col>
      <xdr:colOff>50800</xdr:colOff>
      <xdr:row>64</xdr:row>
      <xdr:rowOff>3067</xdr:rowOff>
    </xdr:to>
    <xdr:cxnSp macro="">
      <xdr:nvCxnSpPr>
        <xdr:cNvPr id="252" name="直線コネクタ 251"/>
        <xdr:cNvCxnSpPr/>
      </xdr:nvCxnSpPr>
      <xdr:spPr>
        <a:xfrm flipV="1">
          <a:off x="6972300" y="10974976"/>
          <a:ext cx="8890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59962</xdr:rowOff>
    </xdr:from>
    <xdr:ext cx="599010" cy="259045"/>
    <xdr:sp macro="" textlink="">
      <xdr:nvSpPr>
        <xdr:cNvPr id="253" name="n_1aveValue【橋りょう・トンネル】&#10;一人当たり有形固定資産（償却資産）額"/>
        <xdr:cNvSpPr txBox="1"/>
      </xdr:nvSpPr>
      <xdr:spPr>
        <a:xfrm>
          <a:off x="9327095" y="1017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66995</xdr:rowOff>
    </xdr:from>
    <xdr:ext cx="599010" cy="259045"/>
    <xdr:sp macro="" textlink="">
      <xdr:nvSpPr>
        <xdr:cNvPr id="254" name="n_2aveValue【橋りょう・トンネル】&#10;一人当たり有形固定資産（償却資産）額"/>
        <xdr:cNvSpPr txBox="1"/>
      </xdr:nvSpPr>
      <xdr:spPr>
        <a:xfrm>
          <a:off x="8450795" y="10182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74654</xdr:rowOff>
    </xdr:from>
    <xdr:ext cx="599010" cy="259045"/>
    <xdr:sp macro="" textlink="">
      <xdr:nvSpPr>
        <xdr:cNvPr id="255" name="n_3aveValue【橋りょう・トンネル】&#10;一人当たり有形固定資産（償却資産）額"/>
        <xdr:cNvSpPr txBox="1"/>
      </xdr:nvSpPr>
      <xdr:spPr>
        <a:xfrm>
          <a:off x="7561795" y="1019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76749</xdr:rowOff>
    </xdr:from>
    <xdr:ext cx="599010" cy="259045"/>
    <xdr:sp macro="" textlink="">
      <xdr:nvSpPr>
        <xdr:cNvPr id="256" name="n_4aveValue【橋りょう・トンネル】&#10;一人当たり有形固定資産（償却資産）額"/>
        <xdr:cNvSpPr txBox="1"/>
      </xdr:nvSpPr>
      <xdr:spPr>
        <a:xfrm>
          <a:off x="6672795" y="10192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29518</xdr:rowOff>
    </xdr:from>
    <xdr:ext cx="534377" cy="259045"/>
    <xdr:sp macro="" textlink="">
      <xdr:nvSpPr>
        <xdr:cNvPr id="257" name="n_1mainValue【橋りょう・トンネル】&#10;一人当たり有形固定資産（償却資産）額"/>
        <xdr:cNvSpPr txBox="1"/>
      </xdr:nvSpPr>
      <xdr:spPr>
        <a:xfrm>
          <a:off x="9359411" y="1100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34128</xdr:rowOff>
    </xdr:from>
    <xdr:ext cx="534377" cy="259045"/>
    <xdr:sp macro="" textlink="">
      <xdr:nvSpPr>
        <xdr:cNvPr id="258" name="n_2mainValue【橋りょう・トンネル】&#10;一人当たり有形固定資産（償却資産）額"/>
        <xdr:cNvSpPr txBox="1"/>
      </xdr:nvSpPr>
      <xdr:spPr>
        <a:xfrm>
          <a:off x="8483111" y="1100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44103</xdr:rowOff>
    </xdr:from>
    <xdr:ext cx="534377" cy="259045"/>
    <xdr:sp macro="" textlink="">
      <xdr:nvSpPr>
        <xdr:cNvPr id="259" name="n_3mainValue【橋りょう・トンネル】&#10;一人当たり有形固定資産（償却資産）額"/>
        <xdr:cNvSpPr txBox="1"/>
      </xdr:nvSpPr>
      <xdr:spPr>
        <a:xfrm>
          <a:off x="7594111" y="1101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44994</xdr:rowOff>
    </xdr:from>
    <xdr:ext cx="534377" cy="259045"/>
    <xdr:sp macro="" textlink="">
      <xdr:nvSpPr>
        <xdr:cNvPr id="260" name="n_4mainValue【橋りょう・トンネル】&#10;一人当たり有形固定資産（償却資産）額"/>
        <xdr:cNvSpPr txBox="1"/>
      </xdr:nvSpPr>
      <xdr:spPr>
        <a:xfrm>
          <a:off x="6705111" y="1101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1" name="テキスト ボックス 27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3" name="テキスト ボックス 272"/>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3" name="テキスト ボックス 282"/>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5" name="テキスト ボックス 28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34834</xdr:rowOff>
    </xdr:from>
    <xdr:to>
      <xdr:col>24</xdr:col>
      <xdr:colOff>62865</xdr:colOff>
      <xdr:row>86</xdr:row>
      <xdr:rowOff>100149</xdr:rowOff>
    </xdr:to>
    <xdr:cxnSp macro="">
      <xdr:nvCxnSpPr>
        <xdr:cNvPr id="287" name="直線コネクタ 286"/>
        <xdr:cNvCxnSpPr/>
      </xdr:nvCxnSpPr>
      <xdr:spPr>
        <a:xfrm flipV="1">
          <a:off x="4634865" y="1340793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103976</xdr:rowOff>
    </xdr:from>
    <xdr:ext cx="405111" cy="259045"/>
    <xdr:sp macro="" textlink="">
      <xdr:nvSpPr>
        <xdr:cNvPr id="288" name="【公営住宅】&#10;有形固定資産減価償却率最小値テキスト"/>
        <xdr:cNvSpPr txBox="1"/>
      </xdr:nvSpPr>
      <xdr:spPr>
        <a:xfrm>
          <a:off x="4673600" y="1484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100149</xdr:rowOff>
    </xdr:from>
    <xdr:to>
      <xdr:col>24</xdr:col>
      <xdr:colOff>152400</xdr:colOff>
      <xdr:row>86</xdr:row>
      <xdr:rowOff>100149</xdr:rowOff>
    </xdr:to>
    <xdr:cxnSp macro="">
      <xdr:nvCxnSpPr>
        <xdr:cNvPr id="289" name="直線コネクタ 288"/>
        <xdr:cNvCxnSpPr/>
      </xdr:nvCxnSpPr>
      <xdr:spPr>
        <a:xfrm>
          <a:off x="4546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152961</xdr:rowOff>
    </xdr:from>
    <xdr:ext cx="405111" cy="259045"/>
    <xdr:sp macro="" textlink="">
      <xdr:nvSpPr>
        <xdr:cNvPr id="290" name="【公営住宅】&#10;有形固定資産減価償却率最大値テキスト"/>
        <xdr:cNvSpPr txBox="1"/>
      </xdr:nvSpPr>
      <xdr:spPr>
        <a:xfrm>
          <a:off x="4673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34834</xdr:rowOff>
    </xdr:from>
    <xdr:to>
      <xdr:col>24</xdr:col>
      <xdr:colOff>152400</xdr:colOff>
      <xdr:row>78</xdr:row>
      <xdr:rowOff>34834</xdr:rowOff>
    </xdr:to>
    <xdr:cxnSp macro="">
      <xdr:nvCxnSpPr>
        <xdr:cNvPr id="291" name="直線コネクタ 290"/>
        <xdr:cNvCxnSpPr/>
      </xdr:nvCxnSpPr>
      <xdr:spPr>
        <a:xfrm>
          <a:off x="4546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106153</xdr:rowOff>
    </xdr:from>
    <xdr:ext cx="405111" cy="259045"/>
    <xdr:sp macro="" textlink="">
      <xdr:nvSpPr>
        <xdr:cNvPr id="292" name="【公営住宅】&#10;有形固定資産減価償却率平均値テキスト"/>
        <xdr:cNvSpPr txBox="1"/>
      </xdr:nvSpPr>
      <xdr:spPr>
        <a:xfrm>
          <a:off x="4673600" y="145079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127726</xdr:rowOff>
    </xdr:from>
    <xdr:to>
      <xdr:col>24</xdr:col>
      <xdr:colOff>114300</xdr:colOff>
      <xdr:row>85</xdr:row>
      <xdr:rowOff>57876</xdr:rowOff>
    </xdr:to>
    <xdr:sp macro="" textlink="">
      <xdr:nvSpPr>
        <xdr:cNvPr id="293" name="フローチャート: 判断 292"/>
        <xdr:cNvSpPr/>
      </xdr:nvSpPr>
      <xdr:spPr>
        <a:xfrm>
          <a:off x="4584700" y="14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116295</xdr:rowOff>
    </xdr:from>
    <xdr:to>
      <xdr:col>20</xdr:col>
      <xdr:colOff>38100</xdr:colOff>
      <xdr:row>84</xdr:row>
      <xdr:rowOff>46445</xdr:rowOff>
    </xdr:to>
    <xdr:sp macro="" textlink="">
      <xdr:nvSpPr>
        <xdr:cNvPr id="294" name="フローチャート: 判断 293"/>
        <xdr:cNvSpPr/>
      </xdr:nvSpPr>
      <xdr:spPr>
        <a:xfrm>
          <a:off x="3746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64044</xdr:rowOff>
    </xdr:from>
    <xdr:to>
      <xdr:col>15</xdr:col>
      <xdr:colOff>101600</xdr:colOff>
      <xdr:row>83</xdr:row>
      <xdr:rowOff>165644</xdr:rowOff>
    </xdr:to>
    <xdr:sp macro="" textlink="">
      <xdr:nvSpPr>
        <xdr:cNvPr id="295" name="フローチャート: 判断 294"/>
        <xdr:cNvSpPr/>
      </xdr:nvSpPr>
      <xdr:spPr>
        <a:xfrm>
          <a:off x="2857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44450</xdr:rowOff>
    </xdr:from>
    <xdr:to>
      <xdr:col>10</xdr:col>
      <xdr:colOff>165100</xdr:colOff>
      <xdr:row>83</xdr:row>
      <xdr:rowOff>146050</xdr:rowOff>
    </xdr:to>
    <xdr:sp macro="" textlink="">
      <xdr:nvSpPr>
        <xdr:cNvPr id="296" name="フローチャート: 判断 295"/>
        <xdr:cNvSpPr/>
      </xdr:nvSpPr>
      <xdr:spPr>
        <a:xfrm>
          <a:off x="196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157118</xdr:rowOff>
    </xdr:from>
    <xdr:to>
      <xdr:col>6</xdr:col>
      <xdr:colOff>38100</xdr:colOff>
      <xdr:row>83</xdr:row>
      <xdr:rowOff>87268</xdr:rowOff>
    </xdr:to>
    <xdr:sp macro="" textlink="">
      <xdr:nvSpPr>
        <xdr:cNvPr id="297" name="フローチャート: 判断 296"/>
        <xdr:cNvSpPr/>
      </xdr:nvSpPr>
      <xdr:spPr>
        <a:xfrm>
          <a:off x="10795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95069</xdr:rowOff>
    </xdr:from>
    <xdr:to>
      <xdr:col>24</xdr:col>
      <xdr:colOff>114300</xdr:colOff>
      <xdr:row>83</xdr:row>
      <xdr:rowOff>25219</xdr:rowOff>
    </xdr:to>
    <xdr:sp macro="" textlink="">
      <xdr:nvSpPr>
        <xdr:cNvPr id="303" name="楕円 302"/>
        <xdr:cNvSpPr/>
      </xdr:nvSpPr>
      <xdr:spPr>
        <a:xfrm>
          <a:off x="4584700" y="141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117946</xdr:rowOff>
    </xdr:from>
    <xdr:ext cx="405111" cy="259045"/>
    <xdr:sp macro="" textlink="">
      <xdr:nvSpPr>
        <xdr:cNvPr id="304" name="【公営住宅】&#10;有形固定資産減価償却率該当値テキスト"/>
        <xdr:cNvSpPr txBox="1"/>
      </xdr:nvSpPr>
      <xdr:spPr>
        <a:xfrm>
          <a:off x="4673600" y="14005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19957</xdr:rowOff>
    </xdr:from>
    <xdr:to>
      <xdr:col>20</xdr:col>
      <xdr:colOff>38100</xdr:colOff>
      <xdr:row>82</xdr:row>
      <xdr:rowOff>121557</xdr:rowOff>
    </xdr:to>
    <xdr:sp macro="" textlink="">
      <xdr:nvSpPr>
        <xdr:cNvPr id="305" name="楕円 304"/>
        <xdr:cNvSpPr/>
      </xdr:nvSpPr>
      <xdr:spPr>
        <a:xfrm>
          <a:off x="3746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70757</xdr:rowOff>
    </xdr:from>
    <xdr:to>
      <xdr:col>24</xdr:col>
      <xdr:colOff>63500</xdr:colOff>
      <xdr:row>82</xdr:row>
      <xdr:rowOff>145869</xdr:rowOff>
    </xdr:to>
    <xdr:cxnSp macro="">
      <xdr:nvCxnSpPr>
        <xdr:cNvPr id="306" name="直線コネクタ 305"/>
        <xdr:cNvCxnSpPr/>
      </xdr:nvCxnSpPr>
      <xdr:spPr>
        <a:xfrm>
          <a:off x="3797300" y="14129657"/>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122827</xdr:rowOff>
    </xdr:from>
    <xdr:to>
      <xdr:col>15</xdr:col>
      <xdr:colOff>101600</xdr:colOff>
      <xdr:row>82</xdr:row>
      <xdr:rowOff>52977</xdr:rowOff>
    </xdr:to>
    <xdr:sp macro="" textlink="">
      <xdr:nvSpPr>
        <xdr:cNvPr id="307" name="楕円 306"/>
        <xdr:cNvSpPr/>
      </xdr:nvSpPr>
      <xdr:spPr>
        <a:xfrm>
          <a:off x="2857500" y="1401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2177</xdr:rowOff>
    </xdr:from>
    <xdr:to>
      <xdr:col>19</xdr:col>
      <xdr:colOff>177800</xdr:colOff>
      <xdr:row>82</xdr:row>
      <xdr:rowOff>70757</xdr:rowOff>
    </xdr:to>
    <xdr:cxnSp macro="">
      <xdr:nvCxnSpPr>
        <xdr:cNvPr id="308" name="直線コネクタ 307"/>
        <xdr:cNvCxnSpPr/>
      </xdr:nvCxnSpPr>
      <xdr:spPr>
        <a:xfrm>
          <a:off x="2908300" y="1406107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54248</xdr:rowOff>
    </xdr:from>
    <xdr:to>
      <xdr:col>10</xdr:col>
      <xdr:colOff>165100</xdr:colOff>
      <xdr:row>81</xdr:row>
      <xdr:rowOff>155848</xdr:rowOff>
    </xdr:to>
    <xdr:sp macro="" textlink="">
      <xdr:nvSpPr>
        <xdr:cNvPr id="309" name="楕円 308"/>
        <xdr:cNvSpPr/>
      </xdr:nvSpPr>
      <xdr:spPr>
        <a:xfrm>
          <a:off x="1968500" y="139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105048</xdr:rowOff>
    </xdr:from>
    <xdr:to>
      <xdr:col>15</xdr:col>
      <xdr:colOff>50800</xdr:colOff>
      <xdr:row>82</xdr:row>
      <xdr:rowOff>2177</xdr:rowOff>
    </xdr:to>
    <xdr:cxnSp macro="">
      <xdr:nvCxnSpPr>
        <xdr:cNvPr id="310" name="直線コネクタ 309"/>
        <xdr:cNvCxnSpPr/>
      </xdr:nvCxnSpPr>
      <xdr:spPr>
        <a:xfrm>
          <a:off x="2019300" y="13992498"/>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163649</xdr:rowOff>
    </xdr:from>
    <xdr:to>
      <xdr:col>6</xdr:col>
      <xdr:colOff>38100</xdr:colOff>
      <xdr:row>81</xdr:row>
      <xdr:rowOff>93799</xdr:rowOff>
    </xdr:to>
    <xdr:sp macro="" textlink="">
      <xdr:nvSpPr>
        <xdr:cNvPr id="311" name="楕円 310"/>
        <xdr:cNvSpPr/>
      </xdr:nvSpPr>
      <xdr:spPr>
        <a:xfrm>
          <a:off x="10795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42999</xdr:rowOff>
    </xdr:from>
    <xdr:to>
      <xdr:col>10</xdr:col>
      <xdr:colOff>114300</xdr:colOff>
      <xdr:row>81</xdr:row>
      <xdr:rowOff>105048</xdr:rowOff>
    </xdr:to>
    <xdr:cxnSp macro="">
      <xdr:nvCxnSpPr>
        <xdr:cNvPr id="312" name="直線コネクタ 311"/>
        <xdr:cNvCxnSpPr/>
      </xdr:nvCxnSpPr>
      <xdr:spPr>
        <a:xfrm>
          <a:off x="1130300" y="13930449"/>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37572</xdr:rowOff>
    </xdr:from>
    <xdr:ext cx="405111" cy="259045"/>
    <xdr:sp macro="" textlink="">
      <xdr:nvSpPr>
        <xdr:cNvPr id="313" name="n_1aveValue【公営住宅】&#10;有形固定資産減価償却率"/>
        <xdr:cNvSpPr txBox="1"/>
      </xdr:nvSpPr>
      <xdr:spPr>
        <a:xfrm>
          <a:off x="3582044" y="1443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156771</xdr:rowOff>
    </xdr:from>
    <xdr:ext cx="405111" cy="259045"/>
    <xdr:sp macro="" textlink="">
      <xdr:nvSpPr>
        <xdr:cNvPr id="314" name="n_2aveValue【公営住宅】&#10;有形固定資産減価償却率"/>
        <xdr:cNvSpPr txBox="1"/>
      </xdr:nvSpPr>
      <xdr:spPr>
        <a:xfrm>
          <a:off x="27057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137177</xdr:rowOff>
    </xdr:from>
    <xdr:ext cx="405111" cy="259045"/>
    <xdr:sp macro="" textlink="">
      <xdr:nvSpPr>
        <xdr:cNvPr id="315" name="n_3aveValue【公営住宅】&#10;有形固定資産減価償却率"/>
        <xdr:cNvSpPr txBox="1"/>
      </xdr:nvSpPr>
      <xdr:spPr>
        <a:xfrm>
          <a:off x="1816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78395</xdr:rowOff>
    </xdr:from>
    <xdr:ext cx="405111" cy="259045"/>
    <xdr:sp macro="" textlink="">
      <xdr:nvSpPr>
        <xdr:cNvPr id="316" name="n_4aveValue【公営住宅】&#10;有形固定資産減価償却率"/>
        <xdr:cNvSpPr txBox="1"/>
      </xdr:nvSpPr>
      <xdr:spPr>
        <a:xfrm>
          <a:off x="927744" y="1430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138084</xdr:rowOff>
    </xdr:from>
    <xdr:ext cx="405111" cy="259045"/>
    <xdr:sp macro="" textlink="">
      <xdr:nvSpPr>
        <xdr:cNvPr id="317" name="n_1mainValue【公営住宅】&#10;有形固定資産減価償却率"/>
        <xdr:cNvSpPr txBox="1"/>
      </xdr:nvSpPr>
      <xdr:spPr>
        <a:xfrm>
          <a:off x="35820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69504</xdr:rowOff>
    </xdr:from>
    <xdr:ext cx="405111" cy="259045"/>
    <xdr:sp macro="" textlink="">
      <xdr:nvSpPr>
        <xdr:cNvPr id="318" name="n_2mainValue【公営住宅】&#10;有形固定資産減価償却率"/>
        <xdr:cNvSpPr txBox="1"/>
      </xdr:nvSpPr>
      <xdr:spPr>
        <a:xfrm>
          <a:off x="2705744" y="1378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925</xdr:rowOff>
    </xdr:from>
    <xdr:ext cx="405111" cy="259045"/>
    <xdr:sp macro="" textlink="">
      <xdr:nvSpPr>
        <xdr:cNvPr id="319" name="n_3mainValue【公営住宅】&#10;有形固定資産減価償却率"/>
        <xdr:cNvSpPr txBox="1"/>
      </xdr:nvSpPr>
      <xdr:spPr>
        <a:xfrm>
          <a:off x="1816744" y="1371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110326</xdr:rowOff>
    </xdr:from>
    <xdr:ext cx="405111" cy="259045"/>
    <xdr:sp macro="" textlink="">
      <xdr:nvSpPr>
        <xdr:cNvPr id="320" name="n_4mainValue【公営住宅】&#10;有形固定資産減価償却率"/>
        <xdr:cNvSpPr txBox="1"/>
      </xdr:nvSpPr>
      <xdr:spPr>
        <a:xfrm>
          <a:off x="927744" y="1365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0" name="テキスト ボックス 33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2" name="テキスト ボックス 34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142602</xdr:rowOff>
    </xdr:to>
    <xdr:cxnSp macro="">
      <xdr:nvCxnSpPr>
        <xdr:cNvPr id="346" name="直線コネクタ 345"/>
        <xdr:cNvCxnSpPr/>
      </xdr:nvCxnSpPr>
      <xdr:spPr>
        <a:xfrm flipV="1">
          <a:off x="10476865" y="13417731"/>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146429</xdr:rowOff>
    </xdr:from>
    <xdr:ext cx="469744" cy="259045"/>
    <xdr:sp macro="" textlink="">
      <xdr:nvSpPr>
        <xdr:cNvPr id="347" name="【公営住宅】&#10;一人当たり面積最小値テキスト"/>
        <xdr:cNvSpPr txBox="1"/>
      </xdr:nvSpPr>
      <xdr:spPr>
        <a:xfrm>
          <a:off x="10515600"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142602</xdr:rowOff>
    </xdr:from>
    <xdr:to>
      <xdr:col>55</xdr:col>
      <xdr:colOff>88900</xdr:colOff>
      <xdr:row>86</xdr:row>
      <xdr:rowOff>142602</xdr:rowOff>
    </xdr:to>
    <xdr:cxnSp macro="">
      <xdr:nvCxnSpPr>
        <xdr:cNvPr id="348" name="直線コネクタ 347"/>
        <xdr:cNvCxnSpPr/>
      </xdr:nvCxnSpPr>
      <xdr:spPr>
        <a:xfrm>
          <a:off x="10388600" y="14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49" name="【公営住宅】&#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50" name="直線コネクタ 349"/>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72770</xdr:rowOff>
    </xdr:from>
    <xdr:ext cx="469744" cy="259045"/>
    <xdr:sp macro="" textlink="">
      <xdr:nvSpPr>
        <xdr:cNvPr id="351" name="【公営住宅】&#10;一人当たり面積平均値テキスト"/>
        <xdr:cNvSpPr txBox="1"/>
      </xdr:nvSpPr>
      <xdr:spPr>
        <a:xfrm>
          <a:off x="10515600" y="14131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49893</xdr:rowOff>
    </xdr:from>
    <xdr:to>
      <xdr:col>55</xdr:col>
      <xdr:colOff>50800</xdr:colOff>
      <xdr:row>83</xdr:row>
      <xdr:rowOff>151493</xdr:rowOff>
    </xdr:to>
    <xdr:sp macro="" textlink="">
      <xdr:nvSpPr>
        <xdr:cNvPr id="352" name="フローチャート: 判断 351"/>
        <xdr:cNvSpPr/>
      </xdr:nvSpPr>
      <xdr:spPr>
        <a:xfrm>
          <a:off x="10426700" y="1428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58057</xdr:rowOff>
    </xdr:from>
    <xdr:to>
      <xdr:col>50</xdr:col>
      <xdr:colOff>165100</xdr:colOff>
      <xdr:row>82</xdr:row>
      <xdr:rowOff>159657</xdr:rowOff>
    </xdr:to>
    <xdr:sp macro="" textlink="">
      <xdr:nvSpPr>
        <xdr:cNvPr id="353" name="フローチャート: 判断 352"/>
        <xdr:cNvSpPr/>
      </xdr:nvSpPr>
      <xdr:spPr>
        <a:xfrm>
          <a:off x="9588500" y="1411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56969</xdr:rowOff>
    </xdr:from>
    <xdr:to>
      <xdr:col>46</xdr:col>
      <xdr:colOff>38100</xdr:colOff>
      <xdr:row>82</xdr:row>
      <xdr:rowOff>158569</xdr:rowOff>
    </xdr:to>
    <xdr:sp macro="" textlink="">
      <xdr:nvSpPr>
        <xdr:cNvPr id="354" name="フローチャート: 判断 353"/>
        <xdr:cNvSpPr/>
      </xdr:nvSpPr>
      <xdr:spPr>
        <a:xfrm>
          <a:off x="8699500" y="1411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61323</xdr:rowOff>
    </xdr:from>
    <xdr:to>
      <xdr:col>41</xdr:col>
      <xdr:colOff>101600</xdr:colOff>
      <xdr:row>82</xdr:row>
      <xdr:rowOff>162923</xdr:rowOff>
    </xdr:to>
    <xdr:sp macro="" textlink="">
      <xdr:nvSpPr>
        <xdr:cNvPr id="355" name="フローチャート: 判断 354"/>
        <xdr:cNvSpPr/>
      </xdr:nvSpPr>
      <xdr:spPr>
        <a:xfrm>
          <a:off x="7810500" y="1412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61323</xdr:rowOff>
    </xdr:from>
    <xdr:to>
      <xdr:col>36</xdr:col>
      <xdr:colOff>165100</xdr:colOff>
      <xdr:row>82</xdr:row>
      <xdr:rowOff>162923</xdr:rowOff>
    </xdr:to>
    <xdr:sp macro="" textlink="">
      <xdr:nvSpPr>
        <xdr:cNvPr id="356" name="フローチャート: 判断 355"/>
        <xdr:cNvSpPr/>
      </xdr:nvSpPr>
      <xdr:spPr>
        <a:xfrm>
          <a:off x="6921500" y="1412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44994</xdr:rowOff>
    </xdr:from>
    <xdr:to>
      <xdr:col>55</xdr:col>
      <xdr:colOff>50800</xdr:colOff>
      <xdr:row>86</xdr:row>
      <xdr:rowOff>146594</xdr:rowOff>
    </xdr:to>
    <xdr:sp macro="" textlink="">
      <xdr:nvSpPr>
        <xdr:cNvPr id="362" name="楕円 361"/>
        <xdr:cNvSpPr/>
      </xdr:nvSpPr>
      <xdr:spPr>
        <a:xfrm>
          <a:off x="10426700" y="1478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131371</xdr:rowOff>
    </xdr:from>
    <xdr:ext cx="469744" cy="259045"/>
    <xdr:sp macro="" textlink="">
      <xdr:nvSpPr>
        <xdr:cNvPr id="363" name="【公営住宅】&#10;一人当たり面積該当値テキスト"/>
        <xdr:cNvSpPr txBox="1"/>
      </xdr:nvSpPr>
      <xdr:spPr>
        <a:xfrm>
          <a:off x="10515600" y="1470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44994</xdr:rowOff>
    </xdr:from>
    <xdr:to>
      <xdr:col>50</xdr:col>
      <xdr:colOff>165100</xdr:colOff>
      <xdr:row>86</xdr:row>
      <xdr:rowOff>146594</xdr:rowOff>
    </xdr:to>
    <xdr:sp macro="" textlink="">
      <xdr:nvSpPr>
        <xdr:cNvPr id="364" name="楕円 363"/>
        <xdr:cNvSpPr/>
      </xdr:nvSpPr>
      <xdr:spPr>
        <a:xfrm>
          <a:off x="9588500" y="1478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95794</xdr:rowOff>
    </xdr:from>
    <xdr:to>
      <xdr:col>55</xdr:col>
      <xdr:colOff>0</xdr:colOff>
      <xdr:row>86</xdr:row>
      <xdr:rowOff>95794</xdr:rowOff>
    </xdr:to>
    <xdr:cxnSp macro="">
      <xdr:nvCxnSpPr>
        <xdr:cNvPr id="365" name="直線コネクタ 364"/>
        <xdr:cNvCxnSpPr/>
      </xdr:nvCxnSpPr>
      <xdr:spPr>
        <a:xfrm>
          <a:off x="9639300" y="148404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44994</xdr:rowOff>
    </xdr:from>
    <xdr:to>
      <xdr:col>46</xdr:col>
      <xdr:colOff>38100</xdr:colOff>
      <xdr:row>86</xdr:row>
      <xdr:rowOff>146594</xdr:rowOff>
    </xdr:to>
    <xdr:sp macro="" textlink="">
      <xdr:nvSpPr>
        <xdr:cNvPr id="366" name="楕円 365"/>
        <xdr:cNvSpPr/>
      </xdr:nvSpPr>
      <xdr:spPr>
        <a:xfrm>
          <a:off x="8699500" y="1478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95794</xdr:rowOff>
    </xdr:from>
    <xdr:to>
      <xdr:col>50</xdr:col>
      <xdr:colOff>114300</xdr:colOff>
      <xdr:row>86</xdr:row>
      <xdr:rowOff>95794</xdr:rowOff>
    </xdr:to>
    <xdr:cxnSp macro="">
      <xdr:nvCxnSpPr>
        <xdr:cNvPr id="367" name="直線コネクタ 366"/>
        <xdr:cNvCxnSpPr/>
      </xdr:nvCxnSpPr>
      <xdr:spPr>
        <a:xfrm>
          <a:off x="8750300" y="148404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43906</xdr:rowOff>
    </xdr:from>
    <xdr:to>
      <xdr:col>41</xdr:col>
      <xdr:colOff>101600</xdr:colOff>
      <xdr:row>86</xdr:row>
      <xdr:rowOff>145506</xdr:rowOff>
    </xdr:to>
    <xdr:sp macro="" textlink="">
      <xdr:nvSpPr>
        <xdr:cNvPr id="368" name="楕円 367"/>
        <xdr:cNvSpPr/>
      </xdr:nvSpPr>
      <xdr:spPr>
        <a:xfrm>
          <a:off x="7810500" y="1478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94706</xdr:rowOff>
    </xdr:from>
    <xdr:to>
      <xdr:col>45</xdr:col>
      <xdr:colOff>177800</xdr:colOff>
      <xdr:row>86</xdr:row>
      <xdr:rowOff>95794</xdr:rowOff>
    </xdr:to>
    <xdr:cxnSp macro="">
      <xdr:nvCxnSpPr>
        <xdr:cNvPr id="369" name="直線コネクタ 368"/>
        <xdr:cNvCxnSpPr/>
      </xdr:nvCxnSpPr>
      <xdr:spPr>
        <a:xfrm>
          <a:off x="7861300" y="14839406"/>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42818</xdr:rowOff>
    </xdr:from>
    <xdr:to>
      <xdr:col>36</xdr:col>
      <xdr:colOff>165100</xdr:colOff>
      <xdr:row>86</xdr:row>
      <xdr:rowOff>144418</xdr:rowOff>
    </xdr:to>
    <xdr:sp macro="" textlink="">
      <xdr:nvSpPr>
        <xdr:cNvPr id="370" name="楕円 369"/>
        <xdr:cNvSpPr/>
      </xdr:nvSpPr>
      <xdr:spPr>
        <a:xfrm>
          <a:off x="6921500" y="147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93618</xdr:rowOff>
    </xdr:from>
    <xdr:to>
      <xdr:col>41</xdr:col>
      <xdr:colOff>50800</xdr:colOff>
      <xdr:row>86</xdr:row>
      <xdr:rowOff>94706</xdr:rowOff>
    </xdr:to>
    <xdr:cxnSp macro="">
      <xdr:nvCxnSpPr>
        <xdr:cNvPr id="371" name="直線コネクタ 370"/>
        <xdr:cNvCxnSpPr/>
      </xdr:nvCxnSpPr>
      <xdr:spPr>
        <a:xfrm>
          <a:off x="6972300" y="14838318"/>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4734</xdr:rowOff>
    </xdr:from>
    <xdr:ext cx="469744" cy="259045"/>
    <xdr:sp macro="" textlink="">
      <xdr:nvSpPr>
        <xdr:cNvPr id="372" name="n_1aveValue【公営住宅】&#10;一人当たり面積"/>
        <xdr:cNvSpPr txBox="1"/>
      </xdr:nvSpPr>
      <xdr:spPr>
        <a:xfrm>
          <a:off x="9391727" y="1389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3646</xdr:rowOff>
    </xdr:from>
    <xdr:ext cx="469744" cy="259045"/>
    <xdr:sp macro="" textlink="">
      <xdr:nvSpPr>
        <xdr:cNvPr id="373" name="n_2aveValue【公営住宅】&#10;一人当たり面積"/>
        <xdr:cNvSpPr txBox="1"/>
      </xdr:nvSpPr>
      <xdr:spPr>
        <a:xfrm>
          <a:off x="8515427" y="1389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8000</xdr:rowOff>
    </xdr:from>
    <xdr:ext cx="469744" cy="259045"/>
    <xdr:sp macro="" textlink="">
      <xdr:nvSpPr>
        <xdr:cNvPr id="374" name="n_3aveValue【公営住宅】&#10;一人当たり面積"/>
        <xdr:cNvSpPr txBox="1"/>
      </xdr:nvSpPr>
      <xdr:spPr>
        <a:xfrm>
          <a:off x="7626427" y="1389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8000</xdr:rowOff>
    </xdr:from>
    <xdr:ext cx="469744" cy="259045"/>
    <xdr:sp macro="" textlink="">
      <xdr:nvSpPr>
        <xdr:cNvPr id="375" name="n_4aveValue【公営住宅】&#10;一人当たり面積"/>
        <xdr:cNvSpPr txBox="1"/>
      </xdr:nvSpPr>
      <xdr:spPr>
        <a:xfrm>
          <a:off x="6737427" y="1389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137721</xdr:rowOff>
    </xdr:from>
    <xdr:ext cx="469744" cy="259045"/>
    <xdr:sp macro="" textlink="">
      <xdr:nvSpPr>
        <xdr:cNvPr id="376" name="n_1mainValue【公営住宅】&#10;一人当たり面積"/>
        <xdr:cNvSpPr txBox="1"/>
      </xdr:nvSpPr>
      <xdr:spPr>
        <a:xfrm>
          <a:off x="9391727" y="1488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137721</xdr:rowOff>
    </xdr:from>
    <xdr:ext cx="469744" cy="259045"/>
    <xdr:sp macro="" textlink="">
      <xdr:nvSpPr>
        <xdr:cNvPr id="377" name="n_2mainValue【公営住宅】&#10;一人当たり面積"/>
        <xdr:cNvSpPr txBox="1"/>
      </xdr:nvSpPr>
      <xdr:spPr>
        <a:xfrm>
          <a:off x="8515427" y="1488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136633</xdr:rowOff>
    </xdr:from>
    <xdr:ext cx="469744" cy="259045"/>
    <xdr:sp macro="" textlink="">
      <xdr:nvSpPr>
        <xdr:cNvPr id="378" name="n_3mainValue【公営住宅】&#10;一人当たり面積"/>
        <xdr:cNvSpPr txBox="1"/>
      </xdr:nvSpPr>
      <xdr:spPr>
        <a:xfrm>
          <a:off x="7626427" y="1488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135545</xdr:rowOff>
    </xdr:from>
    <xdr:ext cx="469744" cy="259045"/>
    <xdr:sp macro="" textlink="">
      <xdr:nvSpPr>
        <xdr:cNvPr id="379" name="n_4mainValue【公営住宅】&#10;一人当たり面積"/>
        <xdr:cNvSpPr txBox="1"/>
      </xdr:nvSpPr>
      <xdr:spPr>
        <a:xfrm>
          <a:off x="6737427"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81" name="正方形/長方形 38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82" name="正方形/長方形 38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83" name="正方形/長方形 38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84" name="正方形/長方形 38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87" name="正方形/長方形 386"/>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88" name="正方形/長方形 387"/>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89" name="正方形/長方形 388"/>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90" name="正方形/長方形 389"/>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02" name="テキスト ボックス 40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3" name="直線コネクタ 40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4" name="テキスト ボックス 40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5" name="直線コネクタ 40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6" name="テキスト ボックス 40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7" name="直線コネクタ 40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8" name="テキスト ボックス 40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9" name="直線コネクタ 40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0" name="テキスト ボックス 40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2" name="テキスト ボックス 41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151638</xdr:rowOff>
    </xdr:from>
    <xdr:to>
      <xdr:col>85</xdr:col>
      <xdr:colOff>126364</xdr:colOff>
      <xdr:row>42</xdr:row>
      <xdr:rowOff>57912</xdr:rowOff>
    </xdr:to>
    <xdr:cxnSp macro="">
      <xdr:nvCxnSpPr>
        <xdr:cNvPr id="414" name="直線コネクタ 413"/>
        <xdr:cNvCxnSpPr/>
      </xdr:nvCxnSpPr>
      <xdr:spPr>
        <a:xfrm flipV="1">
          <a:off x="16318864" y="615238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415" name="【認定こども園・幼稚園・保育所】&#10;有形固定資産減価償却率最小値テキスト"/>
        <xdr:cNvSpPr txBox="1"/>
      </xdr:nvSpPr>
      <xdr:spPr>
        <a:xfrm>
          <a:off x="16357600" y="726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416" name="直線コネクタ 415"/>
        <xdr:cNvCxnSpPr/>
      </xdr:nvCxnSpPr>
      <xdr:spPr>
        <a:xfrm>
          <a:off x="16230600" y="725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98315</xdr:rowOff>
    </xdr:from>
    <xdr:ext cx="405111" cy="259045"/>
    <xdr:sp macro="" textlink="">
      <xdr:nvSpPr>
        <xdr:cNvPr id="417" name="【認定こども園・幼稚園・保育所】&#10;有形固定資産減価償却率最大値テキスト"/>
        <xdr:cNvSpPr txBox="1"/>
      </xdr:nvSpPr>
      <xdr:spPr>
        <a:xfrm>
          <a:off x="16357600" y="5927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151638</xdr:rowOff>
    </xdr:from>
    <xdr:to>
      <xdr:col>86</xdr:col>
      <xdr:colOff>25400</xdr:colOff>
      <xdr:row>35</xdr:row>
      <xdr:rowOff>151638</xdr:rowOff>
    </xdr:to>
    <xdr:cxnSp macro="">
      <xdr:nvCxnSpPr>
        <xdr:cNvPr id="418" name="直線コネクタ 417"/>
        <xdr:cNvCxnSpPr/>
      </xdr:nvCxnSpPr>
      <xdr:spPr>
        <a:xfrm>
          <a:off x="16230600" y="6152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19829</xdr:rowOff>
    </xdr:from>
    <xdr:ext cx="405111" cy="259045"/>
    <xdr:sp macro="" textlink="">
      <xdr:nvSpPr>
        <xdr:cNvPr id="419" name="【認定こども園・幼稚園・保育所】&#10;有形固定資産減価償却率平均値テキスト"/>
        <xdr:cNvSpPr txBox="1"/>
      </xdr:nvSpPr>
      <xdr:spPr>
        <a:xfrm>
          <a:off x="16357600" y="636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41402</xdr:rowOff>
    </xdr:from>
    <xdr:to>
      <xdr:col>85</xdr:col>
      <xdr:colOff>177800</xdr:colOff>
      <xdr:row>37</xdr:row>
      <xdr:rowOff>143002</xdr:rowOff>
    </xdr:to>
    <xdr:sp macro="" textlink="">
      <xdr:nvSpPr>
        <xdr:cNvPr id="420" name="フローチャート: 判断 419"/>
        <xdr:cNvSpPr/>
      </xdr:nvSpPr>
      <xdr:spPr>
        <a:xfrm>
          <a:off x="16268700" y="638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91694</xdr:rowOff>
    </xdr:from>
    <xdr:to>
      <xdr:col>81</xdr:col>
      <xdr:colOff>101600</xdr:colOff>
      <xdr:row>38</xdr:row>
      <xdr:rowOff>21844</xdr:rowOff>
    </xdr:to>
    <xdr:sp macro="" textlink="">
      <xdr:nvSpPr>
        <xdr:cNvPr id="421" name="フローチャート: 判断 420"/>
        <xdr:cNvSpPr/>
      </xdr:nvSpPr>
      <xdr:spPr>
        <a:xfrm>
          <a:off x="15430500" y="643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45974</xdr:rowOff>
    </xdr:from>
    <xdr:to>
      <xdr:col>76</xdr:col>
      <xdr:colOff>165100</xdr:colOff>
      <xdr:row>37</xdr:row>
      <xdr:rowOff>147574</xdr:rowOff>
    </xdr:to>
    <xdr:sp macro="" textlink="">
      <xdr:nvSpPr>
        <xdr:cNvPr id="422" name="フローチャート: 判断 421"/>
        <xdr:cNvSpPr/>
      </xdr:nvSpPr>
      <xdr:spPr>
        <a:xfrm>
          <a:off x="14541500" y="638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9398</xdr:rowOff>
    </xdr:from>
    <xdr:to>
      <xdr:col>72</xdr:col>
      <xdr:colOff>38100</xdr:colOff>
      <xdr:row>37</xdr:row>
      <xdr:rowOff>110998</xdr:rowOff>
    </xdr:to>
    <xdr:sp macro="" textlink="">
      <xdr:nvSpPr>
        <xdr:cNvPr id="423" name="フローチャート: 判断 422"/>
        <xdr:cNvSpPr/>
      </xdr:nvSpPr>
      <xdr:spPr>
        <a:xfrm>
          <a:off x="13652500" y="635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130556</xdr:rowOff>
    </xdr:from>
    <xdr:to>
      <xdr:col>67</xdr:col>
      <xdr:colOff>101600</xdr:colOff>
      <xdr:row>37</xdr:row>
      <xdr:rowOff>60706</xdr:rowOff>
    </xdr:to>
    <xdr:sp macro="" textlink="">
      <xdr:nvSpPr>
        <xdr:cNvPr id="424" name="フローチャート: 判断 423"/>
        <xdr:cNvSpPr/>
      </xdr:nvSpPr>
      <xdr:spPr>
        <a:xfrm>
          <a:off x="12763500" y="630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100838</xdr:rowOff>
    </xdr:from>
    <xdr:to>
      <xdr:col>85</xdr:col>
      <xdr:colOff>177800</xdr:colOff>
      <xdr:row>36</xdr:row>
      <xdr:rowOff>30988</xdr:rowOff>
    </xdr:to>
    <xdr:sp macro="" textlink="">
      <xdr:nvSpPr>
        <xdr:cNvPr id="430" name="楕円 429"/>
        <xdr:cNvSpPr/>
      </xdr:nvSpPr>
      <xdr:spPr>
        <a:xfrm>
          <a:off x="16268700" y="61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53865</xdr:rowOff>
    </xdr:from>
    <xdr:ext cx="405111" cy="259045"/>
    <xdr:sp macro="" textlink="">
      <xdr:nvSpPr>
        <xdr:cNvPr id="431" name="【認定こども園・幼稚園・保育所】&#10;有形固定資産減価償却率該当値テキスト"/>
        <xdr:cNvSpPr txBox="1"/>
      </xdr:nvSpPr>
      <xdr:spPr>
        <a:xfrm>
          <a:off x="16357600" y="6054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77978</xdr:rowOff>
    </xdr:from>
    <xdr:to>
      <xdr:col>81</xdr:col>
      <xdr:colOff>101600</xdr:colOff>
      <xdr:row>36</xdr:row>
      <xdr:rowOff>8128</xdr:rowOff>
    </xdr:to>
    <xdr:sp macro="" textlink="">
      <xdr:nvSpPr>
        <xdr:cNvPr id="432" name="楕円 431"/>
        <xdr:cNvSpPr/>
      </xdr:nvSpPr>
      <xdr:spPr>
        <a:xfrm>
          <a:off x="15430500" y="607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128778</xdr:rowOff>
    </xdr:from>
    <xdr:to>
      <xdr:col>85</xdr:col>
      <xdr:colOff>127000</xdr:colOff>
      <xdr:row>35</xdr:row>
      <xdr:rowOff>151638</xdr:rowOff>
    </xdr:to>
    <xdr:cxnSp macro="">
      <xdr:nvCxnSpPr>
        <xdr:cNvPr id="433" name="直線コネクタ 432"/>
        <xdr:cNvCxnSpPr/>
      </xdr:nvCxnSpPr>
      <xdr:spPr>
        <a:xfrm>
          <a:off x="15481300" y="61295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9398</xdr:rowOff>
    </xdr:from>
    <xdr:to>
      <xdr:col>76</xdr:col>
      <xdr:colOff>165100</xdr:colOff>
      <xdr:row>35</xdr:row>
      <xdr:rowOff>110998</xdr:rowOff>
    </xdr:to>
    <xdr:sp macro="" textlink="">
      <xdr:nvSpPr>
        <xdr:cNvPr id="434" name="楕円 433"/>
        <xdr:cNvSpPr/>
      </xdr:nvSpPr>
      <xdr:spPr>
        <a:xfrm>
          <a:off x="14541500" y="601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60198</xdr:rowOff>
    </xdr:from>
    <xdr:to>
      <xdr:col>81</xdr:col>
      <xdr:colOff>50800</xdr:colOff>
      <xdr:row>35</xdr:row>
      <xdr:rowOff>128778</xdr:rowOff>
    </xdr:to>
    <xdr:cxnSp macro="">
      <xdr:nvCxnSpPr>
        <xdr:cNvPr id="435" name="直線コネクタ 434"/>
        <xdr:cNvCxnSpPr/>
      </xdr:nvCxnSpPr>
      <xdr:spPr>
        <a:xfrm>
          <a:off x="14592300" y="60609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103124</xdr:rowOff>
    </xdr:from>
    <xdr:to>
      <xdr:col>72</xdr:col>
      <xdr:colOff>38100</xdr:colOff>
      <xdr:row>35</xdr:row>
      <xdr:rowOff>33274</xdr:rowOff>
    </xdr:to>
    <xdr:sp macro="" textlink="">
      <xdr:nvSpPr>
        <xdr:cNvPr id="436" name="楕円 435"/>
        <xdr:cNvSpPr/>
      </xdr:nvSpPr>
      <xdr:spPr>
        <a:xfrm>
          <a:off x="13652500" y="593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153924</xdr:rowOff>
    </xdr:from>
    <xdr:to>
      <xdr:col>76</xdr:col>
      <xdr:colOff>114300</xdr:colOff>
      <xdr:row>35</xdr:row>
      <xdr:rowOff>60198</xdr:rowOff>
    </xdr:to>
    <xdr:cxnSp macro="">
      <xdr:nvCxnSpPr>
        <xdr:cNvPr id="437" name="直線コネクタ 436"/>
        <xdr:cNvCxnSpPr/>
      </xdr:nvCxnSpPr>
      <xdr:spPr>
        <a:xfrm>
          <a:off x="13703300" y="59832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84836</xdr:rowOff>
    </xdr:from>
    <xdr:to>
      <xdr:col>67</xdr:col>
      <xdr:colOff>101600</xdr:colOff>
      <xdr:row>35</xdr:row>
      <xdr:rowOff>14986</xdr:rowOff>
    </xdr:to>
    <xdr:sp macro="" textlink="">
      <xdr:nvSpPr>
        <xdr:cNvPr id="438" name="楕円 437"/>
        <xdr:cNvSpPr/>
      </xdr:nvSpPr>
      <xdr:spPr>
        <a:xfrm>
          <a:off x="12763500" y="591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135636</xdr:rowOff>
    </xdr:from>
    <xdr:to>
      <xdr:col>71</xdr:col>
      <xdr:colOff>177800</xdr:colOff>
      <xdr:row>34</xdr:row>
      <xdr:rowOff>153924</xdr:rowOff>
    </xdr:to>
    <xdr:cxnSp macro="">
      <xdr:nvCxnSpPr>
        <xdr:cNvPr id="439" name="直線コネクタ 438"/>
        <xdr:cNvCxnSpPr/>
      </xdr:nvCxnSpPr>
      <xdr:spPr>
        <a:xfrm>
          <a:off x="12814300" y="59649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12971</xdr:rowOff>
    </xdr:from>
    <xdr:ext cx="405111" cy="259045"/>
    <xdr:sp macro="" textlink="">
      <xdr:nvSpPr>
        <xdr:cNvPr id="440" name="n_1aveValue【認定こども園・幼稚園・保育所】&#10;有形固定資産減価償却率"/>
        <xdr:cNvSpPr txBox="1"/>
      </xdr:nvSpPr>
      <xdr:spPr>
        <a:xfrm>
          <a:off x="15266044" y="652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138701</xdr:rowOff>
    </xdr:from>
    <xdr:ext cx="405111" cy="259045"/>
    <xdr:sp macro="" textlink="">
      <xdr:nvSpPr>
        <xdr:cNvPr id="441" name="n_2aveValue【認定こども園・幼稚園・保育所】&#10;有形固定資産減価償却率"/>
        <xdr:cNvSpPr txBox="1"/>
      </xdr:nvSpPr>
      <xdr:spPr>
        <a:xfrm>
          <a:off x="14389744" y="648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102125</xdr:rowOff>
    </xdr:from>
    <xdr:ext cx="405111" cy="259045"/>
    <xdr:sp macro="" textlink="">
      <xdr:nvSpPr>
        <xdr:cNvPr id="442" name="n_3aveValue【認定こども園・幼稚園・保育所】&#10;有形固定資産減価償却率"/>
        <xdr:cNvSpPr txBox="1"/>
      </xdr:nvSpPr>
      <xdr:spPr>
        <a:xfrm>
          <a:off x="13500744" y="644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51833</xdr:rowOff>
    </xdr:from>
    <xdr:ext cx="405111" cy="259045"/>
    <xdr:sp macro="" textlink="">
      <xdr:nvSpPr>
        <xdr:cNvPr id="443" name="n_4aveValue【認定こども園・幼稚園・保育所】&#10;有形固定資産減価償却率"/>
        <xdr:cNvSpPr txBox="1"/>
      </xdr:nvSpPr>
      <xdr:spPr>
        <a:xfrm>
          <a:off x="12611744" y="639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24655</xdr:rowOff>
    </xdr:from>
    <xdr:ext cx="405111" cy="259045"/>
    <xdr:sp macro="" textlink="">
      <xdr:nvSpPr>
        <xdr:cNvPr id="444" name="n_1mainValue【認定こども園・幼稚園・保育所】&#10;有形固定資産減価償却率"/>
        <xdr:cNvSpPr txBox="1"/>
      </xdr:nvSpPr>
      <xdr:spPr>
        <a:xfrm>
          <a:off x="15266044" y="585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127525</xdr:rowOff>
    </xdr:from>
    <xdr:ext cx="405111" cy="259045"/>
    <xdr:sp macro="" textlink="">
      <xdr:nvSpPr>
        <xdr:cNvPr id="445" name="n_2mainValue【認定こども園・幼稚園・保育所】&#10;有形固定資産減価償却率"/>
        <xdr:cNvSpPr txBox="1"/>
      </xdr:nvSpPr>
      <xdr:spPr>
        <a:xfrm>
          <a:off x="14389744" y="578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49801</xdr:rowOff>
    </xdr:from>
    <xdr:ext cx="405111" cy="259045"/>
    <xdr:sp macro="" textlink="">
      <xdr:nvSpPr>
        <xdr:cNvPr id="446" name="n_3mainValue【認定こども園・幼稚園・保育所】&#10;有形固定資産減価償却率"/>
        <xdr:cNvSpPr txBox="1"/>
      </xdr:nvSpPr>
      <xdr:spPr>
        <a:xfrm>
          <a:off x="13500744" y="570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31513</xdr:rowOff>
    </xdr:from>
    <xdr:ext cx="405111" cy="259045"/>
    <xdr:sp macro="" textlink="">
      <xdr:nvSpPr>
        <xdr:cNvPr id="447" name="n_4mainValue【認定こども園・幼稚園・保育所】&#10;有形固定資産減価償却率"/>
        <xdr:cNvSpPr txBox="1"/>
      </xdr:nvSpPr>
      <xdr:spPr>
        <a:xfrm>
          <a:off x="12611744" y="568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458" name="テキスト ボックス 457"/>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0" name="テキスト ボックス 45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2" name="テキスト ボックス 46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4" name="テキスト ボックス 46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6" name="テキスト ボックス 46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8" name="テキスト ボックス 46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12700</xdr:rowOff>
    </xdr:from>
    <xdr:to>
      <xdr:col>116</xdr:col>
      <xdr:colOff>62864</xdr:colOff>
      <xdr:row>37</xdr:row>
      <xdr:rowOff>6350</xdr:rowOff>
    </xdr:to>
    <xdr:cxnSp macro="">
      <xdr:nvCxnSpPr>
        <xdr:cNvPr id="472" name="直線コネクタ 471"/>
        <xdr:cNvCxnSpPr/>
      </xdr:nvCxnSpPr>
      <xdr:spPr>
        <a:xfrm flipV="1">
          <a:off x="22160864" y="5842000"/>
          <a:ext cx="0" cy="508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10177</xdr:rowOff>
    </xdr:from>
    <xdr:ext cx="469744" cy="259045"/>
    <xdr:sp macro="" textlink="">
      <xdr:nvSpPr>
        <xdr:cNvPr id="473" name="【認定こども園・幼稚園・保育所】&#10;一人当たり面積最小値テキスト"/>
        <xdr:cNvSpPr txBox="1"/>
      </xdr:nvSpPr>
      <xdr:spPr>
        <a:xfrm>
          <a:off x="22199600"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6350</xdr:rowOff>
    </xdr:from>
    <xdr:to>
      <xdr:col>116</xdr:col>
      <xdr:colOff>152400</xdr:colOff>
      <xdr:row>37</xdr:row>
      <xdr:rowOff>6350</xdr:rowOff>
    </xdr:to>
    <xdr:cxnSp macro="">
      <xdr:nvCxnSpPr>
        <xdr:cNvPr id="474" name="直線コネクタ 473"/>
        <xdr:cNvCxnSpPr/>
      </xdr:nvCxnSpPr>
      <xdr:spPr>
        <a:xfrm>
          <a:off x="22072600" y="635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130827</xdr:rowOff>
    </xdr:from>
    <xdr:ext cx="469744" cy="259045"/>
    <xdr:sp macro="" textlink="">
      <xdr:nvSpPr>
        <xdr:cNvPr id="475" name="【認定こども園・幼稚園・保育所】&#10;一人当たり面積最大値テキスト"/>
        <xdr:cNvSpPr txBox="1"/>
      </xdr:nvSpPr>
      <xdr:spPr>
        <a:xfrm>
          <a:off x="22199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12700</xdr:rowOff>
    </xdr:from>
    <xdr:to>
      <xdr:col>116</xdr:col>
      <xdr:colOff>152400</xdr:colOff>
      <xdr:row>34</xdr:row>
      <xdr:rowOff>12700</xdr:rowOff>
    </xdr:to>
    <xdr:cxnSp macro="">
      <xdr:nvCxnSpPr>
        <xdr:cNvPr id="476" name="直線コネクタ 475"/>
        <xdr:cNvCxnSpPr/>
      </xdr:nvCxnSpPr>
      <xdr:spPr>
        <a:xfrm>
          <a:off x="22072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67327</xdr:rowOff>
    </xdr:from>
    <xdr:ext cx="469744" cy="259045"/>
    <xdr:sp macro="" textlink="">
      <xdr:nvSpPr>
        <xdr:cNvPr id="477" name="【認定こども園・幼稚園・保育所】&#10;一人当たり面積平均値テキスト"/>
        <xdr:cNvSpPr txBox="1"/>
      </xdr:nvSpPr>
      <xdr:spPr>
        <a:xfrm>
          <a:off x="22199600" y="5896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44450</xdr:rowOff>
    </xdr:from>
    <xdr:to>
      <xdr:col>116</xdr:col>
      <xdr:colOff>114300</xdr:colOff>
      <xdr:row>35</xdr:row>
      <xdr:rowOff>146050</xdr:rowOff>
    </xdr:to>
    <xdr:sp macro="" textlink="">
      <xdr:nvSpPr>
        <xdr:cNvPr id="478" name="フローチャート: 判断 477"/>
        <xdr:cNvSpPr/>
      </xdr:nvSpPr>
      <xdr:spPr>
        <a:xfrm>
          <a:off x="22110700" y="60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158750</xdr:rowOff>
    </xdr:from>
    <xdr:to>
      <xdr:col>112</xdr:col>
      <xdr:colOff>38100</xdr:colOff>
      <xdr:row>42</xdr:row>
      <xdr:rowOff>88900</xdr:rowOff>
    </xdr:to>
    <xdr:sp macro="" textlink="">
      <xdr:nvSpPr>
        <xdr:cNvPr id="479" name="フローチャート: 判断 478"/>
        <xdr:cNvSpPr/>
      </xdr:nvSpPr>
      <xdr:spPr>
        <a:xfrm>
          <a:off x="21272500" y="718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76200</xdr:rowOff>
    </xdr:from>
    <xdr:to>
      <xdr:col>107</xdr:col>
      <xdr:colOff>101600</xdr:colOff>
      <xdr:row>41</xdr:row>
      <xdr:rowOff>6350</xdr:rowOff>
    </xdr:to>
    <xdr:sp macro="" textlink="">
      <xdr:nvSpPr>
        <xdr:cNvPr id="480" name="フローチャート: 判断 479"/>
        <xdr:cNvSpPr/>
      </xdr:nvSpPr>
      <xdr:spPr>
        <a:xfrm>
          <a:off x="203835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76200</xdr:rowOff>
    </xdr:from>
    <xdr:to>
      <xdr:col>102</xdr:col>
      <xdr:colOff>165100</xdr:colOff>
      <xdr:row>41</xdr:row>
      <xdr:rowOff>6350</xdr:rowOff>
    </xdr:to>
    <xdr:sp macro="" textlink="">
      <xdr:nvSpPr>
        <xdr:cNvPr id="481" name="フローチャート: 判断 480"/>
        <xdr:cNvSpPr/>
      </xdr:nvSpPr>
      <xdr:spPr>
        <a:xfrm>
          <a:off x="194945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165100</xdr:rowOff>
    </xdr:from>
    <xdr:to>
      <xdr:col>98</xdr:col>
      <xdr:colOff>38100</xdr:colOff>
      <xdr:row>39</xdr:row>
      <xdr:rowOff>95250</xdr:rowOff>
    </xdr:to>
    <xdr:sp macro="" textlink="">
      <xdr:nvSpPr>
        <xdr:cNvPr id="482" name="フローチャート: 判断 481"/>
        <xdr:cNvSpPr/>
      </xdr:nvSpPr>
      <xdr:spPr>
        <a:xfrm>
          <a:off x="18605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127000</xdr:rowOff>
    </xdr:from>
    <xdr:to>
      <xdr:col>116</xdr:col>
      <xdr:colOff>114300</xdr:colOff>
      <xdr:row>37</xdr:row>
      <xdr:rowOff>57150</xdr:rowOff>
    </xdr:to>
    <xdr:sp macro="" textlink="">
      <xdr:nvSpPr>
        <xdr:cNvPr id="488" name="楕円 487"/>
        <xdr:cNvSpPr/>
      </xdr:nvSpPr>
      <xdr:spPr>
        <a:xfrm>
          <a:off x="221107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41927</xdr:rowOff>
    </xdr:from>
    <xdr:ext cx="469744" cy="259045"/>
    <xdr:sp macro="" textlink="">
      <xdr:nvSpPr>
        <xdr:cNvPr id="489" name="【認定こども園・幼稚園・保育所】&#10;一人当たり面積該当値テキスト"/>
        <xdr:cNvSpPr txBox="1"/>
      </xdr:nvSpPr>
      <xdr:spPr>
        <a:xfrm>
          <a:off x="22199600" y="621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127000</xdr:rowOff>
    </xdr:from>
    <xdr:to>
      <xdr:col>112</xdr:col>
      <xdr:colOff>38100</xdr:colOff>
      <xdr:row>37</xdr:row>
      <xdr:rowOff>57150</xdr:rowOff>
    </xdr:to>
    <xdr:sp macro="" textlink="">
      <xdr:nvSpPr>
        <xdr:cNvPr id="490" name="楕円 489"/>
        <xdr:cNvSpPr/>
      </xdr:nvSpPr>
      <xdr:spPr>
        <a:xfrm>
          <a:off x="21272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6350</xdr:rowOff>
    </xdr:from>
    <xdr:to>
      <xdr:col>116</xdr:col>
      <xdr:colOff>63500</xdr:colOff>
      <xdr:row>37</xdr:row>
      <xdr:rowOff>6350</xdr:rowOff>
    </xdr:to>
    <xdr:cxnSp macro="">
      <xdr:nvCxnSpPr>
        <xdr:cNvPr id="491" name="直線コネクタ 490"/>
        <xdr:cNvCxnSpPr/>
      </xdr:nvCxnSpPr>
      <xdr:spPr>
        <a:xfrm>
          <a:off x="21323300" y="635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127000</xdr:rowOff>
    </xdr:from>
    <xdr:to>
      <xdr:col>107</xdr:col>
      <xdr:colOff>101600</xdr:colOff>
      <xdr:row>37</xdr:row>
      <xdr:rowOff>57150</xdr:rowOff>
    </xdr:to>
    <xdr:sp macro="" textlink="">
      <xdr:nvSpPr>
        <xdr:cNvPr id="492" name="楕円 491"/>
        <xdr:cNvSpPr/>
      </xdr:nvSpPr>
      <xdr:spPr>
        <a:xfrm>
          <a:off x="20383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6350</xdr:rowOff>
    </xdr:from>
    <xdr:to>
      <xdr:col>111</xdr:col>
      <xdr:colOff>177800</xdr:colOff>
      <xdr:row>37</xdr:row>
      <xdr:rowOff>6350</xdr:rowOff>
    </xdr:to>
    <xdr:cxnSp macro="">
      <xdr:nvCxnSpPr>
        <xdr:cNvPr id="493" name="直線コネクタ 492"/>
        <xdr:cNvCxnSpPr/>
      </xdr:nvCxnSpPr>
      <xdr:spPr>
        <a:xfrm>
          <a:off x="20434300" y="635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0</xdr:rowOff>
    </xdr:from>
    <xdr:to>
      <xdr:col>102</xdr:col>
      <xdr:colOff>165100</xdr:colOff>
      <xdr:row>36</xdr:row>
      <xdr:rowOff>101600</xdr:rowOff>
    </xdr:to>
    <xdr:sp macro="" textlink="">
      <xdr:nvSpPr>
        <xdr:cNvPr id="494" name="楕円 493"/>
        <xdr:cNvSpPr/>
      </xdr:nvSpPr>
      <xdr:spPr>
        <a:xfrm>
          <a:off x="194945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50800</xdr:rowOff>
    </xdr:from>
    <xdr:to>
      <xdr:col>107</xdr:col>
      <xdr:colOff>50800</xdr:colOff>
      <xdr:row>37</xdr:row>
      <xdr:rowOff>6350</xdr:rowOff>
    </xdr:to>
    <xdr:cxnSp macro="">
      <xdr:nvCxnSpPr>
        <xdr:cNvPr id="495" name="直線コネクタ 494"/>
        <xdr:cNvCxnSpPr/>
      </xdr:nvCxnSpPr>
      <xdr:spPr>
        <a:xfrm>
          <a:off x="19545300" y="6223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0</xdr:rowOff>
    </xdr:from>
    <xdr:to>
      <xdr:col>98</xdr:col>
      <xdr:colOff>38100</xdr:colOff>
      <xdr:row>36</xdr:row>
      <xdr:rowOff>101600</xdr:rowOff>
    </xdr:to>
    <xdr:sp macro="" textlink="">
      <xdr:nvSpPr>
        <xdr:cNvPr id="496" name="楕円 495"/>
        <xdr:cNvSpPr/>
      </xdr:nvSpPr>
      <xdr:spPr>
        <a:xfrm>
          <a:off x="186055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50800</xdr:rowOff>
    </xdr:from>
    <xdr:to>
      <xdr:col>102</xdr:col>
      <xdr:colOff>114300</xdr:colOff>
      <xdr:row>36</xdr:row>
      <xdr:rowOff>50800</xdr:rowOff>
    </xdr:to>
    <xdr:cxnSp macro="">
      <xdr:nvCxnSpPr>
        <xdr:cNvPr id="497" name="直線コネクタ 496"/>
        <xdr:cNvCxnSpPr/>
      </xdr:nvCxnSpPr>
      <xdr:spPr>
        <a:xfrm>
          <a:off x="18656300" y="622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42</xdr:row>
      <xdr:rowOff>80027</xdr:rowOff>
    </xdr:from>
    <xdr:ext cx="469744" cy="259045"/>
    <xdr:sp macro="" textlink="">
      <xdr:nvSpPr>
        <xdr:cNvPr id="498" name="n_1aveValue【認定こども園・幼稚園・保育所】&#10;一人当たり面積"/>
        <xdr:cNvSpPr txBox="1"/>
      </xdr:nvSpPr>
      <xdr:spPr>
        <a:xfrm>
          <a:off x="210757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168927</xdr:rowOff>
    </xdr:from>
    <xdr:ext cx="469744" cy="259045"/>
    <xdr:sp macro="" textlink="">
      <xdr:nvSpPr>
        <xdr:cNvPr id="499" name="n_2aveValue【認定こども園・幼稚園・保育所】&#10;一人当たり面積"/>
        <xdr:cNvSpPr txBox="1"/>
      </xdr:nvSpPr>
      <xdr:spPr>
        <a:xfrm>
          <a:off x="20199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168927</xdr:rowOff>
    </xdr:from>
    <xdr:ext cx="469744" cy="259045"/>
    <xdr:sp macro="" textlink="">
      <xdr:nvSpPr>
        <xdr:cNvPr id="500" name="n_3aveValue【認定こども園・幼稚園・保育所】&#10;一人当たり面積"/>
        <xdr:cNvSpPr txBox="1"/>
      </xdr:nvSpPr>
      <xdr:spPr>
        <a:xfrm>
          <a:off x="19310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86377</xdr:rowOff>
    </xdr:from>
    <xdr:ext cx="469744" cy="259045"/>
    <xdr:sp macro="" textlink="">
      <xdr:nvSpPr>
        <xdr:cNvPr id="501" name="n_4aveValue【認定こども園・幼稚園・保育所】&#10;一人当たり面積"/>
        <xdr:cNvSpPr txBox="1"/>
      </xdr:nvSpPr>
      <xdr:spPr>
        <a:xfrm>
          <a:off x="18421427"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73677</xdr:rowOff>
    </xdr:from>
    <xdr:ext cx="469744" cy="259045"/>
    <xdr:sp macro="" textlink="">
      <xdr:nvSpPr>
        <xdr:cNvPr id="502" name="n_1mainValue【認定こども園・幼稚園・保育所】&#10;一人当たり面積"/>
        <xdr:cNvSpPr txBox="1"/>
      </xdr:nvSpPr>
      <xdr:spPr>
        <a:xfrm>
          <a:off x="21075727" y="607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73677</xdr:rowOff>
    </xdr:from>
    <xdr:ext cx="469744" cy="259045"/>
    <xdr:sp macro="" textlink="">
      <xdr:nvSpPr>
        <xdr:cNvPr id="503" name="n_2mainValue【認定こども園・幼稚園・保育所】&#10;一人当たり面積"/>
        <xdr:cNvSpPr txBox="1"/>
      </xdr:nvSpPr>
      <xdr:spPr>
        <a:xfrm>
          <a:off x="20199427" y="607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118127</xdr:rowOff>
    </xdr:from>
    <xdr:ext cx="469744" cy="259045"/>
    <xdr:sp macro="" textlink="">
      <xdr:nvSpPr>
        <xdr:cNvPr id="504" name="n_3mainValue【認定こども園・幼稚園・保育所】&#10;一人当たり面積"/>
        <xdr:cNvSpPr txBox="1"/>
      </xdr:nvSpPr>
      <xdr:spPr>
        <a:xfrm>
          <a:off x="19310427" y="594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118127</xdr:rowOff>
    </xdr:from>
    <xdr:ext cx="469744" cy="259045"/>
    <xdr:sp macro="" textlink="">
      <xdr:nvSpPr>
        <xdr:cNvPr id="505" name="n_4mainValue【認定こども園・幼稚園・保育所】&#10;一人当たり面積"/>
        <xdr:cNvSpPr txBox="1"/>
      </xdr:nvSpPr>
      <xdr:spPr>
        <a:xfrm>
          <a:off x="18421427" y="594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6" name="テキスト ボックス 51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61</xdr:row>
      <xdr:rowOff>40822</xdr:rowOff>
    </xdr:to>
    <xdr:cxnSp macro="">
      <xdr:nvCxnSpPr>
        <xdr:cNvPr id="532" name="直線コネクタ 531"/>
        <xdr:cNvCxnSpPr/>
      </xdr:nvCxnSpPr>
      <xdr:spPr>
        <a:xfrm flipV="1">
          <a:off x="16318864" y="9601200"/>
          <a:ext cx="0" cy="898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44649</xdr:rowOff>
    </xdr:from>
    <xdr:ext cx="405111" cy="259045"/>
    <xdr:sp macro="" textlink="">
      <xdr:nvSpPr>
        <xdr:cNvPr id="533" name="【学校施設】&#10;有形固定資産減価償却率最小値テキスト"/>
        <xdr:cNvSpPr txBox="1"/>
      </xdr:nvSpPr>
      <xdr:spPr>
        <a:xfrm>
          <a:off x="16357600" y="1050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61</xdr:row>
      <xdr:rowOff>40822</xdr:rowOff>
    </xdr:from>
    <xdr:to>
      <xdr:col>86</xdr:col>
      <xdr:colOff>25400</xdr:colOff>
      <xdr:row>61</xdr:row>
      <xdr:rowOff>40822</xdr:rowOff>
    </xdr:to>
    <xdr:cxnSp macro="">
      <xdr:nvCxnSpPr>
        <xdr:cNvPr id="534" name="直線コネクタ 533"/>
        <xdr:cNvCxnSpPr/>
      </xdr:nvCxnSpPr>
      <xdr:spPr>
        <a:xfrm>
          <a:off x="16230600" y="10499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535" name="【学校施設】&#10;有形固定資産減価償却率最大値テキスト"/>
        <xdr:cNvSpPr txBox="1"/>
      </xdr:nvSpPr>
      <xdr:spPr>
        <a:xfrm>
          <a:off x="16357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36" name="直線コネクタ 535"/>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70049</xdr:rowOff>
    </xdr:from>
    <xdr:ext cx="405111" cy="259045"/>
    <xdr:sp macro="" textlink="">
      <xdr:nvSpPr>
        <xdr:cNvPr id="537" name="【学校施設】&#10;有形固定資産減価償却率平均値テキスト"/>
        <xdr:cNvSpPr txBox="1"/>
      </xdr:nvSpPr>
      <xdr:spPr>
        <a:xfrm>
          <a:off x="16357600" y="98426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47172</xdr:rowOff>
    </xdr:from>
    <xdr:to>
      <xdr:col>85</xdr:col>
      <xdr:colOff>177800</xdr:colOff>
      <xdr:row>58</xdr:row>
      <xdr:rowOff>148772</xdr:rowOff>
    </xdr:to>
    <xdr:sp macro="" textlink="">
      <xdr:nvSpPr>
        <xdr:cNvPr id="538" name="フローチャート: 判断 537"/>
        <xdr:cNvSpPr/>
      </xdr:nvSpPr>
      <xdr:spPr>
        <a:xfrm>
          <a:off x="16268700" y="999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153307</xdr:rowOff>
    </xdr:from>
    <xdr:to>
      <xdr:col>81</xdr:col>
      <xdr:colOff>101600</xdr:colOff>
      <xdr:row>58</xdr:row>
      <xdr:rowOff>83457</xdr:rowOff>
    </xdr:to>
    <xdr:sp macro="" textlink="">
      <xdr:nvSpPr>
        <xdr:cNvPr id="539" name="フローチャート: 判断 538"/>
        <xdr:cNvSpPr/>
      </xdr:nvSpPr>
      <xdr:spPr>
        <a:xfrm>
          <a:off x="15430500" y="99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55335</xdr:rowOff>
    </xdr:from>
    <xdr:to>
      <xdr:col>76</xdr:col>
      <xdr:colOff>165100</xdr:colOff>
      <xdr:row>57</xdr:row>
      <xdr:rowOff>156935</xdr:rowOff>
    </xdr:to>
    <xdr:sp macro="" textlink="">
      <xdr:nvSpPr>
        <xdr:cNvPr id="540" name="フローチャート: 判断 539"/>
        <xdr:cNvSpPr/>
      </xdr:nvSpPr>
      <xdr:spPr>
        <a:xfrm>
          <a:off x="14541500" y="98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79828</xdr:rowOff>
    </xdr:from>
    <xdr:to>
      <xdr:col>72</xdr:col>
      <xdr:colOff>38100</xdr:colOff>
      <xdr:row>57</xdr:row>
      <xdr:rowOff>9978</xdr:rowOff>
    </xdr:to>
    <xdr:sp macro="" textlink="">
      <xdr:nvSpPr>
        <xdr:cNvPr id="541" name="フローチャート: 判断 540"/>
        <xdr:cNvSpPr/>
      </xdr:nvSpPr>
      <xdr:spPr>
        <a:xfrm>
          <a:off x="13652500" y="968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55</xdr:row>
      <xdr:rowOff>87993</xdr:rowOff>
    </xdr:from>
    <xdr:to>
      <xdr:col>67</xdr:col>
      <xdr:colOff>101600</xdr:colOff>
      <xdr:row>56</xdr:row>
      <xdr:rowOff>18143</xdr:rowOff>
    </xdr:to>
    <xdr:sp macro="" textlink="">
      <xdr:nvSpPr>
        <xdr:cNvPr id="542" name="フローチャート: 判断 541"/>
        <xdr:cNvSpPr/>
      </xdr:nvSpPr>
      <xdr:spPr>
        <a:xfrm>
          <a:off x="12763500" y="951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22678</xdr:rowOff>
    </xdr:from>
    <xdr:to>
      <xdr:col>85</xdr:col>
      <xdr:colOff>177800</xdr:colOff>
      <xdr:row>59</xdr:row>
      <xdr:rowOff>124278</xdr:rowOff>
    </xdr:to>
    <xdr:sp macro="" textlink="">
      <xdr:nvSpPr>
        <xdr:cNvPr id="548" name="楕円 547"/>
        <xdr:cNvSpPr/>
      </xdr:nvSpPr>
      <xdr:spPr>
        <a:xfrm>
          <a:off x="162687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1105</xdr:rowOff>
    </xdr:from>
    <xdr:ext cx="405111" cy="259045"/>
    <xdr:sp macro="" textlink="">
      <xdr:nvSpPr>
        <xdr:cNvPr id="549" name="【学校施設】&#10;有形固定資産減価償却率該当値テキスト"/>
        <xdr:cNvSpPr txBox="1"/>
      </xdr:nvSpPr>
      <xdr:spPr>
        <a:xfrm>
          <a:off x="16357600" y="1011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22678</xdr:rowOff>
    </xdr:from>
    <xdr:to>
      <xdr:col>81</xdr:col>
      <xdr:colOff>101600</xdr:colOff>
      <xdr:row>59</xdr:row>
      <xdr:rowOff>124278</xdr:rowOff>
    </xdr:to>
    <xdr:sp macro="" textlink="">
      <xdr:nvSpPr>
        <xdr:cNvPr id="550" name="楕円 549"/>
        <xdr:cNvSpPr/>
      </xdr:nvSpPr>
      <xdr:spPr>
        <a:xfrm>
          <a:off x="15430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73478</xdr:rowOff>
    </xdr:from>
    <xdr:to>
      <xdr:col>85</xdr:col>
      <xdr:colOff>127000</xdr:colOff>
      <xdr:row>59</xdr:row>
      <xdr:rowOff>73478</xdr:rowOff>
    </xdr:to>
    <xdr:cxnSp macro="">
      <xdr:nvCxnSpPr>
        <xdr:cNvPr id="551" name="直線コネクタ 550"/>
        <xdr:cNvCxnSpPr/>
      </xdr:nvCxnSpPr>
      <xdr:spPr>
        <a:xfrm>
          <a:off x="15481300" y="10189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39007</xdr:rowOff>
    </xdr:from>
    <xdr:to>
      <xdr:col>76</xdr:col>
      <xdr:colOff>165100</xdr:colOff>
      <xdr:row>59</xdr:row>
      <xdr:rowOff>140607</xdr:rowOff>
    </xdr:to>
    <xdr:sp macro="" textlink="">
      <xdr:nvSpPr>
        <xdr:cNvPr id="552" name="楕円 551"/>
        <xdr:cNvSpPr/>
      </xdr:nvSpPr>
      <xdr:spPr>
        <a:xfrm>
          <a:off x="14541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73478</xdr:rowOff>
    </xdr:from>
    <xdr:to>
      <xdr:col>81</xdr:col>
      <xdr:colOff>50800</xdr:colOff>
      <xdr:row>59</xdr:row>
      <xdr:rowOff>89807</xdr:rowOff>
    </xdr:to>
    <xdr:cxnSp macro="">
      <xdr:nvCxnSpPr>
        <xdr:cNvPr id="553" name="直線コネクタ 552"/>
        <xdr:cNvCxnSpPr/>
      </xdr:nvCxnSpPr>
      <xdr:spPr>
        <a:xfrm flipV="1">
          <a:off x="14592300" y="101890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71665</xdr:rowOff>
    </xdr:from>
    <xdr:to>
      <xdr:col>72</xdr:col>
      <xdr:colOff>38100</xdr:colOff>
      <xdr:row>62</xdr:row>
      <xdr:rowOff>1815</xdr:rowOff>
    </xdr:to>
    <xdr:sp macro="" textlink="">
      <xdr:nvSpPr>
        <xdr:cNvPr id="554" name="楕円 553"/>
        <xdr:cNvSpPr/>
      </xdr:nvSpPr>
      <xdr:spPr>
        <a:xfrm>
          <a:off x="13652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89807</xdr:rowOff>
    </xdr:from>
    <xdr:to>
      <xdr:col>76</xdr:col>
      <xdr:colOff>114300</xdr:colOff>
      <xdr:row>61</xdr:row>
      <xdr:rowOff>122465</xdr:rowOff>
    </xdr:to>
    <xdr:cxnSp macro="">
      <xdr:nvCxnSpPr>
        <xdr:cNvPr id="555" name="直線コネクタ 554"/>
        <xdr:cNvCxnSpPr/>
      </xdr:nvCxnSpPr>
      <xdr:spPr>
        <a:xfrm flipV="1">
          <a:off x="13703300" y="10205357"/>
          <a:ext cx="889000" cy="37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64</xdr:row>
      <xdr:rowOff>30843</xdr:rowOff>
    </xdr:from>
    <xdr:to>
      <xdr:col>67</xdr:col>
      <xdr:colOff>101600</xdr:colOff>
      <xdr:row>64</xdr:row>
      <xdr:rowOff>132443</xdr:rowOff>
    </xdr:to>
    <xdr:sp macro="" textlink="">
      <xdr:nvSpPr>
        <xdr:cNvPr id="556" name="楕円 555"/>
        <xdr:cNvSpPr/>
      </xdr:nvSpPr>
      <xdr:spPr>
        <a:xfrm>
          <a:off x="12763500" y="1100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122465</xdr:rowOff>
    </xdr:from>
    <xdr:to>
      <xdr:col>71</xdr:col>
      <xdr:colOff>177800</xdr:colOff>
      <xdr:row>64</xdr:row>
      <xdr:rowOff>81643</xdr:rowOff>
    </xdr:to>
    <xdr:cxnSp macro="">
      <xdr:nvCxnSpPr>
        <xdr:cNvPr id="557" name="直線コネクタ 556"/>
        <xdr:cNvCxnSpPr/>
      </xdr:nvCxnSpPr>
      <xdr:spPr>
        <a:xfrm flipV="1">
          <a:off x="12814300" y="10580915"/>
          <a:ext cx="889000" cy="47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99984</xdr:rowOff>
    </xdr:from>
    <xdr:ext cx="405111" cy="259045"/>
    <xdr:sp macro="" textlink="">
      <xdr:nvSpPr>
        <xdr:cNvPr id="558" name="n_1aveValue【学校施設】&#10;有形固定資産減価償却率"/>
        <xdr:cNvSpPr txBox="1"/>
      </xdr:nvSpPr>
      <xdr:spPr>
        <a:xfrm>
          <a:off x="15266044" y="970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2012</xdr:rowOff>
    </xdr:from>
    <xdr:ext cx="405111" cy="259045"/>
    <xdr:sp macro="" textlink="">
      <xdr:nvSpPr>
        <xdr:cNvPr id="559" name="n_2aveValue【学校施設】&#10;有形固定資産減価償却率"/>
        <xdr:cNvSpPr txBox="1"/>
      </xdr:nvSpPr>
      <xdr:spPr>
        <a:xfrm>
          <a:off x="14389744" y="960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26505</xdr:rowOff>
    </xdr:from>
    <xdr:ext cx="405111" cy="259045"/>
    <xdr:sp macro="" textlink="">
      <xdr:nvSpPr>
        <xdr:cNvPr id="560" name="n_3aveValue【学校施設】&#10;有形固定資産減価償却率"/>
        <xdr:cNvSpPr txBox="1"/>
      </xdr:nvSpPr>
      <xdr:spPr>
        <a:xfrm>
          <a:off x="13500744" y="945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34670</xdr:rowOff>
    </xdr:from>
    <xdr:ext cx="405111" cy="259045"/>
    <xdr:sp macro="" textlink="">
      <xdr:nvSpPr>
        <xdr:cNvPr id="561" name="n_4aveValue【学校施設】&#10;有形固定資産減価償却率"/>
        <xdr:cNvSpPr txBox="1"/>
      </xdr:nvSpPr>
      <xdr:spPr>
        <a:xfrm>
          <a:off x="12611744" y="9292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115405</xdr:rowOff>
    </xdr:from>
    <xdr:ext cx="405111" cy="259045"/>
    <xdr:sp macro="" textlink="">
      <xdr:nvSpPr>
        <xdr:cNvPr id="562" name="n_1mainValue【学校施設】&#10;有形固定資産減価償却率"/>
        <xdr:cNvSpPr txBox="1"/>
      </xdr:nvSpPr>
      <xdr:spPr>
        <a:xfrm>
          <a:off x="15266044" y="10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131734</xdr:rowOff>
    </xdr:from>
    <xdr:ext cx="405111" cy="259045"/>
    <xdr:sp macro="" textlink="">
      <xdr:nvSpPr>
        <xdr:cNvPr id="563" name="n_2mainValue【学校施設】&#10;有形固定資産減価償却率"/>
        <xdr:cNvSpPr txBox="1"/>
      </xdr:nvSpPr>
      <xdr:spPr>
        <a:xfrm>
          <a:off x="14389744" y="1024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164392</xdr:rowOff>
    </xdr:from>
    <xdr:ext cx="405111" cy="259045"/>
    <xdr:sp macro="" textlink="">
      <xdr:nvSpPr>
        <xdr:cNvPr id="564" name="n_3mainValue【学校施設】&#10;有形固定資産減価償却率"/>
        <xdr:cNvSpPr txBox="1"/>
      </xdr:nvSpPr>
      <xdr:spPr>
        <a:xfrm>
          <a:off x="13500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123570</xdr:rowOff>
    </xdr:from>
    <xdr:ext cx="405111" cy="259045"/>
    <xdr:sp macro="" textlink="">
      <xdr:nvSpPr>
        <xdr:cNvPr id="565" name="n_4mainValue【学校施設】&#10;有形固定資産減価償却率"/>
        <xdr:cNvSpPr txBox="1"/>
      </xdr:nvSpPr>
      <xdr:spPr>
        <a:xfrm>
          <a:off x="12611744" y="1109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7" name="直線コネクタ 5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8" name="テキスト ボックス 5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9" name="直線コネクタ 5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0" name="テキスト ボックス 5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2" name="テキスト ボックス 5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3" name="直線コネクタ 5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4" name="テキスト ボックス 5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5" name="直線コネクタ 5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6" name="テキスト ボックス 5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66675</xdr:rowOff>
    </xdr:from>
    <xdr:to>
      <xdr:col>116</xdr:col>
      <xdr:colOff>62864</xdr:colOff>
      <xdr:row>63</xdr:row>
      <xdr:rowOff>150495</xdr:rowOff>
    </xdr:to>
    <xdr:cxnSp macro="">
      <xdr:nvCxnSpPr>
        <xdr:cNvPr id="590" name="直線コネクタ 589"/>
        <xdr:cNvCxnSpPr/>
      </xdr:nvCxnSpPr>
      <xdr:spPr>
        <a:xfrm flipV="1">
          <a:off x="22160864" y="949642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154322</xdr:rowOff>
    </xdr:from>
    <xdr:ext cx="469744" cy="259045"/>
    <xdr:sp macro="" textlink="">
      <xdr:nvSpPr>
        <xdr:cNvPr id="591" name="【学校施設】&#10;一人当たり面積最小値テキスト"/>
        <xdr:cNvSpPr txBox="1"/>
      </xdr:nvSpPr>
      <xdr:spPr>
        <a:xfrm>
          <a:off x="22199600" y="109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150495</xdr:rowOff>
    </xdr:from>
    <xdr:to>
      <xdr:col>116</xdr:col>
      <xdr:colOff>152400</xdr:colOff>
      <xdr:row>63</xdr:row>
      <xdr:rowOff>150495</xdr:rowOff>
    </xdr:to>
    <xdr:cxnSp macro="">
      <xdr:nvCxnSpPr>
        <xdr:cNvPr id="592" name="直線コネクタ 591"/>
        <xdr:cNvCxnSpPr/>
      </xdr:nvCxnSpPr>
      <xdr:spPr>
        <a:xfrm>
          <a:off x="22072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13352</xdr:rowOff>
    </xdr:from>
    <xdr:ext cx="469744" cy="259045"/>
    <xdr:sp macro="" textlink="">
      <xdr:nvSpPr>
        <xdr:cNvPr id="593" name="【学校施設】&#10;一人当たり面積最大値テキスト"/>
        <xdr:cNvSpPr txBox="1"/>
      </xdr:nvSpPr>
      <xdr:spPr>
        <a:xfrm>
          <a:off x="22199600" y="927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66675</xdr:rowOff>
    </xdr:from>
    <xdr:to>
      <xdr:col>116</xdr:col>
      <xdr:colOff>152400</xdr:colOff>
      <xdr:row>55</xdr:row>
      <xdr:rowOff>66675</xdr:rowOff>
    </xdr:to>
    <xdr:cxnSp macro="">
      <xdr:nvCxnSpPr>
        <xdr:cNvPr id="594" name="直線コネクタ 593"/>
        <xdr:cNvCxnSpPr/>
      </xdr:nvCxnSpPr>
      <xdr:spPr>
        <a:xfrm>
          <a:off x="22072600" y="94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156862</xdr:rowOff>
    </xdr:from>
    <xdr:ext cx="469744" cy="259045"/>
    <xdr:sp macro="" textlink="">
      <xdr:nvSpPr>
        <xdr:cNvPr id="595" name="【学校施設】&#10;一人当たり面積平均値テキスト"/>
        <xdr:cNvSpPr txBox="1"/>
      </xdr:nvSpPr>
      <xdr:spPr>
        <a:xfrm>
          <a:off x="22199600" y="10100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133985</xdr:rowOff>
    </xdr:from>
    <xdr:to>
      <xdr:col>116</xdr:col>
      <xdr:colOff>114300</xdr:colOff>
      <xdr:row>60</xdr:row>
      <xdr:rowOff>64135</xdr:rowOff>
    </xdr:to>
    <xdr:sp macro="" textlink="">
      <xdr:nvSpPr>
        <xdr:cNvPr id="596" name="フローチャート: 判断 595"/>
        <xdr:cNvSpPr/>
      </xdr:nvSpPr>
      <xdr:spPr>
        <a:xfrm>
          <a:off x="22110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65405</xdr:rowOff>
    </xdr:from>
    <xdr:to>
      <xdr:col>112</xdr:col>
      <xdr:colOff>38100</xdr:colOff>
      <xdr:row>59</xdr:row>
      <xdr:rowOff>167005</xdr:rowOff>
    </xdr:to>
    <xdr:sp macro="" textlink="">
      <xdr:nvSpPr>
        <xdr:cNvPr id="597" name="フローチャート: 判断 596"/>
        <xdr:cNvSpPr/>
      </xdr:nvSpPr>
      <xdr:spPr>
        <a:xfrm>
          <a:off x="21272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71120</xdr:rowOff>
    </xdr:from>
    <xdr:to>
      <xdr:col>107</xdr:col>
      <xdr:colOff>101600</xdr:colOff>
      <xdr:row>60</xdr:row>
      <xdr:rowOff>1270</xdr:rowOff>
    </xdr:to>
    <xdr:sp macro="" textlink="">
      <xdr:nvSpPr>
        <xdr:cNvPr id="598" name="フローチャート: 判断 597"/>
        <xdr:cNvSpPr/>
      </xdr:nvSpPr>
      <xdr:spPr>
        <a:xfrm>
          <a:off x="20383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137795</xdr:rowOff>
    </xdr:from>
    <xdr:to>
      <xdr:col>102</xdr:col>
      <xdr:colOff>165100</xdr:colOff>
      <xdr:row>59</xdr:row>
      <xdr:rowOff>67945</xdr:rowOff>
    </xdr:to>
    <xdr:sp macro="" textlink="">
      <xdr:nvSpPr>
        <xdr:cNvPr id="599" name="フローチャート: 判断 598"/>
        <xdr:cNvSpPr/>
      </xdr:nvSpPr>
      <xdr:spPr>
        <a:xfrm>
          <a:off x="1949450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63500</xdr:rowOff>
    </xdr:from>
    <xdr:to>
      <xdr:col>98</xdr:col>
      <xdr:colOff>38100</xdr:colOff>
      <xdr:row>59</xdr:row>
      <xdr:rowOff>165100</xdr:rowOff>
    </xdr:to>
    <xdr:sp macro="" textlink="">
      <xdr:nvSpPr>
        <xdr:cNvPr id="600" name="フローチャート: 判断 599"/>
        <xdr:cNvSpPr/>
      </xdr:nvSpPr>
      <xdr:spPr>
        <a:xfrm>
          <a:off x="18605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116840</xdr:rowOff>
    </xdr:from>
    <xdr:to>
      <xdr:col>116</xdr:col>
      <xdr:colOff>114300</xdr:colOff>
      <xdr:row>63</xdr:row>
      <xdr:rowOff>46990</xdr:rowOff>
    </xdr:to>
    <xdr:sp macro="" textlink="">
      <xdr:nvSpPr>
        <xdr:cNvPr id="606" name="楕円 605"/>
        <xdr:cNvSpPr/>
      </xdr:nvSpPr>
      <xdr:spPr>
        <a:xfrm>
          <a:off x="221107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95267</xdr:rowOff>
    </xdr:from>
    <xdr:ext cx="469744" cy="259045"/>
    <xdr:sp macro="" textlink="">
      <xdr:nvSpPr>
        <xdr:cNvPr id="607" name="【学校施設】&#10;一人当たり面積該当値テキスト"/>
        <xdr:cNvSpPr txBox="1"/>
      </xdr:nvSpPr>
      <xdr:spPr>
        <a:xfrm>
          <a:off x="22199600"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111125</xdr:rowOff>
    </xdr:from>
    <xdr:to>
      <xdr:col>112</xdr:col>
      <xdr:colOff>38100</xdr:colOff>
      <xdr:row>64</xdr:row>
      <xdr:rowOff>41275</xdr:rowOff>
    </xdr:to>
    <xdr:sp macro="" textlink="">
      <xdr:nvSpPr>
        <xdr:cNvPr id="608" name="楕円 607"/>
        <xdr:cNvSpPr/>
      </xdr:nvSpPr>
      <xdr:spPr>
        <a:xfrm>
          <a:off x="21272500" y="1091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167640</xdr:rowOff>
    </xdr:from>
    <xdr:to>
      <xdr:col>116</xdr:col>
      <xdr:colOff>63500</xdr:colOff>
      <xdr:row>63</xdr:row>
      <xdr:rowOff>161925</xdr:rowOff>
    </xdr:to>
    <xdr:cxnSp macro="">
      <xdr:nvCxnSpPr>
        <xdr:cNvPr id="609" name="直線コネクタ 608"/>
        <xdr:cNvCxnSpPr/>
      </xdr:nvCxnSpPr>
      <xdr:spPr>
        <a:xfrm flipV="1">
          <a:off x="21323300" y="10797540"/>
          <a:ext cx="8382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93980</xdr:rowOff>
    </xdr:from>
    <xdr:to>
      <xdr:col>107</xdr:col>
      <xdr:colOff>101600</xdr:colOff>
      <xdr:row>64</xdr:row>
      <xdr:rowOff>24130</xdr:rowOff>
    </xdr:to>
    <xdr:sp macro="" textlink="">
      <xdr:nvSpPr>
        <xdr:cNvPr id="610" name="楕円 609"/>
        <xdr:cNvSpPr/>
      </xdr:nvSpPr>
      <xdr:spPr>
        <a:xfrm>
          <a:off x="20383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144780</xdr:rowOff>
    </xdr:from>
    <xdr:to>
      <xdr:col>111</xdr:col>
      <xdr:colOff>177800</xdr:colOff>
      <xdr:row>63</xdr:row>
      <xdr:rowOff>161925</xdr:rowOff>
    </xdr:to>
    <xdr:cxnSp macro="">
      <xdr:nvCxnSpPr>
        <xdr:cNvPr id="611" name="直線コネクタ 610"/>
        <xdr:cNvCxnSpPr/>
      </xdr:nvCxnSpPr>
      <xdr:spPr>
        <a:xfrm>
          <a:off x="20434300" y="109461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612" name="楕円 611"/>
        <xdr:cNvSpPr/>
      </xdr:nvSpPr>
      <xdr:spPr>
        <a:xfrm>
          <a:off x="19494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99060</xdr:rowOff>
    </xdr:from>
    <xdr:to>
      <xdr:col>107</xdr:col>
      <xdr:colOff>50800</xdr:colOff>
      <xdr:row>63</xdr:row>
      <xdr:rowOff>144780</xdr:rowOff>
    </xdr:to>
    <xdr:cxnSp macro="">
      <xdr:nvCxnSpPr>
        <xdr:cNvPr id="613" name="直線コネクタ 612"/>
        <xdr:cNvCxnSpPr/>
      </xdr:nvCxnSpPr>
      <xdr:spPr>
        <a:xfrm>
          <a:off x="19545300" y="1055751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84455</xdr:rowOff>
    </xdr:from>
    <xdr:to>
      <xdr:col>98</xdr:col>
      <xdr:colOff>38100</xdr:colOff>
      <xdr:row>64</xdr:row>
      <xdr:rowOff>14605</xdr:rowOff>
    </xdr:to>
    <xdr:sp macro="" textlink="">
      <xdr:nvSpPr>
        <xdr:cNvPr id="614" name="楕円 613"/>
        <xdr:cNvSpPr/>
      </xdr:nvSpPr>
      <xdr:spPr>
        <a:xfrm>
          <a:off x="18605500" y="1088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99060</xdr:rowOff>
    </xdr:from>
    <xdr:to>
      <xdr:col>102</xdr:col>
      <xdr:colOff>114300</xdr:colOff>
      <xdr:row>63</xdr:row>
      <xdr:rowOff>135255</xdr:rowOff>
    </xdr:to>
    <xdr:cxnSp macro="">
      <xdr:nvCxnSpPr>
        <xdr:cNvPr id="615" name="直線コネクタ 614"/>
        <xdr:cNvCxnSpPr/>
      </xdr:nvCxnSpPr>
      <xdr:spPr>
        <a:xfrm flipV="1">
          <a:off x="18656300" y="10557510"/>
          <a:ext cx="889000" cy="37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12082</xdr:rowOff>
    </xdr:from>
    <xdr:ext cx="469744" cy="259045"/>
    <xdr:sp macro="" textlink="">
      <xdr:nvSpPr>
        <xdr:cNvPr id="616" name="n_1aveValue【学校施設】&#10;一人当たり面積"/>
        <xdr:cNvSpPr txBox="1"/>
      </xdr:nvSpPr>
      <xdr:spPr>
        <a:xfrm>
          <a:off x="21075727" y="995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17797</xdr:rowOff>
    </xdr:from>
    <xdr:ext cx="469744" cy="259045"/>
    <xdr:sp macro="" textlink="">
      <xdr:nvSpPr>
        <xdr:cNvPr id="617" name="n_2aveValue【学校施設】&#10;一人当たり面積"/>
        <xdr:cNvSpPr txBox="1"/>
      </xdr:nvSpPr>
      <xdr:spPr>
        <a:xfrm>
          <a:off x="20199427" y="996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84472</xdr:rowOff>
    </xdr:from>
    <xdr:ext cx="469744" cy="259045"/>
    <xdr:sp macro="" textlink="">
      <xdr:nvSpPr>
        <xdr:cNvPr id="618" name="n_3aveValue【学校施設】&#10;一人当たり面積"/>
        <xdr:cNvSpPr txBox="1"/>
      </xdr:nvSpPr>
      <xdr:spPr>
        <a:xfrm>
          <a:off x="19310427" y="985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10177</xdr:rowOff>
    </xdr:from>
    <xdr:ext cx="469744" cy="259045"/>
    <xdr:sp macro="" textlink="">
      <xdr:nvSpPr>
        <xdr:cNvPr id="619" name="n_4aveValue【学校施設】&#10;一人当たり面積"/>
        <xdr:cNvSpPr txBox="1"/>
      </xdr:nvSpPr>
      <xdr:spPr>
        <a:xfrm>
          <a:off x="18421427" y="995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32402</xdr:rowOff>
    </xdr:from>
    <xdr:ext cx="469744" cy="259045"/>
    <xdr:sp macro="" textlink="">
      <xdr:nvSpPr>
        <xdr:cNvPr id="620" name="n_1mainValue【学校施設】&#10;一人当たり面積"/>
        <xdr:cNvSpPr txBox="1"/>
      </xdr:nvSpPr>
      <xdr:spPr>
        <a:xfrm>
          <a:off x="21075727" y="1100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15257</xdr:rowOff>
    </xdr:from>
    <xdr:ext cx="469744" cy="259045"/>
    <xdr:sp macro="" textlink="">
      <xdr:nvSpPr>
        <xdr:cNvPr id="621" name="n_2mainValue【学校施設】&#10;一人当たり面積"/>
        <xdr:cNvSpPr txBox="1"/>
      </xdr:nvSpPr>
      <xdr:spPr>
        <a:xfrm>
          <a:off x="201994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140987</xdr:rowOff>
    </xdr:from>
    <xdr:ext cx="469744" cy="259045"/>
    <xdr:sp macro="" textlink="">
      <xdr:nvSpPr>
        <xdr:cNvPr id="622" name="n_3mainValue【学校施設】&#10;一人当たり面積"/>
        <xdr:cNvSpPr txBox="1"/>
      </xdr:nvSpPr>
      <xdr:spPr>
        <a:xfrm>
          <a:off x="193104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5732</xdr:rowOff>
    </xdr:from>
    <xdr:ext cx="469744" cy="259045"/>
    <xdr:sp macro="" textlink="">
      <xdr:nvSpPr>
        <xdr:cNvPr id="623" name="n_4mainValue【学校施設】&#10;一人当たり面積"/>
        <xdr:cNvSpPr txBox="1"/>
      </xdr:nvSpPr>
      <xdr:spPr>
        <a:xfrm>
          <a:off x="18421427" y="1097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5" name="直線コネクタ 63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36" name="テキスト ボックス 635"/>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7" name="直線コネクタ 63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8" name="テキスト ボックス 63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9" name="直線コネクタ 63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0" name="テキスト ボックス 63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1" name="直線コネクタ 64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2" name="テキスト ボックス 641"/>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4" name="テキスト ボックス 643"/>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95250</xdr:rowOff>
    </xdr:from>
    <xdr:to>
      <xdr:col>85</xdr:col>
      <xdr:colOff>126364</xdr:colOff>
      <xdr:row>85</xdr:row>
      <xdr:rowOff>47244</xdr:rowOff>
    </xdr:to>
    <xdr:cxnSp macro="">
      <xdr:nvCxnSpPr>
        <xdr:cNvPr id="646" name="直線コネクタ 645"/>
        <xdr:cNvCxnSpPr/>
      </xdr:nvCxnSpPr>
      <xdr:spPr>
        <a:xfrm flipV="1">
          <a:off x="16318864" y="1346835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51071</xdr:rowOff>
    </xdr:from>
    <xdr:ext cx="405111" cy="259045"/>
    <xdr:sp macro="" textlink="">
      <xdr:nvSpPr>
        <xdr:cNvPr id="647" name="【児童館】&#10;有形固定資産減価償却率最小値テキスト"/>
        <xdr:cNvSpPr txBox="1"/>
      </xdr:nvSpPr>
      <xdr:spPr>
        <a:xfrm>
          <a:off x="16357600" y="1462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47244</xdr:rowOff>
    </xdr:from>
    <xdr:to>
      <xdr:col>86</xdr:col>
      <xdr:colOff>25400</xdr:colOff>
      <xdr:row>85</xdr:row>
      <xdr:rowOff>47244</xdr:rowOff>
    </xdr:to>
    <xdr:cxnSp macro="">
      <xdr:nvCxnSpPr>
        <xdr:cNvPr id="648" name="直線コネクタ 647"/>
        <xdr:cNvCxnSpPr/>
      </xdr:nvCxnSpPr>
      <xdr:spPr>
        <a:xfrm>
          <a:off x="16230600" y="1462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41927</xdr:rowOff>
    </xdr:from>
    <xdr:ext cx="405111" cy="259045"/>
    <xdr:sp macro="" textlink="">
      <xdr:nvSpPr>
        <xdr:cNvPr id="649" name="【児童館】&#10;有形固定資産減価償却率最大値テキスト"/>
        <xdr:cNvSpPr txBox="1"/>
      </xdr:nvSpPr>
      <xdr:spPr>
        <a:xfrm>
          <a:off x="16357600" y="1324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95250</xdr:rowOff>
    </xdr:from>
    <xdr:to>
      <xdr:col>86</xdr:col>
      <xdr:colOff>25400</xdr:colOff>
      <xdr:row>78</xdr:row>
      <xdr:rowOff>95250</xdr:rowOff>
    </xdr:to>
    <xdr:cxnSp macro="">
      <xdr:nvCxnSpPr>
        <xdr:cNvPr id="650" name="直線コネクタ 649"/>
        <xdr:cNvCxnSpPr/>
      </xdr:nvCxnSpPr>
      <xdr:spPr>
        <a:xfrm>
          <a:off x="16230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106190</xdr:rowOff>
    </xdr:from>
    <xdr:ext cx="405111" cy="259045"/>
    <xdr:sp macro="" textlink="">
      <xdr:nvSpPr>
        <xdr:cNvPr id="651" name="【児童館】&#10;有形固定資産減価償却率平均値テキスト"/>
        <xdr:cNvSpPr txBox="1"/>
      </xdr:nvSpPr>
      <xdr:spPr>
        <a:xfrm>
          <a:off x="16357600" y="138221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83313</xdr:rowOff>
    </xdr:from>
    <xdr:to>
      <xdr:col>85</xdr:col>
      <xdr:colOff>177800</xdr:colOff>
      <xdr:row>82</xdr:row>
      <xdr:rowOff>13463</xdr:rowOff>
    </xdr:to>
    <xdr:sp macro="" textlink="">
      <xdr:nvSpPr>
        <xdr:cNvPr id="652" name="フローチャート: 判断 651"/>
        <xdr:cNvSpPr/>
      </xdr:nvSpPr>
      <xdr:spPr>
        <a:xfrm>
          <a:off x="16268700" y="1397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165608</xdr:rowOff>
    </xdr:from>
    <xdr:to>
      <xdr:col>81</xdr:col>
      <xdr:colOff>101600</xdr:colOff>
      <xdr:row>81</xdr:row>
      <xdr:rowOff>95758</xdr:rowOff>
    </xdr:to>
    <xdr:sp macro="" textlink="">
      <xdr:nvSpPr>
        <xdr:cNvPr id="653" name="フローチャート: 判断 652"/>
        <xdr:cNvSpPr/>
      </xdr:nvSpPr>
      <xdr:spPr>
        <a:xfrm>
          <a:off x="15430500" y="1388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142748</xdr:rowOff>
    </xdr:from>
    <xdr:to>
      <xdr:col>76</xdr:col>
      <xdr:colOff>165100</xdr:colOff>
      <xdr:row>81</xdr:row>
      <xdr:rowOff>72898</xdr:rowOff>
    </xdr:to>
    <xdr:sp macro="" textlink="">
      <xdr:nvSpPr>
        <xdr:cNvPr id="654" name="フローチャート: 判断 653"/>
        <xdr:cNvSpPr/>
      </xdr:nvSpPr>
      <xdr:spPr>
        <a:xfrm>
          <a:off x="14541500" y="1385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140463</xdr:rowOff>
    </xdr:from>
    <xdr:to>
      <xdr:col>72</xdr:col>
      <xdr:colOff>38100</xdr:colOff>
      <xdr:row>82</xdr:row>
      <xdr:rowOff>70613</xdr:rowOff>
    </xdr:to>
    <xdr:sp macro="" textlink="">
      <xdr:nvSpPr>
        <xdr:cNvPr id="655" name="フローチャート: 判断 654"/>
        <xdr:cNvSpPr/>
      </xdr:nvSpPr>
      <xdr:spPr>
        <a:xfrm>
          <a:off x="13652500" y="1402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85598</xdr:rowOff>
    </xdr:from>
    <xdr:to>
      <xdr:col>67</xdr:col>
      <xdr:colOff>101600</xdr:colOff>
      <xdr:row>82</xdr:row>
      <xdr:rowOff>15748</xdr:rowOff>
    </xdr:to>
    <xdr:sp macro="" textlink="">
      <xdr:nvSpPr>
        <xdr:cNvPr id="656" name="フローチャート: 判断 655"/>
        <xdr:cNvSpPr/>
      </xdr:nvSpPr>
      <xdr:spPr>
        <a:xfrm>
          <a:off x="12763500" y="139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110744</xdr:rowOff>
    </xdr:from>
    <xdr:to>
      <xdr:col>85</xdr:col>
      <xdr:colOff>177800</xdr:colOff>
      <xdr:row>82</xdr:row>
      <xdr:rowOff>40894</xdr:rowOff>
    </xdr:to>
    <xdr:sp macro="" textlink="">
      <xdr:nvSpPr>
        <xdr:cNvPr id="662" name="楕円 661"/>
        <xdr:cNvSpPr/>
      </xdr:nvSpPr>
      <xdr:spPr>
        <a:xfrm>
          <a:off x="16268700" y="1399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89171</xdr:rowOff>
    </xdr:from>
    <xdr:ext cx="405111" cy="259045"/>
    <xdr:sp macro="" textlink="">
      <xdr:nvSpPr>
        <xdr:cNvPr id="663" name="【児童館】&#10;有形固定資産減価償却率該当値テキスト"/>
        <xdr:cNvSpPr txBox="1"/>
      </xdr:nvSpPr>
      <xdr:spPr>
        <a:xfrm>
          <a:off x="16357600" y="1397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129032</xdr:rowOff>
    </xdr:from>
    <xdr:to>
      <xdr:col>81</xdr:col>
      <xdr:colOff>101600</xdr:colOff>
      <xdr:row>82</xdr:row>
      <xdr:rowOff>59182</xdr:rowOff>
    </xdr:to>
    <xdr:sp macro="" textlink="">
      <xdr:nvSpPr>
        <xdr:cNvPr id="664" name="楕円 663"/>
        <xdr:cNvSpPr/>
      </xdr:nvSpPr>
      <xdr:spPr>
        <a:xfrm>
          <a:off x="15430500" y="1401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161544</xdr:rowOff>
    </xdr:from>
    <xdr:to>
      <xdr:col>85</xdr:col>
      <xdr:colOff>127000</xdr:colOff>
      <xdr:row>82</xdr:row>
      <xdr:rowOff>8382</xdr:rowOff>
    </xdr:to>
    <xdr:cxnSp macro="">
      <xdr:nvCxnSpPr>
        <xdr:cNvPr id="665" name="直線コネクタ 664"/>
        <xdr:cNvCxnSpPr/>
      </xdr:nvCxnSpPr>
      <xdr:spPr>
        <a:xfrm flipV="1">
          <a:off x="15481300" y="1404899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122174</xdr:rowOff>
    </xdr:from>
    <xdr:to>
      <xdr:col>76</xdr:col>
      <xdr:colOff>165100</xdr:colOff>
      <xdr:row>82</xdr:row>
      <xdr:rowOff>52324</xdr:rowOff>
    </xdr:to>
    <xdr:sp macro="" textlink="">
      <xdr:nvSpPr>
        <xdr:cNvPr id="666" name="楕円 665"/>
        <xdr:cNvSpPr/>
      </xdr:nvSpPr>
      <xdr:spPr>
        <a:xfrm>
          <a:off x="14541500" y="1400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1524</xdr:rowOff>
    </xdr:from>
    <xdr:to>
      <xdr:col>81</xdr:col>
      <xdr:colOff>50800</xdr:colOff>
      <xdr:row>82</xdr:row>
      <xdr:rowOff>8382</xdr:rowOff>
    </xdr:to>
    <xdr:cxnSp macro="">
      <xdr:nvCxnSpPr>
        <xdr:cNvPr id="667" name="直線コネクタ 666"/>
        <xdr:cNvCxnSpPr/>
      </xdr:nvCxnSpPr>
      <xdr:spPr>
        <a:xfrm>
          <a:off x="14592300" y="1406042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106172</xdr:rowOff>
    </xdr:from>
    <xdr:to>
      <xdr:col>72</xdr:col>
      <xdr:colOff>38100</xdr:colOff>
      <xdr:row>82</xdr:row>
      <xdr:rowOff>36322</xdr:rowOff>
    </xdr:to>
    <xdr:sp macro="" textlink="">
      <xdr:nvSpPr>
        <xdr:cNvPr id="668" name="楕円 667"/>
        <xdr:cNvSpPr/>
      </xdr:nvSpPr>
      <xdr:spPr>
        <a:xfrm>
          <a:off x="13652500" y="1399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156972</xdr:rowOff>
    </xdr:from>
    <xdr:to>
      <xdr:col>76</xdr:col>
      <xdr:colOff>114300</xdr:colOff>
      <xdr:row>82</xdr:row>
      <xdr:rowOff>1524</xdr:rowOff>
    </xdr:to>
    <xdr:cxnSp macro="">
      <xdr:nvCxnSpPr>
        <xdr:cNvPr id="669" name="直線コネクタ 668"/>
        <xdr:cNvCxnSpPr/>
      </xdr:nvCxnSpPr>
      <xdr:spPr>
        <a:xfrm>
          <a:off x="13703300" y="1404442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69596</xdr:rowOff>
    </xdr:from>
    <xdr:to>
      <xdr:col>67</xdr:col>
      <xdr:colOff>101600</xdr:colOff>
      <xdr:row>81</xdr:row>
      <xdr:rowOff>171196</xdr:rowOff>
    </xdr:to>
    <xdr:sp macro="" textlink="">
      <xdr:nvSpPr>
        <xdr:cNvPr id="670" name="楕円 669"/>
        <xdr:cNvSpPr/>
      </xdr:nvSpPr>
      <xdr:spPr>
        <a:xfrm>
          <a:off x="12763500" y="1395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120396</xdr:rowOff>
    </xdr:from>
    <xdr:to>
      <xdr:col>71</xdr:col>
      <xdr:colOff>177800</xdr:colOff>
      <xdr:row>81</xdr:row>
      <xdr:rowOff>156972</xdr:rowOff>
    </xdr:to>
    <xdr:cxnSp macro="">
      <xdr:nvCxnSpPr>
        <xdr:cNvPr id="671" name="直線コネクタ 670"/>
        <xdr:cNvCxnSpPr/>
      </xdr:nvCxnSpPr>
      <xdr:spPr>
        <a:xfrm>
          <a:off x="12814300" y="1400784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112285</xdr:rowOff>
    </xdr:from>
    <xdr:ext cx="405111" cy="259045"/>
    <xdr:sp macro="" textlink="">
      <xdr:nvSpPr>
        <xdr:cNvPr id="672" name="n_1aveValue【児童館】&#10;有形固定資産減価償却率"/>
        <xdr:cNvSpPr txBox="1"/>
      </xdr:nvSpPr>
      <xdr:spPr>
        <a:xfrm>
          <a:off x="15266044" y="1365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89425</xdr:rowOff>
    </xdr:from>
    <xdr:ext cx="405111" cy="259045"/>
    <xdr:sp macro="" textlink="">
      <xdr:nvSpPr>
        <xdr:cNvPr id="673" name="n_2aveValue【児童館】&#10;有形固定資産減価償却率"/>
        <xdr:cNvSpPr txBox="1"/>
      </xdr:nvSpPr>
      <xdr:spPr>
        <a:xfrm>
          <a:off x="14389744" y="1363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61740</xdr:rowOff>
    </xdr:from>
    <xdr:ext cx="405111" cy="259045"/>
    <xdr:sp macro="" textlink="">
      <xdr:nvSpPr>
        <xdr:cNvPr id="674" name="n_3aveValue【児童館】&#10;有形固定資産減価償却率"/>
        <xdr:cNvSpPr txBox="1"/>
      </xdr:nvSpPr>
      <xdr:spPr>
        <a:xfrm>
          <a:off x="13500744" y="1412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6875</xdr:rowOff>
    </xdr:from>
    <xdr:ext cx="405111" cy="259045"/>
    <xdr:sp macro="" textlink="">
      <xdr:nvSpPr>
        <xdr:cNvPr id="675" name="n_4aveValue【児童館】&#10;有形固定資産減価償却率"/>
        <xdr:cNvSpPr txBox="1"/>
      </xdr:nvSpPr>
      <xdr:spPr>
        <a:xfrm>
          <a:off x="12611744" y="1406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50309</xdr:rowOff>
    </xdr:from>
    <xdr:ext cx="405111" cy="259045"/>
    <xdr:sp macro="" textlink="">
      <xdr:nvSpPr>
        <xdr:cNvPr id="676" name="n_1mainValue【児童館】&#10;有形固定資産減価償却率"/>
        <xdr:cNvSpPr txBox="1"/>
      </xdr:nvSpPr>
      <xdr:spPr>
        <a:xfrm>
          <a:off x="15266044" y="1410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43451</xdr:rowOff>
    </xdr:from>
    <xdr:ext cx="405111" cy="259045"/>
    <xdr:sp macro="" textlink="">
      <xdr:nvSpPr>
        <xdr:cNvPr id="677" name="n_2mainValue【児童館】&#10;有形固定資産減価償却率"/>
        <xdr:cNvSpPr txBox="1"/>
      </xdr:nvSpPr>
      <xdr:spPr>
        <a:xfrm>
          <a:off x="14389744" y="1410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52849</xdr:rowOff>
    </xdr:from>
    <xdr:ext cx="405111" cy="259045"/>
    <xdr:sp macro="" textlink="">
      <xdr:nvSpPr>
        <xdr:cNvPr id="678" name="n_3mainValue【児童館】&#10;有形固定資産減価償却率"/>
        <xdr:cNvSpPr txBox="1"/>
      </xdr:nvSpPr>
      <xdr:spPr>
        <a:xfrm>
          <a:off x="13500744" y="1376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16273</xdr:rowOff>
    </xdr:from>
    <xdr:ext cx="405111" cy="259045"/>
    <xdr:sp macro="" textlink="">
      <xdr:nvSpPr>
        <xdr:cNvPr id="679" name="n_4mainValue【児童館】&#10;有形固定資産減価償却率"/>
        <xdr:cNvSpPr txBox="1"/>
      </xdr:nvSpPr>
      <xdr:spPr>
        <a:xfrm>
          <a:off x="12611744" y="1373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90" name="テキスト ボックス 68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91" name="直線コネクタ 6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2" name="テキスト ボックス 6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3" name="直線コネクタ 6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4" name="テキスト ボックス 6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5" name="直線コネクタ 6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6" name="テキスト ボックス 6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7" name="直線コネクタ 6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8" name="テキスト ボックス 6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9" name="直線コネクタ 6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0" name="テキスト ボックス 6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114300</xdr:rowOff>
    </xdr:from>
    <xdr:to>
      <xdr:col>116</xdr:col>
      <xdr:colOff>62864</xdr:colOff>
      <xdr:row>86</xdr:row>
      <xdr:rowOff>114300</xdr:rowOff>
    </xdr:to>
    <xdr:cxnSp macro="">
      <xdr:nvCxnSpPr>
        <xdr:cNvPr id="704" name="直線コネクタ 703"/>
        <xdr:cNvCxnSpPr/>
      </xdr:nvCxnSpPr>
      <xdr:spPr>
        <a:xfrm flipV="1">
          <a:off x="22160864" y="13487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118127</xdr:rowOff>
    </xdr:from>
    <xdr:ext cx="469744" cy="259045"/>
    <xdr:sp macro="" textlink="">
      <xdr:nvSpPr>
        <xdr:cNvPr id="705" name="【児童館】&#10;一人当たり面積最小値テキスト"/>
        <xdr:cNvSpPr txBox="1"/>
      </xdr:nvSpPr>
      <xdr:spPr>
        <a:xfrm>
          <a:off x="22199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114300</xdr:rowOff>
    </xdr:from>
    <xdr:to>
      <xdr:col>116</xdr:col>
      <xdr:colOff>152400</xdr:colOff>
      <xdr:row>86</xdr:row>
      <xdr:rowOff>114300</xdr:rowOff>
    </xdr:to>
    <xdr:cxnSp macro="">
      <xdr:nvCxnSpPr>
        <xdr:cNvPr id="706" name="直線コネクタ 705"/>
        <xdr:cNvCxnSpPr/>
      </xdr:nvCxnSpPr>
      <xdr:spPr>
        <a:xfrm>
          <a:off x="22072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60977</xdr:rowOff>
    </xdr:from>
    <xdr:ext cx="469744" cy="259045"/>
    <xdr:sp macro="" textlink="">
      <xdr:nvSpPr>
        <xdr:cNvPr id="707" name="【児童館】&#10;一人当たり面積最大値テキスト"/>
        <xdr:cNvSpPr txBox="1"/>
      </xdr:nvSpPr>
      <xdr:spPr>
        <a:xfrm>
          <a:off x="22199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114300</xdr:rowOff>
    </xdr:from>
    <xdr:to>
      <xdr:col>116</xdr:col>
      <xdr:colOff>152400</xdr:colOff>
      <xdr:row>78</xdr:row>
      <xdr:rowOff>114300</xdr:rowOff>
    </xdr:to>
    <xdr:cxnSp macro="">
      <xdr:nvCxnSpPr>
        <xdr:cNvPr id="708" name="直線コネクタ 707"/>
        <xdr:cNvCxnSpPr/>
      </xdr:nvCxnSpPr>
      <xdr:spPr>
        <a:xfrm>
          <a:off x="22072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709" name="【児童館】&#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10" name="フローチャート: 判断 709"/>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11" name="フローチャート: 判断 710"/>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12" name="フローチャート: 判断 711"/>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713" name="フローチャート: 判断 712"/>
        <xdr:cNvSpPr/>
      </xdr:nvSpPr>
      <xdr:spPr>
        <a:xfrm>
          <a:off x="19494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714" name="フローチャート: 判断 713"/>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20" name="楕円 719"/>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22877</xdr:rowOff>
    </xdr:from>
    <xdr:ext cx="469744" cy="259045"/>
    <xdr:sp macro="" textlink="">
      <xdr:nvSpPr>
        <xdr:cNvPr id="721" name="【児童館】&#10;一人当たり面積該当値テキスト"/>
        <xdr:cNvSpPr txBox="1"/>
      </xdr:nvSpPr>
      <xdr:spPr>
        <a:xfrm>
          <a:off x="22199600"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722" name="楕円 721"/>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95250</xdr:rowOff>
    </xdr:to>
    <xdr:cxnSp macro="">
      <xdr:nvCxnSpPr>
        <xdr:cNvPr id="723" name="直線コネクタ 722"/>
        <xdr:cNvCxnSpPr/>
      </xdr:nvCxnSpPr>
      <xdr:spPr>
        <a:xfrm>
          <a:off x="21323300" y="1432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724" name="楕円 723"/>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95250</xdr:rowOff>
    </xdr:to>
    <xdr:cxnSp macro="">
      <xdr:nvCxnSpPr>
        <xdr:cNvPr id="725" name="直線コネクタ 724"/>
        <xdr:cNvCxnSpPr/>
      </xdr:nvCxnSpPr>
      <xdr:spPr>
        <a:xfrm>
          <a:off x="20434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26" name="楕円 725"/>
        <xdr:cNvSpPr/>
      </xdr:nvSpPr>
      <xdr:spPr>
        <a:xfrm>
          <a:off x="19494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152400</xdr:rowOff>
    </xdr:from>
    <xdr:to>
      <xdr:col>107</xdr:col>
      <xdr:colOff>50800</xdr:colOff>
      <xdr:row>83</xdr:row>
      <xdr:rowOff>95250</xdr:rowOff>
    </xdr:to>
    <xdr:cxnSp macro="">
      <xdr:nvCxnSpPr>
        <xdr:cNvPr id="727" name="直線コネクタ 726"/>
        <xdr:cNvCxnSpPr/>
      </xdr:nvCxnSpPr>
      <xdr:spPr>
        <a:xfrm>
          <a:off x="19545300" y="14211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6350</xdr:rowOff>
    </xdr:from>
    <xdr:to>
      <xdr:col>98</xdr:col>
      <xdr:colOff>38100</xdr:colOff>
      <xdr:row>83</xdr:row>
      <xdr:rowOff>107950</xdr:rowOff>
    </xdr:to>
    <xdr:sp macro="" textlink="">
      <xdr:nvSpPr>
        <xdr:cNvPr id="728" name="楕円 727"/>
        <xdr:cNvSpPr/>
      </xdr:nvSpPr>
      <xdr:spPr>
        <a:xfrm>
          <a:off x="18605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152400</xdr:rowOff>
    </xdr:from>
    <xdr:to>
      <xdr:col>102</xdr:col>
      <xdr:colOff>114300</xdr:colOff>
      <xdr:row>83</xdr:row>
      <xdr:rowOff>57150</xdr:rowOff>
    </xdr:to>
    <xdr:cxnSp macro="">
      <xdr:nvCxnSpPr>
        <xdr:cNvPr id="729" name="直線コネクタ 728"/>
        <xdr:cNvCxnSpPr/>
      </xdr:nvCxnSpPr>
      <xdr:spPr>
        <a:xfrm flipV="1">
          <a:off x="18656300" y="14211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730"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731" name="n_2aveValue【児童館】&#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99077</xdr:rowOff>
    </xdr:from>
    <xdr:ext cx="469744" cy="259045"/>
    <xdr:sp macro="" textlink="">
      <xdr:nvSpPr>
        <xdr:cNvPr id="732" name="n_3aveValue【児童館】&#10;一人当たり面積"/>
        <xdr:cNvSpPr txBox="1"/>
      </xdr:nvSpPr>
      <xdr:spPr>
        <a:xfrm>
          <a:off x="19310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3827</xdr:rowOff>
    </xdr:from>
    <xdr:ext cx="469744" cy="259045"/>
    <xdr:sp macro="" textlink="">
      <xdr:nvSpPr>
        <xdr:cNvPr id="733" name="n_4aveValue【児童館】&#10;一人当たり面積"/>
        <xdr:cNvSpPr txBox="1"/>
      </xdr:nvSpPr>
      <xdr:spPr>
        <a:xfrm>
          <a:off x="18421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162577</xdr:rowOff>
    </xdr:from>
    <xdr:ext cx="469744" cy="259045"/>
    <xdr:sp macro="" textlink="">
      <xdr:nvSpPr>
        <xdr:cNvPr id="734" name="n_1main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735" name="n_2main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736" name="n_3mainValue【児童館】&#10;一人当たり面積"/>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124477</xdr:rowOff>
    </xdr:from>
    <xdr:ext cx="469744" cy="259045"/>
    <xdr:sp macro="" textlink="">
      <xdr:nvSpPr>
        <xdr:cNvPr id="737" name="n_4mainValue【児童館】&#10;一人当たり面積"/>
        <xdr:cNvSpPr txBox="1"/>
      </xdr:nvSpPr>
      <xdr:spPr>
        <a:xfrm>
          <a:off x="18421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48" name="テキスト ボックス 74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750" name="テキスト ボックス 749"/>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760" name="テキスト ボックス 759"/>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2" name="テキスト ボックス 76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154577</xdr:rowOff>
    </xdr:from>
    <xdr:to>
      <xdr:col>85</xdr:col>
      <xdr:colOff>126364</xdr:colOff>
      <xdr:row>108</xdr:row>
      <xdr:rowOff>20682</xdr:rowOff>
    </xdr:to>
    <xdr:cxnSp macro="">
      <xdr:nvCxnSpPr>
        <xdr:cNvPr id="764" name="直線コネクタ 763"/>
        <xdr:cNvCxnSpPr/>
      </xdr:nvCxnSpPr>
      <xdr:spPr>
        <a:xfrm flipV="1">
          <a:off x="16318864" y="17299577"/>
          <a:ext cx="0" cy="1237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24509</xdr:rowOff>
    </xdr:from>
    <xdr:ext cx="405111" cy="259045"/>
    <xdr:sp macro="" textlink="">
      <xdr:nvSpPr>
        <xdr:cNvPr id="765" name="【公民館】&#10;有形固定資産減価償却率最小値テキスト"/>
        <xdr:cNvSpPr txBox="1"/>
      </xdr:nvSpPr>
      <xdr:spPr>
        <a:xfrm>
          <a:off x="16357600" y="18541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20682</xdr:rowOff>
    </xdr:from>
    <xdr:to>
      <xdr:col>86</xdr:col>
      <xdr:colOff>25400</xdr:colOff>
      <xdr:row>108</xdr:row>
      <xdr:rowOff>20682</xdr:rowOff>
    </xdr:to>
    <xdr:cxnSp macro="">
      <xdr:nvCxnSpPr>
        <xdr:cNvPr id="766" name="直線コネクタ 765"/>
        <xdr:cNvCxnSpPr/>
      </xdr:nvCxnSpPr>
      <xdr:spPr>
        <a:xfrm>
          <a:off x="16230600" y="1853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101254</xdr:rowOff>
    </xdr:from>
    <xdr:ext cx="405111" cy="259045"/>
    <xdr:sp macro="" textlink="">
      <xdr:nvSpPr>
        <xdr:cNvPr id="767" name="【公民館】&#10;有形固定資産減価償却率最大値テキスト"/>
        <xdr:cNvSpPr txBox="1"/>
      </xdr:nvSpPr>
      <xdr:spPr>
        <a:xfrm>
          <a:off x="16357600" y="1707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154577</xdr:rowOff>
    </xdr:from>
    <xdr:to>
      <xdr:col>86</xdr:col>
      <xdr:colOff>25400</xdr:colOff>
      <xdr:row>100</xdr:row>
      <xdr:rowOff>154577</xdr:rowOff>
    </xdr:to>
    <xdr:cxnSp macro="">
      <xdr:nvCxnSpPr>
        <xdr:cNvPr id="768" name="直線コネクタ 767"/>
        <xdr:cNvCxnSpPr/>
      </xdr:nvCxnSpPr>
      <xdr:spPr>
        <a:xfrm>
          <a:off x="16230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141350</xdr:rowOff>
    </xdr:from>
    <xdr:ext cx="405111" cy="259045"/>
    <xdr:sp macro="" textlink="">
      <xdr:nvSpPr>
        <xdr:cNvPr id="769" name="【公民館】&#10;有形固定資産減価償却率平均値テキスト"/>
        <xdr:cNvSpPr txBox="1"/>
      </xdr:nvSpPr>
      <xdr:spPr>
        <a:xfrm>
          <a:off x="16357600" y="17629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118473</xdr:rowOff>
    </xdr:from>
    <xdr:to>
      <xdr:col>85</xdr:col>
      <xdr:colOff>177800</xdr:colOff>
      <xdr:row>104</xdr:row>
      <xdr:rowOff>48623</xdr:rowOff>
    </xdr:to>
    <xdr:sp macro="" textlink="">
      <xdr:nvSpPr>
        <xdr:cNvPr id="770" name="フローチャート: 判断 769"/>
        <xdr:cNvSpPr/>
      </xdr:nvSpPr>
      <xdr:spPr>
        <a:xfrm>
          <a:off x="16268700" y="177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131536</xdr:rowOff>
    </xdr:from>
    <xdr:to>
      <xdr:col>81</xdr:col>
      <xdr:colOff>101600</xdr:colOff>
      <xdr:row>104</xdr:row>
      <xdr:rowOff>61686</xdr:rowOff>
    </xdr:to>
    <xdr:sp macro="" textlink="">
      <xdr:nvSpPr>
        <xdr:cNvPr id="771" name="フローチャート: 判断 770"/>
        <xdr:cNvSpPr/>
      </xdr:nvSpPr>
      <xdr:spPr>
        <a:xfrm>
          <a:off x="15430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113574</xdr:rowOff>
    </xdr:from>
    <xdr:to>
      <xdr:col>76</xdr:col>
      <xdr:colOff>165100</xdr:colOff>
      <xdr:row>105</xdr:row>
      <xdr:rowOff>43724</xdr:rowOff>
    </xdr:to>
    <xdr:sp macro="" textlink="">
      <xdr:nvSpPr>
        <xdr:cNvPr id="772" name="フローチャート: 判断 771"/>
        <xdr:cNvSpPr/>
      </xdr:nvSpPr>
      <xdr:spPr>
        <a:xfrm>
          <a:off x="14541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773" name="フローチャート: 判断 772"/>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74" name="フローチャート: 判断 773"/>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116839</xdr:rowOff>
    </xdr:from>
    <xdr:to>
      <xdr:col>85</xdr:col>
      <xdr:colOff>177800</xdr:colOff>
      <xdr:row>107</xdr:row>
      <xdr:rowOff>46989</xdr:rowOff>
    </xdr:to>
    <xdr:sp macro="" textlink="">
      <xdr:nvSpPr>
        <xdr:cNvPr id="780" name="楕円 779"/>
        <xdr:cNvSpPr/>
      </xdr:nvSpPr>
      <xdr:spPr>
        <a:xfrm>
          <a:off x="16268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95266</xdr:rowOff>
    </xdr:from>
    <xdr:ext cx="405111" cy="259045"/>
    <xdr:sp macro="" textlink="">
      <xdr:nvSpPr>
        <xdr:cNvPr id="781" name="【公民館】&#10;有形固定資産減価償却率該当値テキスト"/>
        <xdr:cNvSpPr txBox="1"/>
      </xdr:nvSpPr>
      <xdr:spPr>
        <a:xfrm>
          <a:off x="16357600"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113574</xdr:rowOff>
    </xdr:from>
    <xdr:to>
      <xdr:col>81</xdr:col>
      <xdr:colOff>101600</xdr:colOff>
      <xdr:row>107</xdr:row>
      <xdr:rowOff>43724</xdr:rowOff>
    </xdr:to>
    <xdr:sp macro="" textlink="">
      <xdr:nvSpPr>
        <xdr:cNvPr id="782" name="楕円 781"/>
        <xdr:cNvSpPr/>
      </xdr:nvSpPr>
      <xdr:spPr>
        <a:xfrm>
          <a:off x="15430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164374</xdr:rowOff>
    </xdr:from>
    <xdr:to>
      <xdr:col>85</xdr:col>
      <xdr:colOff>127000</xdr:colOff>
      <xdr:row>106</xdr:row>
      <xdr:rowOff>167639</xdr:rowOff>
    </xdr:to>
    <xdr:cxnSp macro="">
      <xdr:nvCxnSpPr>
        <xdr:cNvPr id="783" name="直線コネクタ 782"/>
        <xdr:cNvCxnSpPr/>
      </xdr:nvCxnSpPr>
      <xdr:spPr>
        <a:xfrm>
          <a:off x="15481300" y="18338074"/>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31931</xdr:rowOff>
    </xdr:from>
    <xdr:to>
      <xdr:col>76</xdr:col>
      <xdr:colOff>165100</xdr:colOff>
      <xdr:row>106</xdr:row>
      <xdr:rowOff>133531</xdr:rowOff>
    </xdr:to>
    <xdr:sp macro="" textlink="">
      <xdr:nvSpPr>
        <xdr:cNvPr id="784" name="楕円 783"/>
        <xdr:cNvSpPr/>
      </xdr:nvSpPr>
      <xdr:spPr>
        <a:xfrm>
          <a:off x="14541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82731</xdr:rowOff>
    </xdr:from>
    <xdr:to>
      <xdr:col>81</xdr:col>
      <xdr:colOff>50800</xdr:colOff>
      <xdr:row>106</xdr:row>
      <xdr:rowOff>164374</xdr:rowOff>
    </xdr:to>
    <xdr:cxnSp macro="">
      <xdr:nvCxnSpPr>
        <xdr:cNvPr id="785" name="直線コネクタ 784"/>
        <xdr:cNvCxnSpPr/>
      </xdr:nvCxnSpPr>
      <xdr:spPr>
        <a:xfrm>
          <a:off x="14592300" y="18256431"/>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121738</xdr:rowOff>
    </xdr:from>
    <xdr:to>
      <xdr:col>72</xdr:col>
      <xdr:colOff>38100</xdr:colOff>
      <xdr:row>106</xdr:row>
      <xdr:rowOff>51888</xdr:rowOff>
    </xdr:to>
    <xdr:sp macro="" textlink="">
      <xdr:nvSpPr>
        <xdr:cNvPr id="786" name="楕円 785"/>
        <xdr:cNvSpPr/>
      </xdr:nvSpPr>
      <xdr:spPr>
        <a:xfrm>
          <a:off x="13652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1088</xdr:rowOff>
    </xdr:from>
    <xdr:to>
      <xdr:col>76</xdr:col>
      <xdr:colOff>114300</xdr:colOff>
      <xdr:row>106</xdr:row>
      <xdr:rowOff>82731</xdr:rowOff>
    </xdr:to>
    <xdr:cxnSp macro="">
      <xdr:nvCxnSpPr>
        <xdr:cNvPr id="787" name="直線コネクタ 786"/>
        <xdr:cNvCxnSpPr/>
      </xdr:nvCxnSpPr>
      <xdr:spPr>
        <a:xfrm>
          <a:off x="13703300" y="18174788"/>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40095</xdr:rowOff>
    </xdr:from>
    <xdr:to>
      <xdr:col>67</xdr:col>
      <xdr:colOff>101600</xdr:colOff>
      <xdr:row>105</xdr:row>
      <xdr:rowOff>141695</xdr:rowOff>
    </xdr:to>
    <xdr:sp macro="" textlink="">
      <xdr:nvSpPr>
        <xdr:cNvPr id="788" name="楕円 787"/>
        <xdr:cNvSpPr/>
      </xdr:nvSpPr>
      <xdr:spPr>
        <a:xfrm>
          <a:off x="12763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90895</xdr:rowOff>
    </xdr:from>
    <xdr:to>
      <xdr:col>71</xdr:col>
      <xdr:colOff>177800</xdr:colOff>
      <xdr:row>106</xdr:row>
      <xdr:rowOff>1088</xdr:rowOff>
    </xdr:to>
    <xdr:cxnSp macro="">
      <xdr:nvCxnSpPr>
        <xdr:cNvPr id="789" name="直線コネクタ 788"/>
        <xdr:cNvCxnSpPr/>
      </xdr:nvCxnSpPr>
      <xdr:spPr>
        <a:xfrm>
          <a:off x="12814300" y="1809314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78213</xdr:rowOff>
    </xdr:from>
    <xdr:ext cx="405111" cy="259045"/>
    <xdr:sp macro="" textlink="">
      <xdr:nvSpPr>
        <xdr:cNvPr id="790" name="n_1aveValue【公民館】&#10;有形固定資産減価償却率"/>
        <xdr:cNvSpPr txBox="1"/>
      </xdr:nvSpPr>
      <xdr:spPr>
        <a:xfrm>
          <a:off x="152660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60251</xdr:rowOff>
    </xdr:from>
    <xdr:ext cx="405111" cy="259045"/>
    <xdr:sp macro="" textlink="">
      <xdr:nvSpPr>
        <xdr:cNvPr id="791" name="n_2aveValue【公民館】&#10;有形固定資産減価償却率"/>
        <xdr:cNvSpPr txBox="1"/>
      </xdr:nvSpPr>
      <xdr:spPr>
        <a:xfrm>
          <a:off x="14389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96175</xdr:rowOff>
    </xdr:from>
    <xdr:ext cx="405111" cy="259045"/>
    <xdr:sp macro="" textlink="">
      <xdr:nvSpPr>
        <xdr:cNvPr id="792" name="n_3aveValue【公民館】&#10;有形固定資産減価償却率"/>
        <xdr:cNvSpPr txBox="1"/>
      </xdr:nvSpPr>
      <xdr:spPr>
        <a:xfrm>
          <a:off x="13500744"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793" name="n_4aveValue【公民館】&#10;有形固定資産減価償却率"/>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34851</xdr:rowOff>
    </xdr:from>
    <xdr:ext cx="405111" cy="259045"/>
    <xdr:sp macro="" textlink="">
      <xdr:nvSpPr>
        <xdr:cNvPr id="794" name="n_1mainValue【公民館】&#10;有形固定資産減価償却率"/>
        <xdr:cNvSpPr txBox="1"/>
      </xdr:nvSpPr>
      <xdr:spPr>
        <a:xfrm>
          <a:off x="15266044" y="1838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124658</xdr:rowOff>
    </xdr:from>
    <xdr:ext cx="405111" cy="259045"/>
    <xdr:sp macro="" textlink="">
      <xdr:nvSpPr>
        <xdr:cNvPr id="795" name="n_2mainValue【公民館】&#10;有形固定資産減価償却率"/>
        <xdr:cNvSpPr txBox="1"/>
      </xdr:nvSpPr>
      <xdr:spPr>
        <a:xfrm>
          <a:off x="14389744" y="1829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43015</xdr:rowOff>
    </xdr:from>
    <xdr:ext cx="405111" cy="259045"/>
    <xdr:sp macro="" textlink="">
      <xdr:nvSpPr>
        <xdr:cNvPr id="796" name="n_3mainValue【公民館】&#10;有形固定資産減価償却率"/>
        <xdr:cNvSpPr txBox="1"/>
      </xdr:nvSpPr>
      <xdr:spPr>
        <a:xfrm>
          <a:off x="13500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132822</xdr:rowOff>
    </xdr:from>
    <xdr:ext cx="405111" cy="259045"/>
    <xdr:sp macro="" textlink="">
      <xdr:nvSpPr>
        <xdr:cNvPr id="797" name="n_4mainValue【公民館】&#10;有形固定資産減価償却率"/>
        <xdr:cNvSpPr txBox="1"/>
      </xdr:nvSpPr>
      <xdr:spPr>
        <a:xfrm>
          <a:off x="12611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27214</xdr:rowOff>
    </xdr:from>
    <xdr:to>
      <xdr:col>116</xdr:col>
      <xdr:colOff>62864</xdr:colOff>
      <xdr:row>108</xdr:row>
      <xdr:rowOff>92529</xdr:rowOff>
    </xdr:to>
    <xdr:cxnSp macro="">
      <xdr:nvCxnSpPr>
        <xdr:cNvPr id="823" name="直線コネクタ 822"/>
        <xdr:cNvCxnSpPr/>
      </xdr:nvCxnSpPr>
      <xdr:spPr>
        <a:xfrm flipV="1">
          <a:off x="22160864" y="1717221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96356</xdr:rowOff>
    </xdr:from>
    <xdr:ext cx="469744" cy="259045"/>
    <xdr:sp macro="" textlink="">
      <xdr:nvSpPr>
        <xdr:cNvPr id="824" name="【公民館】&#10;一人当たり面積最小値テキスト"/>
        <xdr:cNvSpPr txBox="1"/>
      </xdr:nvSpPr>
      <xdr:spPr>
        <a:xfrm>
          <a:off x="22199600" y="1861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92529</xdr:rowOff>
    </xdr:from>
    <xdr:to>
      <xdr:col>116</xdr:col>
      <xdr:colOff>152400</xdr:colOff>
      <xdr:row>108</xdr:row>
      <xdr:rowOff>92529</xdr:rowOff>
    </xdr:to>
    <xdr:cxnSp macro="">
      <xdr:nvCxnSpPr>
        <xdr:cNvPr id="825" name="直線コネクタ 824"/>
        <xdr:cNvCxnSpPr/>
      </xdr:nvCxnSpPr>
      <xdr:spPr>
        <a:xfrm>
          <a:off x="22072600" y="186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145341</xdr:rowOff>
    </xdr:from>
    <xdr:ext cx="469744" cy="259045"/>
    <xdr:sp macro="" textlink="">
      <xdr:nvSpPr>
        <xdr:cNvPr id="826" name="【公民館】&#10;一人当たり面積最大値テキスト"/>
        <xdr:cNvSpPr txBox="1"/>
      </xdr:nvSpPr>
      <xdr:spPr>
        <a:xfrm>
          <a:off x="22199600" y="1694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27214</xdr:rowOff>
    </xdr:from>
    <xdr:to>
      <xdr:col>116</xdr:col>
      <xdr:colOff>152400</xdr:colOff>
      <xdr:row>100</xdr:row>
      <xdr:rowOff>27214</xdr:rowOff>
    </xdr:to>
    <xdr:cxnSp macro="">
      <xdr:nvCxnSpPr>
        <xdr:cNvPr id="827" name="直線コネクタ 826"/>
        <xdr:cNvCxnSpPr/>
      </xdr:nvCxnSpPr>
      <xdr:spPr>
        <a:xfrm>
          <a:off x="22072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89098</xdr:rowOff>
    </xdr:from>
    <xdr:ext cx="469744" cy="259045"/>
    <xdr:sp macro="" textlink="">
      <xdr:nvSpPr>
        <xdr:cNvPr id="828" name="【公民館】&#10;一人当たり面積平均値テキスト"/>
        <xdr:cNvSpPr txBox="1"/>
      </xdr:nvSpPr>
      <xdr:spPr>
        <a:xfrm>
          <a:off x="22199600" y="17576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66221</xdr:rowOff>
    </xdr:from>
    <xdr:to>
      <xdr:col>116</xdr:col>
      <xdr:colOff>114300</xdr:colOff>
      <xdr:row>103</xdr:row>
      <xdr:rowOff>167821</xdr:rowOff>
    </xdr:to>
    <xdr:sp macro="" textlink="">
      <xdr:nvSpPr>
        <xdr:cNvPr id="829" name="フローチャート: 判断 828"/>
        <xdr:cNvSpPr/>
      </xdr:nvSpPr>
      <xdr:spPr>
        <a:xfrm>
          <a:off x="221107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98879</xdr:rowOff>
    </xdr:from>
    <xdr:to>
      <xdr:col>112</xdr:col>
      <xdr:colOff>38100</xdr:colOff>
      <xdr:row>104</xdr:row>
      <xdr:rowOff>29029</xdr:rowOff>
    </xdr:to>
    <xdr:sp macro="" textlink="">
      <xdr:nvSpPr>
        <xdr:cNvPr id="830" name="フローチャート: 判断 829"/>
        <xdr:cNvSpPr/>
      </xdr:nvSpPr>
      <xdr:spPr>
        <a:xfrm>
          <a:off x="212725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131536</xdr:rowOff>
    </xdr:from>
    <xdr:to>
      <xdr:col>107</xdr:col>
      <xdr:colOff>101600</xdr:colOff>
      <xdr:row>104</xdr:row>
      <xdr:rowOff>61686</xdr:rowOff>
    </xdr:to>
    <xdr:sp macro="" textlink="">
      <xdr:nvSpPr>
        <xdr:cNvPr id="831" name="フローチャート: 判断 830"/>
        <xdr:cNvSpPr/>
      </xdr:nvSpPr>
      <xdr:spPr>
        <a:xfrm>
          <a:off x="20383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115207</xdr:rowOff>
    </xdr:from>
    <xdr:to>
      <xdr:col>102</xdr:col>
      <xdr:colOff>165100</xdr:colOff>
      <xdr:row>104</xdr:row>
      <xdr:rowOff>45357</xdr:rowOff>
    </xdr:to>
    <xdr:sp macro="" textlink="">
      <xdr:nvSpPr>
        <xdr:cNvPr id="832" name="フローチャート: 判断 831"/>
        <xdr:cNvSpPr/>
      </xdr:nvSpPr>
      <xdr:spPr>
        <a:xfrm>
          <a:off x="19494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74386</xdr:rowOff>
    </xdr:from>
    <xdr:to>
      <xdr:col>98</xdr:col>
      <xdr:colOff>38100</xdr:colOff>
      <xdr:row>105</xdr:row>
      <xdr:rowOff>4536</xdr:rowOff>
    </xdr:to>
    <xdr:sp macro="" textlink="">
      <xdr:nvSpPr>
        <xdr:cNvPr id="833" name="フローチャート: 判断 832"/>
        <xdr:cNvSpPr/>
      </xdr:nvSpPr>
      <xdr:spPr>
        <a:xfrm>
          <a:off x="18605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41729</xdr:rowOff>
    </xdr:from>
    <xdr:to>
      <xdr:col>116</xdr:col>
      <xdr:colOff>114300</xdr:colOff>
      <xdr:row>108</xdr:row>
      <xdr:rowOff>143329</xdr:rowOff>
    </xdr:to>
    <xdr:sp macro="" textlink="">
      <xdr:nvSpPr>
        <xdr:cNvPr id="839" name="楕円 838"/>
        <xdr:cNvSpPr/>
      </xdr:nvSpPr>
      <xdr:spPr>
        <a:xfrm>
          <a:off x="221107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128106</xdr:rowOff>
    </xdr:from>
    <xdr:ext cx="469744" cy="259045"/>
    <xdr:sp macro="" textlink="">
      <xdr:nvSpPr>
        <xdr:cNvPr id="840" name="【公民館】&#10;一人当たり面積該当値テキスト"/>
        <xdr:cNvSpPr txBox="1"/>
      </xdr:nvSpPr>
      <xdr:spPr>
        <a:xfrm>
          <a:off x="22199600" y="184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41729</xdr:rowOff>
    </xdr:from>
    <xdr:to>
      <xdr:col>112</xdr:col>
      <xdr:colOff>38100</xdr:colOff>
      <xdr:row>108</xdr:row>
      <xdr:rowOff>143329</xdr:rowOff>
    </xdr:to>
    <xdr:sp macro="" textlink="">
      <xdr:nvSpPr>
        <xdr:cNvPr id="841" name="楕円 840"/>
        <xdr:cNvSpPr/>
      </xdr:nvSpPr>
      <xdr:spPr>
        <a:xfrm>
          <a:off x="21272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92529</xdr:rowOff>
    </xdr:from>
    <xdr:to>
      <xdr:col>116</xdr:col>
      <xdr:colOff>63500</xdr:colOff>
      <xdr:row>108</xdr:row>
      <xdr:rowOff>92529</xdr:rowOff>
    </xdr:to>
    <xdr:cxnSp macro="">
      <xdr:nvCxnSpPr>
        <xdr:cNvPr id="842" name="直線コネクタ 841"/>
        <xdr:cNvCxnSpPr/>
      </xdr:nvCxnSpPr>
      <xdr:spPr>
        <a:xfrm>
          <a:off x="21323300" y="186091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41729</xdr:rowOff>
    </xdr:from>
    <xdr:to>
      <xdr:col>107</xdr:col>
      <xdr:colOff>101600</xdr:colOff>
      <xdr:row>108</xdr:row>
      <xdr:rowOff>143329</xdr:rowOff>
    </xdr:to>
    <xdr:sp macro="" textlink="">
      <xdr:nvSpPr>
        <xdr:cNvPr id="843" name="楕円 842"/>
        <xdr:cNvSpPr/>
      </xdr:nvSpPr>
      <xdr:spPr>
        <a:xfrm>
          <a:off x="20383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92529</xdr:rowOff>
    </xdr:from>
    <xdr:to>
      <xdr:col>111</xdr:col>
      <xdr:colOff>177800</xdr:colOff>
      <xdr:row>108</xdr:row>
      <xdr:rowOff>92529</xdr:rowOff>
    </xdr:to>
    <xdr:cxnSp macro="">
      <xdr:nvCxnSpPr>
        <xdr:cNvPr id="844" name="直線コネクタ 843"/>
        <xdr:cNvCxnSpPr/>
      </xdr:nvCxnSpPr>
      <xdr:spPr>
        <a:xfrm>
          <a:off x="20434300" y="18609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41729</xdr:rowOff>
    </xdr:from>
    <xdr:to>
      <xdr:col>102</xdr:col>
      <xdr:colOff>165100</xdr:colOff>
      <xdr:row>108</xdr:row>
      <xdr:rowOff>143329</xdr:rowOff>
    </xdr:to>
    <xdr:sp macro="" textlink="">
      <xdr:nvSpPr>
        <xdr:cNvPr id="845" name="楕円 844"/>
        <xdr:cNvSpPr/>
      </xdr:nvSpPr>
      <xdr:spPr>
        <a:xfrm>
          <a:off x="19494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92529</xdr:rowOff>
    </xdr:from>
    <xdr:to>
      <xdr:col>107</xdr:col>
      <xdr:colOff>50800</xdr:colOff>
      <xdr:row>108</xdr:row>
      <xdr:rowOff>92529</xdr:rowOff>
    </xdr:to>
    <xdr:cxnSp macro="">
      <xdr:nvCxnSpPr>
        <xdr:cNvPr id="846" name="直線コネクタ 845"/>
        <xdr:cNvCxnSpPr/>
      </xdr:nvCxnSpPr>
      <xdr:spPr>
        <a:xfrm>
          <a:off x="19545300" y="18609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41729</xdr:rowOff>
    </xdr:from>
    <xdr:to>
      <xdr:col>98</xdr:col>
      <xdr:colOff>38100</xdr:colOff>
      <xdr:row>108</xdr:row>
      <xdr:rowOff>143329</xdr:rowOff>
    </xdr:to>
    <xdr:sp macro="" textlink="">
      <xdr:nvSpPr>
        <xdr:cNvPr id="847" name="楕円 846"/>
        <xdr:cNvSpPr/>
      </xdr:nvSpPr>
      <xdr:spPr>
        <a:xfrm>
          <a:off x="18605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92529</xdr:rowOff>
    </xdr:from>
    <xdr:to>
      <xdr:col>102</xdr:col>
      <xdr:colOff>114300</xdr:colOff>
      <xdr:row>108</xdr:row>
      <xdr:rowOff>92529</xdr:rowOff>
    </xdr:to>
    <xdr:cxnSp macro="">
      <xdr:nvCxnSpPr>
        <xdr:cNvPr id="848" name="直線コネクタ 847"/>
        <xdr:cNvCxnSpPr/>
      </xdr:nvCxnSpPr>
      <xdr:spPr>
        <a:xfrm>
          <a:off x="18656300" y="18609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45556</xdr:rowOff>
    </xdr:from>
    <xdr:ext cx="469744" cy="259045"/>
    <xdr:sp macro="" textlink="">
      <xdr:nvSpPr>
        <xdr:cNvPr id="849" name="n_1aveValue【公民館】&#10;一人当たり面積"/>
        <xdr:cNvSpPr txBox="1"/>
      </xdr:nvSpPr>
      <xdr:spPr>
        <a:xfrm>
          <a:off x="21075727" y="1753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78213</xdr:rowOff>
    </xdr:from>
    <xdr:ext cx="469744" cy="259045"/>
    <xdr:sp macro="" textlink="">
      <xdr:nvSpPr>
        <xdr:cNvPr id="850" name="n_2aveValue【公民館】&#10;一人当たり面積"/>
        <xdr:cNvSpPr txBox="1"/>
      </xdr:nvSpPr>
      <xdr:spPr>
        <a:xfrm>
          <a:off x="20199427" y="1756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61884</xdr:rowOff>
    </xdr:from>
    <xdr:ext cx="469744" cy="259045"/>
    <xdr:sp macro="" textlink="">
      <xdr:nvSpPr>
        <xdr:cNvPr id="851" name="n_3aveValue【公民館】&#10;一人当たり面積"/>
        <xdr:cNvSpPr txBox="1"/>
      </xdr:nvSpPr>
      <xdr:spPr>
        <a:xfrm>
          <a:off x="19310427" y="1754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21063</xdr:rowOff>
    </xdr:from>
    <xdr:ext cx="469744" cy="259045"/>
    <xdr:sp macro="" textlink="">
      <xdr:nvSpPr>
        <xdr:cNvPr id="852" name="n_4aveValue【公民館】&#10;一人当たり面積"/>
        <xdr:cNvSpPr txBox="1"/>
      </xdr:nvSpPr>
      <xdr:spPr>
        <a:xfrm>
          <a:off x="18421427" y="1768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134456</xdr:rowOff>
    </xdr:from>
    <xdr:ext cx="469744" cy="259045"/>
    <xdr:sp macro="" textlink="">
      <xdr:nvSpPr>
        <xdr:cNvPr id="853" name="n_1mainValue【公民館】&#10;一人当たり面積"/>
        <xdr:cNvSpPr txBox="1"/>
      </xdr:nvSpPr>
      <xdr:spPr>
        <a:xfrm>
          <a:off x="21075727" y="1865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134456</xdr:rowOff>
    </xdr:from>
    <xdr:ext cx="469744" cy="259045"/>
    <xdr:sp macro="" textlink="">
      <xdr:nvSpPr>
        <xdr:cNvPr id="854" name="n_2mainValue【公民館】&#10;一人当たり面積"/>
        <xdr:cNvSpPr txBox="1"/>
      </xdr:nvSpPr>
      <xdr:spPr>
        <a:xfrm>
          <a:off x="20199427" y="1865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134456</xdr:rowOff>
    </xdr:from>
    <xdr:ext cx="469744" cy="259045"/>
    <xdr:sp macro="" textlink="">
      <xdr:nvSpPr>
        <xdr:cNvPr id="855" name="n_3mainValue【公民館】&#10;一人当たり面積"/>
        <xdr:cNvSpPr txBox="1"/>
      </xdr:nvSpPr>
      <xdr:spPr>
        <a:xfrm>
          <a:off x="19310427" y="1865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134456</xdr:rowOff>
    </xdr:from>
    <xdr:ext cx="469744" cy="259045"/>
    <xdr:sp macro="" textlink="">
      <xdr:nvSpPr>
        <xdr:cNvPr id="856" name="n_4mainValue【公民館】&#10;一人当たり面積"/>
        <xdr:cNvSpPr txBox="1"/>
      </xdr:nvSpPr>
      <xdr:spPr>
        <a:xfrm>
          <a:off x="18421427" y="1865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保育所，橋りょう，公営住宅について，有形固定資産減価償却率は類似団体平均を下回っているが，そのほかの多くの資産において，類似団体平均，全国平均，東京都平均を上回っている。学校施設等建築後 </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年以上経過する大規模な建物を多く有していることから，引き続き，計画的な更新・維持保全を行っていく必要がある。今後は，平成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調布市公共施設等総合管理計画における基本方針や調布市公共建築物維持保全計画に基づき，市民の共有資産である公共施設の適切な維持保全に努めるほか，既存の公共施設における現状や課題を踏まえ，今後の個別施設の在り方や方向性について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東京都調布市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237,815
233,265
21.58
125,161,758
119,346,374
5,314,780
50,981,656
40,888,259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7" name="テキスト ボックス 56"/>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10886</xdr:rowOff>
    </xdr:from>
    <xdr:to>
      <xdr:col>24</xdr:col>
      <xdr:colOff>62865</xdr:colOff>
      <xdr:row>42</xdr:row>
      <xdr:rowOff>10885</xdr:rowOff>
    </xdr:to>
    <xdr:cxnSp macro="">
      <xdr:nvCxnSpPr>
        <xdr:cNvPr id="59" name="直線コネクタ 58"/>
        <xdr:cNvCxnSpPr/>
      </xdr:nvCxnSpPr>
      <xdr:spPr>
        <a:xfrm flipV="1">
          <a:off x="4634865" y="5840186"/>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14712</xdr:rowOff>
    </xdr:from>
    <xdr:ext cx="405111" cy="259045"/>
    <xdr:sp macro="" textlink="">
      <xdr:nvSpPr>
        <xdr:cNvPr id="60" name="【図書館】&#10;有形固定資産減価償却率最小値テキスト"/>
        <xdr:cNvSpPr txBox="1"/>
      </xdr:nvSpPr>
      <xdr:spPr>
        <a:xfrm>
          <a:off x="4673600" y="721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10885</xdr:rowOff>
    </xdr:from>
    <xdr:to>
      <xdr:col>24</xdr:col>
      <xdr:colOff>152400</xdr:colOff>
      <xdr:row>42</xdr:row>
      <xdr:rowOff>10885</xdr:rowOff>
    </xdr:to>
    <xdr:cxnSp macro="">
      <xdr:nvCxnSpPr>
        <xdr:cNvPr id="61" name="直線コネクタ 60"/>
        <xdr:cNvCxnSpPr/>
      </xdr:nvCxnSpPr>
      <xdr:spPr>
        <a:xfrm>
          <a:off x="4546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129013</xdr:rowOff>
    </xdr:from>
    <xdr:ext cx="405111" cy="259045"/>
    <xdr:sp macro="" textlink="">
      <xdr:nvSpPr>
        <xdr:cNvPr id="62" name="【図書館】&#10;有形固定資産減価償却率最大値テキスト"/>
        <xdr:cNvSpPr txBox="1"/>
      </xdr:nvSpPr>
      <xdr:spPr>
        <a:xfrm>
          <a:off x="4673600" y="561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10886</xdr:rowOff>
    </xdr:from>
    <xdr:to>
      <xdr:col>24</xdr:col>
      <xdr:colOff>152400</xdr:colOff>
      <xdr:row>34</xdr:row>
      <xdr:rowOff>10886</xdr:rowOff>
    </xdr:to>
    <xdr:cxnSp macro="">
      <xdr:nvCxnSpPr>
        <xdr:cNvPr id="63" name="直線コネクタ 62"/>
        <xdr:cNvCxnSpPr/>
      </xdr:nvCxnSpPr>
      <xdr:spPr>
        <a:xfrm>
          <a:off x="4546600" y="584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10721</xdr:rowOff>
    </xdr:from>
    <xdr:ext cx="405111" cy="259045"/>
    <xdr:sp macro="" textlink="">
      <xdr:nvSpPr>
        <xdr:cNvPr id="64" name="【図書館】&#10;有形固定資産減価償却率平均値テキスト"/>
        <xdr:cNvSpPr txBox="1"/>
      </xdr:nvSpPr>
      <xdr:spPr>
        <a:xfrm>
          <a:off x="4673600" y="6525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159294</xdr:rowOff>
    </xdr:from>
    <xdr:to>
      <xdr:col>24</xdr:col>
      <xdr:colOff>114300</xdr:colOff>
      <xdr:row>39</xdr:row>
      <xdr:rowOff>89444</xdr:rowOff>
    </xdr:to>
    <xdr:sp macro="" textlink="">
      <xdr:nvSpPr>
        <xdr:cNvPr id="65" name="フローチャート: 判断 64"/>
        <xdr:cNvSpPr/>
      </xdr:nvSpPr>
      <xdr:spPr>
        <a:xfrm>
          <a:off x="45847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6" name="フローチャート: 判断 65"/>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108676</xdr:rowOff>
    </xdr:from>
    <xdr:to>
      <xdr:col>15</xdr:col>
      <xdr:colOff>101600</xdr:colOff>
      <xdr:row>38</xdr:row>
      <xdr:rowOff>38826</xdr:rowOff>
    </xdr:to>
    <xdr:sp macro="" textlink="">
      <xdr:nvSpPr>
        <xdr:cNvPr id="67" name="フローチャート: 判断 66"/>
        <xdr:cNvSpPr/>
      </xdr:nvSpPr>
      <xdr:spPr>
        <a:xfrm>
          <a:off x="2857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30299</xdr:rowOff>
    </xdr:from>
    <xdr:to>
      <xdr:col>10</xdr:col>
      <xdr:colOff>165100</xdr:colOff>
      <xdr:row>39</xdr:row>
      <xdr:rowOff>131899</xdr:rowOff>
    </xdr:to>
    <xdr:sp macro="" textlink="">
      <xdr:nvSpPr>
        <xdr:cNvPr id="68" name="フローチャート: 判断 67"/>
        <xdr:cNvSpPr/>
      </xdr:nvSpPr>
      <xdr:spPr>
        <a:xfrm>
          <a:off x="1968500" y="671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142966</xdr:rowOff>
    </xdr:from>
    <xdr:to>
      <xdr:col>6</xdr:col>
      <xdr:colOff>38100</xdr:colOff>
      <xdr:row>39</xdr:row>
      <xdr:rowOff>73116</xdr:rowOff>
    </xdr:to>
    <xdr:sp macro="" textlink="">
      <xdr:nvSpPr>
        <xdr:cNvPr id="69" name="フローチャート: 判断 68"/>
        <xdr:cNvSpPr/>
      </xdr:nvSpPr>
      <xdr:spPr>
        <a:xfrm>
          <a:off x="1079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131535</xdr:rowOff>
    </xdr:from>
    <xdr:to>
      <xdr:col>24</xdr:col>
      <xdr:colOff>114300</xdr:colOff>
      <xdr:row>42</xdr:row>
      <xdr:rowOff>61685</xdr:rowOff>
    </xdr:to>
    <xdr:sp macro="" textlink="">
      <xdr:nvSpPr>
        <xdr:cNvPr id="75" name="楕円 74"/>
        <xdr:cNvSpPr/>
      </xdr:nvSpPr>
      <xdr:spPr>
        <a:xfrm>
          <a:off x="4584700" y="71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46462</xdr:rowOff>
    </xdr:from>
    <xdr:ext cx="405111" cy="259045"/>
    <xdr:sp macro="" textlink="">
      <xdr:nvSpPr>
        <xdr:cNvPr id="76" name="【図書館】&#10;有形固定資産減価償却率該当値テキスト"/>
        <xdr:cNvSpPr txBox="1"/>
      </xdr:nvSpPr>
      <xdr:spPr>
        <a:xfrm>
          <a:off x="4673600" y="7075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92347</xdr:rowOff>
    </xdr:from>
    <xdr:to>
      <xdr:col>20</xdr:col>
      <xdr:colOff>38100</xdr:colOff>
      <xdr:row>42</xdr:row>
      <xdr:rowOff>22497</xdr:rowOff>
    </xdr:to>
    <xdr:sp macro="" textlink="">
      <xdr:nvSpPr>
        <xdr:cNvPr id="77" name="楕円 76"/>
        <xdr:cNvSpPr/>
      </xdr:nvSpPr>
      <xdr:spPr>
        <a:xfrm>
          <a:off x="3746500" y="712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143147</xdr:rowOff>
    </xdr:from>
    <xdr:to>
      <xdr:col>24</xdr:col>
      <xdr:colOff>63500</xdr:colOff>
      <xdr:row>42</xdr:row>
      <xdr:rowOff>10885</xdr:rowOff>
    </xdr:to>
    <xdr:cxnSp macro="">
      <xdr:nvCxnSpPr>
        <xdr:cNvPr id="78" name="直線コネクタ 77"/>
        <xdr:cNvCxnSpPr/>
      </xdr:nvCxnSpPr>
      <xdr:spPr>
        <a:xfrm>
          <a:off x="3797300" y="7172597"/>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27033</xdr:rowOff>
    </xdr:from>
    <xdr:to>
      <xdr:col>15</xdr:col>
      <xdr:colOff>101600</xdr:colOff>
      <xdr:row>41</xdr:row>
      <xdr:rowOff>128633</xdr:rowOff>
    </xdr:to>
    <xdr:sp macro="" textlink="">
      <xdr:nvSpPr>
        <xdr:cNvPr id="79" name="楕円 78"/>
        <xdr:cNvSpPr/>
      </xdr:nvSpPr>
      <xdr:spPr>
        <a:xfrm>
          <a:off x="2857500" y="70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77833</xdr:rowOff>
    </xdr:from>
    <xdr:to>
      <xdr:col>19</xdr:col>
      <xdr:colOff>177800</xdr:colOff>
      <xdr:row>41</xdr:row>
      <xdr:rowOff>143147</xdr:rowOff>
    </xdr:to>
    <xdr:cxnSp macro="">
      <xdr:nvCxnSpPr>
        <xdr:cNvPr id="80" name="直線コネクタ 79"/>
        <xdr:cNvCxnSpPr/>
      </xdr:nvCxnSpPr>
      <xdr:spPr>
        <a:xfrm>
          <a:off x="2908300" y="710728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152763</xdr:rowOff>
    </xdr:from>
    <xdr:to>
      <xdr:col>10</xdr:col>
      <xdr:colOff>165100</xdr:colOff>
      <xdr:row>41</xdr:row>
      <xdr:rowOff>82913</xdr:rowOff>
    </xdr:to>
    <xdr:sp macro="" textlink="">
      <xdr:nvSpPr>
        <xdr:cNvPr id="81" name="楕円 80"/>
        <xdr:cNvSpPr/>
      </xdr:nvSpPr>
      <xdr:spPr>
        <a:xfrm>
          <a:off x="1968500" y="701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32113</xdr:rowOff>
    </xdr:from>
    <xdr:to>
      <xdr:col>15</xdr:col>
      <xdr:colOff>50800</xdr:colOff>
      <xdr:row>41</xdr:row>
      <xdr:rowOff>77833</xdr:rowOff>
    </xdr:to>
    <xdr:cxnSp macro="">
      <xdr:nvCxnSpPr>
        <xdr:cNvPr id="82" name="直線コネクタ 81"/>
        <xdr:cNvCxnSpPr/>
      </xdr:nvCxnSpPr>
      <xdr:spPr>
        <a:xfrm>
          <a:off x="2019300" y="706156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149497</xdr:rowOff>
    </xdr:from>
    <xdr:to>
      <xdr:col>6</xdr:col>
      <xdr:colOff>38100</xdr:colOff>
      <xdr:row>41</xdr:row>
      <xdr:rowOff>79647</xdr:rowOff>
    </xdr:to>
    <xdr:sp macro="" textlink="">
      <xdr:nvSpPr>
        <xdr:cNvPr id="83" name="楕円 82"/>
        <xdr:cNvSpPr/>
      </xdr:nvSpPr>
      <xdr:spPr>
        <a:xfrm>
          <a:off x="1079500" y="700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28847</xdr:rowOff>
    </xdr:from>
    <xdr:to>
      <xdr:col>10</xdr:col>
      <xdr:colOff>114300</xdr:colOff>
      <xdr:row>41</xdr:row>
      <xdr:rowOff>32113</xdr:rowOff>
    </xdr:to>
    <xdr:cxnSp macro="">
      <xdr:nvCxnSpPr>
        <xdr:cNvPr id="84" name="直線コネクタ 83"/>
        <xdr:cNvCxnSpPr/>
      </xdr:nvCxnSpPr>
      <xdr:spPr>
        <a:xfrm>
          <a:off x="1130300" y="705829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85" name="n_1aveValue【図書館】&#10;有形固定資産減価償却率"/>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55353</xdr:rowOff>
    </xdr:from>
    <xdr:ext cx="405111" cy="259045"/>
    <xdr:sp macro="" textlink="">
      <xdr:nvSpPr>
        <xdr:cNvPr id="86" name="n_2aveValue【図書館】&#10;有形固定資産減価償却率"/>
        <xdr:cNvSpPr txBox="1"/>
      </xdr:nvSpPr>
      <xdr:spPr>
        <a:xfrm>
          <a:off x="2705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148426</xdr:rowOff>
    </xdr:from>
    <xdr:ext cx="405111" cy="259045"/>
    <xdr:sp macro="" textlink="">
      <xdr:nvSpPr>
        <xdr:cNvPr id="87" name="n_3aveValue【図書館】&#10;有形固定資産減価償却率"/>
        <xdr:cNvSpPr txBox="1"/>
      </xdr:nvSpPr>
      <xdr:spPr>
        <a:xfrm>
          <a:off x="1816744" y="6492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89643</xdr:rowOff>
    </xdr:from>
    <xdr:ext cx="405111" cy="259045"/>
    <xdr:sp macro="" textlink="">
      <xdr:nvSpPr>
        <xdr:cNvPr id="88" name="n_4aveValue【図書館】&#10;有形固定資産減価償却率"/>
        <xdr:cNvSpPr txBox="1"/>
      </xdr:nvSpPr>
      <xdr:spPr>
        <a:xfrm>
          <a:off x="927744" y="643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13624</xdr:rowOff>
    </xdr:from>
    <xdr:ext cx="405111" cy="259045"/>
    <xdr:sp macro="" textlink="">
      <xdr:nvSpPr>
        <xdr:cNvPr id="89" name="n_1mainValue【図書館】&#10;有形固定資産減価償却率"/>
        <xdr:cNvSpPr txBox="1"/>
      </xdr:nvSpPr>
      <xdr:spPr>
        <a:xfrm>
          <a:off x="3582044" y="721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119760</xdr:rowOff>
    </xdr:from>
    <xdr:ext cx="405111" cy="259045"/>
    <xdr:sp macro="" textlink="">
      <xdr:nvSpPr>
        <xdr:cNvPr id="90" name="n_2mainValue【図書館】&#10;有形固定資産減価償却率"/>
        <xdr:cNvSpPr txBox="1"/>
      </xdr:nvSpPr>
      <xdr:spPr>
        <a:xfrm>
          <a:off x="2705744" y="714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74040</xdr:rowOff>
    </xdr:from>
    <xdr:ext cx="405111" cy="259045"/>
    <xdr:sp macro="" textlink="">
      <xdr:nvSpPr>
        <xdr:cNvPr id="91" name="n_3mainValue【図書館】&#10;有形固定資産減価償却率"/>
        <xdr:cNvSpPr txBox="1"/>
      </xdr:nvSpPr>
      <xdr:spPr>
        <a:xfrm>
          <a:off x="1816744" y="710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70774</xdr:rowOff>
    </xdr:from>
    <xdr:ext cx="405111" cy="259045"/>
    <xdr:sp macro="" textlink="">
      <xdr:nvSpPr>
        <xdr:cNvPr id="92" name="n_4mainValue【図書館】&#10;有形固定資産減価償却率"/>
        <xdr:cNvSpPr txBox="1"/>
      </xdr:nvSpPr>
      <xdr:spPr>
        <a:xfrm>
          <a:off x="927744" y="710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1" name="テキスト ボックス 10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3" name="テキスト ボックス 10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4" name="直線コネクタ 10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5" name="テキスト ボックス 10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6" name="直線コネクタ 10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7" name="テキスト ボックス 10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10" name="直線コネクタ 10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11" name="テキスト ボックス 11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2" name="直線コネクタ 11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3" name="テキスト ボックス 11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114300</xdr:rowOff>
    </xdr:to>
    <xdr:cxnSp macro="">
      <xdr:nvCxnSpPr>
        <xdr:cNvPr id="117" name="直線コネクタ 116"/>
        <xdr:cNvCxnSpPr/>
      </xdr:nvCxnSpPr>
      <xdr:spPr>
        <a:xfrm flipV="1">
          <a:off x="10476865" y="5829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118127</xdr:rowOff>
    </xdr:from>
    <xdr:ext cx="469744" cy="259045"/>
    <xdr:sp macro="" textlink="">
      <xdr:nvSpPr>
        <xdr:cNvPr id="118" name="【図書館】&#10;一人当たり面積最小値テキスト"/>
        <xdr:cNvSpPr txBox="1"/>
      </xdr:nvSpPr>
      <xdr:spPr>
        <a:xfrm>
          <a:off x="105156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114300</xdr:rowOff>
    </xdr:from>
    <xdr:to>
      <xdr:col>55</xdr:col>
      <xdr:colOff>88900</xdr:colOff>
      <xdr:row>42</xdr:row>
      <xdr:rowOff>114300</xdr:rowOff>
    </xdr:to>
    <xdr:cxnSp macro="">
      <xdr:nvCxnSpPr>
        <xdr:cNvPr id="119" name="直線コネクタ 118"/>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20" name="【図書館】&#10;一人当たり面積最大値テキスト"/>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21" name="直線コネクタ 120"/>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162577</xdr:rowOff>
    </xdr:from>
    <xdr:ext cx="469744" cy="259045"/>
    <xdr:sp macro="" textlink="">
      <xdr:nvSpPr>
        <xdr:cNvPr id="122" name="【図書館】&#10;一人当たり面積平均値テキスト"/>
        <xdr:cNvSpPr txBox="1"/>
      </xdr:nvSpPr>
      <xdr:spPr>
        <a:xfrm>
          <a:off x="10515600" y="650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23" name="フローチャート: 判断 122"/>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4" name="フローチャート: 判断 123"/>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101600</xdr:rowOff>
    </xdr:from>
    <xdr:to>
      <xdr:col>46</xdr:col>
      <xdr:colOff>38100</xdr:colOff>
      <xdr:row>39</xdr:row>
      <xdr:rowOff>31750</xdr:rowOff>
    </xdr:to>
    <xdr:sp macro="" textlink="">
      <xdr:nvSpPr>
        <xdr:cNvPr id="125" name="フローチャート: 判断 124"/>
        <xdr:cNvSpPr/>
      </xdr:nvSpPr>
      <xdr:spPr>
        <a:xfrm>
          <a:off x="8699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25400</xdr:rowOff>
    </xdr:from>
    <xdr:to>
      <xdr:col>41</xdr:col>
      <xdr:colOff>101600</xdr:colOff>
      <xdr:row>40</xdr:row>
      <xdr:rowOff>127000</xdr:rowOff>
    </xdr:to>
    <xdr:sp macro="" textlink="">
      <xdr:nvSpPr>
        <xdr:cNvPr id="126" name="フローチャート: 判断 125"/>
        <xdr:cNvSpPr/>
      </xdr:nvSpPr>
      <xdr:spPr>
        <a:xfrm>
          <a:off x="781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25400</xdr:rowOff>
    </xdr:from>
    <xdr:to>
      <xdr:col>36</xdr:col>
      <xdr:colOff>165100</xdr:colOff>
      <xdr:row>40</xdr:row>
      <xdr:rowOff>127000</xdr:rowOff>
    </xdr:to>
    <xdr:sp macro="" textlink="">
      <xdr:nvSpPr>
        <xdr:cNvPr id="127" name="フローチャート: 判断 126"/>
        <xdr:cNvSpPr/>
      </xdr:nvSpPr>
      <xdr:spPr>
        <a:xfrm>
          <a:off x="6921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63500</xdr:rowOff>
    </xdr:from>
    <xdr:to>
      <xdr:col>55</xdr:col>
      <xdr:colOff>50800</xdr:colOff>
      <xdr:row>42</xdr:row>
      <xdr:rowOff>165100</xdr:rowOff>
    </xdr:to>
    <xdr:sp macro="" textlink="">
      <xdr:nvSpPr>
        <xdr:cNvPr id="133" name="楕円 132"/>
        <xdr:cNvSpPr/>
      </xdr:nvSpPr>
      <xdr:spPr>
        <a:xfrm>
          <a:off x="10426700" y="726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149877</xdr:rowOff>
    </xdr:from>
    <xdr:ext cx="469744" cy="259045"/>
    <xdr:sp macro="" textlink="">
      <xdr:nvSpPr>
        <xdr:cNvPr id="134" name="【図書館】&#10;一人当たり面積該当値テキスト"/>
        <xdr:cNvSpPr txBox="1"/>
      </xdr:nvSpPr>
      <xdr:spPr>
        <a:xfrm>
          <a:off x="1051560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63500</xdr:rowOff>
    </xdr:from>
    <xdr:to>
      <xdr:col>50</xdr:col>
      <xdr:colOff>165100</xdr:colOff>
      <xdr:row>42</xdr:row>
      <xdr:rowOff>165100</xdr:rowOff>
    </xdr:to>
    <xdr:sp macro="" textlink="">
      <xdr:nvSpPr>
        <xdr:cNvPr id="135" name="楕円 134"/>
        <xdr:cNvSpPr/>
      </xdr:nvSpPr>
      <xdr:spPr>
        <a:xfrm>
          <a:off x="9588500" y="726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114300</xdr:rowOff>
    </xdr:from>
    <xdr:to>
      <xdr:col>55</xdr:col>
      <xdr:colOff>0</xdr:colOff>
      <xdr:row>42</xdr:row>
      <xdr:rowOff>114300</xdr:rowOff>
    </xdr:to>
    <xdr:cxnSp macro="">
      <xdr:nvCxnSpPr>
        <xdr:cNvPr id="136" name="直線コネクタ 135"/>
        <xdr:cNvCxnSpPr/>
      </xdr:nvCxnSpPr>
      <xdr:spPr>
        <a:xfrm>
          <a:off x="9639300" y="7315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63500</xdr:rowOff>
    </xdr:from>
    <xdr:to>
      <xdr:col>46</xdr:col>
      <xdr:colOff>38100</xdr:colOff>
      <xdr:row>42</xdr:row>
      <xdr:rowOff>165100</xdr:rowOff>
    </xdr:to>
    <xdr:sp macro="" textlink="">
      <xdr:nvSpPr>
        <xdr:cNvPr id="137" name="楕円 136"/>
        <xdr:cNvSpPr/>
      </xdr:nvSpPr>
      <xdr:spPr>
        <a:xfrm>
          <a:off x="8699500" y="726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114300</xdr:rowOff>
    </xdr:from>
    <xdr:to>
      <xdr:col>50</xdr:col>
      <xdr:colOff>114300</xdr:colOff>
      <xdr:row>42</xdr:row>
      <xdr:rowOff>114300</xdr:rowOff>
    </xdr:to>
    <xdr:cxnSp macro="">
      <xdr:nvCxnSpPr>
        <xdr:cNvPr id="138" name="直線コネクタ 137"/>
        <xdr:cNvCxnSpPr/>
      </xdr:nvCxnSpPr>
      <xdr:spPr>
        <a:xfrm>
          <a:off x="8750300" y="7315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42</xdr:row>
      <xdr:rowOff>63500</xdr:rowOff>
    </xdr:from>
    <xdr:to>
      <xdr:col>41</xdr:col>
      <xdr:colOff>101600</xdr:colOff>
      <xdr:row>42</xdr:row>
      <xdr:rowOff>165100</xdr:rowOff>
    </xdr:to>
    <xdr:sp macro="" textlink="">
      <xdr:nvSpPr>
        <xdr:cNvPr id="139" name="楕円 138"/>
        <xdr:cNvSpPr/>
      </xdr:nvSpPr>
      <xdr:spPr>
        <a:xfrm>
          <a:off x="7810500" y="726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114300</xdr:rowOff>
    </xdr:from>
    <xdr:to>
      <xdr:col>45</xdr:col>
      <xdr:colOff>177800</xdr:colOff>
      <xdr:row>42</xdr:row>
      <xdr:rowOff>114300</xdr:rowOff>
    </xdr:to>
    <xdr:cxnSp macro="">
      <xdr:nvCxnSpPr>
        <xdr:cNvPr id="140" name="直線コネクタ 139"/>
        <xdr:cNvCxnSpPr/>
      </xdr:nvCxnSpPr>
      <xdr:spPr>
        <a:xfrm>
          <a:off x="7861300" y="7315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42</xdr:row>
      <xdr:rowOff>63500</xdr:rowOff>
    </xdr:from>
    <xdr:to>
      <xdr:col>36</xdr:col>
      <xdr:colOff>165100</xdr:colOff>
      <xdr:row>42</xdr:row>
      <xdr:rowOff>165100</xdr:rowOff>
    </xdr:to>
    <xdr:sp macro="" textlink="">
      <xdr:nvSpPr>
        <xdr:cNvPr id="141" name="楕円 140"/>
        <xdr:cNvSpPr/>
      </xdr:nvSpPr>
      <xdr:spPr>
        <a:xfrm>
          <a:off x="6921500" y="726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114300</xdr:rowOff>
    </xdr:from>
    <xdr:to>
      <xdr:col>41</xdr:col>
      <xdr:colOff>50800</xdr:colOff>
      <xdr:row>42</xdr:row>
      <xdr:rowOff>114300</xdr:rowOff>
    </xdr:to>
    <xdr:cxnSp macro="">
      <xdr:nvCxnSpPr>
        <xdr:cNvPr id="142" name="直線コネクタ 141"/>
        <xdr:cNvCxnSpPr/>
      </xdr:nvCxnSpPr>
      <xdr:spPr>
        <a:xfrm>
          <a:off x="6972300" y="7315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48277</xdr:rowOff>
    </xdr:from>
    <xdr:ext cx="469744" cy="259045"/>
    <xdr:sp macro="" textlink="">
      <xdr:nvSpPr>
        <xdr:cNvPr id="143" name="n_1aveValue【図書館】&#10;一人当たり面積"/>
        <xdr:cNvSpPr txBox="1"/>
      </xdr:nvSpPr>
      <xdr:spPr>
        <a:xfrm>
          <a:off x="93917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48277</xdr:rowOff>
    </xdr:from>
    <xdr:ext cx="469744" cy="259045"/>
    <xdr:sp macro="" textlink="">
      <xdr:nvSpPr>
        <xdr:cNvPr id="144" name="n_2aveValue【図書館】&#10;一人当たり面積"/>
        <xdr:cNvSpPr txBox="1"/>
      </xdr:nvSpPr>
      <xdr:spPr>
        <a:xfrm>
          <a:off x="85154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45" name="n_3aveValue【図書館】&#10;一人当たり面積"/>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143527</xdr:rowOff>
    </xdr:from>
    <xdr:ext cx="469744" cy="259045"/>
    <xdr:sp macro="" textlink="">
      <xdr:nvSpPr>
        <xdr:cNvPr id="146" name="n_4aveValue【図書館】&#10;一人当たり面積"/>
        <xdr:cNvSpPr txBox="1"/>
      </xdr:nvSpPr>
      <xdr:spPr>
        <a:xfrm>
          <a:off x="6737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156227</xdr:rowOff>
    </xdr:from>
    <xdr:ext cx="469744" cy="259045"/>
    <xdr:sp macro="" textlink="">
      <xdr:nvSpPr>
        <xdr:cNvPr id="147" name="n_1mainValue【図書館】&#10;一人当たり面積"/>
        <xdr:cNvSpPr txBox="1"/>
      </xdr:nvSpPr>
      <xdr:spPr>
        <a:xfrm>
          <a:off x="9391727" y="735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156227</xdr:rowOff>
    </xdr:from>
    <xdr:ext cx="469744" cy="259045"/>
    <xdr:sp macro="" textlink="">
      <xdr:nvSpPr>
        <xdr:cNvPr id="148" name="n_2mainValue【図書館】&#10;一人当たり面積"/>
        <xdr:cNvSpPr txBox="1"/>
      </xdr:nvSpPr>
      <xdr:spPr>
        <a:xfrm>
          <a:off x="8515427" y="735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156227</xdr:rowOff>
    </xdr:from>
    <xdr:ext cx="469744" cy="259045"/>
    <xdr:sp macro="" textlink="">
      <xdr:nvSpPr>
        <xdr:cNvPr id="149" name="n_3mainValue【図書館】&#10;一人当たり面積"/>
        <xdr:cNvSpPr txBox="1"/>
      </xdr:nvSpPr>
      <xdr:spPr>
        <a:xfrm>
          <a:off x="7626427" y="735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156227</xdr:rowOff>
    </xdr:from>
    <xdr:ext cx="469744" cy="259045"/>
    <xdr:sp macro="" textlink="">
      <xdr:nvSpPr>
        <xdr:cNvPr id="150" name="n_4mainValue【図書館】&#10;一人当たり面積"/>
        <xdr:cNvSpPr txBox="1"/>
      </xdr:nvSpPr>
      <xdr:spPr>
        <a:xfrm>
          <a:off x="6737427" y="735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2" name="直線コネクタ 16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3" name="テキスト ボックス 16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4" name="直線コネクタ 16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5" name="テキスト ボックス 16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6" name="直線コネクタ 16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7" name="テキスト ボックス 16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8" name="直線コネクタ 16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9" name="テキスト ボックス 16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73152</xdr:rowOff>
    </xdr:from>
    <xdr:to>
      <xdr:col>24</xdr:col>
      <xdr:colOff>62865</xdr:colOff>
      <xdr:row>62</xdr:row>
      <xdr:rowOff>130302</xdr:rowOff>
    </xdr:to>
    <xdr:cxnSp macro="">
      <xdr:nvCxnSpPr>
        <xdr:cNvPr id="173" name="直線コネクタ 172"/>
        <xdr:cNvCxnSpPr/>
      </xdr:nvCxnSpPr>
      <xdr:spPr>
        <a:xfrm flipV="1">
          <a:off x="4634865" y="95029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134129</xdr:rowOff>
    </xdr:from>
    <xdr:ext cx="405111" cy="259045"/>
    <xdr:sp macro="" textlink="">
      <xdr:nvSpPr>
        <xdr:cNvPr id="174" name="【体育館・プール】&#10;有形固定資産減価償却率最小値テキスト"/>
        <xdr:cNvSpPr txBox="1"/>
      </xdr:nvSpPr>
      <xdr:spPr>
        <a:xfrm>
          <a:off x="4673600" y="10764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130302</xdr:rowOff>
    </xdr:from>
    <xdr:to>
      <xdr:col>24</xdr:col>
      <xdr:colOff>152400</xdr:colOff>
      <xdr:row>62</xdr:row>
      <xdr:rowOff>130302</xdr:rowOff>
    </xdr:to>
    <xdr:cxnSp macro="">
      <xdr:nvCxnSpPr>
        <xdr:cNvPr id="175" name="直線コネクタ 174"/>
        <xdr:cNvCxnSpPr/>
      </xdr:nvCxnSpPr>
      <xdr:spPr>
        <a:xfrm>
          <a:off x="4546600" y="1076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19829</xdr:rowOff>
    </xdr:from>
    <xdr:ext cx="405111" cy="259045"/>
    <xdr:sp macro="" textlink="">
      <xdr:nvSpPr>
        <xdr:cNvPr id="176" name="【体育館・プール】&#10;有形固定資産減価償却率最大値テキスト"/>
        <xdr:cNvSpPr txBox="1"/>
      </xdr:nvSpPr>
      <xdr:spPr>
        <a:xfrm>
          <a:off x="4673600" y="927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73152</xdr:rowOff>
    </xdr:from>
    <xdr:to>
      <xdr:col>24</xdr:col>
      <xdr:colOff>152400</xdr:colOff>
      <xdr:row>55</xdr:row>
      <xdr:rowOff>73152</xdr:rowOff>
    </xdr:to>
    <xdr:cxnSp macro="">
      <xdr:nvCxnSpPr>
        <xdr:cNvPr id="177" name="直線コネクタ 176"/>
        <xdr:cNvCxnSpPr/>
      </xdr:nvCxnSpPr>
      <xdr:spPr>
        <a:xfrm>
          <a:off x="4546600" y="950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65803</xdr:rowOff>
    </xdr:from>
    <xdr:ext cx="405111" cy="259045"/>
    <xdr:sp macro="" textlink="">
      <xdr:nvSpPr>
        <xdr:cNvPr id="178" name="【体育館・プール】&#10;有形固定資産減価償却率平均値テキスト"/>
        <xdr:cNvSpPr txBox="1"/>
      </xdr:nvSpPr>
      <xdr:spPr>
        <a:xfrm>
          <a:off x="4673600" y="9838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42926</xdr:rowOff>
    </xdr:from>
    <xdr:to>
      <xdr:col>24</xdr:col>
      <xdr:colOff>114300</xdr:colOff>
      <xdr:row>58</xdr:row>
      <xdr:rowOff>144526</xdr:rowOff>
    </xdr:to>
    <xdr:sp macro="" textlink="">
      <xdr:nvSpPr>
        <xdr:cNvPr id="179" name="フローチャート: 判断 178"/>
        <xdr:cNvSpPr/>
      </xdr:nvSpPr>
      <xdr:spPr>
        <a:xfrm>
          <a:off x="4584700" y="998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125222</xdr:rowOff>
    </xdr:from>
    <xdr:to>
      <xdr:col>20</xdr:col>
      <xdr:colOff>38100</xdr:colOff>
      <xdr:row>58</xdr:row>
      <xdr:rowOff>55372</xdr:rowOff>
    </xdr:to>
    <xdr:sp macro="" textlink="">
      <xdr:nvSpPr>
        <xdr:cNvPr id="180" name="フローチャート: 判断 179"/>
        <xdr:cNvSpPr/>
      </xdr:nvSpPr>
      <xdr:spPr>
        <a:xfrm>
          <a:off x="3746500" y="989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63500</xdr:rowOff>
    </xdr:from>
    <xdr:to>
      <xdr:col>15</xdr:col>
      <xdr:colOff>101600</xdr:colOff>
      <xdr:row>58</xdr:row>
      <xdr:rowOff>165100</xdr:rowOff>
    </xdr:to>
    <xdr:sp macro="" textlink="">
      <xdr:nvSpPr>
        <xdr:cNvPr id="181" name="フローチャート: 判断 180"/>
        <xdr:cNvSpPr/>
      </xdr:nvSpPr>
      <xdr:spPr>
        <a:xfrm>
          <a:off x="2857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113792</xdr:rowOff>
    </xdr:from>
    <xdr:to>
      <xdr:col>10</xdr:col>
      <xdr:colOff>165100</xdr:colOff>
      <xdr:row>59</xdr:row>
      <xdr:rowOff>43942</xdr:rowOff>
    </xdr:to>
    <xdr:sp macro="" textlink="">
      <xdr:nvSpPr>
        <xdr:cNvPr id="182" name="フローチャート: 判断 181"/>
        <xdr:cNvSpPr/>
      </xdr:nvSpPr>
      <xdr:spPr>
        <a:xfrm>
          <a:off x="1968500" y="100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88646</xdr:rowOff>
    </xdr:from>
    <xdr:to>
      <xdr:col>6</xdr:col>
      <xdr:colOff>38100</xdr:colOff>
      <xdr:row>59</xdr:row>
      <xdr:rowOff>18796</xdr:rowOff>
    </xdr:to>
    <xdr:sp macro="" textlink="">
      <xdr:nvSpPr>
        <xdr:cNvPr id="183" name="フローチャート: 判断 182"/>
        <xdr:cNvSpPr/>
      </xdr:nvSpPr>
      <xdr:spPr>
        <a:xfrm>
          <a:off x="1079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79502</xdr:rowOff>
    </xdr:from>
    <xdr:to>
      <xdr:col>24</xdr:col>
      <xdr:colOff>114300</xdr:colOff>
      <xdr:row>63</xdr:row>
      <xdr:rowOff>9652</xdr:rowOff>
    </xdr:to>
    <xdr:sp macro="" textlink="">
      <xdr:nvSpPr>
        <xdr:cNvPr id="189" name="楕円 188"/>
        <xdr:cNvSpPr/>
      </xdr:nvSpPr>
      <xdr:spPr>
        <a:xfrm>
          <a:off x="4584700" y="107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165879</xdr:rowOff>
    </xdr:from>
    <xdr:ext cx="405111" cy="259045"/>
    <xdr:sp macro="" textlink="">
      <xdr:nvSpPr>
        <xdr:cNvPr id="190" name="【体育館・プール】&#10;有形固定資産減価償却率該当値テキスト"/>
        <xdr:cNvSpPr txBox="1"/>
      </xdr:nvSpPr>
      <xdr:spPr>
        <a:xfrm>
          <a:off x="4673600" y="10624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54356</xdr:rowOff>
    </xdr:from>
    <xdr:to>
      <xdr:col>20</xdr:col>
      <xdr:colOff>38100</xdr:colOff>
      <xdr:row>62</xdr:row>
      <xdr:rowOff>155956</xdr:rowOff>
    </xdr:to>
    <xdr:sp macro="" textlink="">
      <xdr:nvSpPr>
        <xdr:cNvPr id="191" name="楕円 190"/>
        <xdr:cNvSpPr/>
      </xdr:nvSpPr>
      <xdr:spPr>
        <a:xfrm>
          <a:off x="3746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105156</xdr:rowOff>
    </xdr:from>
    <xdr:to>
      <xdr:col>24</xdr:col>
      <xdr:colOff>63500</xdr:colOff>
      <xdr:row>62</xdr:row>
      <xdr:rowOff>130302</xdr:rowOff>
    </xdr:to>
    <xdr:cxnSp macro="">
      <xdr:nvCxnSpPr>
        <xdr:cNvPr id="192" name="直線コネクタ 191"/>
        <xdr:cNvCxnSpPr/>
      </xdr:nvCxnSpPr>
      <xdr:spPr>
        <a:xfrm>
          <a:off x="3797300" y="10735056"/>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15494</xdr:rowOff>
    </xdr:from>
    <xdr:to>
      <xdr:col>15</xdr:col>
      <xdr:colOff>101600</xdr:colOff>
      <xdr:row>62</xdr:row>
      <xdr:rowOff>117094</xdr:rowOff>
    </xdr:to>
    <xdr:sp macro="" textlink="">
      <xdr:nvSpPr>
        <xdr:cNvPr id="193" name="楕円 192"/>
        <xdr:cNvSpPr/>
      </xdr:nvSpPr>
      <xdr:spPr>
        <a:xfrm>
          <a:off x="2857500" y="1064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66294</xdr:rowOff>
    </xdr:from>
    <xdr:to>
      <xdr:col>19</xdr:col>
      <xdr:colOff>177800</xdr:colOff>
      <xdr:row>62</xdr:row>
      <xdr:rowOff>105156</xdr:rowOff>
    </xdr:to>
    <xdr:cxnSp macro="">
      <xdr:nvCxnSpPr>
        <xdr:cNvPr id="194" name="直線コネクタ 193"/>
        <xdr:cNvCxnSpPr/>
      </xdr:nvCxnSpPr>
      <xdr:spPr>
        <a:xfrm>
          <a:off x="2908300" y="1069619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1778</xdr:rowOff>
    </xdr:from>
    <xdr:to>
      <xdr:col>10</xdr:col>
      <xdr:colOff>165100</xdr:colOff>
      <xdr:row>62</xdr:row>
      <xdr:rowOff>103378</xdr:rowOff>
    </xdr:to>
    <xdr:sp macro="" textlink="">
      <xdr:nvSpPr>
        <xdr:cNvPr id="195" name="楕円 194"/>
        <xdr:cNvSpPr/>
      </xdr:nvSpPr>
      <xdr:spPr>
        <a:xfrm>
          <a:off x="1968500" y="106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52578</xdr:rowOff>
    </xdr:from>
    <xdr:to>
      <xdr:col>15</xdr:col>
      <xdr:colOff>50800</xdr:colOff>
      <xdr:row>62</xdr:row>
      <xdr:rowOff>66294</xdr:rowOff>
    </xdr:to>
    <xdr:cxnSp macro="">
      <xdr:nvCxnSpPr>
        <xdr:cNvPr id="196" name="直線コネクタ 195"/>
        <xdr:cNvCxnSpPr/>
      </xdr:nvCxnSpPr>
      <xdr:spPr>
        <a:xfrm>
          <a:off x="2019300" y="1068247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134366</xdr:rowOff>
    </xdr:from>
    <xdr:to>
      <xdr:col>6</xdr:col>
      <xdr:colOff>38100</xdr:colOff>
      <xdr:row>62</xdr:row>
      <xdr:rowOff>64516</xdr:rowOff>
    </xdr:to>
    <xdr:sp macro="" textlink="">
      <xdr:nvSpPr>
        <xdr:cNvPr id="197" name="楕円 196"/>
        <xdr:cNvSpPr/>
      </xdr:nvSpPr>
      <xdr:spPr>
        <a:xfrm>
          <a:off x="1079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13716</xdr:rowOff>
    </xdr:from>
    <xdr:to>
      <xdr:col>10</xdr:col>
      <xdr:colOff>114300</xdr:colOff>
      <xdr:row>62</xdr:row>
      <xdr:rowOff>52578</xdr:rowOff>
    </xdr:to>
    <xdr:cxnSp macro="">
      <xdr:nvCxnSpPr>
        <xdr:cNvPr id="198" name="直線コネクタ 197"/>
        <xdr:cNvCxnSpPr/>
      </xdr:nvCxnSpPr>
      <xdr:spPr>
        <a:xfrm>
          <a:off x="1130300" y="1064361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71899</xdr:rowOff>
    </xdr:from>
    <xdr:ext cx="405111" cy="259045"/>
    <xdr:sp macro="" textlink="">
      <xdr:nvSpPr>
        <xdr:cNvPr id="199" name="n_1aveValue【体育館・プール】&#10;有形固定資産減価償却率"/>
        <xdr:cNvSpPr txBox="1"/>
      </xdr:nvSpPr>
      <xdr:spPr>
        <a:xfrm>
          <a:off x="3582044" y="967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10177</xdr:rowOff>
    </xdr:from>
    <xdr:ext cx="405111" cy="259045"/>
    <xdr:sp macro="" textlink="">
      <xdr:nvSpPr>
        <xdr:cNvPr id="200" name="n_2aveValue【体育館・プール】&#10;有形固定資産減価償却率"/>
        <xdr:cNvSpPr txBox="1"/>
      </xdr:nvSpPr>
      <xdr:spPr>
        <a:xfrm>
          <a:off x="2705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60469</xdr:rowOff>
    </xdr:from>
    <xdr:ext cx="405111" cy="259045"/>
    <xdr:sp macro="" textlink="">
      <xdr:nvSpPr>
        <xdr:cNvPr id="201" name="n_3aveValue【体育館・プール】&#10;有形固定資産減価償却率"/>
        <xdr:cNvSpPr txBox="1"/>
      </xdr:nvSpPr>
      <xdr:spPr>
        <a:xfrm>
          <a:off x="1816744" y="983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35323</xdr:rowOff>
    </xdr:from>
    <xdr:ext cx="405111" cy="259045"/>
    <xdr:sp macro="" textlink="">
      <xdr:nvSpPr>
        <xdr:cNvPr id="202" name="n_4aveValue【体育館・プール】&#10;有形固定資産減価償却率"/>
        <xdr:cNvSpPr txBox="1"/>
      </xdr:nvSpPr>
      <xdr:spPr>
        <a:xfrm>
          <a:off x="927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147083</xdr:rowOff>
    </xdr:from>
    <xdr:ext cx="405111" cy="259045"/>
    <xdr:sp macro="" textlink="">
      <xdr:nvSpPr>
        <xdr:cNvPr id="203" name="n_1mainValue【体育館・プール】&#10;有形固定資産減価償却率"/>
        <xdr:cNvSpPr txBox="1"/>
      </xdr:nvSpPr>
      <xdr:spPr>
        <a:xfrm>
          <a:off x="3582044" y="1077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108221</xdr:rowOff>
    </xdr:from>
    <xdr:ext cx="405111" cy="259045"/>
    <xdr:sp macro="" textlink="">
      <xdr:nvSpPr>
        <xdr:cNvPr id="204" name="n_2mainValue【体育館・プール】&#10;有形固定資産減価償却率"/>
        <xdr:cNvSpPr txBox="1"/>
      </xdr:nvSpPr>
      <xdr:spPr>
        <a:xfrm>
          <a:off x="2705744" y="1073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94505</xdr:rowOff>
    </xdr:from>
    <xdr:ext cx="405111" cy="259045"/>
    <xdr:sp macro="" textlink="">
      <xdr:nvSpPr>
        <xdr:cNvPr id="205" name="n_3mainValue【体育館・プール】&#10;有形固定資産減価償却率"/>
        <xdr:cNvSpPr txBox="1"/>
      </xdr:nvSpPr>
      <xdr:spPr>
        <a:xfrm>
          <a:off x="1816744" y="10724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55643</xdr:rowOff>
    </xdr:from>
    <xdr:ext cx="405111" cy="259045"/>
    <xdr:sp macro="" textlink="">
      <xdr:nvSpPr>
        <xdr:cNvPr id="206" name="n_4mainValue【体育館・プール】&#10;有形固定資産減価償却率"/>
        <xdr:cNvSpPr txBox="1"/>
      </xdr:nvSpPr>
      <xdr:spPr>
        <a:xfrm>
          <a:off x="927744" y="10685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7" name="テキスト ボックス 216"/>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9" name="テキスト ボックス 21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1" name="テキスト ボックス 22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3" name="テキスト ボックス 22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5" name="テキスト ボックス 22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7" name="テキスト ボックス 22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9" name="テキスト ボックス 22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32657</xdr:rowOff>
    </xdr:from>
    <xdr:to>
      <xdr:col>54</xdr:col>
      <xdr:colOff>189865</xdr:colOff>
      <xdr:row>63</xdr:row>
      <xdr:rowOff>51707</xdr:rowOff>
    </xdr:to>
    <xdr:cxnSp macro="">
      <xdr:nvCxnSpPr>
        <xdr:cNvPr id="233" name="直線コネクタ 232"/>
        <xdr:cNvCxnSpPr/>
      </xdr:nvCxnSpPr>
      <xdr:spPr>
        <a:xfrm flipV="1">
          <a:off x="10476865" y="9633857"/>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55534</xdr:rowOff>
    </xdr:from>
    <xdr:ext cx="469744" cy="259045"/>
    <xdr:sp macro="" textlink="">
      <xdr:nvSpPr>
        <xdr:cNvPr id="234" name="【体育館・プール】&#10;一人当たり面積最小値テキスト"/>
        <xdr:cNvSpPr txBox="1"/>
      </xdr:nvSpPr>
      <xdr:spPr>
        <a:xfrm>
          <a:off x="10515600" y="1085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51707</xdr:rowOff>
    </xdr:from>
    <xdr:to>
      <xdr:col>55</xdr:col>
      <xdr:colOff>88900</xdr:colOff>
      <xdr:row>63</xdr:row>
      <xdr:rowOff>51707</xdr:rowOff>
    </xdr:to>
    <xdr:cxnSp macro="">
      <xdr:nvCxnSpPr>
        <xdr:cNvPr id="235" name="直線コネクタ 234"/>
        <xdr:cNvCxnSpPr/>
      </xdr:nvCxnSpPr>
      <xdr:spPr>
        <a:xfrm>
          <a:off x="10388600" y="1085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150784</xdr:rowOff>
    </xdr:from>
    <xdr:ext cx="469744" cy="259045"/>
    <xdr:sp macro="" textlink="">
      <xdr:nvSpPr>
        <xdr:cNvPr id="236" name="【体育館・プール】&#10;一人当たり面積最大値テキスト"/>
        <xdr:cNvSpPr txBox="1"/>
      </xdr:nvSpPr>
      <xdr:spPr>
        <a:xfrm>
          <a:off x="10515600" y="940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32657</xdr:rowOff>
    </xdr:from>
    <xdr:to>
      <xdr:col>55</xdr:col>
      <xdr:colOff>88900</xdr:colOff>
      <xdr:row>56</xdr:row>
      <xdr:rowOff>32657</xdr:rowOff>
    </xdr:to>
    <xdr:cxnSp macro="">
      <xdr:nvCxnSpPr>
        <xdr:cNvPr id="237" name="直線コネクタ 236"/>
        <xdr:cNvCxnSpPr/>
      </xdr:nvCxnSpPr>
      <xdr:spPr>
        <a:xfrm>
          <a:off x="10388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83655</xdr:rowOff>
    </xdr:from>
    <xdr:ext cx="469744" cy="259045"/>
    <xdr:sp macro="" textlink="">
      <xdr:nvSpPr>
        <xdr:cNvPr id="238" name="【体育館・プール】&#10;一人当たり面積平均値テキスト"/>
        <xdr:cNvSpPr txBox="1"/>
      </xdr:nvSpPr>
      <xdr:spPr>
        <a:xfrm>
          <a:off x="10515600" y="10370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60778</xdr:rowOff>
    </xdr:from>
    <xdr:to>
      <xdr:col>55</xdr:col>
      <xdr:colOff>50800</xdr:colOff>
      <xdr:row>61</xdr:row>
      <xdr:rowOff>162378</xdr:rowOff>
    </xdr:to>
    <xdr:sp macro="" textlink="">
      <xdr:nvSpPr>
        <xdr:cNvPr id="239" name="フローチャート: 判断 238"/>
        <xdr:cNvSpPr/>
      </xdr:nvSpPr>
      <xdr:spPr>
        <a:xfrm>
          <a:off x="10426700" y="1051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14515</xdr:rowOff>
    </xdr:from>
    <xdr:to>
      <xdr:col>50</xdr:col>
      <xdr:colOff>165100</xdr:colOff>
      <xdr:row>60</xdr:row>
      <xdr:rowOff>116115</xdr:rowOff>
    </xdr:to>
    <xdr:sp macro="" textlink="">
      <xdr:nvSpPr>
        <xdr:cNvPr id="240" name="フローチャート: 判断 239"/>
        <xdr:cNvSpPr/>
      </xdr:nvSpPr>
      <xdr:spPr>
        <a:xfrm>
          <a:off x="9588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104322</xdr:rowOff>
    </xdr:from>
    <xdr:to>
      <xdr:col>46</xdr:col>
      <xdr:colOff>38100</xdr:colOff>
      <xdr:row>62</xdr:row>
      <xdr:rowOff>34472</xdr:rowOff>
    </xdr:to>
    <xdr:sp macro="" textlink="">
      <xdr:nvSpPr>
        <xdr:cNvPr id="241" name="フローチャート: 判断 240"/>
        <xdr:cNvSpPr/>
      </xdr:nvSpPr>
      <xdr:spPr>
        <a:xfrm>
          <a:off x="8699500" y="1056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169635</xdr:rowOff>
    </xdr:from>
    <xdr:to>
      <xdr:col>41</xdr:col>
      <xdr:colOff>101600</xdr:colOff>
      <xdr:row>62</xdr:row>
      <xdr:rowOff>99785</xdr:rowOff>
    </xdr:to>
    <xdr:sp macro="" textlink="">
      <xdr:nvSpPr>
        <xdr:cNvPr id="242" name="フローチャート: 判断 241"/>
        <xdr:cNvSpPr/>
      </xdr:nvSpPr>
      <xdr:spPr>
        <a:xfrm>
          <a:off x="7810500" y="106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136978</xdr:rowOff>
    </xdr:from>
    <xdr:to>
      <xdr:col>36</xdr:col>
      <xdr:colOff>165100</xdr:colOff>
      <xdr:row>62</xdr:row>
      <xdr:rowOff>67128</xdr:rowOff>
    </xdr:to>
    <xdr:sp macro="" textlink="">
      <xdr:nvSpPr>
        <xdr:cNvPr id="243" name="フローチャート: 判断 242"/>
        <xdr:cNvSpPr/>
      </xdr:nvSpPr>
      <xdr:spPr>
        <a:xfrm>
          <a:off x="6921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907</xdr:rowOff>
    </xdr:from>
    <xdr:to>
      <xdr:col>55</xdr:col>
      <xdr:colOff>50800</xdr:colOff>
      <xdr:row>63</xdr:row>
      <xdr:rowOff>102507</xdr:rowOff>
    </xdr:to>
    <xdr:sp macro="" textlink="">
      <xdr:nvSpPr>
        <xdr:cNvPr id="249" name="楕円 248"/>
        <xdr:cNvSpPr/>
      </xdr:nvSpPr>
      <xdr:spPr>
        <a:xfrm>
          <a:off x="10426700" y="108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87284</xdr:rowOff>
    </xdr:from>
    <xdr:ext cx="469744" cy="259045"/>
    <xdr:sp macro="" textlink="">
      <xdr:nvSpPr>
        <xdr:cNvPr id="250" name="【体育館・プール】&#10;一人当たり面積該当値テキスト"/>
        <xdr:cNvSpPr txBox="1"/>
      </xdr:nvSpPr>
      <xdr:spPr>
        <a:xfrm>
          <a:off x="10515600" y="1071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907</xdr:rowOff>
    </xdr:from>
    <xdr:to>
      <xdr:col>50</xdr:col>
      <xdr:colOff>165100</xdr:colOff>
      <xdr:row>63</xdr:row>
      <xdr:rowOff>102507</xdr:rowOff>
    </xdr:to>
    <xdr:sp macro="" textlink="">
      <xdr:nvSpPr>
        <xdr:cNvPr id="251" name="楕円 250"/>
        <xdr:cNvSpPr/>
      </xdr:nvSpPr>
      <xdr:spPr>
        <a:xfrm>
          <a:off x="9588500" y="108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51707</xdr:rowOff>
    </xdr:from>
    <xdr:to>
      <xdr:col>55</xdr:col>
      <xdr:colOff>0</xdr:colOff>
      <xdr:row>63</xdr:row>
      <xdr:rowOff>51707</xdr:rowOff>
    </xdr:to>
    <xdr:cxnSp macro="">
      <xdr:nvCxnSpPr>
        <xdr:cNvPr id="252" name="直線コネクタ 251"/>
        <xdr:cNvCxnSpPr/>
      </xdr:nvCxnSpPr>
      <xdr:spPr>
        <a:xfrm>
          <a:off x="9639300" y="108530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161472</xdr:rowOff>
    </xdr:from>
    <xdr:to>
      <xdr:col>46</xdr:col>
      <xdr:colOff>38100</xdr:colOff>
      <xdr:row>63</xdr:row>
      <xdr:rowOff>91622</xdr:rowOff>
    </xdr:to>
    <xdr:sp macro="" textlink="">
      <xdr:nvSpPr>
        <xdr:cNvPr id="253" name="楕円 252"/>
        <xdr:cNvSpPr/>
      </xdr:nvSpPr>
      <xdr:spPr>
        <a:xfrm>
          <a:off x="8699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40822</xdr:rowOff>
    </xdr:from>
    <xdr:to>
      <xdr:col>50</xdr:col>
      <xdr:colOff>114300</xdr:colOff>
      <xdr:row>63</xdr:row>
      <xdr:rowOff>51707</xdr:rowOff>
    </xdr:to>
    <xdr:cxnSp macro="">
      <xdr:nvCxnSpPr>
        <xdr:cNvPr id="254" name="直線コネクタ 253"/>
        <xdr:cNvCxnSpPr/>
      </xdr:nvCxnSpPr>
      <xdr:spPr>
        <a:xfrm>
          <a:off x="8750300" y="108421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150585</xdr:rowOff>
    </xdr:from>
    <xdr:to>
      <xdr:col>41</xdr:col>
      <xdr:colOff>101600</xdr:colOff>
      <xdr:row>63</xdr:row>
      <xdr:rowOff>80735</xdr:rowOff>
    </xdr:to>
    <xdr:sp macro="" textlink="">
      <xdr:nvSpPr>
        <xdr:cNvPr id="255" name="楕円 254"/>
        <xdr:cNvSpPr/>
      </xdr:nvSpPr>
      <xdr:spPr>
        <a:xfrm>
          <a:off x="7810500" y="1078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29935</xdr:rowOff>
    </xdr:from>
    <xdr:to>
      <xdr:col>45</xdr:col>
      <xdr:colOff>177800</xdr:colOff>
      <xdr:row>63</xdr:row>
      <xdr:rowOff>40822</xdr:rowOff>
    </xdr:to>
    <xdr:cxnSp macro="">
      <xdr:nvCxnSpPr>
        <xdr:cNvPr id="256" name="直線コネクタ 255"/>
        <xdr:cNvCxnSpPr/>
      </xdr:nvCxnSpPr>
      <xdr:spPr>
        <a:xfrm>
          <a:off x="7861300" y="108312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11793</xdr:rowOff>
    </xdr:from>
    <xdr:to>
      <xdr:col>36</xdr:col>
      <xdr:colOff>165100</xdr:colOff>
      <xdr:row>63</xdr:row>
      <xdr:rowOff>113393</xdr:rowOff>
    </xdr:to>
    <xdr:sp macro="" textlink="">
      <xdr:nvSpPr>
        <xdr:cNvPr id="257" name="楕円 256"/>
        <xdr:cNvSpPr/>
      </xdr:nvSpPr>
      <xdr:spPr>
        <a:xfrm>
          <a:off x="69215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29935</xdr:rowOff>
    </xdr:from>
    <xdr:to>
      <xdr:col>41</xdr:col>
      <xdr:colOff>50800</xdr:colOff>
      <xdr:row>63</xdr:row>
      <xdr:rowOff>62593</xdr:rowOff>
    </xdr:to>
    <xdr:cxnSp macro="">
      <xdr:nvCxnSpPr>
        <xdr:cNvPr id="258" name="直線コネクタ 257"/>
        <xdr:cNvCxnSpPr/>
      </xdr:nvCxnSpPr>
      <xdr:spPr>
        <a:xfrm flipV="1">
          <a:off x="6972300" y="10831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132642</xdr:rowOff>
    </xdr:from>
    <xdr:ext cx="469744" cy="259045"/>
    <xdr:sp macro="" textlink="">
      <xdr:nvSpPr>
        <xdr:cNvPr id="259" name="n_1aveValue【体育館・プール】&#10;一人当たり面積"/>
        <xdr:cNvSpPr txBox="1"/>
      </xdr:nvSpPr>
      <xdr:spPr>
        <a:xfrm>
          <a:off x="9391727" y="1007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50999</xdr:rowOff>
    </xdr:from>
    <xdr:ext cx="469744" cy="259045"/>
    <xdr:sp macro="" textlink="">
      <xdr:nvSpPr>
        <xdr:cNvPr id="260" name="n_2aveValue【体育館・プール】&#10;一人当たり面積"/>
        <xdr:cNvSpPr txBox="1"/>
      </xdr:nvSpPr>
      <xdr:spPr>
        <a:xfrm>
          <a:off x="8515427" y="1033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116312</xdr:rowOff>
    </xdr:from>
    <xdr:ext cx="469744" cy="259045"/>
    <xdr:sp macro="" textlink="">
      <xdr:nvSpPr>
        <xdr:cNvPr id="261" name="n_3aveValue【体育館・プール】&#10;一人当たり面積"/>
        <xdr:cNvSpPr txBox="1"/>
      </xdr:nvSpPr>
      <xdr:spPr>
        <a:xfrm>
          <a:off x="7626427" y="1040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83655</xdr:rowOff>
    </xdr:from>
    <xdr:ext cx="469744" cy="259045"/>
    <xdr:sp macro="" textlink="">
      <xdr:nvSpPr>
        <xdr:cNvPr id="262" name="n_4aveValue【体育館・プール】&#10;一人当たり面積"/>
        <xdr:cNvSpPr txBox="1"/>
      </xdr:nvSpPr>
      <xdr:spPr>
        <a:xfrm>
          <a:off x="6737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93634</xdr:rowOff>
    </xdr:from>
    <xdr:ext cx="469744" cy="259045"/>
    <xdr:sp macro="" textlink="">
      <xdr:nvSpPr>
        <xdr:cNvPr id="263" name="n_1mainValue【体育館・プール】&#10;一人当たり面積"/>
        <xdr:cNvSpPr txBox="1"/>
      </xdr:nvSpPr>
      <xdr:spPr>
        <a:xfrm>
          <a:off x="9391727"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82749</xdr:rowOff>
    </xdr:from>
    <xdr:ext cx="469744" cy="259045"/>
    <xdr:sp macro="" textlink="">
      <xdr:nvSpPr>
        <xdr:cNvPr id="264" name="n_2mainValue【体育館・プール】&#10;一人当たり面積"/>
        <xdr:cNvSpPr txBox="1"/>
      </xdr:nvSpPr>
      <xdr:spPr>
        <a:xfrm>
          <a:off x="8515427" y="1088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71862</xdr:rowOff>
    </xdr:from>
    <xdr:ext cx="469744" cy="259045"/>
    <xdr:sp macro="" textlink="">
      <xdr:nvSpPr>
        <xdr:cNvPr id="265" name="n_3mainValue【体育館・プール】&#10;一人当たり面積"/>
        <xdr:cNvSpPr txBox="1"/>
      </xdr:nvSpPr>
      <xdr:spPr>
        <a:xfrm>
          <a:off x="7626427" y="1087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104520</xdr:rowOff>
    </xdr:from>
    <xdr:ext cx="469744" cy="259045"/>
    <xdr:sp macro="" textlink="">
      <xdr:nvSpPr>
        <xdr:cNvPr id="266" name="n_4mainValue【体育館・プール】&#10;一人当たり面積"/>
        <xdr:cNvSpPr txBox="1"/>
      </xdr:nvSpPr>
      <xdr:spPr>
        <a:xfrm>
          <a:off x="6737427" y="1090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7" name="テキスト ボックス 27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8" name="直線コネクタ 27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9" name="テキスト ボックス 27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0" name="直線コネクタ 27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1" name="テキスト ボックス 28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2" name="直線コネクタ 28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3" name="テキスト ボックス 28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4" name="直線コネクタ 28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5" name="テキスト ボックス 28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86106</xdr:rowOff>
    </xdr:from>
    <xdr:to>
      <xdr:col>24</xdr:col>
      <xdr:colOff>62865</xdr:colOff>
      <xdr:row>86</xdr:row>
      <xdr:rowOff>56387</xdr:rowOff>
    </xdr:to>
    <xdr:cxnSp macro="">
      <xdr:nvCxnSpPr>
        <xdr:cNvPr id="289" name="直線コネクタ 288"/>
        <xdr:cNvCxnSpPr/>
      </xdr:nvCxnSpPr>
      <xdr:spPr>
        <a:xfrm flipV="1">
          <a:off x="4634865" y="13287756"/>
          <a:ext cx="0" cy="1513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60214</xdr:rowOff>
    </xdr:from>
    <xdr:ext cx="405111" cy="259045"/>
    <xdr:sp macro="" textlink="">
      <xdr:nvSpPr>
        <xdr:cNvPr id="290" name="【福祉施設】&#10;有形固定資産減価償却率最小値テキスト"/>
        <xdr:cNvSpPr txBox="1"/>
      </xdr:nvSpPr>
      <xdr:spPr>
        <a:xfrm>
          <a:off x="4673600" y="14804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56387</xdr:rowOff>
    </xdr:from>
    <xdr:to>
      <xdr:col>24</xdr:col>
      <xdr:colOff>152400</xdr:colOff>
      <xdr:row>86</xdr:row>
      <xdr:rowOff>56387</xdr:rowOff>
    </xdr:to>
    <xdr:cxnSp macro="">
      <xdr:nvCxnSpPr>
        <xdr:cNvPr id="291" name="直線コネクタ 290"/>
        <xdr:cNvCxnSpPr/>
      </xdr:nvCxnSpPr>
      <xdr:spPr>
        <a:xfrm>
          <a:off x="4546600" y="14801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32783</xdr:rowOff>
    </xdr:from>
    <xdr:ext cx="405111" cy="259045"/>
    <xdr:sp macro="" textlink="">
      <xdr:nvSpPr>
        <xdr:cNvPr id="292" name="【福祉施設】&#10;有形固定資産減価償却率最大値テキスト"/>
        <xdr:cNvSpPr txBox="1"/>
      </xdr:nvSpPr>
      <xdr:spPr>
        <a:xfrm>
          <a:off x="4673600" y="1306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86106</xdr:rowOff>
    </xdr:from>
    <xdr:to>
      <xdr:col>24</xdr:col>
      <xdr:colOff>152400</xdr:colOff>
      <xdr:row>77</xdr:row>
      <xdr:rowOff>86106</xdr:rowOff>
    </xdr:to>
    <xdr:cxnSp macro="">
      <xdr:nvCxnSpPr>
        <xdr:cNvPr id="293" name="直線コネクタ 292"/>
        <xdr:cNvCxnSpPr/>
      </xdr:nvCxnSpPr>
      <xdr:spPr>
        <a:xfrm>
          <a:off x="4546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32021</xdr:rowOff>
    </xdr:from>
    <xdr:ext cx="405111" cy="259045"/>
    <xdr:sp macro="" textlink="">
      <xdr:nvSpPr>
        <xdr:cNvPr id="294" name="【福祉施設】&#10;有形固定資産減価償却率平均値テキスト"/>
        <xdr:cNvSpPr txBox="1"/>
      </xdr:nvSpPr>
      <xdr:spPr>
        <a:xfrm>
          <a:off x="4673600" y="13919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53594</xdr:rowOff>
    </xdr:from>
    <xdr:to>
      <xdr:col>24</xdr:col>
      <xdr:colOff>114300</xdr:colOff>
      <xdr:row>81</xdr:row>
      <xdr:rowOff>155194</xdr:rowOff>
    </xdr:to>
    <xdr:sp macro="" textlink="">
      <xdr:nvSpPr>
        <xdr:cNvPr id="295" name="フローチャート: 判断 294"/>
        <xdr:cNvSpPr/>
      </xdr:nvSpPr>
      <xdr:spPr>
        <a:xfrm>
          <a:off x="45847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96" name="フローチャート: 判断 295"/>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51308</xdr:rowOff>
    </xdr:from>
    <xdr:to>
      <xdr:col>15</xdr:col>
      <xdr:colOff>101600</xdr:colOff>
      <xdr:row>80</xdr:row>
      <xdr:rowOff>152908</xdr:rowOff>
    </xdr:to>
    <xdr:sp macro="" textlink="">
      <xdr:nvSpPr>
        <xdr:cNvPr id="297" name="フローチャート: 判断 296"/>
        <xdr:cNvSpPr/>
      </xdr:nvSpPr>
      <xdr:spPr>
        <a:xfrm>
          <a:off x="2857500" y="1376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122174</xdr:rowOff>
    </xdr:from>
    <xdr:to>
      <xdr:col>10</xdr:col>
      <xdr:colOff>165100</xdr:colOff>
      <xdr:row>80</xdr:row>
      <xdr:rowOff>52324</xdr:rowOff>
    </xdr:to>
    <xdr:sp macro="" textlink="">
      <xdr:nvSpPr>
        <xdr:cNvPr id="298" name="フローチャート: 判断 297"/>
        <xdr:cNvSpPr/>
      </xdr:nvSpPr>
      <xdr:spPr>
        <a:xfrm>
          <a:off x="1968500" y="136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76454</xdr:rowOff>
    </xdr:from>
    <xdr:to>
      <xdr:col>6</xdr:col>
      <xdr:colOff>38100</xdr:colOff>
      <xdr:row>80</xdr:row>
      <xdr:rowOff>6604</xdr:rowOff>
    </xdr:to>
    <xdr:sp macro="" textlink="">
      <xdr:nvSpPr>
        <xdr:cNvPr id="299" name="フローチャート: 判断 298"/>
        <xdr:cNvSpPr/>
      </xdr:nvSpPr>
      <xdr:spPr>
        <a:xfrm>
          <a:off x="1079500" y="1362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142748</xdr:rowOff>
    </xdr:from>
    <xdr:to>
      <xdr:col>24</xdr:col>
      <xdr:colOff>114300</xdr:colOff>
      <xdr:row>81</xdr:row>
      <xdr:rowOff>72898</xdr:rowOff>
    </xdr:to>
    <xdr:sp macro="" textlink="">
      <xdr:nvSpPr>
        <xdr:cNvPr id="305" name="楕円 304"/>
        <xdr:cNvSpPr/>
      </xdr:nvSpPr>
      <xdr:spPr>
        <a:xfrm>
          <a:off x="4584700" y="1385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165625</xdr:rowOff>
    </xdr:from>
    <xdr:ext cx="405111" cy="259045"/>
    <xdr:sp macro="" textlink="">
      <xdr:nvSpPr>
        <xdr:cNvPr id="306" name="【福祉施設】&#10;有形固定資産減価償却率該当値テキスト"/>
        <xdr:cNvSpPr txBox="1"/>
      </xdr:nvSpPr>
      <xdr:spPr>
        <a:xfrm>
          <a:off x="4673600" y="1371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55880</xdr:rowOff>
    </xdr:from>
    <xdr:to>
      <xdr:col>20</xdr:col>
      <xdr:colOff>38100</xdr:colOff>
      <xdr:row>80</xdr:row>
      <xdr:rowOff>157480</xdr:rowOff>
    </xdr:to>
    <xdr:sp macro="" textlink="">
      <xdr:nvSpPr>
        <xdr:cNvPr id="307" name="楕円 306"/>
        <xdr:cNvSpPr/>
      </xdr:nvSpPr>
      <xdr:spPr>
        <a:xfrm>
          <a:off x="3746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106680</xdr:rowOff>
    </xdr:from>
    <xdr:to>
      <xdr:col>24</xdr:col>
      <xdr:colOff>63500</xdr:colOff>
      <xdr:row>81</xdr:row>
      <xdr:rowOff>22098</xdr:rowOff>
    </xdr:to>
    <xdr:cxnSp macro="">
      <xdr:nvCxnSpPr>
        <xdr:cNvPr id="308" name="直線コネクタ 307"/>
        <xdr:cNvCxnSpPr/>
      </xdr:nvCxnSpPr>
      <xdr:spPr>
        <a:xfrm>
          <a:off x="3797300" y="1382268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113030</xdr:rowOff>
    </xdr:from>
    <xdr:to>
      <xdr:col>15</xdr:col>
      <xdr:colOff>101600</xdr:colOff>
      <xdr:row>80</xdr:row>
      <xdr:rowOff>43180</xdr:rowOff>
    </xdr:to>
    <xdr:sp macro="" textlink="">
      <xdr:nvSpPr>
        <xdr:cNvPr id="309" name="楕円 308"/>
        <xdr:cNvSpPr/>
      </xdr:nvSpPr>
      <xdr:spPr>
        <a:xfrm>
          <a:off x="2857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163830</xdr:rowOff>
    </xdr:from>
    <xdr:to>
      <xdr:col>19</xdr:col>
      <xdr:colOff>177800</xdr:colOff>
      <xdr:row>80</xdr:row>
      <xdr:rowOff>106680</xdr:rowOff>
    </xdr:to>
    <xdr:cxnSp macro="">
      <xdr:nvCxnSpPr>
        <xdr:cNvPr id="310" name="直線コネクタ 309"/>
        <xdr:cNvCxnSpPr/>
      </xdr:nvCxnSpPr>
      <xdr:spPr>
        <a:xfrm>
          <a:off x="2908300" y="137083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170180</xdr:rowOff>
    </xdr:from>
    <xdr:to>
      <xdr:col>10</xdr:col>
      <xdr:colOff>165100</xdr:colOff>
      <xdr:row>79</xdr:row>
      <xdr:rowOff>100330</xdr:rowOff>
    </xdr:to>
    <xdr:sp macro="" textlink="">
      <xdr:nvSpPr>
        <xdr:cNvPr id="311" name="楕円 310"/>
        <xdr:cNvSpPr/>
      </xdr:nvSpPr>
      <xdr:spPr>
        <a:xfrm>
          <a:off x="1968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49530</xdr:rowOff>
    </xdr:from>
    <xdr:to>
      <xdr:col>15</xdr:col>
      <xdr:colOff>50800</xdr:colOff>
      <xdr:row>79</xdr:row>
      <xdr:rowOff>163830</xdr:rowOff>
    </xdr:to>
    <xdr:cxnSp macro="">
      <xdr:nvCxnSpPr>
        <xdr:cNvPr id="312" name="直線コネクタ 311"/>
        <xdr:cNvCxnSpPr/>
      </xdr:nvCxnSpPr>
      <xdr:spPr>
        <a:xfrm>
          <a:off x="2019300" y="135940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42163</xdr:rowOff>
    </xdr:from>
    <xdr:to>
      <xdr:col>6</xdr:col>
      <xdr:colOff>38100</xdr:colOff>
      <xdr:row>78</xdr:row>
      <xdr:rowOff>143763</xdr:rowOff>
    </xdr:to>
    <xdr:sp macro="" textlink="">
      <xdr:nvSpPr>
        <xdr:cNvPr id="313" name="楕円 312"/>
        <xdr:cNvSpPr/>
      </xdr:nvSpPr>
      <xdr:spPr>
        <a:xfrm>
          <a:off x="1079500" y="1341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92963</xdr:rowOff>
    </xdr:from>
    <xdr:to>
      <xdr:col>10</xdr:col>
      <xdr:colOff>114300</xdr:colOff>
      <xdr:row>79</xdr:row>
      <xdr:rowOff>49530</xdr:rowOff>
    </xdr:to>
    <xdr:cxnSp macro="">
      <xdr:nvCxnSpPr>
        <xdr:cNvPr id="314" name="直線コネクタ 313"/>
        <xdr:cNvCxnSpPr/>
      </xdr:nvCxnSpPr>
      <xdr:spPr>
        <a:xfrm>
          <a:off x="1130300" y="13466063"/>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68597</xdr:rowOff>
    </xdr:from>
    <xdr:ext cx="405111" cy="259045"/>
    <xdr:sp macro="" textlink="">
      <xdr:nvSpPr>
        <xdr:cNvPr id="315" name="n_1aveValue【福祉施設】&#10;有形固定資産減価償却率"/>
        <xdr:cNvSpPr txBox="1"/>
      </xdr:nvSpPr>
      <xdr:spPr>
        <a:xfrm>
          <a:off x="35820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144035</xdr:rowOff>
    </xdr:from>
    <xdr:ext cx="405111" cy="259045"/>
    <xdr:sp macro="" textlink="">
      <xdr:nvSpPr>
        <xdr:cNvPr id="316" name="n_2aveValue【福祉施設】&#10;有形固定資産減価償却率"/>
        <xdr:cNvSpPr txBox="1"/>
      </xdr:nvSpPr>
      <xdr:spPr>
        <a:xfrm>
          <a:off x="2705744" y="1386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43451</xdr:rowOff>
    </xdr:from>
    <xdr:ext cx="405111" cy="259045"/>
    <xdr:sp macro="" textlink="">
      <xdr:nvSpPr>
        <xdr:cNvPr id="317" name="n_3aveValue【福祉施設】&#10;有形固定資産減価償却率"/>
        <xdr:cNvSpPr txBox="1"/>
      </xdr:nvSpPr>
      <xdr:spPr>
        <a:xfrm>
          <a:off x="1816744" y="13759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169181</xdr:rowOff>
    </xdr:from>
    <xdr:ext cx="405111" cy="259045"/>
    <xdr:sp macro="" textlink="">
      <xdr:nvSpPr>
        <xdr:cNvPr id="318" name="n_4aveValue【福祉施設】&#10;有形固定資産減価償却率"/>
        <xdr:cNvSpPr txBox="1"/>
      </xdr:nvSpPr>
      <xdr:spPr>
        <a:xfrm>
          <a:off x="927744" y="13713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2557</xdr:rowOff>
    </xdr:from>
    <xdr:ext cx="405111" cy="259045"/>
    <xdr:sp macro="" textlink="">
      <xdr:nvSpPr>
        <xdr:cNvPr id="319" name="n_1mainValue【福祉施設】&#10;有形固定資産減価償却率"/>
        <xdr:cNvSpPr txBox="1"/>
      </xdr:nvSpPr>
      <xdr:spPr>
        <a:xfrm>
          <a:off x="35820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59707</xdr:rowOff>
    </xdr:from>
    <xdr:ext cx="405111" cy="259045"/>
    <xdr:sp macro="" textlink="">
      <xdr:nvSpPr>
        <xdr:cNvPr id="320" name="n_2mainValue【福祉施設】&#10;有形固定資産減価償却率"/>
        <xdr:cNvSpPr txBox="1"/>
      </xdr:nvSpPr>
      <xdr:spPr>
        <a:xfrm>
          <a:off x="270574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116857</xdr:rowOff>
    </xdr:from>
    <xdr:ext cx="405111" cy="259045"/>
    <xdr:sp macro="" textlink="">
      <xdr:nvSpPr>
        <xdr:cNvPr id="321" name="n_3mainValue【福祉施設】&#10;有形固定資産減価償却率"/>
        <xdr:cNvSpPr txBox="1"/>
      </xdr:nvSpPr>
      <xdr:spPr>
        <a:xfrm>
          <a:off x="18167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160290</xdr:rowOff>
    </xdr:from>
    <xdr:ext cx="405111" cy="259045"/>
    <xdr:sp macro="" textlink="">
      <xdr:nvSpPr>
        <xdr:cNvPr id="322" name="n_4mainValue【福祉施設】&#10;有形固定資産減価償却率"/>
        <xdr:cNvSpPr txBox="1"/>
      </xdr:nvSpPr>
      <xdr:spPr>
        <a:xfrm>
          <a:off x="927744" y="1319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33" name="テキスト ボックス 332"/>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83820</xdr:rowOff>
    </xdr:from>
    <xdr:to>
      <xdr:col>54</xdr:col>
      <xdr:colOff>189865</xdr:colOff>
      <xdr:row>86</xdr:row>
      <xdr:rowOff>15239</xdr:rowOff>
    </xdr:to>
    <xdr:cxnSp macro="">
      <xdr:nvCxnSpPr>
        <xdr:cNvPr id="345" name="直線コネクタ 344"/>
        <xdr:cNvCxnSpPr/>
      </xdr:nvCxnSpPr>
      <xdr:spPr>
        <a:xfrm flipV="1">
          <a:off x="10476865" y="13456920"/>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19066</xdr:rowOff>
    </xdr:from>
    <xdr:ext cx="469744" cy="259045"/>
    <xdr:sp macro="" textlink="">
      <xdr:nvSpPr>
        <xdr:cNvPr id="346" name="【福祉施設】&#10;一人当たり面積最小値テキスト"/>
        <xdr:cNvSpPr txBox="1"/>
      </xdr:nvSpPr>
      <xdr:spPr>
        <a:xfrm>
          <a:off x="10515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15239</xdr:rowOff>
    </xdr:from>
    <xdr:to>
      <xdr:col>55</xdr:col>
      <xdr:colOff>88900</xdr:colOff>
      <xdr:row>86</xdr:row>
      <xdr:rowOff>15239</xdr:rowOff>
    </xdr:to>
    <xdr:cxnSp macro="">
      <xdr:nvCxnSpPr>
        <xdr:cNvPr id="347" name="直線コネクタ 346"/>
        <xdr:cNvCxnSpPr/>
      </xdr:nvCxnSpPr>
      <xdr:spPr>
        <a:xfrm>
          <a:off x="10388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30497</xdr:rowOff>
    </xdr:from>
    <xdr:ext cx="469744" cy="259045"/>
    <xdr:sp macro="" textlink="">
      <xdr:nvSpPr>
        <xdr:cNvPr id="348" name="【福祉施設】&#10;一人当たり面積最大値テキスト"/>
        <xdr:cNvSpPr txBox="1"/>
      </xdr:nvSpPr>
      <xdr:spPr>
        <a:xfrm>
          <a:off x="10515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83820</xdr:rowOff>
    </xdr:from>
    <xdr:to>
      <xdr:col>55</xdr:col>
      <xdr:colOff>88900</xdr:colOff>
      <xdr:row>78</xdr:row>
      <xdr:rowOff>83820</xdr:rowOff>
    </xdr:to>
    <xdr:cxnSp macro="">
      <xdr:nvCxnSpPr>
        <xdr:cNvPr id="349" name="直線コネクタ 348"/>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57166</xdr:rowOff>
    </xdr:from>
    <xdr:ext cx="469744" cy="259045"/>
    <xdr:sp macro="" textlink="">
      <xdr:nvSpPr>
        <xdr:cNvPr id="350" name="【福祉施設】&#10;一人当たり面積平均値テキスト"/>
        <xdr:cNvSpPr txBox="1"/>
      </xdr:nvSpPr>
      <xdr:spPr>
        <a:xfrm>
          <a:off x="105156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78739</xdr:rowOff>
    </xdr:from>
    <xdr:to>
      <xdr:col>55</xdr:col>
      <xdr:colOff>50800</xdr:colOff>
      <xdr:row>83</xdr:row>
      <xdr:rowOff>8889</xdr:rowOff>
    </xdr:to>
    <xdr:sp macro="" textlink="">
      <xdr:nvSpPr>
        <xdr:cNvPr id="351" name="フローチャート: 判断 350"/>
        <xdr:cNvSpPr/>
      </xdr:nvSpPr>
      <xdr:spPr>
        <a:xfrm>
          <a:off x="10426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52" name="フローチャート: 判断 351"/>
        <xdr:cNvSpPr/>
      </xdr:nvSpPr>
      <xdr:spPr>
        <a:xfrm>
          <a:off x="9588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53" name="フローチャート: 判断 352"/>
        <xdr:cNvSpPr/>
      </xdr:nvSpPr>
      <xdr:spPr>
        <a:xfrm>
          <a:off x="8699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55880</xdr:rowOff>
    </xdr:from>
    <xdr:to>
      <xdr:col>41</xdr:col>
      <xdr:colOff>101600</xdr:colOff>
      <xdr:row>84</xdr:row>
      <xdr:rowOff>157480</xdr:rowOff>
    </xdr:to>
    <xdr:sp macro="" textlink="">
      <xdr:nvSpPr>
        <xdr:cNvPr id="354" name="フローチャート: 判断 353"/>
        <xdr:cNvSpPr/>
      </xdr:nvSpPr>
      <xdr:spPr>
        <a:xfrm>
          <a:off x="7810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10161</xdr:rowOff>
    </xdr:from>
    <xdr:to>
      <xdr:col>36</xdr:col>
      <xdr:colOff>165100</xdr:colOff>
      <xdr:row>84</xdr:row>
      <xdr:rowOff>111761</xdr:rowOff>
    </xdr:to>
    <xdr:sp macro="" textlink="">
      <xdr:nvSpPr>
        <xdr:cNvPr id="355" name="フローチャート: 判断 354"/>
        <xdr:cNvSpPr/>
      </xdr:nvSpPr>
      <xdr:spPr>
        <a:xfrm>
          <a:off x="6921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147320</xdr:rowOff>
    </xdr:from>
    <xdr:to>
      <xdr:col>55</xdr:col>
      <xdr:colOff>50800</xdr:colOff>
      <xdr:row>81</xdr:row>
      <xdr:rowOff>77470</xdr:rowOff>
    </xdr:to>
    <xdr:sp macro="" textlink="">
      <xdr:nvSpPr>
        <xdr:cNvPr id="361" name="楕円 360"/>
        <xdr:cNvSpPr/>
      </xdr:nvSpPr>
      <xdr:spPr>
        <a:xfrm>
          <a:off x="104267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170197</xdr:rowOff>
    </xdr:from>
    <xdr:ext cx="469744" cy="259045"/>
    <xdr:sp macro="" textlink="">
      <xdr:nvSpPr>
        <xdr:cNvPr id="362" name="【福祉施設】&#10;一人当たり面積該当値テキスト"/>
        <xdr:cNvSpPr txBox="1"/>
      </xdr:nvSpPr>
      <xdr:spPr>
        <a:xfrm>
          <a:off x="10515600" y="1371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147320</xdr:rowOff>
    </xdr:from>
    <xdr:to>
      <xdr:col>50</xdr:col>
      <xdr:colOff>165100</xdr:colOff>
      <xdr:row>81</xdr:row>
      <xdr:rowOff>77470</xdr:rowOff>
    </xdr:to>
    <xdr:sp macro="" textlink="">
      <xdr:nvSpPr>
        <xdr:cNvPr id="363" name="楕円 362"/>
        <xdr:cNvSpPr/>
      </xdr:nvSpPr>
      <xdr:spPr>
        <a:xfrm>
          <a:off x="9588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26670</xdr:rowOff>
    </xdr:from>
    <xdr:to>
      <xdr:col>55</xdr:col>
      <xdr:colOff>0</xdr:colOff>
      <xdr:row>81</xdr:row>
      <xdr:rowOff>26670</xdr:rowOff>
    </xdr:to>
    <xdr:cxnSp macro="">
      <xdr:nvCxnSpPr>
        <xdr:cNvPr id="364" name="直線コネクタ 363"/>
        <xdr:cNvCxnSpPr/>
      </xdr:nvCxnSpPr>
      <xdr:spPr>
        <a:xfrm>
          <a:off x="9639300" y="13914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124461</xdr:rowOff>
    </xdr:from>
    <xdr:to>
      <xdr:col>46</xdr:col>
      <xdr:colOff>38100</xdr:colOff>
      <xdr:row>81</xdr:row>
      <xdr:rowOff>54611</xdr:rowOff>
    </xdr:to>
    <xdr:sp macro="" textlink="">
      <xdr:nvSpPr>
        <xdr:cNvPr id="365" name="楕円 364"/>
        <xdr:cNvSpPr/>
      </xdr:nvSpPr>
      <xdr:spPr>
        <a:xfrm>
          <a:off x="8699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3811</xdr:rowOff>
    </xdr:from>
    <xdr:to>
      <xdr:col>50</xdr:col>
      <xdr:colOff>114300</xdr:colOff>
      <xdr:row>81</xdr:row>
      <xdr:rowOff>26670</xdr:rowOff>
    </xdr:to>
    <xdr:cxnSp macro="">
      <xdr:nvCxnSpPr>
        <xdr:cNvPr id="366" name="直線コネクタ 365"/>
        <xdr:cNvCxnSpPr/>
      </xdr:nvCxnSpPr>
      <xdr:spPr>
        <a:xfrm>
          <a:off x="8750300" y="138912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101600</xdr:rowOff>
    </xdr:from>
    <xdr:to>
      <xdr:col>41</xdr:col>
      <xdr:colOff>101600</xdr:colOff>
      <xdr:row>81</xdr:row>
      <xdr:rowOff>31750</xdr:rowOff>
    </xdr:to>
    <xdr:sp macro="" textlink="">
      <xdr:nvSpPr>
        <xdr:cNvPr id="367" name="楕円 366"/>
        <xdr:cNvSpPr/>
      </xdr:nvSpPr>
      <xdr:spPr>
        <a:xfrm>
          <a:off x="7810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152400</xdr:rowOff>
    </xdr:from>
    <xdr:to>
      <xdr:col>45</xdr:col>
      <xdr:colOff>177800</xdr:colOff>
      <xdr:row>81</xdr:row>
      <xdr:rowOff>3811</xdr:rowOff>
    </xdr:to>
    <xdr:cxnSp macro="">
      <xdr:nvCxnSpPr>
        <xdr:cNvPr id="368" name="直線コネクタ 367"/>
        <xdr:cNvCxnSpPr/>
      </xdr:nvCxnSpPr>
      <xdr:spPr>
        <a:xfrm>
          <a:off x="7861300" y="138684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21589</xdr:rowOff>
    </xdr:from>
    <xdr:to>
      <xdr:col>36</xdr:col>
      <xdr:colOff>165100</xdr:colOff>
      <xdr:row>81</xdr:row>
      <xdr:rowOff>123189</xdr:rowOff>
    </xdr:to>
    <xdr:sp macro="" textlink="">
      <xdr:nvSpPr>
        <xdr:cNvPr id="369" name="楕円 368"/>
        <xdr:cNvSpPr/>
      </xdr:nvSpPr>
      <xdr:spPr>
        <a:xfrm>
          <a:off x="6921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152400</xdr:rowOff>
    </xdr:from>
    <xdr:to>
      <xdr:col>41</xdr:col>
      <xdr:colOff>50800</xdr:colOff>
      <xdr:row>81</xdr:row>
      <xdr:rowOff>72389</xdr:rowOff>
    </xdr:to>
    <xdr:cxnSp macro="">
      <xdr:nvCxnSpPr>
        <xdr:cNvPr id="370" name="直線コネクタ 369"/>
        <xdr:cNvCxnSpPr/>
      </xdr:nvCxnSpPr>
      <xdr:spPr>
        <a:xfrm flipV="1">
          <a:off x="6972300" y="138684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148607</xdr:rowOff>
    </xdr:from>
    <xdr:ext cx="469744" cy="259045"/>
    <xdr:sp macro="" textlink="">
      <xdr:nvSpPr>
        <xdr:cNvPr id="371" name="n_1aveValue【福祉施設】&#10;一人当たり面積"/>
        <xdr:cNvSpPr txBox="1"/>
      </xdr:nvSpPr>
      <xdr:spPr>
        <a:xfrm>
          <a:off x="9391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148607</xdr:rowOff>
    </xdr:from>
    <xdr:ext cx="469744" cy="259045"/>
    <xdr:sp macro="" textlink="">
      <xdr:nvSpPr>
        <xdr:cNvPr id="372" name="n_2aveValue【福祉施設】&#10;一人当たり面積"/>
        <xdr:cNvSpPr txBox="1"/>
      </xdr:nvSpPr>
      <xdr:spPr>
        <a:xfrm>
          <a:off x="8515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148607</xdr:rowOff>
    </xdr:from>
    <xdr:ext cx="469744" cy="259045"/>
    <xdr:sp macro="" textlink="">
      <xdr:nvSpPr>
        <xdr:cNvPr id="373" name="n_3aveValue【福祉施設】&#10;一人当たり面積"/>
        <xdr:cNvSpPr txBox="1"/>
      </xdr:nvSpPr>
      <xdr:spPr>
        <a:xfrm>
          <a:off x="7626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102888</xdr:rowOff>
    </xdr:from>
    <xdr:ext cx="469744" cy="259045"/>
    <xdr:sp macro="" textlink="">
      <xdr:nvSpPr>
        <xdr:cNvPr id="374" name="n_4aveValue【福祉施設】&#10;一人当たり面積"/>
        <xdr:cNvSpPr txBox="1"/>
      </xdr:nvSpPr>
      <xdr:spPr>
        <a:xfrm>
          <a:off x="6737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93997</xdr:rowOff>
    </xdr:from>
    <xdr:ext cx="469744" cy="259045"/>
    <xdr:sp macro="" textlink="">
      <xdr:nvSpPr>
        <xdr:cNvPr id="375" name="n_1mainValue【福祉施設】&#10;一人当たり面積"/>
        <xdr:cNvSpPr txBox="1"/>
      </xdr:nvSpPr>
      <xdr:spPr>
        <a:xfrm>
          <a:off x="9391727" y="1363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71138</xdr:rowOff>
    </xdr:from>
    <xdr:ext cx="469744" cy="259045"/>
    <xdr:sp macro="" textlink="">
      <xdr:nvSpPr>
        <xdr:cNvPr id="376" name="n_2mainValue【福祉施設】&#10;一人当たり面積"/>
        <xdr:cNvSpPr txBox="1"/>
      </xdr:nvSpPr>
      <xdr:spPr>
        <a:xfrm>
          <a:off x="8515427" y="1361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48277</xdr:rowOff>
    </xdr:from>
    <xdr:ext cx="469744" cy="259045"/>
    <xdr:sp macro="" textlink="">
      <xdr:nvSpPr>
        <xdr:cNvPr id="377" name="n_3mainValue【福祉施設】&#10;一人当たり面積"/>
        <xdr:cNvSpPr txBox="1"/>
      </xdr:nvSpPr>
      <xdr:spPr>
        <a:xfrm>
          <a:off x="7626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139716</xdr:rowOff>
    </xdr:from>
    <xdr:ext cx="469744" cy="259045"/>
    <xdr:sp macro="" textlink="">
      <xdr:nvSpPr>
        <xdr:cNvPr id="378" name="n_4mainValue【福祉施設】&#10;一人当たり面積"/>
        <xdr:cNvSpPr txBox="1"/>
      </xdr:nvSpPr>
      <xdr:spPr>
        <a:xfrm>
          <a:off x="6737427" y="1368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9" name="テキスト ボックス 38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0" name="直線コネクタ 38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91" name="テキスト ボックス 39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2" name="直線コネクタ 39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3" name="テキスト ボックス 39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4" name="直線コネクタ 39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5" name="テキスト ボックス 39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6" name="直線コネクタ 39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7" name="テキスト ボックス 39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9" name="テキスト ボックス 39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106</xdr:row>
      <xdr:rowOff>85344</xdr:rowOff>
    </xdr:to>
    <xdr:cxnSp macro="">
      <xdr:nvCxnSpPr>
        <xdr:cNvPr id="401" name="直線コネクタ 400"/>
        <xdr:cNvCxnSpPr/>
      </xdr:nvCxnSpPr>
      <xdr:spPr>
        <a:xfrm flipV="1">
          <a:off x="4634865" y="17221200"/>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89171</xdr:rowOff>
    </xdr:from>
    <xdr:ext cx="405111" cy="259045"/>
    <xdr:sp macro="" textlink="">
      <xdr:nvSpPr>
        <xdr:cNvPr id="402" name="【市民会館】&#10;有形固定資産減価償却率最小値テキスト"/>
        <xdr:cNvSpPr txBox="1"/>
      </xdr:nvSpPr>
      <xdr:spPr>
        <a:xfrm>
          <a:off x="4673600" y="1826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85344</xdr:rowOff>
    </xdr:from>
    <xdr:to>
      <xdr:col>24</xdr:col>
      <xdr:colOff>152400</xdr:colOff>
      <xdr:row>106</xdr:row>
      <xdr:rowOff>85344</xdr:rowOff>
    </xdr:to>
    <xdr:cxnSp macro="">
      <xdr:nvCxnSpPr>
        <xdr:cNvPr id="403" name="直線コネクタ 402"/>
        <xdr:cNvCxnSpPr/>
      </xdr:nvCxnSpPr>
      <xdr:spPr>
        <a:xfrm>
          <a:off x="4546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404"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05" name="直線コネクタ 404"/>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13988</xdr:rowOff>
    </xdr:from>
    <xdr:ext cx="405111" cy="259045"/>
    <xdr:sp macro="" textlink="">
      <xdr:nvSpPr>
        <xdr:cNvPr id="406" name="【市民会館】&#10;有形固定資産減価償却率平均値テキスト"/>
        <xdr:cNvSpPr txBox="1"/>
      </xdr:nvSpPr>
      <xdr:spPr>
        <a:xfrm>
          <a:off x="4673600" y="1784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162561</xdr:rowOff>
    </xdr:from>
    <xdr:to>
      <xdr:col>24</xdr:col>
      <xdr:colOff>114300</xdr:colOff>
      <xdr:row>105</xdr:row>
      <xdr:rowOff>92711</xdr:rowOff>
    </xdr:to>
    <xdr:sp macro="" textlink="">
      <xdr:nvSpPr>
        <xdr:cNvPr id="407" name="フローチャート: 判断 406"/>
        <xdr:cNvSpPr/>
      </xdr:nvSpPr>
      <xdr:spPr>
        <a:xfrm>
          <a:off x="4584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71120</xdr:rowOff>
    </xdr:from>
    <xdr:to>
      <xdr:col>20</xdr:col>
      <xdr:colOff>38100</xdr:colOff>
      <xdr:row>105</xdr:row>
      <xdr:rowOff>1270</xdr:rowOff>
    </xdr:to>
    <xdr:sp macro="" textlink="">
      <xdr:nvSpPr>
        <xdr:cNvPr id="408" name="フローチャート: 判断 407"/>
        <xdr:cNvSpPr/>
      </xdr:nvSpPr>
      <xdr:spPr>
        <a:xfrm>
          <a:off x="3746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160274</xdr:rowOff>
    </xdr:from>
    <xdr:to>
      <xdr:col>15</xdr:col>
      <xdr:colOff>101600</xdr:colOff>
      <xdr:row>104</xdr:row>
      <xdr:rowOff>90424</xdr:rowOff>
    </xdr:to>
    <xdr:sp macro="" textlink="">
      <xdr:nvSpPr>
        <xdr:cNvPr id="409" name="フローチャート: 判断 408"/>
        <xdr:cNvSpPr/>
      </xdr:nvSpPr>
      <xdr:spPr>
        <a:xfrm>
          <a:off x="2857500" y="1781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73406</xdr:rowOff>
    </xdr:from>
    <xdr:to>
      <xdr:col>10</xdr:col>
      <xdr:colOff>165100</xdr:colOff>
      <xdr:row>104</xdr:row>
      <xdr:rowOff>3556</xdr:rowOff>
    </xdr:to>
    <xdr:sp macro="" textlink="">
      <xdr:nvSpPr>
        <xdr:cNvPr id="410" name="フローチャート: 判断 409"/>
        <xdr:cNvSpPr/>
      </xdr:nvSpPr>
      <xdr:spPr>
        <a:xfrm>
          <a:off x="1968500" y="1773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157987</xdr:rowOff>
    </xdr:from>
    <xdr:to>
      <xdr:col>6</xdr:col>
      <xdr:colOff>38100</xdr:colOff>
      <xdr:row>103</xdr:row>
      <xdr:rowOff>88137</xdr:rowOff>
    </xdr:to>
    <xdr:sp macro="" textlink="">
      <xdr:nvSpPr>
        <xdr:cNvPr id="411" name="フローチャート: 判断 410"/>
        <xdr:cNvSpPr/>
      </xdr:nvSpPr>
      <xdr:spPr>
        <a:xfrm>
          <a:off x="1079500" y="1764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34544</xdr:rowOff>
    </xdr:from>
    <xdr:to>
      <xdr:col>24</xdr:col>
      <xdr:colOff>114300</xdr:colOff>
      <xdr:row>106</xdr:row>
      <xdr:rowOff>136144</xdr:rowOff>
    </xdr:to>
    <xdr:sp macro="" textlink="">
      <xdr:nvSpPr>
        <xdr:cNvPr id="417" name="楕円 416"/>
        <xdr:cNvSpPr/>
      </xdr:nvSpPr>
      <xdr:spPr>
        <a:xfrm>
          <a:off x="45847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120921</xdr:rowOff>
    </xdr:from>
    <xdr:ext cx="405111" cy="259045"/>
    <xdr:sp macro="" textlink="">
      <xdr:nvSpPr>
        <xdr:cNvPr id="418" name="【市民会館】&#10;有形固定資産減価償却率該当値テキスト"/>
        <xdr:cNvSpPr txBox="1"/>
      </xdr:nvSpPr>
      <xdr:spPr>
        <a:xfrm>
          <a:off x="4673600" y="1812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109982</xdr:rowOff>
    </xdr:from>
    <xdr:to>
      <xdr:col>20</xdr:col>
      <xdr:colOff>38100</xdr:colOff>
      <xdr:row>106</xdr:row>
      <xdr:rowOff>40132</xdr:rowOff>
    </xdr:to>
    <xdr:sp macro="" textlink="">
      <xdr:nvSpPr>
        <xdr:cNvPr id="419" name="楕円 418"/>
        <xdr:cNvSpPr/>
      </xdr:nvSpPr>
      <xdr:spPr>
        <a:xfrm>
          <a:off x="3746500" y="1811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160782</xdr:rowOff>
    </xdr:from>
    <xdr:to>
      <xdr:col>24</xdr:col>
      <xdr:colOff>63500</xdr:colOff>
      <xdr:row>106</xdr:row>
      <xdr:rowOff>85344</xdr:rowOff>
    </xdr:to>
    <xdr:cxnSp macro="">
      <xdr:nvCxnSpPr>
        <xdr:cNvPr id="420" name="直線コネクタ 419"/>
        <xdr:cNvCxnSpPr/>
      </xdr:nvCxnSpPr>
      <xdr:spPr>
        <a:xfrm>
          <a:off x="3797300" y="1816303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18542</xdr:rowOff>
    </xdr:from>
    <xdr:to>
      <xdr:col>15</xdr:col>
      <xdr:colOff>101600</xdr:colOff>
      <xdr:row>105</xdr:row>
      <xdr:rowOff>120142</xdr:rowOff>
    </xdr:to>
    <xdr:sp macro="" textlink="">
      <xdr:nvSpPr>
        <xdr:cNvPr id="421" name="楕円 420"/>
        <xdr:cNvSpPr/>
      </xdr:nvSpPr>
      <xdr:spPr>
        <a:xfrm>
          <a:off x="2857500" y="1802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69342</xdr:rowOff>
    </xdr:from>
    <xdr:to>
      <xdr:col>19</xdr:col>
      <xdr:colOff>177800</xdr:colOff>
      <xdr:row>105</xdr:row>
      <xdr:rowOff>160782</xdr:rowOff>
    </xdr:to>
    <xdr:cxnSp macro="">
      <xdr:nvCxnSpPr>
        <xdr:cNvPr id="422" name="直線コネクタ 421"/>
        <xdr:cNvCxnSpPr/>
      </xdr:nvCxnSpPr>
      <xdr:spPr>
        <a:xfrm>
          <a:off x="2908300" y="180715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98552</xdr:rowOff>
    </xdr:from>
    <xdr:to>
      <xdr:col>10</xdr:col>
      <xdr:colOff>165100</xdr:colOff>
      <xdr:row>105</xdr:row>
      <xdr:rowOff>28702</xdr:rowOff>
    </xdr:to>
    <xdr:sp macro="" textlink="">
      <xdr:nvSpPr>
        <xdr:cNvPr id="423" name="楕円 422"/>
        <xdr:cNvSpPr/>
      </xdr:nvSpPr>
      <xdr:spPr>
        <a:xfrm>
          <a:off x="1968500" y="1792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149352</xdr:rowOff>
    </xdr:from>
    <xdr:to>
      <xdr:col>15</xdr:col>
      <xdr:colOff>50800</xdr:colOff>
      <xdr:row>105</xdr:row>
      <xdr:rowOff>69342</xdr:rowOff>
    </xdr:to>
    <xdr:cxnSp macro="">
      <xdr:nvCxnSpPr>
        <xdr:cNvPr id="424" name="直線コネクタ 423"/>
        <xdr:cNvCxnSpPr/>
      </xdr:nvCxnSpPr>
      <xdr:spPr>
        <a:xfrm>
          <a:off x="2019300" y="179801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20828</xdr:rowOff>
    </xdr:from>
    <xdr:to>
      <xdr:col>6</xdr:col>
      <xdr:colOff>38100</xdr:colOff>
      <xdr:row>104</xdr:row>
      <xdr:rowOff>122428</xdr:rowOff>
    </xdr:to>
    <xdr:sp macro="" textlink="">
      <xdr:nvSpPr>
        <xdr:cNvPr id="425" name="楕円 424"/>
        <xdr:cNvSpPr/>
      </xdr:nvSpPr>
      <xdr:spPr>
        <a:xfrm>
          <a:off x="1079500" y="1785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71628</xdr:rowOff>
    </xdr:from>
    <xdr:to>
      <xdr:col>10</xdr:col>
      <xdr:colOff>114300</xdr:colOff>
      <xdr:row>104</xdr:row>
      <xdr:rowOff>149352</xdr:rowOff>
    </xdr:to>
    <xdr:cxnSp macro="">
      <xdr:nvCxnSpPr>
        <xdr:cNvPr id="426" name="直線コネクタ 425"/>
        <xdr:cNvCxnSpPr/>
      </xdr:nvCxnSpPr>
      <xdr:spPr>
        <a:xfrm>
          <a:off x="1130300" y="179024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17797</xdr:rowOff>
    </xdr:from>
    <xdr:ext cx="405111" cy="259045"/>
    <xdr:sp macro="" textlink="">
      <xdr:nvSpPr>
        <xdr:cNvPr id="427" name="n_1aveValue【市民会館】&#10;有形固定資産減価償却率"/>
        <xdr:cNvSpPr txBox="1"/>
      </xdr:nvSpPr>
      <xdr:spPr>
        <a:xfrm>
          <a:off x="3582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106951</xdr:rowOff>
    </xdr:from>
    <xdr:ext cx="405111" cy="259045"/>
    <xdr:sp macro="" textlink="">
      <xdr:nvSpPr>
        <xdr:cNvPr id="428" name="n_2aveValue【市民会館】&#10;有形固定資産減価償却率"/>
        <xdr:cNvSpPr txBox="1"/>
      </xdr:nvSpPr>
      <xdr:spPr>
        <a:xfrm>
          <a:off x="2705744" y="1759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20083</xdr:rowOff>
    </xdr:from>
    <xdr:ext cx="405111" cy="259045"/>
    <xdr:sp macro="" textlink="">
      <xdr:nvSpPr>
        <xdr:cNvPr id="429" name="n_3aveValue【市民会館】&#10;有形固定資産減価償却率"/>
        <xdr:cNvSpPr txBox="1"/>
      </xdr:nvSpPr>
      <xdr:spPr>
        <a:xfrm>
          <a:off x="1816744" y="1750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104664</xdr:rowOff>
    </xdr:from>
    <xdr:ext cx="405111" cy="259045"/>
    <xdr:sp macro="" textlink="">
      <xdr:nvSpPr>
        <xdr:cNvPr id="430" name="n_4aveValue【市民会館】&#10;有形固定資産減価償却率"/>
        <xdr:cNvSpPr txBox="1"/>
      </xdr:nvSpPr>
      <xdr:spPr>
        <a:xfrm>
          <a:off x="927744" y="1742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31259</xdr:rowOff>
    </xdr:from>
    <xdr:ext cx="405111" cy="259045"/>
    <xdr:sp macro="" textlink="">
      <xdr:nvSpPr>
        <xdr:cNvPr id="431" name="n_1mainValue【市民会館】&#10;有形固定資産減価償却率"/>
        <xdr:cNvSpPr txBox="1"/>
      </xdr:nvSpPr>
      <xdr:spPr>
        <a:xfrm>
          <a:off x="3582044" y="1820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111269</xdr:rowOff>
    </xdr:from>
    <xdr:ext cx="405111" cy="259045"/>
    <xdr:sp macro="" textlink="">
      <xdr:nvSpPr>
        <xdr:cNvPr id="432" name="n_2mainValue【市民会館】&#10;有形固定資産減価償却率"/>
        <xdr:cNvSpPr txBox="1"/>
      </xdr:nvSpPr>
      <xdr:spPr>
        <a:xfrm>
          <a:off x="2705744" y="1811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19829</xdr:rowOff>
    </xdr:from>
    <xdr:ext cx="405111" cy="259045"/>
    <xdr:sp macro="" textlink="">
      <xdr:nvSpPr>
        <xdr:cNvPr id="433" name="n_3mainValue【市民会館】&#10;有形固定資産減価償却率"/>
        <xdr:cNvSpPr txBox="1"/>
      </xdr:nvSpPr>
      <xdr:spPr>
        <a:xfrm>
          <a:off x="1816744" y="1802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113555</xdr:rowOff>
    </xdr:from>
    <xdr:ext cx="405111" cy="259045"/>
    <xdr:sp macro="" textlink="">
      <xdr:nvSpPr>
        <xdr:cNvPr id="434" name="n_4mainValue【市民会館】&#10;有形固定資産減価償却率"/>
        <xdr:cNvSpPr txBox="1"/>
      </xdr:nvSpPr>
      <xdr:spPr>
        <a:xfrm>
          <a:off x="927744" y="1794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45" name="テキスト ボックス 444"/>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88900</xdr:rowOff>
    </xdr:from>
    <xdr:to>
      <xdr:col>54</xdr:col>
      <xdr:colOff>189865</xdr:colOff>
      <xdr:row>107</xdr:row>
      <xdr:rowOff>133350</xdr:rowOff>
    </xdr:to>
    <xdr:cxnSp macro="">
      <xdr:nvCxnSpPr>
        <xdr:cNvPr id="459" name="直線コネクタ 458"/>
        <xdr:cNvCxnSpPr/>
      </xdr:nvCxnSpPr>
      <xdr:spPr>
        <a:xfrm flipV="1">
          <a:off x="10476865" y="172339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137177</xdr:rowOff>
    </xdr:from>
    <xdr:ext cx="469744" cy="259045"/>
    <xdr:sp macro="" textlink="">
      <xdr:nvSpPr>
        <xdr:cNvPr id="460" name="【市民会館】&#10;一人当たり面積最小値テキスト"/>
        <xdr:cNvSpPr txBox="1"/>
      </xdr:nvSpPr>
      <xdr:spPr>
        <a:xfrm>
          <a:off x="10515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133350</xdr:rowOff>
    </xdr:from>
    <xdr:to>
      <xdr:col>55</xdr:col>
      <xdr:colOff>88900</xdr:colOff>
      <xdr:row>107</xdr:row>
      <xdr:rowOff>133350</xdr:rowOff>
    </xdr:to>
    <xdr:cxnSp macro="">
      <xdr:nvCxnSpPr>
        <xdr:cNvPr id="461" name="直線コネクタ 460"/>
        <xdr:cNvCxnSpPr/>
      </xdr:nvCxnSpPr>
      <xdr:spPr>
        <a:xfrm>
          <a:off x="10388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35577</xdr:rowOff>
    </xdr:from>
    <xdr:ext cx="469744" cy="259045"/>
    <xdr:sp macro="" textlink="">
      <xdr:nvSpPr>
        <xdr:cNvPr id="462" name="【市民会館】&#10;一人当たり面積最大値テキスト"/>
        <xdr:cNvSpPr txBox="1"/>
      </xdr:nvSpPr>
      <xdr:spPr>
        <a:xfrm>
          <a:off x="10515600" y="1700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88900</xdr:rowOff>
    </xdr:from>
    <xdr:to>
      <xdr:col>55</xdr:col>
      <xdr:colOff>88900</xdr:colOff>
      <xdr:row>100</xdr:row>
      <xdr:rowOff>88900</xdr:rowOff>
    </xdr:to>
    <xdr:cxnSp macro="">
      <xdr:nvCxnSpPr>
        <xdr:cNvPr id="463" name="直線コネクタ 462"/>
        <xdr:cNvCxnSpPr/>
      </xdr:nvCxnSpPr>
      <xdr:spPr>
        <a:xfrm>
          <a:off x="10388600" y="1723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118127</xdr:rowOff>
    </xdr:from>
    <xdr:ext cx="469744" cy="259045"/>
    <xdr:sp macro="" textlink="">
      <xdr:nvSpPr>
        <xdr:cNvPr id="464" name="【市民会館】&#10;一人当たり面積平均値テキスト"/>
        <xdr:cNvSpPr txBox="1"/>
      </xdr:nvSpPr>
      <xdr:spPr>
        <a:xfrm>
          <a:off x="105156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65" name="フローチャート: 判断 464"/>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165100</xdr:rowOff>
    </xdr:from>
    <xdr:to>
      <xdr:col>50</xdr:col>
      <xdr:colOff>165100</xdr:colOff>
      <xdr:row>105</xdr:row>
      <xdr:rowOff>95250</xdr:rowOff>
    </xdr:to>
    <xdr:sp macro="" textlink="">
      <xdr:nvSpPr>
        <xdr:cNvPr id="466" name="フローチャート: 判断 465"/>
        <xdr:cNvSpPr/>
      </xdr:nvSpPr>
      <xdr:spPr>
        <a:xfrm>
          <a:off x="958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6350</xdr:rowOff>
    </xdr:from>
    <xdr:to>
      <xdr:col>46</xdr:col>
      <xdr:colOff>38100</xdr:colOff>
      <xdr:row>105</xdr:row>
      <xdr:rowOff>107950</xdr:rowOff>
    </xdr:to>
    <xdr:sp macro="" textlink="">
      <xdr:nvSpPr>
        <xdr:cNvPr id="467" name="フローチャート: 判断 466"/>
        <xdr:cNvSpPr/>
      </xdr:nvSpPr>
      <xdr:spPr>
        <a:xfrm>
          <a:off x="8699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6350</xdr:rowOff>
    </xdr:from>
    <xdr:to>
      <xdr:col>41</xdr:col>
      <xdr:colOff>101600</xdr:colOff>
      <xdr:row>105</xdr:row>
      <xdr:rowOff>107950</xdr:rowOff>
    </xdr:to>
    <xdr:sp macro="" textlink="">
      <xdr:nvSpPr>
        <xdr:cNvPr id="468" name="フローチャート: 判断 467"/>
        <xdr:cNvSpPr/>
      </xdr:nvSpPr>
      <xdr:spPr>
        <a:xfrm>
          <a:off x="7810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165100</xdr:rowOff>
    </xdr:from>
    <xdr:to>
      <xdr:col>36</xdr:col>
      <xdr:colOff>165100</xdr:colOff>
      <xdr:row>105</xdr:row>
      <xdr:rowOff>95250</xdr:rowOff>
    </xdr:to>
    <xdr:sp macro="" textlink="">
      <xdr:nvSpPr>
        <xdr:cNvPr id="469" name="フローチャート: 判断 468"/>
        <xdr:cNvSpPr/>
      </xdr:nvSpPr>
      <xdr:spPr>
        <a:xfrm>
          <a:off x="6921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38100</xdr:rowOff>
    </xdr:from>
    <xdr:to>
      <xdr:col>55</xdr:col>
      <xdr:colOff>50800</xdr:colOff>
      <xdr:row>100</xdr:row>
      <xdr:rowOff>139700</xdr:rowOff>
    </xdr:to>
    <xdr:sp macro="" textlink="">
      <xdr:nvSpPr>
        <xdr:cNvPr id="475" name="楕円 474"/>
        <xdr:cNvSpPr/>
      </xdr:nvSpPr>
      <xdr:spPr>
        <a:xfrm>
          <a:off x="10426700" y="1718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162577</xdr:rowOff>
    </xdr:from>
    <xdr:ext cx="469744" cy="259045"/>
    <xdr:sp macro="" textlink="">
      <xdr:nvSpPr>
        <xdr:cNvPr id="476" name="【市民会館】&#10;一人当たり面積該当値テキスト"/>
        <xdr:cNvSpPr txBox="1"/>
      </xdr:nvSpPr>
      <xdr:spPr>
        <a:xfrm>
          <a:off x="10515600" y="1713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38100</xdr:rowOff>
    </xdr:from>
    <xdr:to>
      <xdr:col>50</xdr:col>
      <xdr:colOff>165100</xdr:colOff>
      <xdr:row>100</xdr:row>
      <xdr:rowOff>139700</xdr:rowOff>
    </xdr:to>
    <xdr:sp macro="" textlink="">
      <xdr:nvSpPr>
        <xdr:cNvPr id="477" name="楕円 476"/>
        <xdr:cNvSpPr/>
      </xdr:nvSpPr>
      <xdr:spPr>
        <a:xfrm>
          <a:off x="9588500" y="1718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88900</xdr:rowOff>
    </xdr:from>
    <xdr:to>
      <xdr:col>55</xdr:col>
      <xdr:colOff>0</xdr:colOff>
      <xdr:row>100</xdr:row>
      <xdr:rowOff>88900</xdr:rowOff>
    </xdr:to>
    <xdr:cxnSp macro="">
      <xdr:nvCxnSpPr>
        <xdr:cNvPr id="478" name="直線コネクタ 477"/>
        <xdr:cNvCxnSpPr/>
      </xdr:nvCxnSpPr>
      <xdr:spPr>
        <a:xfrm>
          <a:off x="9639300" y="17233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12700</xdr:rowOff>
    </xdr:from>
    <xdr:to>
      <xdr:col>46</xdr:col>
      <xdr:colOff>38100</xdr:colOff>
      <xdr:row>100</xdr:row>
      <xdr:rowOff>114300</xdr:rowOff>
    </xdr:to>
    <xdr:sp macro="" textlink="">
      <xdr:nvSpPr>
        <xdr:cNvPr id="479" name="楕円 478"/>
        <xdr:cNvSpPr/>
      </xdr:nvSpPr>
      <xdr:spPr>
        <a:xfrm>
          <a:off x="8699500" y="1715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63500</xdr:rowOff>
    </xdr:from>
    <xdr:to>
      <xdr:col>50</xdr:col>
      <xdr:colOff>114300</xdr:colOff>
      <xdr:row>100</xdr:row>
      <xdr:rowOff>88900</xdr:rowOff>
    </xdr:to>
    <xdr:cxnSp macro="">
      <xdr:nvCxnSpPr>
        <xdr:cNvPr id="480" name="直線コネクタ 479"/>
        <xdr:cNvCxnSpPr/>
      </xdr:nvCxnSpPr>
      <xdr:spPr>
        <a:xfrm>
          <a:off x="8750300" y="17208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158750</xdr:rowOff>
    </xdr:from>
    <xdr:to>
      <xdr:col>41</xdr:col>
      <xdr:colOff>101600</xdr:colOff>
      <xdr:row>100</xdr:row>
      <xdr:rowOff>88900</xdr:rowOff>
    </xdr:to>
    <xdr:sp macro="" textlink="">
      <xdr:nvSpPr>
        <xdr:cNvPr id="481" name="楕円 480"/>
        <xdr:cNvSpPr/>
      </xdr:nvSpPr>
      <xdr:spPr>
        <a:xfrm>
          <a:off x="7810500" y="171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38100</xdr:rowOff>
    </xdr:from>
    <xdr:to>
      <xdr:col>45</xdr:col>
      <xdr:colOff>177800</xdr:colOff>
      <xdr:row>100</xdr:row>
      <xdr:rowOff>63500</xdr:rowOff>
    </xdr:to>
    <xdr:cxnSp macro="">
      <xdr:nvCxnSpPr>
        <xdr:cNvPr id="482" name="直線コネクタ 481"/>
        <xdr:cNvCxnSpPr/>
      </xdr:nvCxnSpPr>
      <xdr:spPr>
        <a:xfrm>
          <a:off x="7861300" y="17183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99</xdr:row>
      <xdr:rowOff>133350</xdr:rowOff>
    </xdr:from>
    <xdr:to>
      <xdr:col>36</xdr:col>
      <xdr:colOff>165100</xdr:colOff>
      <xdr:row>100</xdr:row>
      <xdr:rowOff>63500</xdr:rowOff>
    </xdr:to>
    <xdr:sp macro="" textlink="">
      <xdr:nvSpPr>
        <xdr:cNvPr id="483" name="楕円 482"/>
        <xdr:cNvSpPr/>
      </xdr:nvSpPr>
      <xdr:spPr>
        <a:xfrm>
          <a:off x="6921500" y="1710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12700</xdr:rowOff>
    </xdr:from>
    <xdr:to>
      <xdr:col>41</xdr:col>
      <xdr:colOff>50800</xdr:colOff>
      <xdr:row>100</xdr:row>
      <xdr:rowOff>38100</xdr:rowOff>
    </xdr:to>
    <xdr:cxnSp macro="">
      <xdr:nvCxnSpPr>
        <xdr:cNvPr id="484" name="直線コネクタ 483"/>
        <xdr:cNvCxnSpPr/>
      </xdr:nvCxnSpPr>
      <xdr:spPr>
        <a:xfrm>
          <a:off x="6972300" y="17157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86377</xdr:rowOff>
    </xdr:from>
    <xdr:ext cx="469744" cy="259045"/>
    <xdr:sp macro="" textlink="">
      <xdr:nvSpPr>
        <xdr:cNvPr id="485" name="n_1aveValue【市民会館】&#10;一人当たり面積"/>
        <xdr:cNvSpPr txBox="1"/>
      </xdr:nvSpPr>
      <xdr:spPr>
        <a:xfrm>
          <a:off x="9391727" y="180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99077</xdr:rowOff>
    </xdr:from>
    <xdr:ext cx="469744" cy="259045"/>
    <xdr:sp macro="" textlink="">
      <xdr:nvSpPr>
        <xdr:cNvPr id="486" name="n_2aveValue【市民会館】&#10;一人当たり面積"/>
        <xdr:cNvSpPr txBox="1"/>
      </xdr:nvSpPr>
      <xdr:spPr>
        <a:xfrm>
          <a:off x="85154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99077</xdr:rowOff>
    </xdr:from>
    <xdr:ext cx="469744" cy="259045"/>
    <xdr:sp macro="" textlink="">
      <xdr:nvSpPr>
        <xdr:cNvPr id="487" name="n_3aveValue【市民会館】&#10;一人当たり面積"/>
        <xdr:cNvSpPr txBox="1"/>
      </xdr:nvSpPr>
      <xdr:spPr>
        <a:xfrm>
          <a:off x="76264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86377</xdr:rowOff>
    </xdr:from>
    <xdr:ext cx="469744" cy="259045"/>
    <xdr:sp macro="" textlink="">
      <xdr:nvSpPr>
        <xdr:cNvPr id="488" name="n_4aveValue【市民会館】&#10;一人当たり面積"/>
        <xdr:cNvSpPr txBox="1"/>
      </xdr:nvSpPr>
      <xdr:spPr>
        <a:xfrm>
          <a:off x="6737427" y="180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156227</xdr:rowOff>
    </xdr:from>
    <xdr:ext cx="469744" cy="259045"/>
    <xdr:sp macro="" textlink="">
      <xdr:nvSpPr>
        <xdr:cNvPr id="489" name="n_1mainValue【市民会館】&#10;一人当たり面積"/>
        <xdr:cNvSpPr txBox="1"/>
      </xdr:nvSpPr>
      <xdr:spPr>
        <a:xfrm>
          <a:off x="9391727"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130827</xdr:rowOff>
    </xdr:from>
    <xdr:ext cx="469744" cy="259045"/>
    <xdr:sp macro="" textlink="">
      <xdr:nvSpPr>
        <xdr:cNvPr id="490" name="n_2mainValue【市民会館】&#10;一人当たり面積"/>
        <xdr:cNvSpPr txBox="1"/>
      </xdr:nvSpPr>
      <xdr:spPr>
        <a:xfrm>
          <a:off x="8515427" y="1693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98</xdr:row>
      <xdr:rowOff>105427</xdr:rowOff>
    </xdr:from>
    <xdr:ext cx="469744" cy="259045"/>
    <xdr:sp macro="" textlink="">
      <xdr:nvSpPr>
        <xdr:cNvPr id="491" name="n_3mainValue【市民会館】&#10;一人当たり面積"/>
        <xdr:cNvSpPr txBox="1"/>
      </xdr:nvSpPr>
      <xdr:spPr>
        <a:xfrm>
          <a:off x="7626427" y="1690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98</xdr:row>
      <xdr:rowOff>80027</xdr:rowOff>
    </xdr:from>
    <xdr:ext cx="469744" cy="259045"/>
    <xdr:sp macro="" textlink="">
      <xdr:nvSpPr>
        <xdr:cNvPr id="492" name="n_4mainValue【市民会館】&#10;一人当たり面積"/>
        <xdr:cNvSpPr txBox="1"/>
      </xdr:nvSpPr>
      <xdr:spPr>
        <a:xfrm>
          <a:off x="6737427"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3" name="テキスト ボックス 50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4" name="直線コネクタ 50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5" name="テキスト ボックス 50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6" name="直線コネクタ 50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7" name="テキスト ボックス 50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8" name="直線コネクタ 50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9" name="テキスト ボックス 50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0" name="直線コネクタ 50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1" name="テキスト ボックス 51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3" name="テキスト ボックス 512"/>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158496</xdr:rowOff>
    </xdr:from>
    <xdr:to>
      <xdr:col>85</xdr:col>
      <xdr:colOff>126364</xdr:colOff>
      <xdr:row>41</xdr:row>
      <xdr:rowOff>128778</xdr:rowOff>
    </xdr:to>
    <xdr:cxnSp macro="">
      <xdr:nvCxnSpPr>
        <xdr:cNvPr id="515" name="直線コネクタ 514"/>
        <xdr:cNvCxnSpPr/>
      </xdr:nvCxnSpPr>
      <xdr:spPr>
        <a:xfrm flipV="1">
          <a:off x="16318864" y="598779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132605</xdr:rowOff>
    </xdr:from>
    <xdr:ext cx="405111" cy="259045"/>
    <xdr:sp macro="" textlink="">
      <xdr:nvSpPr>
        <xdr:cNvPr id="516" name="【一般廃棄物処理施設】&#10;有形固定資産減価償却率最小値テキスト"/>
        <xdr:cNvSpPr txBox="1"/>
      </xdr:nvSpPr>
      <xdr:spPr>
        <a:xfrm>
          <a:off x="16357600" y="716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128778</xdr:rowOff>
    </xdr:from>
    <xdr:to>
      <xdr:col>86</xdr:col>
      <xdr:colOff>25400</xdr:colOff>
      <xdr:row>41</xdr:row>
      <xdr:rowOff>128778</xdr:rowOff>
    </xdr:to>
    <xdr:cxnSp macro="">
      <xdr:nvCxnSpPr>
        <xdr:cNvPr id="517" name="直線コネクタ 516"/>
        <xdr:cNvCxnSpPr/>
      </xdr:nvCxnSpPr>
      <xdr:spPr>
        <a:xfrm>
          <a:off x="16230600" y="7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105173</xdr:rowOff>
    </xdr:from>
    <xdr:ext cx="405111" cy="259045"/>
    <xdr:sp macro="" textlink="">
      <xdr:nvSpPr>
        <xdr:cNvPr id="518" name="【一般廃棄物処理施設】&#10;有形固定資産減価償却率最大値テキスト"/>
        <xdr:cNvSpPr txBox="1"/>
      </xdr:nvSpPr>
      <xdr:spPr>
        <a:xfrm>
          <a:off x="16357600" y="5763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158496</xdr:rowOff>
    </xdr:from>
    <xdr:to>
      <xdr:col>86</xdr:col>
      <xdr:colOff>25400</xdr:colOff>
      <xdr:row>34</xdr:row>
      <xdr:rowOff>158496</xdr:rowOff>
    </xdr:to>
    <xdr:cxnSp macro="">
      <xdr:nvCxnSpPr>
        <xdr:cNvPr id="519" name="直線コネクタ 518"/>
        <xdr:cNvCxnSpPr/>
      </xdr:nvCxnSpPr>
      <xdr:spPr>
        <a:xfrm>
          <a:off x="16230600" y="598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105427</xdr:rowOff>
    </xdr:from>
    <xdr:ext cx="405111" cy="259045"/>
    <xdr:sp macro="" textlink="">
      <xdr:nvSpPr>
        <xdr:cNvPr id="520" name="【一般廃棄物処理施設】&#10;有形固定資産減価償却率平均値テキスト"/>
        <xdr:cNvSpPr txBox="1"/>
      </xdr:nvSpPr>
      <xdr:spPr>
        <a:xfrm>
          <a:off x="16357600" y="627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521" name="フローチャート: 判断 520"/>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89408</xdr:rowOff>
    </xdr:from>
    <xdr:to>
      <xdr:col>81</xdr:col>
      <xdr:colOff>101600</xdr:colOff>
      <xdr:row>41</xdr:row>
      <xdr:rowOff>19558</xdr:rowOff>
    </xdr:to>
    <xdr:sp macro="" textlink="">
      <xdr:nvSpPr>
        <xdr:cNvPr id="522" name="フローチャート: 判断 521"/>
        <xdr:cNvSpPr/>
      </xdr:nvSpPr>
      <xdr:spPr>
        <a:xfrm>
          <a:off x="15430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169418</xdr:rowOff>
    </xdr:from>
    <xdr:to>
      <xdr:col>76</xdr:col>
      <xdr:colOff>165100</xdr:colOff>
      <xdr:row>40</xdr:row>
      <xdr:rowOff>99568</xdr:rowOff>
    </xdr:to>
    <xdr:sp macro="" textlink="">
      <xdr:nvSpPr>
        <xdr:cNvPr id="523" name="フローチャート: 判断 522"/>
        <xdr:cNvSpPr/>
      </xdr:nvSpPr>
      <xdr:spPr>
        <a:xfrm>
          <a:off x="14541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4826</xdr:rowOff>
    </xdr:from>
    <xdr:to>
      <xdr:col>72</xdr:col>
      <xdr:colOff>38100</xdr:colOff>
      <xdr:row>39</xdr:row>
      <xdr:rowOff>106426</xdr:rowOff>
    </xdr:to>
    <xdr:sp macro="" textlink="">
      <xdr:nvSpPr>
        <xdr:cNvPr id="524" name="フローチャート: 判断 523"/>
        <xdr:cNvSpPr/>
      </xdr:nvSpPr>
      <xdr:spPr>
        <a:xfrm>
          <a:off x="1365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162560</xdr:rowOff>
    </xdr:from>
    <xdr:to>
      <xdr:col>67</xdr:col>
      <xdr:colOff>101600</xdr:colOff>
      <xdr:row>39</xdr:row>
      <xdr:rowOff>92710</xdr:rowOff>
    </xdr:to>
    <xdr:sp macro="" textlink="">
      <xdr:nvSpPr>
        <xdr:cNvPr id="525" name="フローチャート: 判断 524"/>
        <xdr:cNvSpPr/>
      </xdr:nvSpPr>
      <xdr:spPr>
        <a:xfrm>
          <a:off x="12763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77978</xdr:rowOff>
    </xdr:from>
    <xdr:to>
      <xdr:col>85</xdr:col>
      <xdr:colOff>177800</xdr:colOff>
      <xdr:row>42</xdr:row>
      <xdr:rowOff>8128</xdr:rowOff>
    </xdr:to>
    <xdr:sp macro="" textlink="">
      <xdr:nvSpPr>
        <xdr:cNvPr id="531" name="楕円 530"/>
        <xdr:cNvSpPr/>
      </xdr:nvSpPr>
      <xdr:spPr>
        <a:xfrm>
          <a:off x="16268700" y="710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164355</xdr:rowOff>
    </xdr:from>
    <xdr:ext cx="405111" cy="259045"/>
    <xdr:sp macro="" textlink="">
      <xdr:nvSpPr>
        <xdr:cNvPr id="532" name="【一般廃棄物処理施設】&#10;有形固定資産減価償却率該当値テキスト"/>
        <xdr:cNvSpPr txBox="1"/>
      </xdr:nvSpPr>
      <xdr:spPr>
        <a:xfrm>
          <a:off x="16357600" y="7022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116840</xdr:rowOff>
    </xdr:from>
    <xdr:to>
      <xdr:col>81</xdr:col>
      <xdr:colOff>101600</xdr:colOff>
      <xdr:row>41</xdr:row>
      <xdr:rowOff>46990</xdr:rowOff>
    </xdr:to>
    <xdr:sp macro="" textlink="">
      <xdr:nvSpPr>
        <xdr:cNvPr id="533" name="楕円 532"/>
        <xdr:cNvSpPr/>
      </xdr:nvSpPr>
      <xdr:spPr>
        <a:xfrm>
          <a:off x="15430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167640</xdr:rowOff>
    </xdr:from>
    <xdr:to>
      <xdr:col>85</xdr:col>
      <xdr:colOff>127000</xdr:colOff>
      <xdr:row>41</xdr:row>
      <xdr:rowOff>128778</xdr:rowOff>
    </xdr:to>
    <xdr:cxnSp macro="">
      <xdr:nvCxnSpPr>
        <xdr:cNvPr id="534" name="直線コネクタ 533"/>
        <xdr:cNvCxnSpPr/>
      </xdr:nvCxnSpPr>
      <xdr:spPr>
        <a:xfrm>
          <a:off x="15481300" y="7025640"/>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155702</xdr:rowOff>
    </xdr:from>
    <xdr:to>
      <xdr:col>76</xdr:col>
      <xdr:colOff>165100</xdr:colOff>
      <xdr:row>40</xdr:row>
      <xdr:rowOff>85852</xdr:rowOff>
    </xdr:to>
    <xdr:sp macro="" textlink="">
      <xdr:nvSpPr>
        <xdr:cNvPr id="535" name="楕円 534"/>
        <xdr:cNvSpPr/>
      </xdr:nvSpPr>
      <xdr:spPr>
        <a:xfrm>
          <a:off x="145415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35052</xdr:rowOff>
    </xdr:from>
    <xdr:to>
      <xdr:col>81</xdr:col>
      <xdr:colOff>50800</xdr:colOff>
      <xdr:row>40</xdr:row>
      <xdr:rowOff>167640</xdr:rowOff>
    </xdr:to>
    <xdr:cxnSp macro="">
      <xdr:nvCxnSpPr>
        <xdr:cNvPr id="536" name="直線コネクタ 535"/>
        <xdr:cNvCxnSpPr/>
      </xdr:nvCxnSpPr>
      <xdr:spPr>
        <a:xfrm>
          <a:off x="14592300" y="689305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23114</xdr:rowOff>
    </xdr:from>
    <xdr:to>
      <xdr:col>72</xdr:col>
      <xdr:colOff>38100</xdr:colOff>
      <xdr:row>39</xdr:row>
      <xdr:rowOff>124714</xdr:rowOff>
    </xdr:to>
    <xdr:sp macro="" textlink="">
      <xdr:nvSpPr>
        <xdr:cNvPr id="537" name="楕円 536"/>
        <xdr:cNvSpPr/>
      </xdr:nvSpPr>
      <xdr:spPr>
        <a:xfrm>
          <a:off x="136525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73914</xdr:rowOff>
    </xdr:from>
    <xdr:to>
      <xdr:col>76</xdr:col>
      <xdr:colOff>114300</xdr:colOff>
      <xdr:row>40</xdr:row>
      <xdr:rowOff>35052</xdr:rowOff>
    </xdr:to>
    <xdr:cxnSp macro="">
      <xdr:nvCxnSpPr>
        <xdr:cNvPr id="538" name="直線コネクタ 537"/>
        <xdr:cNvCxnSpPr/>
      </xdr:nvCxnSpPr>
      <xdr:spPr>
        <a:xfrm>
          <a:off x="13703300" y="676046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61976</xdr:rowOff>
    </xdr:from>
    <xdr:to>
      <xdr:col>67</xdr:col>
      <xdr:colOff>101600</xdr:colOff>
      <xdr:row>38</xdr:row>
      <xdr:rowOff>163576</xdr:rowOff>
    </xdr:to>
    <xdr:sp macro="" textlink="">
      <xdr:nvSpPr>
        <xdr:cNvPr id="539" name="楕円 538"/>
        <xdr:cNvSpPr/>
      </xdr:nvSpPr>
      <xdr:spPr>
        <a:xfrm>
          <a:off x="127635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112776</xdr:rowOff>
    </xdr:from>
    <xdr:to>
      <xdr:col>71</xdr:col>
      <xdr:colOff>177800</xdr:colOff>
      <xdr:row>39</xdr:row>
      <xdr:rowOff>73914</xdr:rowOff>
    </xdr:to>
    <xdr:cxnSp macro="">
      <xdr:nvCxnSpPr>
        <xdr:cNvPr id="540" name="直線コネクタ 539"/>
        <xdr:cNvCxnSpPr/>
      </xdr:nvCxnSpPr>
      <xdr:spPr>
        <a:xfrm>
          <a:off x="12814300" y="662787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36085</xdr:rowOff>
    </xdr:from>
    <xdr:ext cx="405111" cy="259045"/>
    <xdr:sp macro="" textlink="">
      <xdr:nvSpPr>
        <xdr:cNvPr id="541" name="n_1aveValue【一般廃棄物処理施設】&#10;有形固定資産減価償却率"/>
        <xdr:cNvSpPr txBox="1"/>
      </xdr:nvSpPr>
      <xdr:spPr>
        <a:xfrm>
          <a:off x="15266044" y="6722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90695</xdr:rowOff>
    </xdr:from>
    <xdr:ext cx="405111" cy="259045"/>
    <xdr:sp macro="" textlink="">
      <xdr:nvSpPr>
        <xdr:cNvPr id="542" name="n_2aveValue【一般廃棄物処理施設】&#10;有形固定資産減価償却率"/>
        <xdr:cNvSpPr txBox="1"/>
      </xdr:nvSpPr>
      <xdr:spPr>
        <a:xfrm>
          <a:off x="14389744" y="694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122953</xdr:rowOff>
    </xdr:from>
    <xdr:ext cx="405111" cy="259045"/>
    <xdr:sp macro="" textlink="">
      <xdr:nvSpPr>
        <xdr:cNvPr id="543" name="n_3aveValue【一般廃棄物処理施設】&#10;有形固定資産減価償却率"/>
        <xdr:cNvSpPr txBox="1"/>
      </xdr:nvSpPr>
      <xdr:spPr>
        <a:xfrm>
          <a:off x="13500744" y="646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83837</xdr:rowOff>
    </xdr:from>
    <xdr:ext cx="405111" cy="259045"/>
    <xdr:sp macro="" textlink="">
      <xdr:nvSpPr>
        <xdr:cNvPr id="544" name="n_4aveValue【一般廃棄物処理施設】&#10;有形固定資産減価償却率"/>
        <xdr:cNvSpPr txBox="1"/>
      </xdr:nvSpPr>
      <xdr:spPr>
        <a:xfrm>
          <a:off x="12611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38117</xdr:rowOff>
    </xdr:from>
    <xdr:ext cx="405111" cy="259045"/>
    <xdr:sp macro="" textlink="">
      <xdr:nvSpPr>
        <xdr:cNvPr id="545" name="n_1mainValue【一般廃棄物処理施設】&#10;有形固定資産減価償却率"/>
        <xdr:cNvSpPr txBox="1"/>
      </xdr:nvSpPr>
      <xdr:spPr>
        <a:xfrm>
          <a:off x="152660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102379</xdr:rowOff>
    </xdr:from>
    <xdr:ext cx="405111" cy="259045"/>
    <xdr:sp macro="" textlink="">
      <xdr:nvSpPr>
        <xdr:cNvPr id="546" name="n_2mainValue【一般廃棄物処理施設】&#10;有形固定資産減価償却率"/>
        <xdr:cNvSpPr txBox="1"/>
      </xdr:nvSpPr>
      <xdr:spPr>
        <a:xfrm>
          <a:off x="14389744" y="6617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115841</xdr:rowOff>
    </xdr:from>
    <xdr:ext cx="405111" cy="259045"/>
    <xdr:sp macro="" textlink="">
      <xdr:nvSpPr>
        <xdr:cNvPr id="547" name="n_3mainValue【一般廃棄物処理施設】&#10;有形固定資産減価償却率"/>
        <xdr:cNvSpPr txBox="1"/>
      </xdr:nvSpPr>
      <xdr:spPr>
        <a:xfrm>
          <a:off x="13500744" y="680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8653</xdr:rowOff>
    </xdr:from>
    <xdr:ext cx="405111" cy="259045"/>
    <xdr:sp macro="" textlink="">
      <xdr:nvSpPr>
        <xdr:cNvPr id="548" name="n_4mainValue【一般廃棄物処理施設】&#10;有形固定資産減価償却率"/>
        <xdr:cNvSpPr txBox="1"/>
      </xdr:nvSpPr>
      <xdr:spPr>
        <a:xfrm>
          <a:off x="12611744" y="635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59" name="テキスト ボックス 558"/>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19050</xdr:rowOff>
    </xdr:from>
    <xdr:to>
      <xdr:col>120</xdr:col>
      <xdr:colOff>114300</xdr:colOff>
      <xdr:row>41</xdr:row>
      <xdr:rowOff>19050</xdr:rowOff>
    </xdr:to>
    <xdr:cxnSp macro="">
      <xdr:nvCxnSpPr>
        <xdr:cNvPr id="560" name="直線コネクタ 559"/>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40</xdr:row>
      <xdr:rowOff>48277</xdr:rowOff>
    </xdr:from>
    <xdr:ext cx="531299" cy="259045"/>
    <xdr:sp macro="" textlink="">
      <xdr:nvSpPr>
        <xdr:cNvPr id="561" name="テキスト ボックス 560"/>
        <xdr:cNvSpPr txBox="1"/>
      </xdr:nvSpPr>
      <xdr:spPr>
        <a:xfrm>
          <a:off x="17756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3" name="テキスト ボックス 562"/>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4" name="直線コネクタ 563"/>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105427</xdr:rowOff>
    </xdr:from>
    <xdr:ext cx="531299" cy="259045"/>
    <xdr:sp macro="" textlink="">
      <xdr:nvSpPr>
        <xdr:cNvPr id="565" name="テキスト ボックス 564"/>
        <xdr:cNvSpPr txBox="1"/>
      </xdr:nvSpPr>
      <xdr:spPr>
        <a:xfrm>
          <a:off x="17756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567" name="テキスト ボックス 566"/>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37</xdr:row>
      <xdr:rowOff>22422</xdr:rowOff>
    </xdr:from>
    <xdr:to>
      <xdr:col>116</xdr:col>
      <xdr:colOff>62864</xdr:colOff>
      <xdr:row>40</xdr:row>
      <xdr:rowOff>63684</xdr:rowOff>
    </xdr:to>
    <xdr:cxnSp macro="">
      <xdr:nvCxnSpPr>
        <xdr:cNvPr id="569" name="直線コネクタ 568"/>
        <xdr:cNvCxnSpPr/>
      </xdr:nvCxnSpPr>
      <xdr:spPr>
        <a:xfrm flipV="1">
          <a:off x="22160864" y="6366072"/>
          <a:ext cx="0" cy="555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67511</xdr:rowOff>
    </xdr:from>
    <xdr:ext cx="534377" cy="259045"/>
    <xdr:sp macro="" textlink="">
      <xdr:nvSpPr>
        <xdr:cNvPr id="570" name="【一般廃棄物処理施設】&#10;一人当たり有形固定資産（償却資産）額最小値テキスト"/>
        <xdr:cNvSpPr txBox="1"/>
      </xdr:nvSpPr>
      <xdr:spPr>
        <a:xfrm>
          <a:off x="22199600" y="692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63684</xdr:rowOff>
    </xdr:from>
    <xdr:to>
      <xdr:col>116</xdr:col>
      <xdr:colOff>152400</xdr:colOff>
      <xdr:row>40</xdr:row>
      <xdr:rowOff>63684</xdr:rowOff>
    </xdr:to>
    <xdr:cxnSp macro="">
      <xdr:nvCxnSpPr>
        <xdr:cNvPr id="571" name="直線コネクタ 570"/>
        <xdr:cNvCxnSpPr/>
      </xdr:nvCxnSpPr>
      <xdr:spPr>
        <a:xfrm>
          <a:off x="22072600" y="692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140549</xdr:rowOff>
    </xdr:from>
    <xdr:ext cx="534377" cy="259045"/>
    <xdr:sp macro="" textlink="">
      <xdr:nvSpPr>
        <xdr:cNvPr id="572" name="【一般廃棄物処理施設】&#10;一人当たり有形固定資産（償却資産）額最大値テキスト"/>
        <xdr:cNvSpPr txBox="1"/>
      </xdr:nvSpPr>
      <xdr:spPr>
        <a:xfrm>
          <a:off x="22199600" y="614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22422</xdr:rowOff>
    </xdr:from>
    <xdr:to>
      <xdr:col>116</xdr:col>
      <xdr:colOff>152400</xdr:colOff>
      <xdr:row>37</xdr:row>
      <xdr:rowOff>22422</xdr:rowOff>
    </xdr:to>
    <xdr:cxnSp macro="">
      <xdr:nvCxnSpPr>
        <xdr:cNvPr id="573" name="直線コネクタ 572"/>
        <xdr:cNvCxnSpPr/>
      </xdr:nvCxnSpPr>
      <xdr:spPr>
        <a:xfrm>
          <a:off x="22072600" y="636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2271</xdr:rowOff>
    </xdr:from>
    <xdr:ext cx="534377" cy="259045"/>
    <xdr:sp macro="" textlink="">
      <xdr:nvSpPr>
        <xdr:cNvPr id="574" name="【一般廃棄物処理施設】&#10;一人当たり有形固定資産（償却資産）額平均値テキスト"/>
        <xdr:cNvSpPr txBox="1"/>
      </xdr:nvSpPr>
      <xdr:spPr>
        <a:xfrm>
          <a:off x="22199600" y="6345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150844</xdr:rowOff>
    </xdr:from>
    <xdr:to>
      <xdr:col>116</xdr:col>
      <xdr:colOff>114300</xdr:colOff>
      <xdr:row>38</xdr:row>
      <xdr:rowOff>80994</xdr:rowOff>
    </xdr:to>
    <xdr:sp macro="" textlink="">
      <xdr:nvSpPr>
        <xdr:cNvPr id="575" name="フローチャート: 判断 574"/>
        <xdr:cNvSpPr/>
      </xdr:nvSpPr>
      <xdr:spPr>
        <a:xfrm>
          <a:off x="22110700" y="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34</xdr:row>
      <xdr:rowOff>6426</xdr:rowOff>
    </xdr:from>
    <xdr:to>
      <xdr:col>112</xdr:col>
      <xdr:colOff>38100</xdr:colOff>
      <xdr:row>34</xdr:row>
      <xdr:rowOff>108026</xdr:rowOff>
    </xdr:to>
    <xdr:sp macro="" textlink="">
      <xdr:nvSpPr>
        <xdr:cNvPr id="576" name="フローチャート: 判断 575"/>
        <xdr:cNvSpPr/>
      </xdr:nvSpPr>
      <xdr:spPr>
        <a:xfrm>
          <a:off x="21272500" y="583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34601</xdr:rowOff>
    </xdr:from>
    <xdr:to>
      <xdr:col>107</xdr:col>
      <xdr:colOff>101600</xdr:colOff>
      <xdr:row>33</xdr:row>
      <xdr:rowOff>136201</xdr:rowOff>
    </xdr:to>
    <xdr:sp macro="" textlink="">
      <xdr:nvSpPr>
        <xdr:cNvPr id="577" name="フローチャート: 判断 576"/>
        <xdr:cNvSpPr/>
      </xdr:nvSpPr>
      <xdr:spPr>
        <a:xfrm>
          <a:off x="20383500" y="569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70263</xdr:rowOff>
    </xdr:from>
    <xdr:to>
      <xdr:col>102</xdr:col>
      <xdr:colOff>165100</xdr:colOff>
      <xdr:row>34</xdr:row>
      <xdr:rowOff>413</xdr:rowOff>
    </xdr:to>
    <xdr:sp macro="" textlink="">
      <xdr:nvSpPr>
        <xdr:cNvPr id="578" name="フローチャート: 判断 577"/>
        <xdr:cNvSpPr/>
      </xdr:nvSpPr>
      <xdr:spPr>
        <a:xfrm>
          <a:off x="19494500" y="5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34</xdr:row>
      <xdr:rowOff>35230</xdr:rowOff>
    </xdr:from>
    <xdr:to>
      <xdr:col>98</xdr:col>
      <xdr:colOff>38100</xdr:colOff>
      <xdr:row>34</xdr:row>
      <xdr:rowOff>136830</xdr:rowOff>
    </xdr:to>
    <xdr:sp macro="" textlink="">
      <xdr:nvSpPr>
        <xdr:cNvPr id="579" name="フローチャート: 判断 578"/>
        <xdr:cNvSpPr/>
      </xdr:nvSpPr>
      <xdr:spPr>
        <a:xfrm>
          <a:off x="18605500" y="58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12884</xdr:rowOff>
    </xdr:from>
    <xdr:to>
      <xdr:col>116</xdr:col>
      <xdr:colOff>114300</xdr:colOff>
      <xdr:row>40</xdr:row>
      <xdr:rowOff>114484</xdr:rowOff>
    </xdr:to>
    <xdr:sp macro="" textlink="">
      <xdr:nvSpPr>
        <xdr:cNvPr id="585" name="楕円 584"/>
        <xdr:cNvSpPr/>
      </xdr:nvSpPr>
      <xdr:spPr>
        <a:xfrm>
          <a:off x="22110700" y="687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99261</xdr:rowOff>
    </xdr:from>
    <xdr:ext cx="534377" cy="259045"/>
    <xdr:sp macro="" textlink="">
      <xdr:nvSpPr>
        <xdr:cNvPr id="586" name="【一般廃棄物処理施設】&#10;一人当たり有形固定資産（償却資産）額該当値テキスト"/>
        <xdr:cNvSpPr txBox="1"/>
      </xdr:nvSpPr>
      <xdr:spPr>
        <a:xfrm>
          <a:off x="22199600" y="678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18256</xdr:rowOff>
    </xdr:from>
    <xdr:to>
      <xdr:col>112</xdr:col>
      <xdr:colOff>38100</xdr:colOff>
      <xdr:row>40</xdr:row>
      <xdr:rowOff>119856</xdr:rowOff>
    </xdr:to>
    <xdr:sp macro="" textlink="">
      <xdr:nvSpPr>
        <xdr:cNvPr id="587" name="楕円 586"/>
        <xdr:cNvSpPr/>
      </xdr:nvSpPr>
      <xdr:spPr>
        <a:xfrm>
          <a:off x="21272500" y="687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63684</xdr:rowOff>
    </xdr:from>
    <xdr:to>
      <xdr:col>116</xdr:col>
      <xdr:colOff>63500</xdr:colOff>
      <xdr:row>40</xdr:row>
      <xdr:rowOff>69056</xdr:rowOff>
    </xdr:to>
    <xdr:cxnSp macro="">
      <xdr:nvCxnSpPr>
        <xdr:cNvPr id="588" name="直線コネクタ 587"/>
        <xdr:cNvCxnSpPr/>
      </xdr:nvCxnSpPr>
      <xdr:spPr>
        <a:xfrm flipV="1">
          <a:off x="21323300" y="6921684"/>
          <a:ext cx="8382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9741</xdr:rowOff>
    </xdr:from>
    <xdr:to>
      <xdr:col>107</xdr:col>
      <xdr:colOff>101600</xdr:colOff>
      <xdr:row>40</xdr:row>
      <xdr:rowOff>111341</xdr:rowOff>
    </xdr:to>
    <xdr:sp macro="" textlink="">
      <xdr:nvSpPr>
        <xdr:cNvPr id="589" name="楕円 588"/>
        <xdr:cNvSpPr/>
      </xdr:nvSpPr>
      <xdr:spPr>
        <a:xfrm>
          <a:off x="20383500" y="686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60541</xdr:rowOff>
    </xdr:from>
    <xdr:to>
      <xdr:col>111</xdr:col>
      <xdr:colOff>177800</xdr:colOff>
      <xdr:row>40</xdr:row>
      <xdr:rowOff>69056</xdr:rowOff>
    </xdr:to>
    <xdr:cxnSp macro="">
      <xdr:nvCxnSpPr>
        <xdr:cNvPr id="590" name="直線コネクタ 589"/>
        <xdr:cNvCxnSpPr/>
      </xdr:nvCxnSpPr>
      <xdr:spPr>
        <a:xfrm>
          <a:off x="20434300" y="6918541"/>
          <a:ext cx="889000" cy="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8827</xdr:rowOff>
    </xdr:from>
    <xdr:to>
      <xdr:col>102</xdr:col>
      <xdr:colOff>165100</xdr:colOff>
      <xdr:row>40</xdr:row>
      <xdr:rowOff>110427</xdr:rowOff>
    </xdr:to>
    <xdr:sp macro="" textlink="">
      <xdr:nvSpPr>
        <xdr:cNvPr id="591" name="楕円 590"/>
        <xdr:cNvSpPr/>
      </xdr:nvSpPr>
      <xdr:spPr>
        <a:xfrm>
          <a:off x="19494500" y="686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59627</xdr:rowOff>
    </xdr:from>
    <xdr:to>
      <xdr:col>107</xdr:col>
      <xdr:colOff>50800</xdr:colOff>
      <xdr:row>40</xdr:row>
      <xdr:rowOff>60541</xdr:rowOff>
    </xdr:to>
    <xdr:cxnSp macro="">
      <xdr:nvCxnSpPr>
        <xdr:cNvPr id="592" name="直線コネクタ 591"/>
        <xdr:cNvCxnSpPr/>
      </xdr:nvCxnSpPr>
      <xdr:spPr>
        <a:xfrm>
          <a:off x="19545300" y="691762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42831</xdr:rowOff>
    </xdr:from>
    <xdr:to>
      <xdr:col>98</xdr:col>
      <xdr:colOff>38100</xdr:colOff>
      <xdr:row>40</xdr:row>
      <xdr:rowOff>144431</xdr:rowOff>
    </xdr:to>
    <xdr:sp macro="" textlink="">
      <xdr:nvSpPr>
        <xdr:cNvPr id="593" name="楕円 592"/>
        <xdr:cNvSpPr/>
      </xdr:nvSpPr>
      <xdr:spPr>
        <a:xfrm>
          <a:off x="18605500" y="690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59627</xdr:rowOff>
    </xdr:from>
    <xdr:to>
      <xdr:col>102</xdr:col>
      <xdr:colOff>114300</xdr:colOff>
      <xdr:row>40</xdr:row>
      <xdr:rowOff>93631</xdr:rowOff>
    </xdr:to>
    <xdr:cxnSp macro="">
      <xdr:nvCxnSpPr>
        <xdr:cNvPr id="594" name="直線コネクタ 593"/>
        <xdr:cNvCxnSpPr/>
      </xdr:nvCxnSpPr>
      <xdr:spPr>
        <a:xfrm flipV="1">
          <a:off x="18656300" y="6917627"/>
          <a:ext cx="889000" cy="3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32</xdr:row>
      <xdr:rowOff>124553</xdr:rowOff>
    </xdr:from>
    <xdr:ext cx="534377" cy="259045"/>
    <xdr:sp macro="" textlink="">
      <xdr:nvSpPr>
        <xdr:cNvPr id="595" name="n_1aveValue【一般廃棄物処理施設】&#10;一人当たり有形固定資産（償却資産）額"/>
        <xdr:cNvSpPr txBox="1"/>
      </xdr:nvSpPr>
      <xdr:spPr>
        <a:xfrm>
          <a:off x="21043411" y="561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31</xdr:row>
      <xdr:rowOff>152728</xdr:rowOff>
    </xdr:from>
    <xdr:ext cx="534377" cy="259045"/>
    <xdr:sp macro="" textlink="">
      <xdr:nvSpPr>
        <xdr:cNvPr id="596" name="n_2aveValue【一般廃棄物処理施設】&#10;一人当たり有形固定資産（償却資産）額"/>
        <xdr:cNvSpPr txBox="1"/>
      </xdr:nvSpPr>
      <xdr:spPr>
        <a:xfrm>
          <a:off x="20167111" y="546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32</xdr:row>
      <xdr:rowOff>16940</xdr:rowOff>
    </xdr:from>
    <xdr:ext cx="534377" cy="259045"/>
    <xdr:sp macro="" textlink="">
      <xdr:nvSpPr>
        <xdr:cNvPr id="597" name="n_3aveValue【一般廃棄物処理施設】&#10;一人当たり有形固定資産（償却資産）額"/>
        <xdr:cNvSpPr txBox="1"/>
      </xdr:nvSpPr>
      <xdr:spPr>
        <a:xfrm>
          <a:off x="19278111" y="550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32</xdr:row>
      <xdr:rowOff>153357</xdr:rowOff>
    </xdr:from>
    <xdr:ext cx="534377" cy="259045"/>
    <xdr:sp macro="" textlink="">
      <xdr:nvSpPr>
        <xdr:cNvPr id="598" name="n_4aveValue【一般廃棄物処理施設】&#10;一人当たり有形固定資産（償却資産）額"/>
        <xdr:cNvSpPr txBox="1"/>
      </xdr:nvSpPr>
      <xdr:spPr>
        <a:xfrm>
          <a:off x="18389111" y="563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110983</xdr:rowOff>
    </xdr:from>
    <xdr:ext cx="534377" cy="259045"/>
    <xdr:sp macro="" textlink="">
      <xdr:nvSpPr>
        <xdr:cNvPr id="599" name="n_1mainValue【一般廃棄物処理施設】&#10;一人当たり有形固定資産（償却資産）額"/>
        <xdr:cNvSpPr txBox="1"/>
      </xdr:nvSpPr>
      <xdr:spPr>
        <a:xfrm>
          <a:off x="21043411" y="696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102468</xdr:rowOff>
    </xdr:from>
    <xdr:ext cx="534377" cy="259045"/>
    <xdr:sp macro="" textlink="">
      <xdr:nvSpPr>
        <xdr:cNvPr id="600" name="n_2mainValue【一般廃棄物処理施設】&#10;一人当たり有形固定資産（償却資産）額"/>
        <xdr:cNvSpPr txBox="1"/>
      </xdr:nvSpPr>
      <xdr:spPr>
        <a:xfrm>
          <a:off x="20167111" y="696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101554</xdr:rowOff>
    </xdr:from>
    <xdr:ext cx="534377" cy="259045"/>
    <xdr:sp macro="" textlink="">
      <xdr:nvSpPr>
        <xdr:cNvPr id="601" name="n_3mainValue【一般廃棄物処理施設】&#10;一人当たり有形固定資産（償却資産）額"/>
        <xdr:cNvSpPr txBox="1"/>
      </xdr:nvSpPr>
      <xdr:spPr>
        <a:xfrm>
          <a:off x="19278111" y="695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135558</xdr:rowOff>
    </xdr:from>
    <xdr:ext cx="534377" cy="259045"/>
    <xdr:sp macro="" textlink="">
      <xdr:nvSpPr>
        <xdr:cNvPr id="602" name="n_4mainValue【一般廃棄物処理施設】&#10;一人当たり有形固定資産（償却資産）額"/>
        <xdr:cNvSpPr txBox="1"/>
      </xdr:nvSpPr>
      <xdr:spPr>
        <a:xfrm>
          <a:off x="18389111" y="699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4" name="直線コネクタ 6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5" name="テキスト ボックス 61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6" name="直線コネクタ 6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7" name="テキスト ボックス 6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8" name="直線コネクタ 6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9" name="テキスト ボックス 6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0" name="直線コネクタ 6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1" name="テキスト ボックス 6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2" name="直線コネクタ 6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3" name="テキスト ボックス 6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4" name="直線コネクタ 6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5" name="テキスト ボックス 62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xdr:rowOff>
    </xdr:from>
    <xdr:to>
      <xdr:col>85</xdr:col>
      <xdr:colOff>126364</xdr:colOff>
      <xdr:row>63</xdr:row>
      <xdr:rowOff>70213</xdr:rowOff>
    </xdr:to>
    <xdr:cxnSp macro="">
      <xdr:nvCxnSpPr>
        <xdr:cNvPr id="628" name="直線コネクタ 627"/>
        <xdr:cNvCxnSpPr/>
      </xdr:nvCxnSpPr>
      <xdr:spPr>
        <a:xfrm flipV="1">
          <a:off x="16318864" y="9607731"/>
          <a:ext cx="0" cy="126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74040</xdr:rowOff>
    </xdr:from>
    <xdr:ext cx="405111" cy="259045"/>
    <xdr:sp macro="" textlink="">
      <xdr:nvSpPr>
        <xdr:cNvPr id="629" name="【保健センター・保健所】&#10;有形固定資産減価償却率最小値テキスト"/>
        <xdr:cNvSpPr txBox="1"/>
      </xdr:nvSpPr>
      <xdr:spPr>
        <a:xfrm>
          <a:off x="16357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70213</xdr:rowOff>
    </xdr:from>
    <xdr:to>
      <xdr:col>86</xdr:col>
      <xdr:colOff>25400</xdr:colOff>
      <xdr:row>63</xdr:row>
      <xdr:rowOff>70213</xdr:rowOff>
    </xdr:to>
    <xdr:cxnSp macro="">
      <xdr:nvCxnSpPr>
        <xdr:cNvPr id="630" name="直線コネクタ 629"/>
        <xdr:cNvCxnSpPr/>
      </xdr:nvCxnSpPr>
      <xdr:spPr>
        <a:xfrm>
          <a:off x="16230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124658</xdr:rowOff>
    </xdr:from>
    <xdr:ext cx="340478" cy="259045"/>
    <xdr:sp macro="" textlink="">
      <xdr:nvSpPr>
        <xdr:cNvPr id="631" name="【保健センター・保健所】&#10;有形固定資産減価償却率最大値テキスト"/>
        <xdr:cNvSpPr txBox="1"/>
      </xdr:nvSpPr>
      <xdr:spPr>
        <a:xfrm>
          <a:off x="16357600" y="938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xdr:rowOff>
    </xdr:from>
    <xdr:to>
      <xdr:col>86</xdr:col>
      <xdr:colOff>25400</xdr:colOff>
      <xdr:row>56</xdr:row>
      <xdr:rowOff>6531</xdr:rowOff>
    </xdr:to>
    <xdr:cxnSp macro="">
      <xdr:nvCxnSpPr>
        <xdr:cNvPr id="632" name="直線コネクタ 631"/>
        <xdr:cNvCxnSpPr/>
      </xdr:nvCxnSpPr>
      <xdr:spPr>
        <a:xfrm>
          <a:off x="16230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112503</xdr:rowOff>
    </xdr:from>
    <xdr:ext cx="405111" cy="259045"/>
    <xdr:sp macro="" textlink="">
      <xdr:nvSpPr>
        <xdr:cNvPr id="633" name="【保健センター・保健所】&#10;有形固定資産減価償却率平均値テキスト"/>
        <xdr:cNvSpPr txBox="1"/>
      </xdr:nvSpPr>
      <xdr:spPr>
        <a:xfrm>
          <a:off x="16357600" y="10228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89626</xdr:rowOff>
    </xdr:from>
    <xdr:to>
      <xdr:col>85</xdr:col>
      <xdr:colOff>177800</xdr:colOff>
      <xdr:row>61</xdr:row>
      <xdr:rowOff>19776</xdr:rowOff>
    </xdr:to>
    <xdr:sp macro="" textlink="">
      <xdr:nvSpPr>
        <xdr:cNvPr id="634" name="フローチャート: 判断 633"/>
        <xdr:cNvSpPr/>
      </xdr:nvSpPr>
      <xdr:spPr>
        <a:xfrm>
          <a:off x="16268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50437</xdr:rowOff>
    </xdr:from>
    <xdr:to>
      <xdr:col>81</xdr:col>
      <xdr:colOff>101600</xdr:colOff>
      <xdr:row>60</xdr:row>
      <xdr:rowOff>152037</xdr:rowOff>
    </xdr:to>
    <xdr:sp macro="" textlink="">
      <xdr:nvSpPr>
        <xdr:cNvPr id="635" name="フローチャート: 判断 634"/>
        <xdr:cNvSpPr/>
      </xdr:nvSpPr>
      <xdr:spPr>
        <a:xfrm>
          <a:off x="15430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16147</xdr:rowOff>
    </xdr:from>
    <xdr:to>
      <xdr:col>76</xdr:col>
      <xdr:colOff>165100</xdr:colOff>
      <xdr:row>60</xdr:row>
      <xdr:rowOff>117747</xdr:rowOff>
    </xdr:to>
    <xdr:sp macro="" textlink="">
      <xdr:nvSpPr>
        <xdr:cNvPr id="636" name="フローチャート: 判断 635"/>
        <xdr:cNvSpPr/>
      </xdr:nvSpPr>
      <xdr:spPr>
        <a:xfrm>
          <a:off x="14541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151674</xdr:rowOff>
    </xdr:from>
    <xdr:to>
      <xdr:col>72</xdr:col>
      <xdr:colOff>38100</xdr:colOff>
      <xdr:row>60</xdr:row>
      <xdr:rowOff>81824</xdr:rowOff>
    </xdr:to>
    <xdr:sp macro="" textlink="">
      <xdr:nvSpPr>
        <xdr:cNvPr id="637" name="フローチャート: 判断 636"/>
        <xdr:cNvSpPr/>
      </xdr:nvSpPr>
      <xdr:spPr>
        <a:xfrm>
          <a:off x="13652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122283</xdr:rowOff>
    </xdr:from>
    <xdr:to>
      <xdr:col>67</xdr:col>
      <xdr:colOff>101600</xdr:colOff>
      <xdr:row>60</xdr:row>
      <xdr:rowOff>52433</xdr:rowOff>
    </xdr:to>
    <xdr:sp macro="" textlink="">
      <xdr:nvSpPr>
        <xdr:cNvPr id="638" name="フローチャート: 判断 637"/>
        <xdr:cNvSpPr/>
      </xdr:nvSpPr>
      <xdr:spPr>
        <a:xfrm>
          <a:off x="12763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19413</xdr:rowOff>
    </xdr:from>
    <xdr:to>
      <xdr:col>85</xdr:col>
      <xdr:colOff>177800</xdr:colOff>
      <xdr:row>63</xdr:row>
      <xdr:rowOff>121013</xdr:rowOff>
    </xdr:to>
    <xdr:sp macro="" textlink="">
      <xdr:nvSpPr>
        <xdr:cNvPr id="644" name="楕円 643"/>
        <xdr:cNvSpPr/>
      </xdr:nvSpPr>
      <xdr:spPr>
        <a:xfrm>
          <a:off x="162687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105790</xdr:rowOff>
    </xdr:from>
    <xdr:ext cx="405111" cy="259045"/>
    <xdr:sp macro="" textlink="">
      <xdr:nvSpPr>
        <xdr:cNvPr id="645" name="【保健センター・保健所】&#10;有形固定資産減価償却率該当値テキスト"/>
        <xdr:cNvSpPr txBox="1"/>
      </xdr:nvSpPr>
      <xdr:spPr>
        <a:xfrm>
          <a:off x="16357600" y="10735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136978</xdr:rowOff>
    </xdr:from>
    <xdr:to>
      <xdr:col>81</xdr:col>
      <xdr:colOff>101600</xdr:colOff>
      <xdr:row>63</xdr:row>
      <xdr:rowOff>67128</xdr:rowOff>
    </xdr:to>
    <xdr:sp macro="" textlink="">
      <xdr:nvSpPr>
        <xdr:cNvPr id="646" name="楕円 645"/>
        <xdr:cNvSpPr/>
      </xdr:nvSpPr>
      <xdr:spPr>
        <a:xfrm>
          <a:off x="15430500" y="107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16328</xdr:rowOff>
    </xdr:from>
    <xdr:to>
      <xdr:col>85</xdr:col>
      <xdr:colOff>127000</xdr:colOff>
      <xdr:row>63</xdr:row>
      <xdr:rowOff>70213</xdr:rowOff>
    </xdr:to>
    <xdr:cxnSp macro="">
      <xdr:nvCxnSpPr>
        <xdr:cNvPr id="647" name="直線コネクタ 646"/>
        <xdr:cNvCxnSpPr/>
      </xdr:nvCxnSpPr>
      <xdr:spPr>
        <a:xfrm>
          <a:off x="15481300" y="10817678"/>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83094</xdr:rowOff>
    </xdr:from>
    <xdr:to>
      <xdr:col>76</xdr:col>
      <xdr:colOff>165100</xdr:colOff>
      <xdr:row>63</xdr:row>
      <xdr:rowOff>13244</xdr:rowOff>
    </xdr:to>
    <xdr:sp macro="" textlink="">
      <xdr:nvSpPr>
        <xdr:cNvPr id="648" name="楕円 647"/>
        <xdr:cNvSpPr/>
      </xdr:nvSpPr>
      <xdr:spPr>
        <a:xfrm>
          <a:off x="14541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133894</xdr:rowOff>
    </xdr:from>
    <xdr:to>
      <xdr:col>81</xdr:col>
      <xdr:colOff>50800</xdr:colOff>
      <xdr:row>63</xdr:row>
      <xdr:rowOff>16328</xdr:rowOff>
    </xdr:to>
    <xdr:cxnSp macro="">
      <xdr:nvCxnSpPr>
        <xdr:cNvPr id="649" name="直線コネクタ 648"/>
        <xdr:cNvCxnSpPr/>
      </xdr:nvCxnSpPr>
      <xdr:spPr>
        <a:xfrm>
          <a:off x="14592300" y="10763794"/>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29210</xdr:rowOff>
    </xdr:from>
    <xdr:to>
      <xdr:col>72</xdr:col>
      <xdr:colOff>38100</xdr:colOff>
      <xdr:row>62</xdr:row>
      <xdr:rowOff>130810</xdr:rowOff>
    </xdr:to>
    <xdr:sp macro="" textlink="">
      <xdr:nvSpPr>
        <xdr:cNvPr id="650" name="楕円 649"/>
        <xdr:cNvSpPr/>
      </xdr:nvSpPr>
      <xdr:spPr>
        <a:xfrm>
          <a:off x="13652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80010</xdr:rowOff>
    </xdr:from>
    <xdr:to>
      <xdr:col>76</xdr:col>
      <xdr:colOff>114300</xdr:colOff>
      <xdr:row>62</xdr:row>
      <xdr:rowOff>133894</xdr:rowOff>
    </xdr:to>
    <xdr:cxnSp macro="">
      <xdr:nvCxnSpPr>
        <xdr:cNvPr id="651" name="直線コネクタ 650"/>
        <xdr:cNvCxnSpPr/>
      </xdr:nvCxnSpPr>
      <xdr:spPr>
        <a:xfrm>
          <a:off x="13703300" y="1070991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146776</xdr:rowOff>
    </xdr:from>
    <xdr:to>
      <xdr:col>67</xdr:col>
      <xdr:colOff>101600</xdr:colOff>
      <xdr:row>62</xdr:row>
      <xdr:rowOff>76926</xdr:rowOff>
    </xdr:to>
    <xdr:sp macro="" textlink="">
      <xdr:nvSpPr>
        <xdr:cNvPr id="652" name="楕円 651"/>
        <xdr:cNvSpPr/>
      </xdr:nvSpPr>
      <xdr:spPr>
        <a:xfrm>
          <a:off x="12763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26126</xdr:rowOff>
    </xdr:from>
    <xdr:to>
      <xdr:col>71</xdr:col>
      <xdr:colOff>177800</xdr:colOff>
      <xdr:row>62</xdr:row>
      <xdr:rowOff>80010</xdr:rowOff>
    </xdr:to>
    <xdr:cxnSp macro="">
      <xdr:nvCxnSpPr>
        <xdr:cNvPr id="653" name="直線コネクタ 652"/>
        <xdr:cNvCxnSpPr/>
      </xdr:nvCxnSpPr>
      <xdr:spPr>
        <a:xfrm>
          <a:off x="12814300" y="1065602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168564</xdr:rowOff>
    </xdr:from>
    <xdr:ext cx="405111" cy="259045"/>
    <xdr:sp macro="" textlink="">
      <xdr:nvSpPr>
        <xdr:cNvPr id="654" name="n_1aveValue【保健センター・保健所】&#10;有形固定資産減価償却率"/>
        <xdr:cNvSpPr txBox="1"/>
      </xdr:nvSpPr>
      <xdr:spPr>
        <a:xfrm>
          <a:off x="152660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134274</xdr:rowOff>
    </xdr:from>
    <xdr:ext cx="405111" cy="259045"/>
    <xdr:sp macro="" textlink="">
      <xdr:nvSpPr>
        <xdr:cNvPr id="655" name="n_2aveValue【保健センター・保健所】&#10;有形固定資産減価償却率"/>
        <xdr:cNvSpPr txBox="1"/>
      </xdr:nvSpPr>
      <xdr:spPr>
        <a:xfrm>
          <a:off x="14389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98351</xdr:rowOff>
    </xdr:from>
    <xdr:ext cx="405111" cy="259045"/>
    <xdr:sp macro="" textlink="">
      <xdr:nvSpPr>
        <xdr:cNvPr id="656" name="n_3aveValue【保健センター・保健所】&#10;有形固定資産減価償却率"/>
        <xdr:cNvSpPr txBox="1"/>
      </xdr:nvSpPr>
      <xdr:spPr>
        <a:xfrm>
          <a:off x="135007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68960</xdr:rowOff>
    </xdr:from>
    <xdr:ext cx="405111" cy="259045"/>
    <xdr:sp macro="" textlink="">
      <xdr:nvSpPr>
        <xdr:cNvPr id="657" name="n_4aveValue【保健センター・保健所】&#10;有形固定資産減価償却率"/>
        <xdr:cNvSpPr txBox="1"/>
      </xdr:nvSpPr>
      <xdr:spPr>
        <a:xfrm>
          <a:off x="12611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58255</xdr:rowOff>
    </xdr:from>
    <xdr:ext cx="405111" cy="259045"/>
    <xdr:sp macro="" textlink="">
      <xdr:nvSpPr>
        <xdr:cNvPr id="658" name="n_1mainValue【保健センター・保健所】&#10;有形固定資産減価償却率"/>
        <xdr:cNvSpPr txBox="1"/>
      </xdr:nvSpPr>
      <xdr:spPr>
        <a:xfrm>
          <a:off x="15266044" y="1085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4371</xdr:rowOff>
    </xdr:from>
    <xdr:ext cx="405111" cy="259045"/>
    <xdr:sp macro="" textlink="">
      <xdr:nvSpPr>
        <xdr:cNvPr id="659" name="n_2mainValue【保健センター・保健所】&#10;有形固定資産減価償却率"/>
        <xdr:cNvSpPr txBox="1"/>
      </xdr:nvSpPr>
      <xdr:spPr>
        <a:xfrm>
          <a:off x="14389744"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121937</xdr:rowOff>
    </xdr:from>
    <xdr:ext cx="405111" cy="259045"/>
    <xdr:sp macro="" textlink="">
      <xdr:nvSpPr>
        <xdr:cNvPr id="660" name="n_3mainValue【保健センター・保健所】&#10;有形固定資産減価償却率"/>
        <xdr:cNvSpPr txBox="1"/>
      </xdr:nvSpPr>
      <xdr:spPr>
        <a:xfrm>
          <a:off x="135007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68053</xdr:rowOff>
    </xdr:from>
    <xdr:ext cx="405111" cy="259045"/>
    <xdr:sp macro="" textlink="">
      <xdr:nvSpPr>
        <xdr:cNvPr id="661" name="n_4mainValue【保健センター・保健所】&#10;有形固定資産減価償却率"/>
        <xdr:cNvSpPr txBox="1"/>
      </xdr:nvSpPr>
      <xdr:spPr>
        <a:xfrm>
          <a:off x="126117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72" name="直線コネクタ 671"/>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73" name="テキスト ボックス 672"/>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4" name="直線コネクタ 67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5" name="テキスト ボックス 67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76" name="直線コネクタ 675"/>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77" name="テキスト ボックス 676"/>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8" name="直線コネクタ 67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9" name="テキスト ボックス 67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62</xdr:row>
      <xdr:rowOff>114300</xdr:rowOff>
    </xdr:to>
    <xdr:cxnSp macro="">
      <xdr:nvCxnSpPr>
        <xdr:cNvPr id="681" name="直線コネクタ 680"/>
        <xdr:cNvCxnSpPr/>
      </xdr:nvCxnSpPr>
      <xdr:spPr>
        <a:xfrm flipV="1">
          <a:off x="22160864" y="954405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118127</xdr:rowOff>
    </xdr:from>
    <xdr:ext cx="469744" cy="259045"/>
    <xdr:sp macro="" textlink="">
      <xdr:nvSpPr>
        <xdr:cNvPr id="682" name="【保健センター・保健所】&#10;一人当たり面積最小値テキスト"/>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114300</xdr:rowOff>
    </xdr:from>
    <xdr:to>
      <xdr:col>116</xdr:col>
      <xdr:colOff>152400</xdr:colOff>
      <xdr:row>62</xdr:row>
      <xdr:rowOff>114300</xdr:rowOff>
    </xdr:to>
    <xdr:cxnSp macro="">
      <xdr:nvCxnSpPr>
        <xdr:cNvPr id="683" name="直線コネクタ 682"/>
        <xdr:cNvCxnSpPr/>
      </xdr:nvCxnSpPr>
      <xdr:spPr>
        <a:xfrm>
          <a:off x="22072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684" name="【保健センター・保健所】&#10;一人当たり面積最大値テキスト"/>
        <xdr:cNvSpPr txBox="1"/>
      </xdr:nvSpPr>
      <xdr:spPr>
        <a:xfrm>
          <a:off x="22199600"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685" name="直線コネクタ 684"/>
        <xdr:cNvCxnSpPr/>
      </xdr:nvCxnSpPr>
      <xdr:spPr>
        <a:xfrm>
          <a:off x="22072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686" name="【保健センター・保健所】&#10;一人当たり面積平均値テキスト"/>
        <xdr:cNvSpPr txBox="1"/>
      </xdr:nvSpPr>
      <xdr:spPr>
        <a:xfrm>
          <a:off x="221996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87" name="フローチャート: 判断 686"/>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6350</xdr:rowOff>
    </xdr:from>
    <xdr:to>
      <xdr:col>112</xdr:col>
      <xdr:colOff>38100</xdr:colOff>
      <xdr:row>59</xdr:row>
      <xdr:rowOff>107950</xdr:rowOff>
    </xdr:to>
    <xdr:sp macro="" textlink="">
      <xdr:nvSpPr>
        <xdr:cNvPr id="688" name="フローチャート: 判断 687"/>
        <xdr:cNvSpPr/>
      </xdr:nvSpPr>
      <xdr:spPr>
        <a:xfrm>
          <a:off x="21272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6350</xdr:rowOff>
    </xdr:from>
    <xdr:to>
      <xdr:col>107</xdr:col>
      <xdr:colOff>101600</xdr:colOff>
      <xdr:row>59</xdr:row>
      <xdr:rowOff>107950</xdr:rowOff>
    </xdr:to>
    <xdr:sp macro="" textlink="">
      <xdr:nvSpPr>
        <xdr:cNvPr id="689" name="フローチャート: 判断 688"/>
        <xdr:cNvSpPr/>
      </xdr:nvSpPr>
      <xdr:spPr>
        <a:xfrm>
          <a:off x="2038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6350</xdr:rowOff>
    </xdr:from>
    <xdr:to>
      <xdr:col>102</xdr:col>
      <xdr:colOff>165100</xdr:colOff>
      <xdr:row>59</xdr:row>
      <xdr:rowOff>107950</xdr:rowOff>
    </xdr:to>
    <xdr:sp macro="" textlink="">
      <xdr:nvSpPr>
        <xdr:cNvPr id="690" name="フローチャート: 判断 689"/>
        <xdr:cNvSpPr/>
      </xdr:nvSpPr>
      <xdr:spPr>
        <a:xfrm>
          <a:off x="19494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6350</xdr:rowOff>
    </xdr:from>
    <xdr:to>
      <xdr:col>98</xdr:col>
      <xdr:colOff>38100</xdr:colOff>
      <xdr:row>59</xdr:row>
      <xdr:rowOff>107950</xdr:rowOff>
    </xdr:to>
    <xdr:sp macro="" textlink="">
      <xdr:nvSpPr>
        <xdr:cNvPr id="691" name="フローチャート: 判断 690"/>
        <xdr:cNvSpPr/>
      </xdr:nvSpPr>
      <xdr:spPr>
        <a:xfrm>
          <a:off x="18605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2" name="テキスト ボックス 6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3" name="テキスト ボックス 6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4" name="テキスト ボックス 6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5" name="テキスト ボックス 6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6" name="テキスト ボックス 6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697" name="楕円 696"/>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149877</xdr:rowOff>
    </xdr:from>
    <xdr:ext cx="469744" cy="259045"/>
    <xdr:sp macro="" textlink="">
      <xdr:nvSpPr>
        <xdr:cNvPr id="698" name="【保健センター・保健所】&#10;一人当たり面積該当値テキスト"/>
        <xdr:cNvSpPr txBox="1"/>
      </xdr:nvSpPr>
      <xdr:spPr>
        <a:xfrm>
          <a:off x="22199600" y="1060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699" name="楕円 698"/>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700" name="直線コネクタ 699"/>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701" name="楕円 700"/>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702" name="直線コネクタ 701"/>
        <xdr:cNvCxnSpPr/>
      </xdr:nvCxnSpPr>
      <xdr:spPr>
        <a:xfrm>
          <a:off x="20434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703" name="楕円 702"/>
        <xdr:cNvSpPr/>
      </xdr:nvSpPr>
      <xdr:spPr>
        <a:xfrm>
          <a:off x="19494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114300</xdr:rowOff>
    </xdr:to>
    <xdr:cxnSp macro="">
      <xdr:nvCxnSpPr>
        <xdr:cNvPr id="704" name="直線コネクタ 703"/>
        <xdr:cNvCxnSpPr/>
      </xdr:nvCxnSpPr>
      <xdr:spPr>
        <a:xfrm>
          <a:off x="19545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63500</xdr:rowOff>
    </xdr:from>
    <xdr:to>
      <xdr:col>98</xdr:col>
      <xdr:colOff>38100</xdr:colOff>
      <xdr:row>62</xdr:row>
      <xdr:rowOff>165100</xdr:rowOff>
    </xdr:to>
    <xdr:sp macro="" textlink="">
      <xdr:nvSpPr>
        <xdr:cNvPr id="705" name="楕円 704"/>
        <xdr:cNvSpPr/>
      </xdr:nvSpPr>
      <xdr:spPr>
        <a:xfrm>
          <a:off x="18605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114300</xdr:rowOff>
    </xdr:from>
    <xdr:to>
      <xdr:col>102</xdr:col>
      <xdr:colOff>114300</xdr:colOff>
      <xdr:row>62</xdr:row>
      <xdr:rowOff>114300</xdr:rowOff>
    </xdr:to>
    <xdr:cxnSp macro="">
      <xdr:nvCxnSpPr>
        <xdr:cNvPr id="706" name="直線コネクタ 705"/>
        <xdr:cNvCxnSpPr/>
      </xdr:nvCxnSpPr>
      <xdr:spPr>
        <a:xfrm>
          <a:off x="18656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124477</xdr:rowOff>
    </xdr:from>
    <xdr:ext cx="469744" cy="259045"/>
    <xdr:sp macro="" textlink="">
      <xdr:nvSpPr>
        <xdr:cNvPr id="707" name="n_1aveValue【保健センター・保健所】&#10;一人当たり面積"/>
        <xdr:cNvSpPr txBox="1"/>
      </xdr:nvSpPr>
      <xdr:spPr>
        <a:xfrm>
          <a:off x="210757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124477</xdr:rowOff>
    </xdr:from>
    <xdr:ext cx="469744" cy="259045"/>
    <xdr:sp macro="" textlink="">
      <xdr:nvSpPr>
        <xdr:cNvPr id="708" name="n_2aveValue【保健センター・保健所】&#10;一人当たり面積"/>
        <xdr:cNvSpPr txBox="1"/>
      </xdr:nvSpPr>
      <xdr:spPr>
        <a:xfrm>
          <a:off x="201994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124477</xdr:rowOff>
    </xdr:from>
    <xdr:ext cx="469744" cy="259045"/>
    <xdr:sp macro="" textlink="">
      <xdr:nvSpPr>
        <xdr:cNvPr id="709" name="n_3aveValue【保健センター・保健所】&#10;一人当たり面積"/>
        <xdr:cNvSpPr txBox="1"/>
      </xdr:nvSpPr>
      <xdr:spPr>
        <a:xfrm>
          <a:off x="193104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124477</xdr:rowOff>
    </xdr:from>
    <xdr:ext cx="469744" cy="259045"/>
    <xdr:sp macro="" textlink="">
      <xdr:nvSpPr>
        <xdr:cNvPr id="710" name="n_4aveValue【保健センター・保健所】&#10;一人当たり面積"/>
        <xdr:cNvSpPr txBox="1"/>
      </xdr:nvSpPr>
      <xdr:spPr>
        <a:xfrm>
          <a:off x="184214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711" name="n_1main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12" name="n_2mainValue【保健センター・保健所】&#10;一人当たり面積"/>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713" name="n_3mainValue【保健センター・保健所】&#10;一人当たり面積"/>
        <xdr:cNvSpPr txBox="1"/>
      </xdr:nvSpPr>
      <xdr:spPr>
        <a:xfrm>
          <a:off x="19310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156227</xdr:rowOff>
    </xdr:from>
    <xdr:ext cx="469744" cy="259045"/>
    <xdr:sp macro="" textlink="">
      <xdr:nvSpPr>
        <xdr:cNvPr id="714" name="n_4mainValue【保健センター・保健所】&#10;一人当たり面積"/>
        <xdr:cNvSpPr txBox="1"/>
      </xdr:nvSpPr>
      <xdr:spPr>
        <a:xfrm>
          <a:off x="18421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5" name="正方形/長方形 7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6" name="正方形/長方形 7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7" name="正方形/長方形 7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8" name="正方形/長方形 7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9" name="正方形/長方形 7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0" name="正方形/長方形 7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1" name="正方形/長方形 7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2" name="正方形/長方形 72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3" name="テキスト ボックス 72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4" name="直線コネクタ 72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5" name="テキスト ボックス 72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6" name="直線コネクタ 72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7" name="テキスト ボックス 72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8" name="直線コネクタ 72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9" name="テキスト ボックス 72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0" name="直線コネクタ 72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1" name="テキスト ボックス 73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2" name="直線コネクタ 73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3" name="テキスト ボックス 73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4" name="直線コネクタ 73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5" name="テキスト ボックス 73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6" name="直線コネクタ 73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737" name="テキスト ボックス 736"/>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8" name="直線コネクタ 7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39" name="テキスト ボックス 73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75656</xdr:rowOff>
    </xdr:from>
    <xdr:to>
      <xdr:col>85</xdr:col>
      <xdr:colOff>126364</xdr:colOff>
      <xdr:row>85</xdr:row>
      <xdr:rowOff>105048</xdr:rowOff>
    </xdr:to>
    <xdr:cxnSp macro="">
      <xdr:nvCxnSpPr>
        <xdr:cNvPr id="741" name="直線コネクタ 740"/>
        <xdr:cNvCxnSpPr/>
      </xdr:nvCxnSpPr>
      <xdr:spPr>
        <a:xfrm flipV="1">
          <a:off x="16318864" y="13277306"/>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108875</xdr:rowOff>
    </xdr:from>
    <xdr:ext cx="405111" cy="259045"/>
    <xdr:sp macro="" textlink="">
      <xdr:nvSpPr>
        <xdr:cNvPr id="742" name="【消防施設】&#10;有形固定資産減価償却率最小値テキスト"/>
        <xdr:cNvSpPr txBox="1"/>
      </xdr:nvSpPr>
      <xdr:spPr>
        <a:xfrm>
          <a:off x="16357600" y="1468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105048</xdr:rowOff>
    </xdr:from>
    <xdr:to>
      <xdr:col>86</xdr:col>
      <xdr:colOff>25400</xdr:colOff>
      <xdr:row>85</xdr:row>
      <xdr:rowOff>105048</xdr:rowOff>
    </xdr:to>
    <xdr:cxnSp macro="">
      <xdr:nvCxnSpPr>
        <xdr:cNvPr id="743" name="直線コネクタ 742"/>
        <xdr:cNvCxnSpPr/>
      </xdr:nvCxnSpPr>
      <xdr:spPr>
        <a:xfrm>
          <a:off x="16230600" y="1467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22333</xdr:rowOff>
    </xdr:from>
    <xdr:ext cx="405111" cy="259045"/>
    <xdr:sp macro="" textlink="">
      <xdr:nvSpPr>
        <xdr:cNvPr id="744" name="【消防施設】&#10;有形固定資産減価償却率最大値テキスト"/>
        <xdr:cNvSpPr txBox="1"/>
      </xdr:nvSpPr>
      <xdr:spPr>
        <a:xfrm>
          <a:off x="16357600" y="1305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75656</xdr:rowOff>
    </xdr:from>
    <xdr:to>
      <xdr:col>86</xdr:col>
      <xdr:colOff>25400</xdr:colOff>
      <xdr:row>77</xdr:row>
      <xdr:rowOff>75656</xdr:rowOff>
    </xdr:to>
    <xdr:cxnSp macro="">
      <xdr:nvCxnSpPr>
        <xdr:cNvPr id="745" name="直線コネクタ 744"/>
        <xdr:cNvCxnSpPr/>
      </xdr:nvCxnSpPr>
      <xdr:spPr>
        <a:xfrm>
          <a:off x="16230600" y="1327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163665</xdr:rowOff>
    </xdr:from>
    <xdr:ext cx="405111" cy="259045"/>
    <xdr:sp macro="" textlink="">
      <xdr:nvSpPr>
        <xdr:cNvPr id="746" name="【消防施設】&#10;有形固定資産減価償却率平均値テキスト"/>
        <xdr:cNvSpPr txBox="1"/>
      </xdr:nvSpPr>
      <xdr:spPr>
        <a:xfrm>
          <a:off x="16357600" y="14051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140788</xdr:rowOff>
    </xdr:from>
    <xdr:to>
      <xdr:col>85</xdr:col>
      <xdr:colOff>177800</xdr:colOff>
      <xdr:row>83</xdr:row>
      <xdr:rowOff>70938</xdr:rowOff>
    </xdr:to>
    <xdr:sp macro="" textlink="">
      <xdr:nvSpPr>
        <xdr:cNvPr id="747" name="フローチャート: 判断 746"/>
        <xdr:cNvSpPr/>
      </xdr:nvSpPr>
      <xdr:spPr>
        <a:xfrm>
          <a:off x="162687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86905</xdr:rowOff>
    </xdr:from>
    <xdr:to>
      <xdr:col>81</xdr:col>
      <xdr:colOff>101600</xdr:colOff>
      <xdr:row>82</xdr:row>
      <xdr:rowOff>17055</xdr:rowOff>
    </xdr:to>
    <xdr:sp macro="" textlink="">
      <xdr:nvSpPr>
        <xdr:cNvPr id="748" name="フローチャート: 判断 747"/>
        <xdr:cNvSpPr/>
      </xdr:nvSpPr>
      <xdr:spPr>
        <a:xfrm>
          <a:off x="15430500" y="1397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24856</xdr:rowOff>
    </xdr:from>
    <xdr:to>
      <xdr:col>76</xdr:col>
      <xdr:colOff>165100</xdr:colOff>
      <xdr:row>81</xdr:row>
      <xdr:rowOff>126456</xdr:rowOff>
    </xdr:to>
    <xdr:sp macro="" textlink="">
      <xdr:nvSpPr>
        <xdr:cNvPr id="749" name="フローチャート: 判断 748"/>
        <xdr:cNvSpPr/>
      </xdr:nvSpPr>
      <xdr:spPr>
        <a:xfrm>
          <a:off x="145415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153851</xdr:rowOff>
    </xdr:from>
    <xdr:to>
      <xdr:col>72</xdr:col>
      <xdr:colOff>38100</xdr:colOff>
      <xdr:row>81</xdr:row>
      <xdr:rowOff>84001</xdr:rowOff>
    </xdr:to>
    <xdr:sp macro="" textlink="">
      <xdr:nvSpPr>
        <xdr:cNvPr id="750" name="フローチャート: 判断 749"/>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5262</xdr:rowOff>
    </xdr:from>
    <xdr:to>
      <xdr:col>67</xdr:col>
      <xdr:colOff>101600</xdr:colOff>
      <xdr:row>81</xdr:row>
      <xdr:rowOff>106862</xdr:rowOff>
    </xdr:to>
    <xdr:sp macro="" textlink="">
      <xdr:nvSpPr>
        <xdr:cNvPr id="751" name="フローチャート: 判断 750"/>
        <xdr:cNvSpPr/>
      </xdr:nvSpPr>
      <xdr:spPr>
        <a:xfrm>
          <a:off x="12763500" y="1389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52614</xdr:rowOff>
    </xdr:from>
    <xdr:to>
      <xdr:col>85</xdr:col>
      <xdr:colOff>177800</xdr:colOff>
      <xdr:row>84</xdr:row>
      <xdr:rowOff>154214</xdr:rowOff>
    </xdr:to>
    <xdr:sp macro="" textlink="">
      <xdr:nvSpPr>
        <xdr:cNvPr id="757" name="楕円 756"/>
        <xdr:cNvSpPr/>
      </xdr:nvSpPr>
      <xdr:spPr>
        <a:xfrm>
          <a:off x="162687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31041</xdr:rowOff>
    </xdr:from>
    <xdr:ext cx="405111" cy="259045"/>
    <xdr:sp macro="" textlink="">
      <xdr:nvSpPr>
        <xdr:cNvPr id="758" name="【消防施設】&#10;有形固定資産減価償却率該当値テキスト"/>
        <xdr:cNvSpPr txBox="1"/>
      </xdr:nvSpPr>
      <xdr:spPr>
        <a:xfrm>
          <a:off x="16357600" y="1443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46082</xdr:rowOff>
    </xdr:from>
    <xdr:to>
      <xdr:col>81</xdr:col>
      <xdr:colOff>101600</xdr:colOff>
      <xdr:row>84</xdr:row>
      <xdr:rowOff>147682</xdr:rowOff>
    </xdr:to>
    <xdr:sp macro="" textlink="">
      <xdr:nvSpPr>
        <xdr:cNvPr id="759" name="楕円 758"/>
        <xdr:cNvSpPr/>
      </xdr:nvSpPr>
      <xdr:spPr>
        <a:xfrm>
          <a:off x="15430500" y="1444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96882</xdr:rowOff>
    </xdr:from>
    <xdr:to>
      <xdr:col>85</xdr:col>
      <xdr:colOff>127000</xdr:colOff>
      <xdr:row>84</xdr:row>
      <xdr:rowOff>103414</xdr:rowOff>
    </xdr:to>
    <xdr:cxnSp macro="">
      <xdr:nvCxnSpPr>
        <xdr:cNvPr id="760" name="直線コネクタ 759"/>
        <xdr:cNvCxnSpPr/>
      </xdr:nvCxnSpPr>
      <xdr:spPr>
        <a:xfrm>
          <a:off x="15481300" y="14498682"/>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29755</xdr:rowOff>
    </xdr:from>
    <xdr:to>
      <xdr:col>76</xdr:col>
      <xdr:colOff>165100</xdr:colOff>
      <xdr:row>84</xdr:row>
      <xdr:rowOff>131355</xdr:rowOff>
    </xdr:to>
    <xdr:sp macro="" textlink="">
      <xdr:nvSpPr>
        <xdr:cNvPr id="761" name="楕円 760"/>
        <xdr:cNvSpPr/>
      </xdr:nvSpPr>
      <xdr:spPr>
        <a:xfrm>
          <a:off x="14541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80555</xdr:rowOff>
    </xdr:from>
    <xdr:to>
      <xdr:col>81</xdr:col>
      <xdr:colOff>50800</xdr:colOff>
      <xdr:row>84</xdr:row>
      <xdr:rowOff>96882</xdr:rowOff>
    </xdr:to>
    <xdr:cxnSp macro="">
      <xdr:nvCxnSpPr>
        <xdr:cNvPr id="762" name="直線コネクタ 761"/>
        <xdr:cNvCxnSpPr/>
      </xdr:nvCxnSpPr>
      <xdr:spPr>
        <a:xfrm>
          <a:off x="14592300" y="14482355"/>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16692</xdr:rowOff>
    </xdr:from>
    <xdr:to>
      <xdr:col>72</xdr:col>
      <xdr:colOff>38100</xdr:colOff>
      <xdr:row>84</xdr:row>
      <xdr:rowOff>118292</xdr:rowOff>
    </xdr:to>
    <xdr:sp macro="" textlink="">
      <xdr:nvSpPr>
        <xdr:cNvPr id="763" name="楕円 762"/>
        <xdr:cNvSpPr/>
      </xdr:nvSpPr>
      <xdr:spPr>
        <a:xfrm>
          <a:off x="13652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67492</xdr:rowOff>
    </xdr:from>
    <xdr:to>
      <xdr:col>76</xdr:col>
      <xdr:colOff>114300</xdr:colOff>
      <xdr:row>84</xdr:row>
      <xdr:rowOff>80555</xdr:rowOff>
    </xdr:to>
    <xdr:cxnSp macro="">
      <xdr:nvCxnSpPr>
        <xdr:cNvPr id="764" name="直線コネクタ 763"/>
        <xdr:cNvCxnSpPr/>
      </xdr:nvCxnSpPr>
      <xdr:spPr>
        <a:xfrm>
          <a:off x="13703300" y="1446929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155484</xdr:rowOff>
    </xdr:from>
    <xdr:to>
      <xdr:col>67</xdr:col>
      <xdr:colOff>101600</xdr:colOff>
      <xdr:row>84</xdr:row>
      <xdr:rowOff>85634</xdr:rowOff>
    </xdr:to>
    <xdr:sp macro="" textlink="">
      <xdr:nvSpPr>
        <xdr:cNvPr id="765" name="楕円 764"/>
        <xdr:cNvSpPr/>
      </xdr:nvSpPr>
      <xdr:spPr>
        <a:xfrm>
          <a:off x="12763500" y="143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34834</xdr:rowOff>
    </xdr:from>
    <xdr:to>
      <xdr:col>71</xdr:col>
      <xdr:colOff>177800</xdr:colOff>
      <xdr:row>84</xdr:row>
      <xdr:rowOff>67492</xdr:rowOff>
    </xdr:to>
    <xdr:cxnSp macro="">
      <xdr:nvCxnSpPr>
        <xdr:cNvPr id="766" name="直線コネクタ 765"/>
        <xdr:cNvCxnSpPr/>
      </xdr:nvCxnSpPr>
      <xdr:spPr>
        <a:xfrm>
          <a:off x="12814300" y="144366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33582</xdr:rowOff>
    </xdr:from>
    <xdr:ext cx="405111" cy="259045"/>
    <xdr:sp macro="" textlink="">
      <xdr:nvSpPr>
        <xdr:cNvPr id="767" name="n_1aveValue【消防施設】&#10;有形固定資産減価償却率"/>
        <xdr:cNvSpPr txBox="1"/>
      </xdr:nvSpPr>
      <xdr:spPr>
        <a:xfrm>
          <a:off x="15266044" y="1374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142983</xdr:rowOff>
    </xdr:from>
    <xdr:ext cx="405111" cy="259045"/>
    <xdr:sp macro="" textlink="">
      <xdr:nvSpPr>
        <xdr:cNvPr id="768" name="n_2aveValue【消防施設】&#10;有形固定資産減価償却率"/>
        <xdr:cNvSpPr txBox="1"/>
      </xdr:nvSpPr>
      <xdr:spPr>
        <a:xfrm>
          <a:off x="14389744" y="1368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100528</xdr:rowOff>
    </xdr:from>
    <xdr:ext cx="405111" cy="259045"/>
    <xdr:sp macro="" textlink="">
      <xdr:nvSpPr>
        <xdr:cNvPr id="769" name="n_3aveValue【消防施設】&#10;有形固定資産減価償却率"/>
        <xdr:cNvSpPr txBox="1"/>
      </xdr:nvSpPr>
      <xdr:spPr>
        <a:xfrm>
          <a:off x="13500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123389</xdr:rowOff>
    </xdr:from>
    <xdr:ext cx="405111" cy="259045"/>
    <xdr:sp macro="" textlink="">
      <xdr:nvSpPr>
        <xdr:cNvPr id="770" name="n_4aveValue【消防施設】&#10;有形固定資産減価償却率"/>
        <xdr:cNvSpPr txBox="1"/>
      </xdr:nvSpPr>
      <xdr:spPr>
        <a:xfrm>
          <a:off x="12611744" y="1366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138809</xdr:rowOff>
    </xdr:from>
    <xdr:ext cx="405111" cy="259045"/>
    <xdr:sp macro="" textlink="">
      <xdr:nvSpPr>
        <xdr:cNvPr id="771" name="n_1mainValue【消防施設】&#10;有形固定資産減価償却率"/>
        <xdr:cNvSpPr txBox="1"/>
      </xdr:nvSpPr>
      <xdr:spPr>
        <a:xfrm>
          <a:off x="15266044" y="1454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122482</xdr:rowOff>
    </xdr:from>
    <xdr:ext cx="405111" cy="259045"/>
    <xdr:sp macro="" textlink="">
      <xdr:nvSpPr>
        <xdr:cNvPr id="772" name="n_2mainValue【消防施設】&#10;有形固定資産減価償却率"/>
        <xdr:cNvSpPr txBox="1"/>
      </xdr:nvSpPr>
      <xdr:spPr>
        <a:xfrm>
          <a:off x="14389744"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109419</xdr:rowOff>
    </xdr:from>
    <xdr:ext cx="405111" cy="259045"/>
    <xdr:sp macro="" textlink="">
      <xdr:nvSpPr>
        <xdr:cNvPr id="773" name="n_3mainValue【消防施設】&#10;有形固定資産減価償却率"/>
        <xdr:cNvSpPr txBox="1"/>
      </xdr:nvSpPr>
      <xdr:spPr>
        <a:xfrm>
          <a:off x="13500744" y="1451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76761</xdr:rowOff>
    </xdr:from>
    <xdr:ext cx="405111" cy="259045"/>
    <xdr:sp macro="" textlink="">
      <xdr:nvSpPr>
        <xdr:cNvPr id="774" name="n_4mainValue【消防施設】&#10;有形固定資産減価償却率"/>
        <xdr:cNvSpPr txBox="1"/>
      </xdr:nvSpPr>
      <xdr:spPr>
        <a:xfrm>
          <a:off x="12611744"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5" name="直線コネクタ 78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6" name="テキスト ボックス 78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7" name="直線コネクタ 78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8" name="テキスト ボックス 78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9" name="直線コネクタ 78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0" name="テキスト ボックス 78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1" name="直線コネクタ 79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2" name="テキスト ボックス 79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3" name="直線コネクタ 79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4" name="テキスト ボックス 79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19050</xdr:rowOff>
    </xdr:to>
    <xdr:cxnSp macro="">
      <xdr:nvCxnSpPr>
        <xdr:cNvPr id="798" name="直線コネクタ 797"/>
        <xdr:cNvCxnSpPr/>
      </xdr:nvCxnSpPr>
      <xdr:spPr>
        <a:xfrm flipV="1">
          <a:off x="22160864" y="132207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22877</xdr:rowOff>
    </xdr:from>
    <xdr:ext cx="469744" cy="259045"/>
    <xdr:sp macro="" textlink="">
      <xdr:nvSpPr>
        <xdr:cNvPr id="799" name="【消防施設】&#10;一人当たり面積最小値テキスト"/>
        <xdr:cNvSpPr txBox="1"/>
      </xdr:nvSpPr>
      <xdr:spPr>
        <a:xfrm>
          <a:off x="22199600"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19050</xdr:rowOff>
    </xdr:from>
    <xdr:to>
      <xdr:col>116</xdr:col>
      <xdr:colOff>152400</xdr:colOff>
      <xdr:row>86</xdr:row>
      <xdr:rowOff>19050</xdr:rowOff>
    </xdr:to>
    <xdr:cxnSp macro="">
      <xdr:nvCxnSpPr>
        <xdr:cNvPr id="800" name="直線コネクタ 799"/>
        <xdr:cNvCxnSpPr/>
      </xdr:nvCxnSpPr>
      <xdr:spPr>
        <a:xfrm>
          <a:off x="22072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801" name="【消防施設】&#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802" name="直線コネクタ 801"/>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803" name="【消防施設】&#10;一人当たり面積平均値テキスト"/>
        <xdr:cNvSpPr txBox="1"/>
      </xdr:nvSpPr>
      <xdr:spPr>
        <a:xfrm>
          <a:off x="22199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804" name="フローチャート: 判断 803"/>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805" name="フローチャート: 判断 804"/>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44450</xdr:rowOff>
    </xdr:from>
    <xdr:to>
      <xdr:col>107</xdr:col>
      <xdr:colOff>101600</xdr:colOff>
      <xdr:row>82</xdr:row>
      <xdr:rowOff>146050</xdr:rowOff>
    </xdr:to>
    <xdr:sp macro="" textlink="">
      <xdr:nvSpPr>
        <xdr:cNvPr id="806" name="フローチャート: 判断 805"/>
        <xdr:cNvSpPr/>
      </xdr:nvSpPr>
      <xdr:spPr>
        <a:xfrm>
          <a:off x="20383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44450</xdr:rowOff>
    </xdr:from>
    <xdr:to>
      <xdr:col>102</xdr:col>
      <xdr:colOff>165100</xdr:colOff>
      <xdr:row>82</xdr:row>
      <xdr:rowOff>146050</xdr:rowOff>
    </xdr:to>
    <xdr:sp macro="" textlink="">
      <xdr:nvSpPr>
        <xdr:cNvPr id="807" name="フローチャート: 判断 806"/>
        <xdr:cNvSpPr/>
      </xdr:nvSpPr>
      <xdr:spPr>
        <a:xfrm>
          <a:off x="19494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82550</xdr:rowOff>
    </xdr:from>
    <xdr:to>
      <xdr:col>98</xdr:col>
      <xdr:colOff>38100</xdr:colOff>
      <xdr:row>83</xdr:row>
      <xdr:rowOff>12700</xdr:rowOff>
    </xdr:to>
    <xdr:sp macro="" textlink="">
      <xdr:nvSpPr>
        <xdr:cNvPr id="808" name="フローチャート: 判断 807"/>
        <xdr:cNvSpPr/>
      </xdr:nvSpPr>
      <xdr:spPr>
        <a:xfrm>
          <a:off x="18605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139700</xdr:rowOff>
    </xdr:from>
    <xdr:to>
      <xdr:col>116</xdr:col>
      <xdr:colOff>114300</xdr:colOff>
      <xdr:row>86</xdr:row>
      <xdr:rowOff>69850</xdr:rowOff>
    </xdr:to>
    <xdr:sp macro="" textlink="">
      <xdr:nvSpPr>
        <xdr:cNvPr id="814" name="楕円 813"/>
        <xdr:cNvSpPr/>
      </xdr:nvSpPr>
      <xdr:spPr>
        <a:xfrm>
          <a:off x="221107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54627</xdr:rowOff>
    </xdr:from>
    <xdr:ext cx="469744" cy="259045"/>
    <xdr:sp macro="" textlink="">
      <xdr:nvSpPr>
        <xdr:cNvPr id="815" name="【消防施設】&#10;一人当たり面積該当値テキスト"/>
        <xdr:cNvSpPr txBox="1"/>
      </xdr:nvSpPr>
      <xdr:spPr>
        <a:xfrm>
          <a:off x="22199600" y="1462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139700</xdr:rowOff>
    </xdr:from>
    <xdr:to>
      <xdr:col>112</xdr:col>
      <xdr:colOff>38100</xdr:colOff>
      <xdr:row>86</xdr:row>
      <xdr:rowOff>69850</xdr:rowOff>
    </xdr:to>
    <xdr:sp macro="" textlink="">
      <xdr:nvSpPr>
        <xdr:cNvPr id="816" name="楕円 815"/>
        <xdr:cNvSpPr/>
      </xdr:nvSpPr>
      <xdr:spPr>
        <a:xfrm>
          <a:off x="21272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19050</xdr:rowOff>
    </xdr:from>
    <xdr:to>
      <xdr:col>116</xdr:col>
      <xdr:colOff>63500</xdr:colOff>
      <xdr:row>86</xdr:row>
      <xdr:rowOff>19050</xdr:rowOff>
    </xdr:to>
    <xdr:cxnSp macro="">
      <xdr:nvCxnSpPr>
        <xdr:cNvPr id="817" name="直線コネクタ 816"/>
        <xdr:cNvCxnSpPr/>
      </xdr:nvCxnSpPr>
      <xdr:spPr>
        <a:xfrm>
          <a:off x="21323300" y="14763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139700</xdr:rowOff>
    </xdr:from>
    <xdr:to>
      <xdr:col>107</xdr:col>
      <xdr:colOff>101600</xdr:colOff>
      <xdr:row>86</xdr:row>
      <xdr:rowOff>69850</xdr:rowOff>
    </xdr:to>
    <xdr:sp macro="" textlink="">
      <xdr:nvSpPr>
        <xdr:cNvPr id="818" name="楕円 817"/>
        <xdr:cNvSpPr/>
      </xdr:nvSpPr>
      <xdr:spPr>
        <a:xfrm>
          <a:off x="20383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19050</xdr:rowOff>
    </xdr:from>
    <xdr:to>
      <xdr:col>111</xdr:col>
      <xdr:colOff>177800</xdr:colOff>
      <xdr:row>86</xdr:row>
      <xdr:rowOff>19050</xdr:rowOff>
    </xdr:to>
    <xdr:cxnSp macro="">
      <xdr:nvCxnSpPr>
        <xdr:cNvPr id="819" name="直線コネクタ 818"/>
        <xdr:cNvCxnSpPr/>
      </xdr:nvCxnSpPr>
      <xdr:spPr>
        <a:xfrm>
          <a:off x="20434300" y="1476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139700</xdr:rowOff>
    </xdr:from>
    <xdr:to>
      <xdr:col>102</xdr:col>
      <xdr:colOff>165100</xdr:colOff>
      <xdr:row>86</xdr:row>
      <xdr:rowOff>69850</xdr:rowOff>
    </xdr:to>
    <xdr:sp macro="" textlink="">
      <xdr:nvSpPr>
        <xdr:cNvPr id="820" name="楕円 819"/>
        <xdr:cNvSpPr/>
      </xdr:nvSpPr>
      <xdr:spPr>
        <a:xfrm>
          <a:off x="19494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19050</xdr:rowOff>
    </xdr:from>
    <xdr:to>
      <xdr:col>107</xdr:col>
      <xdr:colOff>50800</xdr:colOff>
      <xdr:row>86</xdr:row>
      <xdr:rowOff>19050</xdr:rowOff>
    </xdr:to>
    <xdr:cxnSp macro="">
      <xdr:nvCxnSpPr>
        <xdr:cNvPr id="821" name="直線コネクタ 820"/>
        <xdr:cNvCxnSpPr/>
      </xdr:nvCxnSpPr>
      <xdr:spPr>
        <a:xfrm>
          <a:off x="19545300" y="1476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139700</xdr:rowOff>
    </xdr:from>
    <xdr:to>
      <xdr:col>98</xdr:col>
      <xdr:colOff>38100</xdr:colOff>
      <xdr:row>86</xdr:row>
      <xdr:rowOff>69850</xdr:rowOff>
    </xdr:to>
    <xdr:sp macro="" textlink="">
      <xdr:nvSpPr>
        <xdr:cNvPr id="822" name="楕円 821"/>
        <xdr:cNvSpPr/>
      </xdr:nvSpPr>
      <xdr:spPr>
        <a:xfrm>
          <a:off x="18605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19050</xdr:rowOff>
    </xdr:from>
    <xdr:to>
      <xdr:col>102</xdr:col>
      <xdr:colOff>114300</xdr:colOff>
      <xdr:row>86</xdr:row>
      <xdr:rowOff>19050</xdr:rowOff>
    </xdr:to>
    <xdr:cxnSp macro="">
      <xdr:nvCxnSpPr>
        <xdr:cNvPr id="823" name="直線コネクタ 822"/>
        <xdr:cNvCxnSpPr/>
      </xdr:nvCxnSpPr>
      <xdr:spPr>
        <a:xfrm>
          <a:off x="18656300" y="1476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10177</xdr:rowOff>
    </xdr:from>
    <xdr:ext cx="469744" cy="259045"/>
    <xdr:sp macro="" textlink="">
      <xdr:nvSpPr>
        <xdr:cNvPr id="824" name="n_1aveValue【消防施設】&#10;一人当たり面積"/>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162577</xdr:rowOff>
    </xdr:from>
    <xdr:ext cx="469744" cy="259045"/>
    <xdr:sp macro="" textlink="">
      <xdr:nvSpPr>
        <xdr:cNvPr id="825" name="n_2aveValue【消防施設】&#10;一人当たり面積"/>
        <xdr:cNvSpPr txBox="1"/>
      </xdr:nvSpPr>
      <xdr:spPr>
        <a:xfrm>
          <a:off x="201994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162577</xdr:rowOff>
    </xdr:from>
    <xdr:ext cx="469744" cy="259045"/>
    <xdr:sp macro="" textlink="">
      <xdr:nvSpPr>
        <xdr:cNvPr id="826" name="n_3aveValue【消防施設】&#10;一人当たり面積"/>
        <xdr:cNvSpPr txBox="1"/>
      </xdr:nvSpPr>
      <xdr:spPr>
        <a:xfrm>
          <a:off x="193104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29227</xdr:rowOff>
    </xdr:from>
    <xdr:ext cx="469744" cy="259045"/>
    <xdr:sp macro="" textlink="">
      <xdr:nvSpPr>
        <xdr:cNvPr id="827" name="n_4aveValue【消防施設】&#10;一人当たり面積"/>
        <xdr:cNvSpPr txBox="1"/>
      </xdr:nvSpPr>
      <xdr:spPr>
        <a:xfrm>
          <a:off x="184214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60977</xdr:rowOff>
    </xdr:from>
    <xdr:ext cx="469744" cy="259045"/>
    <xdr:sp macro="" textlink="">
      <xdr:nvSpPr>
        <xdr:cNvPr id="828" name="n_1mainValue【消防施設】&#10;一人当たり面積"/>
        <xdr:cNvSpPr txBox="1"/>
      </xdr:nvSpPr>
      <xdr:spPr>
        <a:xfrm>
          <a:off x="210757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60977</xdr:rowOff>
    </xdr:from>
    <xdr:ext cx="469744" cy="259045"/>
    <xdr:sp macro="" textlink="">
      <xdr:nvSpPr>
        <xdr:cNvPr id="829" name="n_2mainValue【消防施設】&#10;一人当たり面積"/>
        <xdr:cNvSpPr txBox="1"/>
      </xdr:nvSpPr>
      <xdr:spPr>
        <a:xfrm>
          <a:off x="20199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60977</xdr:rowOff>
    </xdr:from>
    <xdr:ext cx="469744" cy="259045"/>
    <xdr:sp macro="" textlink="">
      <xdr:nvSpPr>
        <xdr:cNvPr id="830" name="n_3mainValue【消防施設】&#10;一人当たり面積"/>
        <xdr:cNvSpPr txBox="1"/>
      </xdr:nvSpPr>
      <xdr:spPr>
        <a:xfrm>
          <a:off x="19310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60977</xdr:rowOff>
    </xdr:from>
    <xdr:ext cx="469744" cy="259045"/>
    <xdr:sp macro="" textlink="">
      <xdr:nvSpPr>
        <xdr:cNvPr id="831" name="n_4mainValue【消防施設】&#10;一人当たり面積"/>
        <xdr:cNvSpPr txBox="1"/>
      </xdr:nvSpPr>
      <xdr:spPr>
        <a:xfrm>
          <a:off x="18421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3" name="直線コネクタ 84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44" name="テキスト ボックス 843"/>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45" name="直線コネクタ 84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46" name="テキスト ボックス 84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47" name="直線コネクタ 84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48" name="テキスト ボックス 84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49" name="直線コネクタ 84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0" name="テキスト ボックス 849"/>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1" name="直線コネクタ 8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2" name="テキスト ボックス 85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62485</xdr:rowOff>
    </xdr:from>
    <xdr:to>
      <xdr:col>85</xdr:col>
      <xdr:colOff>126364</xdr:colOff>
      <xdr:row>105</xdr:row>
      <xdr:rowOff>44196</xdr:rowOff>
    </xdr:to>
    <xdr:cxnSp macro="">
      <xdr:nvCxnSpPr>
        <xdr:cNvPr id="854" name="直線コネクタ 853"/>
        <xdr:cNvCxnSpPr/>
      </xdr:nvCxnSpPr>
      <xdr:spPr>
        <a:xfrm flipV="1">
          <a:off x="16318864" y="17207485"/>
          <a:ext cx="0" cy="8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48023</xdr:rowOff>
    </xdr:from>
    <xdr:ext cx="405111" cy="259045"/>
    <xdr:sp macro="" textlink="">
      <xdr:nvSpPr>
        <xdr:cNvPr id="855" name="【庁舎】&#10;有形固定資産減価償却率最小値テキスト"/>
        <xdr:cNvSpPr txBox="1"/>
      </xdr:nvSpPr>
      <xdr:spPr>
        <a:xfrm>
          <a:off x="16357600" y="18050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105</xdr:row>
      <xdr:rowOff>44196</xdr:rowOff>
    </xdr:from>
    <xdr:to>
      <xdr:col>86</xdr:col>
      <xdr:colOff>25400</xdr:colOff>
      <xdr:row>105</xdr:row>
      <xdr:rowOff>44196</xdr:rowOff>
    </xdr:to>
    <xdr:cxnSp macro="">
      <xdr:nvCxnSpPr>
        <xdr:cNvPr id="856" name="直線コネクタ 855"/>
        <xdr:cNvCxnSpPr/>
      </xdr:nvCxnSpPr>
      <xdr:spPr>
        <a:xfrm>
          <a:off x="16230600" y="18046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9162</xdr:rowOff>
    </xdr:from>
    <xdr:ext cx="405111" cy="259045"/>
    <xdr:sp macro="" textlink="">
      <xdr:nvSpPr>
        <xdr:cNvPr id="857" name="【庁舎】&#10;有形固定資産減価償却率最大値テキスト"/>
        <xdr:cNvSpPr txBox="1"/>
      </xdr:nvSpPr>
      <xdr:spPr>
        <a:xfrm>
          <a:off x="16357600" y="1698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62485</xdr:rowOff>
    </xdr:from>
    <xdr:to>
      <xdr:col>86</xdr:col>
      <xdr:colOff>25400</xdr:colOff>
      <xdr:row>100</xdr:row>
      <xdr:rowOff>62485</xdr:rowOff>
    </xdr:to>
    <xdr:cxnSp macro="">
      <xdr:nvCxnSpPr>
        <xdr:cNvPr id="858" name="直線コネクタ 857"/>
        <xdr:cNvCxnSpPr/>
      </xdr:nvCxnSpPr>
      <xdr:spPr>
        <a:xfrm>
          <a:off x="16230600" y="172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43705</xdr:rowOff>
    </xdr:from>
    <xdr:ext cx="405111" cy="259045"/>
    <xdr:sp macro="" textlink="">
      <xdr:nvSpPr>
        <xdr:cNvPr id="859" name="【庁舎】&#10;有形固定資産減価償却率平均値テキスト"/>
        <xdr:cNvSpPr txBox="1"/>
      </xdr:nvSpPr>
      <xdr:spPr>
        <a:xfrm>
          <a:off x="16357600" y="173601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20828</xdr:rowOff>
    </xdr:from>
    <xdr:to>
      <xdr:col>85</xdr:col>
      <xdr:colOff>177800</xdr:colOff>
      <xdr:row>102</xdr:row>
      <xdr:rowOff>122428</xdr:rowOff>
    </xdr:to>
    <xdr:sp macro="" textlink="">
      <xdr:nvSpPr>
        <xdr:cNvPr id="860" name="フローチャート: 判断 859"/>
        <xdr:cNvSpPr/>
      </xdr:nvSpPr>
      <xdr:spPr>
        <a:xfrm>
          <a:off x="16268700" y="175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57404</xdr:rowOff>
    </xdr:from>
    <xdr:to>
      <xdr:col>81</xdr:col>
      <xdr:colOff>101600</xdr:colOff>
      <xdr:row>102</xdr:row>
      <xdr:rowOff>159004</xdr:rowOff>
    </xdr:to>
    <xdr:sp macro="" textlink="">
      <xdr:nvSpPr>
        <xdr:cNvPr id="861" name="フローチャート: 判断 860"/>
        <xdr:cNvSpPr/>
      </xdr:nvSpPr>
      <xdr:spPr>
        <a:xfrm>
          <a:off x="15430500" y="1754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7113</xdr:rowOff>
    </xdr:from>
    <xdr:to>
      <xdr:col>76</xdr:col>
      <xdr:colOff>165100</xdr:colOff>
      <xdr:row>102</xdr:row>
      <xdr:rowOff>108713</xdr:rowOff>
    </xdr:to>
    <xdr:sp macro="" textlink="">
      <xdr:nvSpPr>
        <xdr:cNvPr id="862" name="フローチャート: 判断 861"/>
        <xdr:cNvSpPr/>
      </xdr:nvSpPr>
      <xdr:spPr>
        <a:xfrm>
          <a:off x="14541500" y="1749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141987</xdr:rowOff>
    </xdr:from>
    <xdr:to>
      <xdr:col>72</xdr:col>
      <xdr:colOff>38100</xdr:colOff>
      <xdr:row>102</xdr:row>
      <xdr:rowOff>72137</xdr:rowOff>
    </xdr:to>
    <xdr:sp macro="" textlink="">
      <xdr:nvSpPr>
        <xdr:cNvPr id="863" name="フローチャート: 判断 862"/>
        <xdr:cNvSpPr/>
      </xdr:nvSpPr>
      <xdr:spPr>
        <a:xfrm>
          <a:off x="13652500" y="174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157987</xdr:rowOff>
    </xdr:from>
    <xdr:to>
      <xdr:col>67</xdr:col>
      <xdr:colOff>101600</xdr:colOff>
      <xdr:row>102</xdr:row>
      <xdr:rowOff>88137</xdr:rowOff>
    </xdr:to>
    <xdr:sp macro="" textlink="">
      <xdr:nvSpPr>
        <xdr:cNvPr id="864" name="フローチャート: 判断 863"/>
        <xdr:cNvSpPr/>
      </xdr:nvSpPr>
      <xdr:spPr>
        <a:xfrm>
          <a:off x="12763500" y="1747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5" name="テキスト ボックス 8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6" name="テキスト ボックス 8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7" name="テキスト ボックス 8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8" name="テキスト ボックス 8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9" name="テキスト ボックス 8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100837</xdr:rowOff>
    </xdr:from>
    <xdr:to>
      <xdr:col>85</xdr:col>
      <xdr:colOff>177800</xdr:colOff>
      <xdr:row>103</xdr:row>
      <xdr:rowOff>30987</xdr:rowOff>
    </xdr:to>
    <xdr:sp macro="" textlink="">
      <xdr:nvSpPr>
        <xdr:cNvPr id="870" name="楕円 869"/>
        <xdr:cNvSpPr/>
      </xdr:nvSpPr>
      <xdr:spPr>
        <a:xfrm>
          <a:off x="16268700" y="1758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79264</xdr:rowOff>
    </xdr:from>
    <xdr:ext cx="405111" cy="259045"/>
    <xdr:sp macro="" textlink="">
      <xdr:nvSpPr>
        <xdr:cNvPr id="871" name="【庁舎】&#10;有形固定資産減価償却率該当値テキスト"/>
        <xdr:cNvSpPr txBox="1"/>
      </xdr:nvSpPr>
      <xdr:spPr>
        <a:xfrm>
          <a:off x="16357600" y="17567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29972</xdr:rowOff>
    </xdr:from>
    <xdr:to>
      <xdr:col>81</xdr:col>
      <xdr:colOff>101600</xdr:colOff>
      <xdr:row>107</xdr:row>
      <xdr:rowOff>131572</xdr:rowOff>
    </xdr:to>
    <xdr:sp macro="" textlink="">
      <xdr:nvSpPr>
        <xdr:cNvPr id="872" name="楕円 871"/>
        <xdr:cNvSpPr/>
      </xdr:nvSpPr>
      <xdr:spPr>
        <a:xfrm>
          <a:off x="15430500" y="183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151637</xdr:rowOff>
    </xdr:from>
    <xdr:to>
      <xdr:col>85</xdr:col>
      <xdr:colOff>127000</xdr:colOff>
      <xdr:row>107</xdr:row>
      <xdr:rowOff>80772</xdr:rowOff>
    </xdr:to>
    <xdr:cxnSp macro="">
      <xdr:nvCxnSpPr>
        <xdr:cNvPr id="873" name="直線コネクタ 872"/>
        <xdr:cNvCxnSpPr/>
      </xdr:nvCxnSpPr>
      <xdr:spPr>
        <a:xfrm flipV="1">
          <a:off x="15481300" y="17639537"/>
          <a:ext cx="838200" cy="78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27687</xdr:rowOff>
    </xdr:from>
    <xdr:to>
      <xdr:col>76</xdr:col>
      <xdr:colOff>165100</xdr:colOff>
      <xdr:row>107</xdr:row>
      <xdr:rowOff>129287</xdr:rowOff>
    </xdr:to>
    <xdr:sp macro="" textlink="">
      <xdr:nvSpPr>
        <xdr:cNvPr id="874" name="楕円 873"/>
        <xdr:cNvSpPr/>
      </xdr:nvSpPr>
      <xdr:spPr>
        <a:xfrm>
          <a:off x="14541500" y="18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78487</xdr:rowOff>
    </xdr:from>
    <xdr:to>
      <xdr:col>81</xdr:col>
      <xdr:colOff>50800</xdr:colOff>
      <xdr:row>107</xdr:row>
      <xdr:rowOff>80772</xdr:rowOff>
    </xdr:to>
    <xdr:cxnSp macro="">
      <xdr:nvCxnSpPr>
        <xdr:cNvPr id="875" name="直線コネクタ 874"/>
        <xdr:cNvCxnSpPr/>
      </xdr:nvCxnSpPr>
      <xdr:spPr>
        <a:xfrm>
          <a:off x="14592300" y="1842363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148844</xdr:rowOff>
    </xdr:from>
    <xdr:to>
      <xdr:col>72</xdr:col>
      <xdr:colOff>38100</xdr:colOff>
      <xdr:row>107</xdr:row>
      <xdr:rowOff>78994</xdr:rowOff>
    </xdr:to>
    <xdr:sp macro="" textlink="">
      <xdr:nvSpPr>
        <xdr:cNvPr id="876" name="楕円 875"/>
        <xdr:cNvSpPr/>
      </xdr:nvSpPr>
      <xdr:spPr>
        <a:xfrm>
          <a:off x="136525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28194</xdr:rowOff>
    </xdr:from>
    <xdr:to>
      <xdr:col>76</xdr:col>
      <xdr:colOff>114300</xdr:colOff>
      <xdr:row>107</xdr:row>
      <xdr:rowOff>78487</xdr:rowOff>
    </xdr:to>
    <xdr:cxnSp macro="">
      <xdr:nvCxnSpPr>
        <xdr:cNvPr id="877" name="直線コネクタ 876"/>
        <xdr:cNvCxnSpPr/>
      </xdr:nvCxnSpPr>
      <xdr:spPr>
        <a:xfrm>
          <a:off x="13703300" y="1837334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100837</xdr:rowOff>
    </xdr:from>
    <xdr:to>
      <xdr:col>67</xdr:col>
      <xdr:colOff>101600</xdr:colOff>
      <xdr:row>107</xdr:row>
      <xdr:rowOff>30987</xdr:rowOff>
    </xdr:to>
    <xdr:sp macro="" textlink="">
      <xdr:nvSpPr>
        <xdr:cNvPr id="878" name="楕円 877"/>
        <xdr:cNvSpPr/>
      </xdr:nvSpPr>
      <xdr:spPr>
        <a:xfrm>
          <a:off x="12763500" y="1827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151637</xdr:rowOff>
    </xdr:from>
    <xdr:to>
      <xdr:col>71</xdr:col>
      <xdr:colOff>177800</xdr:colOff>
      <xdr:row>107</xdr:row>
      <xdr:rowOff>28194</xdr:rowOff>
    </xdr:to>
    <xdr:cxnSp macro="">
      <xdr:nvCxnSpPr>
        <xdr:cNvPr id="879" name="直線コネクタ 878"/>
        <xdr:cNvCxnSpPr/>
      </xdr:nvCxnSpPr>
      <xdr:spPr>
        <a:xfrm>
          <a:off x="12814300" y="18325337"/>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4081</xdr:rowOff>
    </xdr:from>
    <xdr:ext cx="405111" cy="259045"/>
    <xdr:sp macro="" textlink="">
      <xdr:nvSpPr>
        <xdr:cNvPr id="880" name="n_1aveValue【庁舎】&#10;有形固定資産減価償却率"/>
        <xdr:cNvSpPr txBox="1"/>
      </xdr:nvSpPr>
      <xdr:spPr>
        <a:xfrm>
          <a:off x="15266044" y="1732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125240</xdr:rowOff>
    </xdr:from>
    <xdr:ext cx="405111" cy="259045"/>
    <xdr:sp macro="" textlink="">
      <xdr:nvSpPr>
        <xdr:cNvPr id="881" name="n_2aveValue【庁舎】&#10;有形固定資産減価償却率"/>
        <xdr:cNvSpPr txBox="1"/>
      </xdr:nvSpPr>
      <xdr:spPr>
        <a:xfrm>
          <a:off x="14389744" y="1727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88664</xdr:rowOff>
    </xdr:from>
    <xdr:ext cx="405111" cy="259045"/>
    <xdr:sp macro="" textlink="">
      <xdr:nvSpPr>
        <xdr:cNvPr id="882" name="n_3aveValue【庁舎】&#10;有形固定資産減価償却率"/>
        <xdr:cNvSpPr txBox="1"/>
      </xdr:nvSpPr>
      <xdr:spPr>
        <a:xfrm>
          <a:off x="13500744" y="17233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104664</xdr:rowOff>
    </xdr:from>
    <xdr:ext cx="405111" cy="259045"/>
    <xdr:sp macro="" textlink="">
      <xdr:nvSpPr>
        <xdr:cNvPr id="883" name="n_4aveValue【庁舎】&#10;有形固定資産減価償却率"/>
        <xdr:cNvSpPr txBox="1"/>
      </xdr:nvSpPr>
      <xdr:spPr>
        <a:xfrm>
          <a:off x="12611744" y="1724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122699</xdr:rowOff>
    </xdr:from>
    <xdr:ext cx="405111" cy="259045"/>
    <xdr:sp macro="" textlink="">
      <xdr:nvSpPr>
        <xdr:cNvPr id="884" name="n_1mainValue【庁舎】&#10;有形固定資産減価償却率"/>
        <xdr:cNvSpPr txBox="1"/>
      </xdr:nvSpPr>
      <xdr:spPr>
        <a:xfrm>
          <a:off x="15266044" y="18467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120414</xdr:rowOff>
    </xdr:from>
    <xdr:ext cx="405111" cy="259045"/>
    <xdr:sp macro="" textlink="">
      <xdr:nvSpPr>
        <xdr:cNvPr id="885" name="n_2mainValue【庁舎】&#10;有形固定資産減価償却率"/>
        <xdr:cNvSpPr txBox="1"/>
      </xdr:nvSpPr>
      <xdr:spPr>
        <a:xfrm>
          <a:off x="14389744" y="18465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70121</xdr:rowOff>
    </xdr:from>
    <xdr:ext cx="405111" cy="259045"/>
    <xdr:sp macro="" textlink="">
      <xdr:nvSpPr>
        <xdr:cNvPr id="886" name="n_3mainValue【庁舎】&#10;有形固定資産減価償却率"/>
        <xdr:cNvSpPr txBox="1"/>
      </xdr:nvSpPr>
      <xdr:spPr>
        <a:xfrm>
          <a:off x="13500744" y="1841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22114</xdr:rowOff>
    </xdr:from>
    <xdr:ext cx="405111" cy="259045"/>
    <xdr:sp macro="" textlink="">
      <xdr:nvSpPr>
        <xdr:cNvPr id="887" name="n_4mainValue【庁舎】&#10;有形固定資産減価償却率"/>
        <xdr:cNvSpPr txBox="1"/>
      </xdr:nvSpPr>
      <xdr:spPr>
        <a:xfrm>
          <a:off x="12611744" y="1836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8" name="正方形/長方形 8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9" name="正方形/長方形 8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0" name="正方形/長方形 8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1" name="正方形/長方形 8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2" name="正方形/長方形 8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3" name="正方形/長方形 8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4" name="正方形/長方形 8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5" name="正方形/長方形 8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6" name="テキスト ボックス 8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7" name="直線コネクタ 8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98" name="テキスト ボックス 89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899" name="直線コネクタ 89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0" name="テキスト ボックス 89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1" name="直線コネクタ 90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2" name="テキスト ボックス 90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3" name="直線コネクタ 90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4" name="テキスト ボックス 90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5" name="直線コネクタ 90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6" name="テキスト ボックス 90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7" name="直線コネクタ 90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8" name="テキスト ボックス 90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0</xdr:rowOff>
    </xdr:from>
    <xdr:to>
      <xdr:col>116</xdr:col>
      <xdr:colOff>62864</xdr:colOff>
      <xdr:row>108</xdr:row>
      <xdr:rowOff>30480</xdr:rowOff>
    </xdr:to>
    <xdr:cxnSp macro="">
      <xdr:nvCxnSpPr>
        <xdr:cNvPr id="912" name="直線コネクタ 911"/>
        <xdr:cNvCxnSpPr/>
      </xdr:nvCxnSpPr>
      <xdr:spPr>
        <a:xfrm flipV="1">
          <a:off x="22160864" y="17145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34307</xdr:rowOff>
    </xdr:from>
    <xdr:ext cx="469744" cy="259045"/>
    <xdr:sp macro="" textlink="">
      <xdr:nvSpPr>
        <xdr:cNvPr id="913" name="【庁舎】&#10;一人当たり面積最小値テキスト"/>
        <xdr:cNvSpPr txBox="1"/>
      </xdr:nvSpPr>
      <xdr:spPr>
        <a:xfrm>
          <a:off x="22199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914" name="直線コネクタ 913"/>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118127</xdr:rowOff>
    </xdr:from>
    <xdr:ext cx="469744" cy="259045"/>
    <xdr:sp macro="" textlink="">
      <xdr:nvSpPr>
        <xdr:cNvPr id="915" name="【庁舎】&#10;一人当たり面積最大値テキスト"/>
        <xdr:cNvSpPr txBox="1"/>
      </xdr:nvSpPr>
      <xdr:spPr>
        <a:xfrm>
          <a:off x="22199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0</xdr:rowOff>
    </xdr:from>
    <xdr:to>
      <xdr:col>116</xdr:col>
      <xdr:colOff>152400</xdr:colOff>
      <xdr:row>100</xdr:row>
      <xdr:rowOff>0</xdr:rowOff>
    </xdr:to>
    <xdr:cxnSp macro="">
      <xdr:nvCxnSpPr>
        <xdr:cNvPr id="916" name="直線コネクタ 915"/>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97807</xdr:rowOff>
    </xdr:from>
    <xdr:ext cx="469744" cy="259045"/>
    <xdr:sp macro="" textlink="">
      <xdr:nvSpPr>
        <xdr:cNvPr id="917" name="【庁舎】&#10;一人当たり面積平均値テキスト"/>
        <xdr:cNvSpPr txBox="1"/>
      </xdr:nvSpPr>
      <xdr:spPr>
        <a:xfrm>
          <a:off x="22199600" y="17585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74930</xdr:rowOff>
    </xdr:from>
    <xdr:to>
      <xdr:col>116</xdr:col>
      <xdr:colOff>114300</xdr:colOff>
      <xdr:row>104</xdr:row>
      <xdr:rowOff>5080</xdr:rowOff>
    </xdr:to>
    <xdr:sp macro="" textlink="">
      <xdr:nvSpPr>
        <xdr:cNvPr id="918" name="フローチャート: 判断 917"/>
        <xdr:cNvSpPr/>
      </xdr:nvSpPr>
      <xdr:spPr>
        <a:xfrm>
          <a:off x="221107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44450</xdr:rowOff>
    </xdr:from>
    <xdr:to>
      <xdr:col>112</xdr:col>
      <xdr:colOff>38100</xdr:colOff>
      <xdr:row>103</xdr:row>
      <xdr:rowOff>146050</xdr:rowOff>
    </xdr:to>
    <xdr:sp macro="" textlink="">
      <xdr:nvSpPr>
        <xdr:cNvPr id="919" name="フローチャート: 判断 918"/>
        <xdr:cNvSpPr/>
      </xdr:nvSpPr>
      <xdr:spPr>
        <a:xfrm>
          <a:off x="21272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74930</xdr:rowOff>
    </xdr:from>
    <xdr:to>
      <xdr:col>107</xdr:col>
      <xdr:colOff>101600</xdr:colOff>
      <xdr:row>104</xdr:row>
      <xdr:rowOff>5080</xdr:rowOff>
    </xdr:to>
    <xdr:sp macro="" textlink="">
      <xdr:nvSpPr>
        <xdr:cNvPr id="920" name="フローチャート: 判断 919"/>
        <xdr:cNvSpPr/>
      </xdr:nvSpPr>
      <xdr:spPr>
        <a:xfrm>
          <a:off x="2038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82550</xdr:rowOff>
    </xdr:from>
    <xdr:to>
      <xdr:col>102</xdr:col>
      <xdr:colOff>165100</xdr:colOff>
      <xdr:row>104</xdr:row>
      <xdr:rowOff>12700</xdr:rowOff>
    </xdr:to>
    <xdr:sp macro="" textlink="">
      <xdr:nvSpPr>
        <xdr:cNvPr id="921" name="フローチャート: 判断 920"/>
        <xdr:cNvSpPr/>
      </xdr:nvSpPr>
      <xdr:spPr>
        <a:xfrm>
          <a:off x="19494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82550</xdr:rowOff>
    </xdr:from>
    <xdr:to>
      <xdr:col>98</xdr:col>
      <xdr:colOff>38100</xdr:colOff>
      <xdr:row>104</xdr:row>
      <xdr:rowOff>12700</xdr:rowOff>
    </xdr:to>
    <xdr:sp macro="" textlink="">
      <xdr:nvSpPr>
        <xdr:cNvPr id="922" name="フローチャート: 判断 921"/>
        <xdr:cNvSpPr/>
      </xdr:nvSpPr>
      <xdr:spPr>
        <a:xfrm>
          <a:off x="18605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151130</xdr:rowOff>
    </xdr:from>
    <xdr:to>
      <xdr:col>116</xdr:col>
      <xdr:colOff>114300</xdr:colOff>
      <xdr:row>108</xdr:row>
      <xdr:rowOff>81280</xdr:rowOff>
    </xdr:to>
    <xdr:sp macro="" textlink="">
      <xdr:nvSpPr>
        <xdr:cNvPr id="928" name="楕円 927"/>
        <xdr:cNvSpPr/>
      </xdr:nvSpPr>
      <xdr:spPr>
        <a:xfrm>
          <a:off x="22110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66057</xdr:rowOff>
    </xdr:from>
    <xdr:ext cx="469744" cy="259045"/>
    <xdr:sp macro="" textlink="">
      <xdr:nvSpPr>
        <xdr:cNvPr id="929" name="【庁舎】&#10;一人当たり面積該当値テキスト"/>
        <xdr:cNvSpPr txBox="1"/>
      </xdr:nvSpPr>
      <xdr:spPr>
        <a:xfrm>
          <a:off x="22199600" y="184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143511</xdr:rowOff>
    </xdr:from>
    <xdr:to>
      <xdr:col>112</xdr:col>
      <xdr:colOff>38100</xdr:colOff>
      <xdr:row>108</xdr:row>
      <xdr:rowOff>73661</xdr:rowOff>
    </xdr:to>
    <xdr:sp macro="" textlink="">
      <xdr:nvSpPr>
        <xdr:cNvPr id="930" name="楕円 929"/>
        <xdr:cNvSpPr/>
      </xdr:nvSpPr>
      <xdr:spPr>
        <a:xfrm>
          <a:off x="21272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22861</xdr:rowOff>
    </xdr:from>
    <xdr:to>
      <xdr:col>116</xdr:col>
      <xdr:colOff>63500</xdr:colOff>
      <xdr:row>108</xdr:row>
      <xdr:rowOff>30480</xdr:rowOff>
    </xdr:to>
    <xdr:cxnSp macro="">
      <xdr:nvCxnSpPr>
        <xdr:cNvPr id="931" name="直線コネクタ 930"/>
        <xdr:cNvCxnSpPr/>
      </xdr:nvCxnSpPr>
      <xdr:spPr>
        <a:xfrm>
          <a:off x="21323300" y="185394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143511</xdr:rowOff>
    </xdr:from>
    <xdr:to>
      <xdr:col>107</xdr:col>
      <xdr:colOff>101600</xdr:colOff>
      <xdr:row>108</xdr:row>
      <xdr:rowOff>73661</xdr:rowOff>
    </xdr:to>
    <xdr:sp macro="" textlink="">
      <xdr:nvSpPr>
        <xdr:cNvPr id="932" name="楕円 931"/>
        <xdr:cNvSpPr/>
      </xdr:nvSpPr>
      <xdr:spPr>
        <a:xfrm>
          <a:off x="20383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22861</xdr:rowOff>
    </xdr:from>
    <xdr:to>
      <xdr:col>111</xdr:col>
      <xdr:colOff>177800</xdr:colOff>
      <xdr:row>108</xdr:row>
      <xdr:rowOff>22861</xdr:rowOff>
    </xdr:to>
    <xdr:cxnSp macro="">
      <xdr:nvCxnSpPr>
        <xdr:cNvPr id="933" name="直線コネクタ 932"/>
        <xdr:cNvCxnSpPr/>
      </xdr:nvCxnSpPr>
      <xdr:spPr>
        <a:xfrm>
          <a:off x="20434300" y="18539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135889</xdr:rowOff>
    </xdr:from>
    <xdr:to>
      <xdr:col>102</xdr:col>
      <xdr:colOff>165100</xdr:colOff>
      <xdr:row>108</xdr:row>
      <xdr:rowOff>66039</xdr:rowOff>
    </xdr:to>
    <xdr:sp macro="" textlink="">
      <xdr:nvSpPr>
        <xdr:cNvPr id="934" name="楕円 933"/>
        <xdr:cNvSpPr/>
      </xdr:nvSpPr>
      <xdr:spPr>
        <a:xfrm>
          <a:off x="19494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15239</xdr:rowOff>
    </xdr:from>
    <xdr:to>
      <xdr:col>107</xdr:col>
      <xdr:colOff>50800</xdr:colOff>
      <xdr:row>108</xdr:row>
      <xdr:rowOff>22861</xdr:rowOff>
    </xdr:to>
    <xdr:cxnSp macro="">
      <xdr:nvCxnSpPr>
        <xdr:cNvPr id="935" name="直線コネクタ 934"/>
        <xdr:cNvCxnSpPr/>
      </xdr:nvCxnSpPr>
      <xdr:spPr>
        <a:xfrm>
          <a:off x="19545300" y="185318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128270</xdr:rowOff>
    </xdr:from>
    <xdr:to>
      <xdr:col>98</xdr:col>
      <xdr:colOff>38100</xdr:colOff>
      <xdr:row>108</xdr:row>
      <xdr:rowOff>58420</xdr:rowOff>
    </xdr:to>
    <xdr:sp macro="" textlink="">
      <xdr:nvSpPr>
        <xdr:cNvPr id="936" name="楕円 935"/>
        <xdr:cNvSpPr/>
      </xdr:nvSpPr>
      <xdr:spPr>
        <a:xfrm>
          <a:off x="18605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7620</xdr:rowOff>
    </xdr:from>
    <xdr:to>
      <xdr:col>102</xdr:col>
      <xdr:colOff>114300</xdr:colOff>
      <xdr:row>108</xdr:row>
      <xdr:rowOff>15239</xdr:rowOff>
    </xdr:to>
    <xdr:cxnSp macro="">
      <xdr:nvCxnSpPr>
        <xdr:cNvPr id="937" name="直線コネクタ 936"/>
        <xdr:cNvCxnSpPr/>
      </xdr:nvCxnSpPr>
      <xdr:spPr>
        <a:xfrm>
          <a:off x="18656300" y="185242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101</xdr:row>
      <xdr:rowOff>162577</xdr:rowOff>
    </xdr:from>
    <xdr:ext cx="469744" cy="259045"/>
    <xdr:sp macro="" textlink="">
      <xdr:nvSpPr>
        <xdr:cNvPr id="938" name="n_1aveValue【庁舎】&#10;一人当たり面積"/>
        <xdr:cNvSpPr txBox="1"/>
      </xdr:nvSpPr>
      <xdr:spPr>
        <a:xfrm>
          <a:off x="21075727" y="1747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21607</xdr:rowOff>
    </xdr:from>
    <xdr:ext cx="469744" cy="259045"/>
    <xdr:sp macro="" textlink="">
      <xdr:nvSpPr>
        <xdr:cNvPr id="939" name="n_2aveValue【庁舎】&#10;一人当たり面積"/>
        <xdr:cNvSpPr txBox="1"/>
      </xdr:nvSpPr>
      <xdr:spPr>
        <a:xfrm>
          <a:off x="20199427" y="1750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29227</xdr:rowOff>
    </xdr:from>
    <xdr:ext cx="469744" cy="259045"/>
    <xdr:sp macro="" textlink="">
      <xdr:nvSpPr>
        <xdr:cNvPr id="940" name="n_3aveValue【庁舎】&#10;一人当たり面積"/>
        <xdr:cNvSpPr txBox="1"/>
      </xdr:nvSpPr>
      <xdr:spPr>
        <a:xfrm>
          <a:off x="193104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29227</xdr:rowOff>
    </xdr:from>
    <xdr:ext cx="469744" cy="259045"/>
    <xdr:sp macro="" textlink="">
      <xdr:nvSpPr>
        <xdr:cNvPr id="941" name="n_4aveValue【庁舎】&#10;一人当たり面積"/>
        <xdr:cNvSpPr txBox="1"/>
      </xdr:nvSpPr>
      <xdr:spPr>
        <a:xfrm>
          <a:off x="184214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64788</xdr:rowOff>
    </xdr:from>
    <xdr:ext cx="469744" cy="259045"/>
    <xdr:sp macro="" textlink="">
      <xdr:nvSpPr>
        <xdr:cNvPr id="942" name="n_1mainValue【庁舎】&#10;一人当たり面積"/>
        <xdr:cNvSpPr txBox="1"/>
      </xdr:nvSpPr>
      <xdr:spPr>
        <a:xfrm>
          <a:off x="210757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64788</xdr:rowOff>
    </xdr:from>
    <xdr:ext cx="469744" cy="259045"/>
    <xdr:sp macro="" textlink="">
      <xdr:nvSpPr>
        <xdr:cNvPr id="943" name="n_2mainValue【庁舎】&#10;一人当たり面積"/>
        <xdr:cNvSpPr txBox="1"/>
      </xdr:nvSpPr>
      <xdr:spPr>
        <a:xfrm>
          <a:off x="201994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57166</xdr:rowOff>
    </xdr:from>
    <xdr:ext cx="469744" cy="259045"/>
    <xdr:sp macro="" textlink="">
      <xdr:nvSpPr>
        <xdr:cNvPr id="944" name="n_3mainValue【庁舎】&#10;一人当たり面積"/>
        <xdr:cNvSpPr txBox="1"/>
      </xdr:nvSpPr>
      <xdr:spPr>
        <a:xfrm>
          <a:off x="19310427"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49547</xdr:rowOff>
    </xdr:from>
    <xdr:ext cx="469744" cy="259045"/>
    <xdr:sp macro="" textlink="">
      <xdr:nvSpPr>
        <xdr:cNvPr id="945" name="n_4mainValue【庁舎】&#10;一人当たり面積"/>
        <xdr:cNvSpPr txBox="1"/>
      </xdr:nvSpPr>
      <xdr:spPr>
        <a:xfrm>
          <a:off x="18421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施設について，有形固定資産減価償却率は類似団体平均・東京都平均・全国平均を下回っているが，そのほかの多くの資産において，類似団体平均・全国平均・東京都平均を上回っている。庁舎においては各平均を上回っているものの，免震改修工事の実施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34.4</a:t>
          </a:r>
          <a:r>
            <a:rPr kumimoji="1" lang="ja-JP" altLang="en-US" sz="1300">
              <a:latin typeface="ＭＳ Ｐゴシック" panose="020B0600070205080204" pitchFamily="50" charset="-128"/>
              <a:ea typeface="ＭＳ Ｐゴシック" panose="020B0600070205080204" pitchFamily="50" charset="-128"/>
            </a:rPr>
            <a:t>ポイントの改善となった。引き続き，公共施設の計画的な更新・維持保全を行っていくため，平成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に策定した調布市公共施設等総合管理計画における基本方針や，調布市公共建物維持保全計画に基づき，市民の共有資産である公共施設の適切な維持保全に努めるほか，既存の公共施設における現状や課題を踏まえ，今後の個別施設の在り方や方向性について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東京都調布市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237,815
233,265
21.58
125,161,758
119,346,374
5,314,780
50,981,656
40,888,259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調布市は，昭和</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年連続不交付団体であり，財政力指数は単年度，</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年間の平均ともに前年度を上回っており，類似団体と比較しても高いものとなっている。令和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年度は，基準財政需要額は前年度から変動が少なかったが，基準財政収入額は法人市民税等の増影響により，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％以上の増額となった。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自主財源の確保のため，</a:t>
          </a:r>
          <a:r>
            <a:rPr kumimoji="1" lang="ja-JP" altLang="en-US" sz="1300">
              <a:latin typeface="ＭＳ Ｐゴシック" panose="020B0600070205080204" pitchFamily="50" charset="-128"/>
              <a:ea typeface="ＭＳ Ｐゴシック" panose="020B0600070205080204" pitchFamily="50" charset="-128"/>
            </a:rPr>
            <a:t>市民税・国民健康保険の収納一元化など，市民の利便性向上に向けたきめ細やかな対応と積極的な収納対策を講じて，市税収納率の向上を図っていく。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28575</xdr:rowOff>
    </xdr:from>
    <xdr:to>
      <xdr:col>23</xdr:col>
      <xdr:colOff>133350</xdr:colOff>
      <xdr:row>44</xdr:row>
      <xdr:rowOff>44450</xdr:rowOff>
    </xdr:to>
    <xdr:cxnSp macro="">
      <xdr:nvCxnSpPr>
        <xdr:cNvPr id="64" name="直線コネクタ 63"/>
        <xdr:cNvCxnSpPr/>
      </xdr:nvCxnSpPr>
      <xdr:spPr>
        <a:xfrm flipV="1">
          <a:off x="4953000" y="62007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114952</xdr:rowOff>
    </xdr:from>
    <xdr:ext cx="762000" cy="259045"/>
    <xdr:sp macro="" textlink="">
      <xdr:nvSpPr>
        <xdr:cNvPr id="67"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28575</xdr:rowOff>
    </xdr:from>
    <xdr:to>
      <xdr:col>24</xdr:col>
      <xdr:colOff>12700</xdr:colOff>
      <xdr:row>36</xdr:row>
      <xdr:rowOff>28575</xdr:rowOff>
    </xdr:to>
    <xdr:cxnSp macro="">
      <xdr:nvCxnSpPr>
        <xdr:cNvPr id="68" name="直線コネクタ 67"/>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28575</xdr:rowOff>
    </xdr:from>
    <xdr:to>
      <xdr:col>23</xdr:col>
      <xdr:colOff>133350</xdr:colOff>
      <xdr:row>36</xdr:row>
      <xdr:rowOff>48683</xdr:rowOff>
    </xdr:to>
    <xdr:cxnSp macro="">
      <xdr:nvCxnSpPr>
        <xdr:cNvPr id="69" name="直線コネクタ 68"/>
        <xdr:cNvCxnSpPr/>
      </xdr:nvCxnSpPr>
      <xdr:spPr>
        <a:xfrm flipV="1">
          <a:off x="4114800" y="62007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0"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139700</xdr:rowOff>
    </xdr:from>
    <xdr:to>
      <xdr:col>19</xdr:col>
      <xdr:colOff>133350</xdr:colOff>
      <xdr:row>36</xdr:row>
      <xdr:rowOff>48683</xdr:rowOff>
    </xdr:to>
    <xdr:cxnSp macro="">
      <xdr:nvCxnSpPr>
        <xdr:cNvPr id="72" name="直線コネクタ 71"/>
        <xdr:cNvCxnSpPr/>
      </xdr:nvCxnSpPr>
      <xdr:spPr>
        <a:xfrm>
          <a:off x="3225800" y="61404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4" name="テキスト ボックス 73"/>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79375</xdr:rowOff>
    </xdr:from>
    <xdr:to>
      <xdr:col>15</xdr:col>
      <xdr:colOff>82550</xdr:colOff>
      <xdr:row>35</xdr:row>
      <xdr:rowOff>139700</xdr:rowOff>
    </xdr:to>
    <xdr:cxnSp macro="">
      <xdr:nvCxnSpPr>
        <xdr:cNvPr id="75" name="直線コネクタ 74"/>
        <xdr:cNvCxnSpPr/>
      </xdr:nvCxnSpPr>
      <xdr:spPr>
        <a:xfrm>
          <a:off x="2336800" y="60801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7" name="テキスト ボックス 76"/>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79375</xdr:rowOff>
    </xdr:from>
    <xdr:to>
      <xdr:col>11</xdr:col>
      <xdr:colOff>31750</xdr:colOff>
      <xdr:row>35</xdr:row>
      <xdr:rowOff>79375</xdr:rowOff>
    </xdr:to>
    <xdr:cxnSp macro="">
      <xdr:nvCxnSpPr>
        <xdr:cNvPr id="78" name="直線コネクタ 77"/>
        <xdr:cNvCxnSpPr/>
      </xdr:nvCxnSpPr>
      <xdr:spPr>
        <a:xfrm>
          <a:off x="1447800" y="60801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96308</xdr:rowOff>
    </xdr:from>
    <xdr:to>
      <xdr:col>7</xdr:col>
      <xdr:colOff>31750</xdr:colOff>
      <xdr:row>41</xdr:row>
      <xdr:rowOff>26458</xdr:rowOff>
    </xdr:to>
    <xdr:sp macro="" textlink="">
      <xdr:nvSpPr>
        <xdr:cNvPr id="81" name="フローチャート: 判断 80"/>
        <xdr:cNvSpPr/>
      </xdr:nvSpPr>
      <xdr:spPr>
        <a:xfrm>
          <a:off x="1397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11235</xdr:rowOff>
    </xdr:from>
    <xdr:ext cx="762000" cy="259045"/>
    <xdr:sp macro="" textlink="">
      <xdr:nvSpPr>
        <xdr:cNvPr id="82" name="テキスト ボックス 81"/>
        <xdr:cNvSpPr txBox="1"/>
      </xdr:nvSpPr>
      <xdr:spPr>
        <a:xfrm>
          <a:off x="10668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149225</xdr:rowOff>
    </xdr:from>
    <xdr:to>
      <xdr:col>23</xdr:col>
      <xdr:colOff>184150</xdr:colOff>
      <xdr:row>36</xdr:row>
      <xdr:rowOff>79375</xdr:rowOff>
    </xdr:to>
    <xdr:sp macro="" textlink="">
      <xdr:nvSpPr>
        <xdr:cNvPr id="88" name="楕円 87"/>
        <xdr:cNvSpPr/>
      </xdr:nvSpPr>
      <xdr:spPr>
        <a:xfrm>
          <a:off x="49022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70502</xdr:rowOff>
    </xdr:from>
    <xdr:ext cx="762000" cy="259045"/>
    <xdr:sp macro="" textlink="">
      <xdr:nvSpPr>
        <xdr:cNvPr id="89" name="財政力該当値テキスト"/>
        <xdr:cNvSpPr txBox="1"/>
      </xdr:nvSpPr>
      <xdr:spPr>
        <a:xfrm>
          <a:off x="5041900" y="607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169333</xdr:rowOff>
    </xdr:from>
    <xdr:to>
      <xdr:col>19</xdr:col>
      <xdr:colOff>184150</xdr:colOff>
      <xdr:row>36</xdr:row>
      <xdr:rowOff>99483</xdr:rowOff>
    </xdr:to>
    <xdr:sp macro="" textlink="">
      <xdr:nvSpPr>
        <xdr:cNvPr id="90" name="楕円 89"/>
        <xdr:cNvSpPr/>
      </xdr:nvSpPr>
      <xdr:spPr>
        <a:xfrm>
          <a:off x="4064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109660</xdr:rowOff>
    </xdr:from>
    <xdr:ext cx="736600" cy="259045"/>
    <xdr:sp macro="" textlink="">
      <xdr:nvSpPr>
        <xdr:cNvPr id="91" name="テキスト ボックス 90"/>
        <xdr:cNvSpPr txBox="1"/>
      </xdr:nvSpPr>
      <xdr:spPr>
        <a:xfrm>
          <a:off x="3733800" y="593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88900</xdr:rowOff>
    </xdr:from>
    <xdr:to>
      <xdr:col>15</xdr:col>
      <xdr:colOff>133350</xdr:colOff>
      <xdr:row>36</xdr:row>
      <xdr:rowOff>19050</xdr:rowOff>
    </xdr:to>
    <xdr:sp macro="" textlink="">
      <xdr:nvSpPr>
        <xdr:cNvPr id="92" name="楕円 91"/>
        <xdr:cNvSpPr/>
      </xdr:nvSpPr>
      <xdr:spPr>
        <a:xfrm>
          <a:off x="31750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29227</xdr:rowOff>
    </xdr:from>
    <xdr:ext cx="762000" cy="259045"/>
    <xdr:sp macro="" textlink="">
      <xdr:nvSpPr>
        <xdr:cNvPr id="93" name="テキスト ボックス 92"/>
        <xdr:cNvSpPr txBox="1"/>
      </xdr:nvSpPr>
      <xdr:spPr>
        <a:xfrm>
          <a:off x="2844800" y="585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28575</xdr:rowOff>
    </xdr:from>
    <xdr:to>
      <xdr:col>11</xdr:col>
      <xdr:colOff>82550</xdr:colOff>
      <xdr:row>35</xdr:row>
      <xdr:rowOff>130175</xdr:rowOff>
    </xdr:to>
    <xdr:sp macro="" textlink="">
      <xdr:nvSpPr>
        <xdr:cNvPr id="94" name="楕円 93"/>
        <xdr:cNvSpPr/>
      </xdr:nvSpPr>
      <xdr:spPr>
        <a:xfrm>
          <a:off x="2286000" y="602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140352</xdr:rowOff>
    </xdr:from>
    <xdr:ext cx="762000" cy="259045"/>
    <xdr:sp macro="" textlink="">
      <xdr:nvSpPr>
        <xdr:cNvPr id="95" name="テキスト ボックス 94"/>
        <xdr:cNvSpPr txBox="1"/>
      </xdr:nvSpPr>
      <xdr:spPr>
        <a:xfrm>
          <a:off x="1955800" y="579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28575</xdr:rowOff>
    </xdr:from>
    <xdr:to>
      <xdr:col>7</xdr:col>
      <xdr:colOff>31750</xdr:colOff>
      <xdr:row>35</xdr:row>
      <xdr:rowOff>130175</xdr:rowOff>
    </xdr:to>
    <xdr:sp macro="" textlink="">
      <xdr:nvSpPr>
        <xdr:cNvPr id="96" name="楕円 95"/>
        <xdr:cNvSpPr/>
      </xdr:nvSpPr>
      <xdr:spPr>
        <a:xfrm>
          <a:off x="1397000" y="602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33</xdr:row>
      <xdr:rowOff>140352</xdr:rowOff>
    </xdr:from>
    <xdr:ext cx="762000" cy="259045"/>
    <xdr:sp macro="" textlink="">
      <xdr:nvSpPr>
        <xdr:cNvPr id="97" name="テキスト ボックス 96"/>
        <xdr:cNvSpPr txBox="1"/>
      </xdr:nvSpPr>
      <xdr:spPr>
        <a:xfrm>
          <a:off x="1066800" y="579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分子側である歳出が増となり，分母側である歳入が減となったことから，前年度と比較して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ポイントの上昇となった。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年度は，歳入では，法人市民税収の減などにより，分母となる経常一般財源が減となった。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出では，障害者福祉サービス費など社会保障関係経費の増に加え，公営企業法適用に伴う下水道事業会計への繰出金の増や，会計年度任用職員制度の開始に伴う人件費の増などにより，分子となる経常経費充当一般財源が増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97367</xdr:rowOff>
    </xdr:from>
    <xdr:to>
      <xdr:col>23</xdr:col>
      <xdr:colOff>133350</xdr:colOff>
      <xdr:row>66</xdr:row>
      <xdr:rowOff>2117</xdr:rowOff>
    </xdr:to>
    <xdr:cxnSp macro="">
      <xdr:nvCxnSpPr>
        <xdr:cNvPr id="127" name="直線コネクタ 126"/>
        <xdr:cNvCxnSpPr/>
      </xdr:nvCxnSpPr>
      <xdr:spPr>
        <a:xfrm flipV="1">
          <a:off x="4953000" y="98700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145644</xdr:rowOff>
    </xdr:from>
    <xdr:ext cx="762000" cy="259045"/>
    <xdr:sp macro="" textlink="">
      <xdr:nvSpPr>
        <xdr:cNvPr id="128"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2117</xdr:rowOff>
    </xdr:from>
    <xdr:to>
      <xdr:col>24</xdr:col>
      <xdr:colOff>12700</xdr:colOff>
      <xdr:row>66</xdr:row>
      <xdr:rowOff>2117</xdr:rowOff>
    </xdr:to>
    <xdr:cxnSp macro="">
      <xdr:nvCxnSpPr>
        <xdr:cNvPr id="129" name="直線コネクタ 128"/>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12294</xdr:rowOff>
    </xdr:from>
    <xdr:ext cx="762000" cy="259045"/>
    <xdr:sp macro="" textlink="">
      <xdr:nvSpPr>
        <xdr:cNvPr id="130" name="財政構造の弾力性最大値テキスト"/>
        <xdr:cNvSpPr txBox="1"/>
      </xdr:nvSpPr>
      <xdr:spPr>
        <a:xfrm>
          <a:off x="5041900" y="961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97367</xdr:rowOff>
    </xdr:from>
    <xdr:to>
      <xdr:col>24</xdr:col>
      <xdr:colOff>12700</xdr:colOff>
      <xdr:row>57</xdr:row>
      <xdr:rowOff>97367</xdr:rowOff>
    </xdr:to>
    <xdr:cxnSp macro="">
      <xdr:nvCxnSpPr>
        <xdr:cNvPr id="131" name="直線コネクタ 130"/>
        <xdr:cNvCxnSpPr/>
      </xdr:nvCxnSpPr>
      <xdr:spPr>
        <a:xfrm>
          <a:off x="4864100" y="987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57</xdr:row>
      <xdr:rowOff>157692</xdr:rowOff>
    </xdr:from>
    <xdr:to>
      <xdr:col>23</xdr:col>
      <xdr:colOff>133350</xdr:colOff>
      <xdr:row>59</xdr:row>
      <xdr:rowOff>136525</xdr:rowOff>
    </xdr:to>
    <xdr:cxnSp macro="">
      <xdr:nvCxnSpPr>
        <xdr:cNvPr id="132" name="直線コネクタ 131"/>
        <xdr:cNvCxnSpPr/>
      </xdr:nvCxnSpPr>
      <xdr:spPr>
        <a:xfrm>
          <a:off x="4114800" y="9930342"/>
          <a:ext cx="8382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167869</xdr:rowOff>
    </xdr:from>
    <xdr:ext cx="762000" cy="259045"/>
    <xdr:sp macro="" textlink="">
      <xdr:nvSpPr>
        <xdr:cNvPr id="133" name="財政構造の弾力性平均値テキスト"/>
        <xdr:cNvSpPr txBox="1"/>
      </xdr:nvSpPr>
      <xdr:spPr>
        <a:xfrm>
          <a:off x="5041900" y="10454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24342</xdr:rowOff>
    </xdr:from>
    <xdr:to>
      <xdr:col>23</xdr:col>
      <xdr:colOff>184150</xdr:colOff>
      <xdr:row>61</xdr:row>
      <xdr:rowOff>125942</xdr:rowOff>
    </xdr:to>
    <xdr:sp macro="" textlink="">
      <xdr:nvSpPr>
        <xdr:cNvPr id="134" name="フローチャート: 判断 133"/>
        <xdr:cNvSpPr/>
      </xdr:nvSpPr>
      <xdr:spPr>
        <a:xfrm>
          <a:off x="4902200" y="104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57</xdr:row>
      <xdr:rowOff>157692</xdr:rowOff>
    </xdr:from>
    <xdr:to>
      <xdr:col>19</xdr:col>
      <xdr:colOff>133350</xdr:colOff>
      <xdr:row>65</xdr:row>
      <xdr:rowOff>12700</xdr:rowOff>
    </xdr:to>
    <xdr:cxnSp macro="">
      <xdr:nvCxnSpPr>
        <xdr:cNvPr id="135" name="直線コネクタ 134"/>
        <xdr:cNvCxnSpPr/>
      </xdr:nvCxnSpPr>
      <xdr:spPr>
        <a:xfrm flipV="1">
          <a:off x="3225800" y="9930342"/>
          <a:ext cx="889000" cy="122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24342</xdr:rowOff>
    </xdr:from>
    <xdr:to>
      <xdr:col>19</xdr:col>
      <xdr:colOff>184150</xdr:colOff>
      <xdr:row>61</xdr:row>
      <xdr:rowOff>125942</xdr:rowOff>
    </xdr:to>
    <xdr:sp macro="" textlink="">
      <xdr:nvSpPr>
        <xdr:cNvPr id="136" name="フローチャート: 判断 135"/>
        <xdr:cNvSpPr/>
      </xdr:nvSpPr>
      <xdr:spPr>
        <a:xfrm>
          <a:off x="4064000" y="104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110719</xdr:rowOff>
    </xdr:from>
    <xdr:ext cx="736600" cy="259045"/>
    <xdr:sp macro="" textlink="">
      <xdr:nvSpPr>
        <xdr:cNvPr id="137" name="テキスト ボックス 136"/>
        <xdr:cNvSpPr txBox="1"/>
      </xdr:nvSpPr>
      <xdr:spPr>
        <a:xfrm>
          <a:off x="3733800" y="10569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35983</xdr:rowOff>
    </xdr:from>
    <xdr:to>
      <xdr:col>15</xdr:col>
      <xdr:colOff>82550</xdr:colOff>
      <xdr:row>65</xdr:row>
      <xdr:rowOff>12700</xdr:rowOff>
    </xdr:to>
    <xdr:cxnSp macro="">
      <xdr:nvCxnSpPr>
        <xdr:cNvPr id="138" name="直線コネクタ 137"/>
        <xdr:cNvCxnSpPr/>
      </xdr:nvCxnSpPr>
      <xdr:spPr>
        <a:xfrm>
          <a:off x="2336800" y="10151533"/>
          <a:ext cx="889000" cy="100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124883</xdr:rowOff>
    </xdr:from>
    <xdr:to>
      <xdr:col>15</xdr:col>
      <xdr:colOff>133350</xdr:colOff>
      <xdr:row>62</xdr:row>
      <xdr:rowOff>55033</xdr:rowOff>
    </xdr:to>
    <xdr:sp macro="" textlink="">
      <xdr:nvSpPr>
        <xdr:cNvPr id="139" name="フローチャート: 判断 138"/>
        <xdr:cNvSpPr/>
      </xdr:nvSpPr>
      <xdr:spPr>
        <a:xfrm>
          <a:off x="3175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65210</xdr:rowOff>
    </xdr:from>
    <xdr:ext cx="762000" cy="259045"/>
    <xdr:sp macro="" textlink="">
      <xdr:nvSpPr>
        <xdr:cNvPr id="140" name="テキスト ボックス 139"/>
        <xdr:cNvSpPr txBox="1"/>
      </xdr:nvSpPr>
      <xdr:spPr>
        <a:xfrm>
          <a:off x="2844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35983</xdr:rowOff>
    </xdr:from>
    <xdr:to>
      <xdr:col>11</xdr:col>
      <xdr:colOff>31750</xdr:colOff>
      <xdr:row>59</xdr:row>
      <xdr:rowOff>56092</xdr:rowOff>
    </xdr:to>
    <xdr:cxnSp macro="">
      <xdr:nvCxnSpPr>
        <xdr:cNvPr id="141" name="直線コネクタ 140"/>
        <xdr:cNvCxnSpPr/>
      </xdr:nvCxnSpPr>
      <xdr:spPr>
        <a:xfrm flipV="1">
          <a:off x="1447800" y="101515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2" name="フローチャート: 判断 141"/>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60977</xdr:rowOff>
    </xdr:from>
    <xdr:ext cx="762000" cy="259045"/>
    <xdr:sp macro="" textlink="">
      <xdr:nvSpPr>
        <xdr:cNvPr id="143" name="テキスト ボックス 142"/>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156633</xdr:rowOff>
    </xdr:from>
    <xdr:to>
      <xdr:col>7</xdr:col>
      <xdr:colOff>31750</xdr:colOff>
      <xdr:row>59</xdr:row>
      <xdr:rowOff>86783</xdr:rowOff>
    </xdr:to>
    <xdr:sp macro="" textlink="">
      <xdr:nvSpPr>
        <xdr:cNvPr id="144" name="フローチャート: 判断 143"/>
        <xdr:cNvSpPr/>
      </xdr:nvSpPr>
      <xdr:spPr>
        <a:xfrm>
          <a:off x="1397000" y="1010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96960</xdr:rowOff>
    </xdr:from>
    <xdr:ext cx="762000" cy="259045"/>
    <xdr:sp macro="" textlink="">
      <xdr:nvSpPr>
        <xdr:cNvPr id="145" name="テキスト ボックス 144"/>
        <xdr:cNvSpPr txBox="1"/>
      </xdr:nvSpPr>
      <xdr:spPr>
        <a:xfrm>
          <a:off x="1066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85725</xdr:rowOff>
    </xdr:from>
    <xdr:to>
      <xdr:col>23</xdr:col>
      <xdr:colOff>184150</xdr:colOff>
      <xdr:row>60</xdr:row>
      <xdr:rowOff>15875</xdr:rowOff>
    </xdr:to>
    <xdr:sp macro="" textlink="">
      <xdr:nvSpPr>
        <xdr:cNvPr id="151" name="楕円 150"/>
        <xdr:cNvSpPr/>
      </xdr:nvSpPr>
      <xdr:spPr>
        <a:xfrm>
          <a:off x="49022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102252</xdr:rowOff>
    </xdr:from>
    <xdr:ext cx="762000" cy="259045"/>
    <xdr:sp macro="" textlink="">
      <xdr:nvSpPr>
        <xdr:cNvPr id="152" name="財政構造の弾力性該当値テキスト"/>
        <xdr:cNvSpPr txBox="1"/>
      </xdr:nvSpPr>
      <xdr:spPr>
        <a:xfrm>
          <a:off x="5041900" y="1004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57</xdr:row>
      <xdr:rowOff>106892</xdr:rowOff>
    </xdr:from>
    <xdr:to>
      <xdr:col>19</xdr:col>
      <xdr:colOff>184150</xdr:colOff>
      <xdr:row>58</xdr:row>
      <xdr:rowOff>37042</xdr:rowOff>
    </xdr:to>
    <xdr:sp macro="" textlink="">
      <xdr:nvSpPr>
        <xdr:cNvPr id="153" name="楕円 152"/>
        <xdr:cNvSpPr/>
      </xdr:nvSpPr>
      <xdr:spPr>
        <a:xfrm>
          <a:off x="4064000" y="987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47219</xdr:rowOff>
    </xdr:from>
    <xdr:ext cx="736600" cy="259045"/>
    <xdr:sp macro="" textlink="">
      <xdr:nvSpPr>
        <xdr:cNvPr id="154" name="テキスト ボックス 153"/>
        <xdr:cNvSpPr txBox="1"/>
      </xdr:nvSpPr>
      <xdr:spPr>
        <a:xfrm>
          <a:off x="3733800" y="9648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133350</xdr:rowOff>
    </xdr:from>
    <xdr:to>
      <xdr:col>15</xdr:col>
      <xdr:colOff>133350</xdr:colOff>
      <xdr:row>65</xdr:row>
      <xdr:rowOff>63500</xdr:rowOff>
    </xdr:to>
    <xdr:sp macro="" textlink="">
      <xdr:nvSpPr>
        <xdr:cNvPr id="155" name="楕円 154"/>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48277</xdr:rowOff>
    </xdr:from>
    <xdr:ext cx="762000" cy="259045"/>
    <xdr:sp macro="" textlink="">
      <xdr:nvSpPr>
        <xdr:cNvPr id="156" name="テキスト ボックス 155"/>
        <xdr:cNvSpPr txBox="1"/>
      </xdr:nvSpPr>
      <xdr:spPr>
        <a:xfrm>
          <a:off x="2844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156633</xdr:rowOff>
    </xdr:from>
    <xdr:to>
      <xdr:col>11</xdr:col>
      <xdr:colOff>82550</xdr:colOff>
      <xdr:row>59</xdr:row>
      <xdr:rowOff>86783</xdr:rowOff>
    </xdr:to>
    <xdr:sp macro="" textlink="">
      <xdr:nvSpPr>
        <xdr:cNvPr id="157" name="楕円 156"/>
        <xdr:cNvSpPr/>
      </xdr:nvSpPr>
      <xdr:spPr>
        <a:xfrm>
          <a:off x="2286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96960</xdr:rowOff>
    </xdr:from>
    <xdr:ext cx="762000" cy="259045"/>
    <xdr:sp macro="" textlink="">
      <xdr:nvSpPr>
        <xdr:cNvPr id="158" name="テキスト ボックス 157"/>
        <xdr:cNvSpPr txBox="1"/>
      </xdr:nvSpPr>
      <xdr:spPr>
        <a:xfrm>
          <a:off x="1955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5292</xdr:rowOff>
    </xdr:from>
    <xdr:to>
      <xdr:col>7</xdr:col>
      <xdr:colOff>31750</xdr:colOff>
      <xdr:row>59</xdr:row>
      <xdr:rowOff>106892</xdr:rowOff>
    </xdr:to>
    <xdr:sp macro="" textlink="">
      <xdr:nvSpPr>
        <xdr:cNvPr id="159" name="楕円 158"/>
        <xdr:cNvSpPr/>
      </xdr:nvSpPr>
      <xdr:spPr>
        <a:xfrm>
          <a:off x="1397000" y="101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91669</xdr:rowOff>
    </xdr:from>
    <xdr:ext cx="762000" cy="259045"/>
    <xdr:sp macro="" textlink="">
      <xdr:nvSpPr>
        <xdr:cNvPr id="160" name="テキスト ボックス 159"/>
        <xdr:cNvSpPr txBox="1"/>
      </xdr:nvSpPr>
      <xdr:spPr>
        <a:xfrm>
          <a:off x="1066800" y="1020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[125,332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3,426</a:t>
          </a:r>
          <a:r>
            <a:rPr kumimoji="1" lang="ja-JP" altLang="en-US" sz="1300">
              <a:latin typeface="ＭＳ Ｐゴシック" panose="020B0600070205080204" pitchFamily="50" charset="-128"/>
              <a:ea typeface="ＭＳ Ｐゴシック" panose="020B0600070205080204" pitchFamily="50" charset="-128"/>
            </a:rPr>
            <a:t>円増加したものの，類似団体平均，全国平均及び東京都平均を下回る結果となった。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の要因としては，人件費・物件費における前年度からの増加率に比べ，人口の増加率が小さかったことが挙げられる。引き続き，委託等の内容の再検証や投下コストの最適化など，経費縮減に向けた取組みを行っ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134165</xdr:rowOff>
    </xdr:from>
    <xdr:to>
      <xdr:col>23</xdr:col>
      <xdr:colOff>133350</xdr:colOff>
      <xdr:row>88</xdr:row>
      <xdr:rowOff>40032</xdr:rowOff>
    </xdr:to>
    <xdr:cxnSp macro="">
      <xdr:nvCxnSpPr>
        <xdr:cNvPr id="188" name="直線コネクタ 187"/>
        <xdr:cNvCxnSpPr/>
      </xdr:nvCxnSpPr>
      <xdr:spPr>
        <a:xfrm flipV="1">
          <a:off x="4953000" y="13850165"/>
          <a:ext cx="0" cy="1277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12109</xdr:rowOff>
    </xdr:from>
    <xdr:ext cx="762000" cy="259045"/>
    <xdr:sp macro="" textlink="">
      <xdr:nvSpPr>
        <xdr:cNvPr id="189" name="人件費・物件費等の状況最小値テキスト"/>
        <xdr:cNvSpPr txBox="1"/>
      </xdr:nvSpPr>
      <xdr:spPr>
        <a:xfrm>
          <a:off x="5041900" y="15099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40032</xdr:rowOff>
    </xdr:from>
    <xdr:to>
      <xdr:col>24</xdr:col>
      <xdr:colOff>12700</xdr:colOff>
      <xdr:row>88</xdr:row>
      <xdr:rowOff>40032</xdr:rowOff>
    </xdr:to>
    <xdr:cxnSp macro="">
      <xdr:nvCxnSpPr>
        <xdr:cNvPr id="190" name="直線コネクタ 189"/>
        <xdr:cNvCxnSpPr/>
      </xdr:nvCxnSpPr>
      <xdr:spPr>
        <a:xfrm>
          <a:off x="4864100" y="15127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49092</xdr:rowOff>
    </xdr:from>
    <xdr:ext cx="762000" cy="259045"/>
    <xdr:sp macro="" textlink="">
      <xdr:nvSpPr>
        <xdr:cNvPr id="191" name="人件費・物件費等の状況最大値テキスト"/>
        <xdr:cNvSpPr txBox="1"/>
      </xdr:nvSpPr>
      <xdr:spPr>
        <a:xfrm>
          <a:off x="5041900" y="1359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134165</xdr:rowOff>
    </xdr:from>
    <xdr:to>
      <xdr:col>24</xdr:col>
      <xdr:colOff>12700</xdr:colOff>
      <xdr:row>80</xdr:row>
      <xdr:rowOff>134165</xdr:rowOff>
    </xdr:to>
    <xdr:cxnSp macro="">
      <xdr:nvCxnSpPr>
        <xdr:cNvPr id="192" name="直線コネクタ 191"/>
        <xdr:cNvCxnSpPr/>
      </xdr:nvCxnSpPr>
      <xdr:spPr>
        <a:xfrm>
          <a:off x="4864100" y="13850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39643</xdr:rowOff>
    </xdr:from>
    <xdr:to>
      <xdr:col>23</xdr:col>
      <xdr:colOff>133350</xdr:colOff>
      <xdr:row>81</xdr:row>
      <xdr:rowOff>122312</xdr:rowOff>
    </xdr:to>
    <xdr:cxnSp macro="">
      <xdr:nvCxnSpPr>
        <xdr:cNvPr id="193" name="直線コネクタ 192"/>
        <xdr:cNvCxnSpPr/>
      </xdr:nvCxnSpPr>
      <xdr:spPr>
        <a:xfrm>
          <a:off x="4114800" y="13927093"/>
          <a:ext cx="838200" cy="8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102773</xdr:rowOff>
    </xdr:from>
    <xdr:ext cx="762000" cy="259045"/>
    <xdr:sp macro="" textlink="">
      <xdr:nvSpPr>
        <xdr:cNvPr id="194" name="人件費・物件費等の状況平均値テキスト"/>
        <xdr:cNvSpPr txBox="1"/>
      </xdr:nvSpPr>
      <xdr:spPr>
        <a:xfrm>
          <a:off x="5041900" y="14161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130696</xdr:rowOff>
    </xdr:from>
    <xdr:to>
      <xdr:col>23</xdr:col>
      <xdr:colOff>184150</xdr:colOff>
      <xdr:row>83</xdr:row>
      <xdr:rowOff>60846</xdr:rowOff>
    </xdr:to>
    <xdr:sp macro="" textlink="">
      <xdr:nvSpPr>
        <xdr:cNvPr id="195" name="フローチャート: 判断 194"/>
        <xdr:cNvSpPr/>
      </xdr:nvSpPr>
      <xdr:spPr>
        <a:xfrm>
          <a:off x="4902200" y="1418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103544</xdr:rowOff>
    </xdr:from>
    <xdr:to>
      <xdr:col>19</xdr:col>
      <xdr:colOff>133350</xdr:colOff>
      <xdr:row>81</xdr:row>
      <xdr:rowOff>39643</xdr:rowOff>
    </xdr:to>
    <xdr:cxnSp macro="">
      <xdr:nvCxnSpPr>
        <xdr:cNvPr id="196" name="直線コネクタ 195"/>
        <xdr:cNvCxnSpPr/>
      </xdr:nvCxnSpPr>
      <xdr:spPr>
        <a:xfrm>
          <a:off x="3225800" y="13819544"/>
          <a:ext cx="889000" cy="10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98802</xdr:rowOff>
    </xdr:from>
    <xdr:to>
      <xdr:col>19</xdr:col>
      <xdr:colOff>184150</xdr:colOff>
      <xdr:row>82</xdr:row>
      <xdr:rowOff>28952</xdr:rowOff>
    </xdr:to>
    <xdr:sp macro="" textlink="">
      <xdr:nvSpPr>
        <xdr:cNvPr id="197" name="フローチャート: 判断 196"/>
        <xdr:cNvSpPr/>
      </xdr:nvSpPr>
      <xdr:spPr>
        <a:xfrm>
          <a:off x="4064000" y="1398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13729</xdr:rowOff>
    </xdr:from>
    <xdr:ext cx="736600" cy="259045"/>
    <xdr:sp macro="" textlink="">
      <xdr:nvSpPr>
        <xdr:cNvPr id="198" name="テキスト ボックス 197"/>
        <xdr:cNvSpPr txBox="1"/>
      </xdr:nvSpPr>
      <xdr:spPr>
        <a:xfrm>
          <a:off x="3733800" y="1407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103544</xdr:rowOff>
    </xdr:from>
    <xdr:to>
      <xdr:col>15</xdr:col>
      <xdr:colOff>82550</xdr:colOff>
      <xdr:row>80</xdr:row>
      <xdr:rowOff>110035</xdr:rowOff>
    </xdr:to>
    <xdr:cxnSp macro="">
      <xdr:nvCxnSpPr>
        <xdr:cNvPr id="199" name="直線コネクタ 198"/>
        <xdr:cNvCxnSpPr/>
      </xdr:nvCxnSpPr>
      <xdr:spPr>
        <a:xfrm flipV="1">
          <a:off x="2336800" y="13819544"/>
          <a:ext cx="889000" cy="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60483</xdr:rowOff>
    </xdr:from>
    <xdr:to>
      <xdr:col>15</xdr:col>
      <xdr:colOff>133350</xdr:colOff>
      <xdr:row>81</xdr:row>
      <xdr:rowOff>162083</xdr:rowOff>
    </xdr:to>
    <xdr:sp macro="" textlink="">
      <xdr:nvSpPr>
        <xdr:cNvPr id="200" name="フローチャート: 判断 199"/>
        <xdr:cNvSpPr/>
      </xdr:nvSpPr>
      <xdr:spPr>
        <a:xfrm>
          <a:off x="3175000" y="1394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146860</xdr:rowOff>
    </xdr:from>
    <xdr:ext cx="762000" cy="259045"/>
    <xdr:sp macro="" textlink="">
      <xdr:nvSpPr>
        <xdr:cNvPr id="201" name="テキスト ボックス 200"/>
        <xdr:cNvSpPr txBox="1"/>
      </xdr:nvSpPr>
      <xdr:spPr>
        <a:xfrm>
          <a:off x="2844800" y="14034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104510</xdr:rowOff>
    </xdr:from>
    <xdr:to>
      <xdr:col>11</xdr:col>
      <xdr:colOff>31750</xdr:colOff>
      <xdr:row>80</xdr:row>
      <xdr:rowOff>110035</xdr:rowOff>
    </xdr:to>
    <xdr:cxnSp macro="">
      <xdr:nvCxnSpPr>
        <xdr:cNvPr id="202" name="直線コネクタ 201"/>
        <xdr:cNvCxnSpPr/>
      </xdr:nvCxnSpPr>
      <xdr:spPr>
        <a:xfrm>
          <a:off x="1447800" y="13820510"/>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1341</xdr:rowOff>
    </xdr:from>
    <xdr:to>
      <xdr:col>11</xdr:col>
      <xdr:colOff>82550</xdr:colOff>
      <xdr:row>81</xdr:row>
      <xdr:rowOff>102941</xdr:rowOff>
    </xdr:to>
    <xdr:sp macro="" textlink="">
      <xdr:nvSpPr>
        <xdr:cNvPr id="203" name="フローチャート: 判断 202"/>
        <xdr:cNvSpPr/>
      </xdr:nvSpPr>
      <xdr:spPr>
        <a:xfrm>
          <a:off x="2286000" y="138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87718</xdr:rowOff>
    </xdr:from>
    <xdr:ext cx="762000" cy="259045"/>
    <xdr:sp macro="" textlink="">
      <xdr:nvSpPr>
        <xdr:cNvPr id="204" name="テキスト ボックス 203"/>
        <xdr:cNvSpPr txBox="1"/>
      </xdr:nvSpPr>
      <xdr:spPr>
        <a:xfrm>
          <a:off x="1955800" y="139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137561</xdr:rowOff>
    </xdr:from>
    <xdr:to>
      <xdr:col>7</xdr:col>
      <xdr:colOff>31750</xdr:colOff>
      <xdr:row>81</xdr:row>
      <xdr:rowOff>67711</xdr:rowOff>
    </xdr:to>
    <xdr:sp macro="" textlink="">
      <xdr:nvSpPr>
        <xdr:cNvPr id="205" name="フローチャート: 判断 204"/>
        <xdr:cNvSpPr/>
      </xdr:nvSpPr>
      <xdr:spPr>
        <a:xfrm>
          <a:off x="1397000" y="1385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52488</xdr:rowOff>
    </xdr:from>
    <xdr:ext cx="762000" cy="259045"/>
    <xdr:sp macro="" textlink="">
      <xdr:nvSpPr>
        <xdr:cNvPr id="206" name="テキスト ボックス 205"/>
        <xdr:cNvSpPr txBox="1"/>
      </xdr:nvSpPr>
      <xdr:spPr>
        <a:xfrm>
          <a:off x="1066800" y="1393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71512</xdr:rowOff>
    </xdr:from>
    <xdr:to>
      <xdr:col>23</xdr:col>
      <xdr:colOff>184150</xdr:colOff>
      <xdr:row>82</xdr:row>
      <xdr:rowOff>1662</xdr:rowOff>
    </xdr:to>
    <xdr:sp macro="" textlink="">
      <xdr:nvSpPr>
        <xdr:cNvPr id="212" name="楕円 211"/>
        <xdr:cNvSpPr/>
      </xdr:nvSpPr>
      <xdr:spPr>
        <a:xfrm>
          <a:off x="4902200" y="1395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88039</xdr:rowOff>
    </xdr:from>
    <xdr:ext cx="762000" cy="259045"/>
    <xdr:sp macro="" textlink="">
      <xdr:nvSpPr>
        <xdr:cNvPr id="213" name="人件費・物件費等の状況該当値テキスト"/>
        <xdr:cNvSpPr txBox="1"/>
      </xdr:nvSpPr>
      <xdr:spPr>
        <a:xfrm>
          <a:off x="5041900" y="13804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160293</xdr:rowOff>
    </xdr:from>
    <xdr:to>
      <xdr:col>19</xdr:col>
      <xdr:colOff>184150</xdr:colOff>
      <xdr:row>81</xdr:row>
      <xdr:rowOff>90443</xdr:rowOff>
    </xdr:to>
    <xdr:sp macro="" textlink="">
      <xdr:nvSpPr>
        <xdr:cNvPr id="214" name="楕円 213"/>
        <xdr:cNvSpPr/>
      </xdr:nvSpPr>
      <xdr:spPr>
        <a:xfrm>
          <a:off x="4064000" y="1387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100620</xdr:rowOff>
    </xdr:from>
    <xdr:ext cx="736600" cy="259045"/>
    <xdr:sp macro="" textlink="">
      <xdr:nvSpPr>
        <xdr:cNvPr id="215" name="テキスト ボックス 214"/>
        <xdr:cNvSpPr txBox="1"/>
      </xdr:nvSpPr>
      <xdr:spPr>
        <a:xfrm>
          <a:off x="3733800" y="13645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52744</xdr:rowOff>
    </xdr:from>
    <xdr:to>
      <xdr:col>15</xdr:col>
      <xdr:colOff>133350</xdr:colOff>
      <xdr:row>80</xdr:row>
      <xdr:rowOff>154344</xdr:rowOff>
    </xdr:to>
    <xdr:sp macro="" textlink="">
      <xdr:nvSpPr>
        <xdr:cNvPr id="216" name="楕円 215"/>
        <xdr:cNvSpPr/>
      </xdr:nvSpPr>
      <xdr:spPr>
        <a:xfrm>
          <a:off x="3175000" y="1376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164521</xdr:rowOff>
    </xdr:from>
    <xdr:ext cx="762000" cy="259045"/>
    <xdr:sp macro="" textlink="">
      <xdr:nvSpPr>
        <xdr:cNvPr id="217" name="テキスト ボックス 216"/>
        <xdr:cNvSpPr txBox="1"/>
      </xdr:nvSpPr>
      <xdr:spPr>
        <a:xfrm>
          <a:off x="2844800" y="135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59235</xdr:rowOff>
    </xdr:from>
    <xdr:to>
      <xdr:col>11</xdr:col>
      <xdr:colOff>82550</xdr:colOff>
      <xdr:row>80</xdr:row>
      <xdr:rowOff>160835</xdr:rowOff>
    </xdr:to>
    <xdr:sp macro="" textlink="">
      <xdr:nvSpPr>
        <xdr:cNvPr id="218" name="楕円 217"/>
        <xdr:cNvSpPr/>
      </xdr:nvSpPr>
      <xdr:spPr>
        <a:xfrm>
          <a:off x="2286000" y="137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171012</xdr:rowOff>
    </xdr:from>
    <xdr:ext cx="762000" cy="259045"/>
    <xdr:sp macro="" textlink="">
      <xdr:nvSpPr>
        <xdr:cNvPr id="219" name="テキスト ボックス 218"/>
        <xdr:cNvSpPr txBox="1"/>
      </xdr:nvSpPr>
      <xdr:spPr>
        <a:xfrm>
          <a:off x="1955800" y="13544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53710</xdr:rowOff>
    </xdr:from>
    <xdr:to>
      <xdr:col>7</xdr:col>
      <xdr:colOff>31750</xdr:colOff>
      <xdr:row>80</xdr:row>
      <xdr:rowOff>155310</xdr:rowOff>
    </xdr:to>
    <xdr:sp macro="" textlink="">
      <xdr:nvSpPr>
        <xdr:cNvPr id="220" name="楕円 219"/>
        <xdr:cNvSpPr/>
      </xdr:nvSpPr>
      <xdr:spPr>
        <a:xfrm>
          <a:off x="1397000" y="137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165487</xdr:rowOff>
    </xdr:from>
    <xdr:ext cx="762000" cy="259045"/>
    <xdr:sp macro="" textlink="">
      <xdr:nvSpPr>
        <xdr:cNvPr id="221" name="テキスト ボックス 220"/>
        <xdr:cNvSpPr txBox="1"/>
      </xdr:nvSpPr>
      <xdr:spPr>
        <a:xfrm>
          <a:off x="1066800" y="1353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ポイント減少したものの，全国市平均，類似団体平均及び全国町村平均を上回る結果となった。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年度から連続して減少しているものの，未だ類似団体平均等を上回る水準であることから，今後も引き続き，他団体比較等による給与構造改革を推進していく。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13759</xdr:rowOff>
    </xdr:from>
    <xdr:to>
      <xdr:col>81</xdr:col>
      <xdr:colOff>44450</xdr:colOff>
      <xdr:row>87</xdr:row>
      <xdr:rowOff>30691</xdr:rowOff>
    </xdr:to>
    <xdr:cxnSp macro="">
      <xdr:nvCxnSpPr>
        <xdr:cNvPr id="250" name="直線コネクタ 249"/>
        <xdr:cNvCxnSpPr/>
      </xdr:nvCxnSpPr>
      <xdr:spPr>
        <a:xfrm flipV="1">
          <a:off x="17018000" y="13901209"/>
          <a:ext cx="0" cy="1045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2768</xdr:rowOff>
    </xdr:from>
    <xdr:ext cx="762000" cy="259045"/>
    <xdr:sp macro="" textlink="">
      <xdr:nvSpPr>
        <xdr:cNvPr id="251" name="給与水準   （国との比較）最小値テキスト"/>
        <xdr:cNvSpPr txBox="1"/>
      </xdr:nvSpPr>
      <xdr:spPr>
        <a:xfrm>
          <a:off x="17106900" y="1491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87</xdr:row>
      <xdr:rowOff>30691</xdr:rowOff>
    </xdr:from>
    <xdr:to>
      <xdr:col>81</xdr:col>
      <xdr:colOff>133350</xdr:colOff>
      <xdr:row>87</xdr:row>
      <xdr:rowOff>30691</xdr:rowOff>
    </xdr:to>
    <xdr:cxnSp macro="">
      <xdr:nvCxnSpPr>
        <xdr:cNvPr id="252" name="直線コネクタ 251"/>
        <xdr:cNvCxnSpPr/>
      </xdr:nvCxnSpPr>
      <xdr:spPr>
        <a:xfrm>
          <a:off x="16929100" y="1494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100136</xdr:rowOff>
    </xdr:from>
    <xdr:ext cx="762000" cy="259045"/>
    <xdr:sp macro="" textlink="">
      <xdr:nvSpPr>
        <xdr:cNvPr id="253" name="給与水準   （国との比較）最大値テキスト"/>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13759</xdr:rowOff>
    </xdr:from>
    <xdr:to>
      <xdr:col>81</xdr:col>
      <xdr:colOff>133350</xdr:colOff>
      <xdr:row>81</xdr:row>
      <xdr:rowOff>13759</xdr:rowOff>
    </xdr:to>
    <xdr:cxnSp macro="">
      <xdr:nvCxnSpPr>
        <xdr:cNvPr id="254" name="直線コネクタ 253"/>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87</xdr:row>
      <xdr:rowOff>91016</xdr:rowOff>
    </xdr:to>
    <xdr:cxnSp macro="">
      <xdr:nvCxnSpPr>
        <xdr:cNvPr id="255" name="直線コネクタ 254"/>
        <xdr:cNvCxnSpPr/>
      </xdr:nvCxnSpPr>
      <xdr:spPr>
        <a:xfrm flipV="1">
          <a:off x="16179800" y="1488651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57802</xdr:rowOff>
    </xdr:from>
    <xdr:ext cx="762000" cy="259045"/>
    <xdr:sp macro="" textlink="">
      <xdr:nvSpPr>
        <xdr:cNvPr id="256" name="給与水準   （国との比較）平均値テキスト"/>
        <xdr:cNvSpPr txBox="1"/>
      </xdr:nvSpPr>
      <xdr:spPr>
        <a:xfrm>
          <a:off x="17106900" y="1445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41275</xdr:rowOff>
    </xdr:from>
    <xdr:to>
      <xdr:col>81</xdr:col>
      <xdr:colOff>95250</xdr:colOff>
      <xdr:row>85</xdr:row>
      <xdr:rowOff>142875</xdr:rowOff>
    </xdr:to>
    <xdr:sp macro="" textlink="">
      <xdr:nvSpPr>
        <xdr:cNvPr id="257" name="フローチャート: 判断 256"/>
        <xdr:cNvSpPr/>
      </xdr:nvSpPr>
      <xdr:spPr>
        <a:xfrm>
          <a:off x="169672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88</xdr:row>
      <xdr:rowOff>20109</xdr:rowOff>
    </xdr:to>
    <xdr:cxnSp macro="">
      <xdr:nvCxnSpPr>
        <xdr:cNvPr id="258" name="直線コネクタ 257"/>
        <xdr:cNvCxnSpPr/>
      </xdr:nvCxnSpPr>
      <xdr:spPr>
        <a:xfrm flipV="1">
          <a:off x="15290800" y="15007166"/>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121709</xdr:rowOff>
    </xdr:from>
    <xdr:to>
      <xdr:col>77</xdr:col>
      <xdr:colOff>95250</xdr:colOff>
      <xdr:row>86</xdr:row>
      <xdr:rowOff>51859</xdr:rowOff>
    </xdr:to>
    <xdr:sp macro="" textlink="">
      <xdr:nvSpPr>
        <xdr:cNvPr id="259" name="フローチャート: 判断 258"/>
        <xdr:cNvSpPr/>
      </xdr:nvSpPr>
      <xdr:spPr>
        <a:xfrm>
          <a:off x="16129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62036</xdr:rowOff>
    </xdr:from>
    <xdr:ext cx="736600" cy="259045"/>
    <xdr:sp macro="" textlink="">
      <xdr:nvSpPr>
        <xdr:cNvPr id="260" name="テキスト ボックス 259"/>
        <xdr:cNvSpPr txBox="1"/>
      </xdr:nvSpPr>
      <xdr:spPr>
        <a:xfrm>
          <a:off x="15798800" y="14463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20109</xdr:rowOff>
    </xdr:from>
    <xdr:to>
      <xdr:col>72</xdr:col>
      <xdr:colOff>203200</xdr:colOff>
      <xdr:row>88</xdr:row>
      <xdr:rowOff>100541</xdr:rowOff>
    </xdr:to>
    <xdr:cxnSp macro="">
      <xdr:nvCxnSpPr>
        <xdr:cNvPr id="261" name="直線コネクタ 260"/>
        <xdr:cNvCxnSpPr/>
      </xdr:nvCxnSpPr>
      <xdr:spPr>
        <a:xfrm flipV="1">
          <a:off x="14401800" y="1510770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121709</xdr:rowOff>
    </xdr:from>
    <xdr:to>
      <xdr:col>73</xdr:col>
      <xdr:colOff>44450</xdr:colOff>
      <xdr:row>86</xdr:row>
      <xdr:rowOff>51859</xdr:rowOff>
    </xdr:to>
    <xdr:sp macro="" textlink="">
      <xdr:nvSpPr>
        <xdr:cNvPr id="262" name="フローチャート: 判断 261"/>
        <xdr:cNvSpPr/>
      </xdr:nvSpPr>
      <xdr:spPr>
        <a:xfrm>
          <a:off x="15240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62036</xdr:rowOff>
    </xdr:from>
    <xdr:ext cx="762000" cy="259045"/>
    <xdr:sp macro="" textlink="">
      <xdr:nvSpPr>
        <xdr:cNvPr id="263" name="テキスト ボックス 262"/>
        <xdr:cNvSpPr txBox="1"/>
      </xdr:nvSpPr>
      <xdr:spPr>
        <a:xfrm>
          <a:off x="14909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100541</xdr:rowOff>
    </xdr:from>
    <xdr:to>
      <xdr:col>68</xdr:col>
      <xdr:colOff>152400</xdr:colOff>
      <xdr:row>88</xdr:row>
      <xdr:rowOff>100541</xdr:rowOff>
    </xdr:to>
    <xdr:cxnSp macro="">
      <xdr:nvCxnSpPr>
        <xdr:cNvPr id="264" name="直線コネクタ 263"/>
        <xdr:cNvCxnSpPr/>
      </xdr:nvCxnSpPr>
      <xdr:spPr>
        <a:xfrm>
          <a:off x="13512800" y="151881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161925</xdr:rowOff>
    </xdr:from>
    <xdr:to>
      <xdr:col>68</xdr:col>
      <xdr:colOff>203200</xdr:colOff>
      <xdr:row>86</xdr:row>
      <xdr:rowOff>92075</xdr:rowOff>
    </xdr:to>
    <xdr:sp macro="" textlink="">
      <xdr:nvSpPr>
        <xdr:cNvPr id="265" name="フローチャート: 判断 264"/>
        <xdr:cNvSpPr/>
      </xdr:nvSpPr>
      <xdr:spPr>
        <a:xfrm>
          <a:off x="14351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102252</xdr:rowOff>
    </xdr:from>
    <xdr:ext cx="762000" cy="259045"/>
    <xdr:sp macro="" textlink="">
      <xdr:nvSpPr>
        <xdr:cNvPr id="266" name="テキスト ボックス 265"/>
        <xdr:cNvSpPr txBox="1"/>
      </xdr:nvSpPr>
      <xdr:spPr>
        <a:xfrm>
          <a:off x="14020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67" name="フローチャート: 判断 266"/>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102252</xdr:rowOff>
    </xdr:from>
    <xdr:ext cx="762000" cy="259045"/>
    <xdr:sp macro="" textlink="">
      <xdr:nvSpPr>
        <xdr:cNvPr id="268" name="テキスト ボックス 267"/>
        <xdr:cNvSpPr txBox="1"/>
      </xdr:nvSpPr>
      <xdr:spPr>
        <a:xfrm>
          <a:off x="13131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74" name="楕円 273"/>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158343</xdr:rowOff>
    </xdr:from>
    <xdr:ext cx="762000" cy="259045"/>
    <xdr:sp macro="" textlink="">
      <xdr:nvSpPr>
        <xdr:cNvPr id="275" name="給与水準   （国との比較）該当値テキスト"/>
        <xdr:cNvSpPr txBox="1"/>
      </xdr:nvSpPr>
      <xdr:spPr>
        <a:xfrm>
          <a:off x="17106900" y="147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76" name="楕円 275"/>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77" name="テキスト ボックス 276"/>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140759</xdr:rowOff>
    </xdr:from>
    <xdr:to>
      <xdr:col>73</xdr:col>
      <xdr:colOff>44450</xdr:colOff>
      <xdr:row>88</xdr:row>
      <xdr:rowOff>70909</xdr:rowOff>
    </xdr:to>
    <xdr:sp macro="" textlink="">
      <xdr:nvSpPr>
        <xdr:cNvPr id="278" name="楕円 277"/>
        <xdr:cNvSpPr/>
      </xdr:nvSpPr>
      <xdr:spPr>
        <a:xfrm>
          <a:off x="15240000" y="150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55686</xdr:rowOff>
    </xdr:from>
    <xdr:ext cx="762000" cy="259045"/>
    <xdr:sp macro="" textlink="">
      <xdr:nvSpPr>
        <xdr:cNvPr id="279" name="テキスト ボックス 278"/>
        <xdr:cNvSpPr txBox="1"/>
      </xdr:nvSpPr>
      <xdr:spPr>
        <a:xfrm>
          <a:off x="14909800" y="1514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49741</xdr:rowOff>
    </xdr:from>
    <xdr:to>
      <xdr:col>68</xdr:col>
      <xdr:colOff>203200</xdr:colOff>
      <xdr:row>88</xdr:row>
      <xdr:rowOff>151341</xdr:rowOff>
    </xdr:to>
    <xdr:sp macro="" textlink="">
      <xdr:nvSpPr>
        <xdr:cNvPr id="280" name="楕円 279"/>
        <xdr:cNvSpPr/>
      </xdr:nvSpPr>
      <xdr:spPr>
        <a:xfrm>
          <a:off x="14351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136118</xdr:rowOff>
    </xdr:from>
    <xdr:ext cx="762000" cy="259045"/>
    <xdr:sp macro="" textlink="">
      <xdr:nvSpPr>
        <xdr:cNvPr id="281" name="テキスト ボックス 280"/>
        <xdr:cNvSpPr txBox="1"/>
      </xdr:nvSpPr>
      <xdr:spPr>
        <a:xfrm>
          <a:off x="14020800" y="1522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49741</xdr:rowOff>
    </xdr:from>
    <xdr:to>
      <xdr:col>64</xdr:col>
      <xdr:colOff>152400</xdr:colOff>
      <xdr:row>88</xdr:row>
      <xdr:rowOff>151341</xdr:rowOff>
    </xdr:to>
    <xdr:sp macro="" textlink="">
      <xdr:nvSpPr>
        <xdr:cNvPr id="282" name="楕円 281"/>
        <xdr:cNvSpPr/>
      </xdr:nvSpPr>
      <xdr:spPr>
        <a:xfrm>
          <a:off x="13462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136118</xdr:rowOff>
    </xdr:from>
    <xdr:ext cx="762000" cy="259045"/>
    <xdr:sp macro="" textlink="">
      <xdr:nvSpPr>
        <xdr:cNvPr id="283" name="テキスト ボックス 282"/>
        <xdr:cNvSpPr txBox="1"/>
      </xdr:nvSpPr>
      <xdr:spPr>
        <a:xfrm>
          <a:off x="13131800" y="1522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人減少し，前年度同様全国平均，類似団体平均及び東京都平均を下回る水準となっている。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「行革プラン</a:t>
          </a:r>
          <a:r>
            <a:rPr kumimoji="1" lang="en-US" altLang="ja-JP" sz="1300">
              <a:latin typeface="ＭＳ Ｐゴシック" panose="020B0600070205080204" pitchFamily="50" charset="-128"/>
              <a:ea typeface="ＭＳ Ｐゴシック" panose="020B0600070205080204" pitchFamily="50" charset="-128"/>
            </a:rPr>
            <a:t>2019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令和元年度から令和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に基づき，引き続き，組織人員の適正化などを推進していく。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69088</xdr:rowOff>
    </xdr:from>
    <xdr:to>
      <xdr:col>81</xdr:col>
      <xdr:colOff>44450</xdr:colOff>
      <xdr:row>66</xdr:row>
      <xdr:rowOff>508</xdr:rowOff>
    </xdr:to>
    <xdr:cxnSp macro="">
      <xdr:nvCxnSpPr>
        <xdr:cNvPr id="311" name="直線コネクタ 310"/>
        <xdr:cNvCxnSpPr/>
      </xdr:nvCxnSpPr>
      <xdr:spPr>
        <a:xfrm flipV="1">
          <a:off x="17018000" y="10013188"/>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144035</xdr:rowOff>
    </xdr:from>
    <xdr:ext cx="762000" cy="259045"/>
    <xdr:sp macro="" textlink="">
      <xdr:nvSpPr>
        <xdr:cNvPr id="312" name="定員管理の状況最小値テキスト"/>
        <xdr:cNvSpPr txBox="1"/>
      </xdr:nvSpPr>
      <xdr:spPr>
        <a:xfrm>
          <a:off x="17106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508</xdr:rowOff>
    </xdr:from>
    <xdr:to>
      <xdr:col>81</xdr:col>
      <xdr:colOff>133350</xdr:colOff>
      <xdr:row>66</xdr:row>
      <xdr:rowOff>508</xdr:rowOff>
    </xdr:to>
    <xdr:cxnSp macro="">
      <xdr:nvCxnSpPr>
        <xdr:cNvPr id="313" name="直線コネクタ 312"/>
        <xdr:cNvCxnSpPr/>
      </xdr:nvCxnSpPr>
      <xdr:spPr>
        <a:xfrm>
          <a:off x="16929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155465</xdr:rowOff>
    </xdr:from>
    <xdr:ext cx="762000" cy="259045"/>
    <xdr:sp macro="" textlink="">
      <xdr:nvSpPr>
        <xdr:cNvPr id="314" name="定員管理の状況最大値テキスト"/>
        <xdr:cNvSpPr txBox="1"/>
      </xdr:nvSpPr>
      <xdr:spPr>
        <a:xfrm>
          <a:off x="17106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69088</xdr:rowOff>
    </xdr:from>
    <xdr:to>
      <xdr:col>81</xdr:col>
      <xdr:colOff>133350</xdr:colOff>
      <xdr:row>58</xdr:row>
      <xdr:rowOff>69088</xdr:rowOff>
    </xdr:to>
    <xdr:cxnSp macro="">
      <xdr:nvCxnSpPr>
        <xdr:cNvPr id="315" name="直線コネクタ 314"/>
        <xdr:cNvCxnSpPr/>
      </xdr:nvCxnSpPr>
      <xdr:spPr>
        <a:xfrm>
          <a:off x="16929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165608</xdr:rowOff>
    </xdr:from>
    <xdr:to>
      <xdr:col>81</xdr:col>
      <xdr:colOff>44450</xdr:colOff>
      <xdr:row>58</xdr:row>
      <xdr:rowOff>170434</xdr:rowOff>
    </xdr:to>
    <xdr:cxnSp macro="">
      <xdr:nvCxnSpPr>
        <xdr:cNvPr id="316" name="直線コネクタ 315"/>
        <xdr:cNvCxnSpPr/>
      </xdr:nvCxnSpPr>
      <xdr:spPr>
        <a:xfrm flipV="1">
          <a:off x="16179800" y="1010970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50309</xdr:rowOff>
    </xdr:from>
    <xdr:ext cx="762000" cy="259045"/>
    <xdr:sp macro="" textlink="">
      <xdr:nvSpPr>
        <xdr:cNvPr id="317" name="定員管理の状況平均値テキスト"/>
        <xdr:cNvSpPr txBox="1"/>
      </xdr:nvSpPr>
      <xdr:spPr>
        <a:xfrm>
          <a:off x="17106900" y="105087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78232</xdr:rowOff>
    </xdr:from>
    <xdr:to>
      <xdr:col>81</xdr:col>
      <xdr:colOff>95250</xdr:colOff>
      <xdr:row>62</xdr:row>
      <xdr:rowOff>8382</xdr:rowOff>
    </xdr:to>
    <xdr:sp macro="" textlink="">
      <xdr:nvSpPr>
        <xdr:cNvPr id="318" name="フローチャート: 判断 317"/>
        <xdr:cNvSpPr/>
      </xdr:nvSpPr>
      <xdr:spPr>
        <a:xfrm>
          <a:off x="16967200" y="105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155956</xdr:rowOff>
    </xdr:from>
    <xdr:to>
      <xdr:col>77</xdr:col>
      <xdr:colOff>44450</xdr:colOff>
      <xdr:row>58</xdr:row>
      <xdr:rowOff>170434</xdr:rowOff>
    </xdr:to>
    <xdr:cxnSp macro="">
      <xdr:nvCxnSpPr>
        <xdr:cNvPr id="319" name="直線コネクタ 318"/>
        <xdr:cNvCxnSpPr/>
      </xdr:nvCxnSpPr>
      <xdr:spPr>
        <a:xfrm>
          <a:off x="15290800" y="1010005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68580</xdr:rowOff>
    </xdr:from>
    <xdr:to>
      <xdr:col>77</xdr:col>
      <xdr:colOff>95250</xdr:colOff>
      <xdr:row>61</xdr:row>
      <xdr:rowOff>170180</xdr:rowOff>
    </xdr:to>
    <xdr:sp macro="" textlink="">
      <xdr:nvSpPr>
        <xdr:cNvPr id="320" name="フローチャート: 判断 319"/>
        <xdr:cNvSpPr/>
      </xdr:nvSpPr>
      <xdr:spPr>
        <a:xfrm>
          <a:off x="16129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154957</xdr:rowOff>
    </xdr:from>
    <xdr:ext cx="736600" cy="259045"/>
    <xdr:sp macro="" textlink="">
      <xdr:nvSpPr>
        <xdr:cNvPr id="321" name="テキスト ボックス 320"/>
        <xdr:cNvSpPr txBox="1"/>
      </xdr:nvSpPr>
      <xdr:spPr>
        <a:xfrm>
          <a:off x="15798800" y="1061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155956</xdr:rowOff>
    </xdr:from>
    <xdr:to>
      <xdr:col>72</xdr:col>
      <xdr:colOff>203200</xdr:colOff>
      <xdr:row>59</xdr:row>
      <xdr:rowOff>8636</xdr:rowOff>
    </xdr:to>
    <xdr:cxnSp macro="">
      <xdr:nvCxnSpPr>
        <xdr:cNvPr id="322" name="直線コネクタ 321"/>
        <xdr:cNvCxnSpPr/>
      </xdr:nvCxnSpPr>
      <xdr:spPr>
        <a:xfrm flipV="1">
          <a:off x="14401800" y="1010005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58928</xdr:rowOff>
    </xdr:from>
    <xdr:to>
      <xdr:col>73</xdr:col>
      <xdr:colOff>44450</xdr:colOff>
      <xdr:row>61</xdr:row>
      <xdr:rowOff>160528</xdr:rowOff>
    </xdr:to>
    <xdr:sp macro="" textlink="">
      <xdr:nvSpPr>
        <xdr:cNvPr id="323" name="フローチャート: 判断 322"/>
        <xdr:cNvSpPr/>
      </xdr:nvSpPr>
      <xdr:spPr>
        <a:xfrm>
          <a:off x="15240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145305</xdr:rowOff>
    </xdr:from>
    <xdr:ext cx="762000" cy="259045"/>
    <xdr:sp macro="" textlink="">
      <xdr:nvSpPr>
        <xdr:cNvPr id="324" name="テキスト ボックス 323"/>
        <xdr:cNvSpPr txBox="1"/>
      </xdr:nvSpPr>
      <xdr:spPr>
        <a:xfrm>
          <a:off x="14909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8636</xdr:rowOff>
    </xdr:from>
    <xdr:to>
      <xdr:col>68</xdr:col>
      <xdr:colOff>152400</xdr:colOff>
      <xdr:row>59</xdr:row>
      <xdr:rowOff>23114</xdr:rowOff>
    </xdr:to>
    <xdr:cxnSp macro="">
      <xdr:nvCxnSpPr>
        <xdr:cNvPr id="325" name="直線コネクタ 324"/>
        <xdr:cNvCxnSpPr/>
      </xdr:nvCxnSpPr>
      <xdr:spPr>
        <a:xfrm flipV="1">
          <a:off x="13512800" y="1012418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63754</xdr:rowOff>
    </xdr:from>
    <xdr:to>
      <xdr:col>68</xdr:col>
      <xdr:colOff>203200</xdr:colOff>
      <xdr:row>61</xdr:row>
      <xdr:rowOff>165354</xdr:rowOff>
    </xdr:to>
    <xdr:sp macro="" textlink="">
      <xdr:nvSpPr>
        <xdr:cNvPr id="326" name="フローチャート: 判断 325"/>
        <xdr:cNvSpPr/>
      </xdr:nvSpPr>
      <xdr:spPr>
        <a:xfrm>
          <a:off x="14351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150131</xdr:rowOff>
    </xdr:from>
    <xdr:ext cx="762000" cy="259045"/>
    <xdr:sp macro="" textlink="">
      <xdr:nvSpPr>
        <xdr:cNvPr id="327" name="テキスト ボックス 326"/>
        <xdr:cNvSpPr txBox="1"/>
      </xdr:nvSpPr>
      <xdr:spPr>
        <a:xfrm>
          <a:off x="14020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63754</xdr:rowOff>
    </xdr:from>
    <xdr:to>
      <xdr:col>64</xdr:col>
      <xdr:colOff>152400</xdr:colOff>
      <xdr:row>61</xdr:row>
      <xdr:rowOff>165354</xdr:rowOff>
    </xdr:to>
    <xdr:sp macro="" textlink="">
      <xdr:nvSpPr>
        <xdr:cNvPr id="328" name="フローチャート: 判断 327"/>
        <xdr:cNvSpPr/>
      </xdr:nvSpPr>
      <xdr:spPr>
        <a:xfrm>
          <a:off x="13462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150131</xdr:rowOff>
    </xdr:from>
    <xdr:ext cx="762000" cy="259045"/>
    <xdr:sp macro="" textlink="">
      <xdr:nvSpPr>
        <xdr:cNvPr id="329" name="テキスト ボックス 328"/>
        <xdr:cNvSpPr txBox="1"/>
      </xdr:nvSpPr>
      <xdr:spPr>
        <a:xfrm>
          <a:off x="13131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114808</xdr:rowOff>
    </xdr:from>
    <xdr:to>
      <xdr:col>81</xdr:col>
      <xdr:colOff>95250</xdr:colOff>
      <xdr:row>59</xdr:row>
      <xdr:rowOff>44958</xdr:rowOff>
    </xdr:to>
    <xdr:sp macro="" textlink="">
      <xdr:nvSpPr>
        <xdr:cNvPr id="335" name="楕円 334"/>
        <xdr:cNvSpPr/>
      </xdr:nvSpPr>
      <xdr:spPr>
        <a:xfrm>
          <a:off x="16967200" y="1005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36085</xdr:rowOff>
    </xdr:from>
    <xdr:ext cx="762000" cy="259045"/>
    <xdr:sp macro="" textlink="">
      <xdr:nvSpPr>
        <xdr:cNvPr id="336" name="定員管理の状況該当値テキスト"/>
        <xdr:cNvSpPr txBox="1"/>
      </xdr:nvSpPr>
      <xdr:spPr>
        <a:xfrm>
          <a:off x="17106900" y="998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119634</xdr:rowOff>
    </xdr:from>
    <xdr:to>
      <xdr:col>77</xdr:col>
      <xdr:colOff>95250</xdr:colOff>
      <xdr:row>59</xdr:row>
      <xdr:rowOff>49784</xdr:rowOff>
    </xdr:to>
    <xdr:sp macro="" textlink="">
      <xdr:nvSpPr>
        <xdr:cNvPr id="337" name="楕円 336"/>
        <xdr:cNvSpPr/>
      </xdr:nvSpPr>
      <xdr:spPr>
        <a:xfrm>
          <a:off x="16129000" y="100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59961</xdr:rowOff>
    </xdr:from>
    <xdr:ext cx="736600" cy="259045"/>
    <xdr:sp macro="" textlink="">
      <xdr:nvSpPr>
        <xdr:cNvPr id="338" name="テキスト ボックス 337"/>
        <xdr:cNvSpPr txBox="1"/>
      </xdr:nvSpPr>
      <xdr:spPr>
        <a:xfrm>
          <a:off x="15798800" y="9832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105156</xdr:rowOff>
    </xdr:from>
    <xdr:to>
      <xdr:col>73</xdr:col>
      <xdr:colOff>44450</xdr:colOff>
      <xdr:row>59</xdr:row>
      <xdr:rowOff>35306</xdr:rowOff>
    </xdr:to>
    <xdr:sp macro="" textlink="">
      <xdr:nvSpPr>
        <xdr:cNvPr id="339" name="楕円 338"/>
        <xdr:cNvSpPr/>
      </xdr:nvSpPr>
      <xdr:spPr>
        <a:xfrm>
          <a:off x="15240000" y="1004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45483</xdr:rowOff>
    </xdr:from>
    <xdr:ext cx="762000" cy="259045"/>
    <xdr:sp macro="" textlink="">
      <xdr:nvSpPr>
        <xdr:cNvPr id="340" name="テキスト ボックス 339"/>
        <xdr:cNvSpPr txBox="1"/>
      </xdr:nvSpPr>
      <xdr:spPr>
        <a:xfrm>
          <a:off x="14909800" y="981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129286</xdr:rowOff>
    </xdr:from>
    <xdr:to>
      <xdr:col>68</xdr:col>
      <xdr:colOff>203200</xdr:colOff>
      <xdr:row>59</xdr:row>
      <xdr:rowOff>59436</xdr:rowOff>
    </xdr:to>
    <xdr:sp macro="" textlink="">
      <xdr:nvSpPr>
        <xdr:cNvPr id="341" name="楕円 340"/>
        <xdr:cNvSpPr/>
      </xdr:nvSpPr>
      <xdr:spPr>
        <a:xfrm>
          <a:off x="14351000" y="1007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69613</xdr:rowOff>
    </xdr:from>
    <xdr:ext cx="762000" cy="259045"/>
    <xdr:sp macro="" textlink="">
      <xdr:nvSpPr>
        <xdr:cNvPr id="342" name="テキスト ボックス 341"/>
        <xdr:cNvSpPr txBox="1"/>
      </xdr:nvSpPr>
      <xdr:spPr>
        <a:xfrm>
          <a:off x="14020800" y="984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143764</xdr:rowOff>
    </xdr:from>
    <xdr:to>
      <xdr:col>64</xdr:col>
      <xdr:colOff>152400</xdr:colOff>
      <xdr:row>59</xdr:row>
      <xdr:rowOff>73914</xdr:rowOff>
    </xdr:to>
    <xdr:sp macro="" textlink="">
      <xdr:nvSpPr>
        <xdr:cNvPr id="343" name="楕円 342"/>
        <xdr:cNvSpPr/>
      </xdr:nvSpPr>
      <xdr:spPr>
        <a:xfrm>
          <a:off x="134620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84091</xdr:rowOff>
    </xdr:from>
    <xdr:ext cx="762000" cy="259045"/>
    <xdr:sp macro="" textlink="">
      <xdr:nvSpPr>
        <xdr:cNvPr id="344" name="テキスト ボックス 343"/>
        <xdr:cNvSpPr txBox="1"/>
      </xdr:nvSpPr>
      <xdr:spPr>
        <a:xfrm>
          <a:off x="13131800" y="98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ポイント増加したものの，前年度同様，全国平均及び類似団体を大きく下回る水準となっている。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悪化した要因としては，分子側の元利償還金の増などが挙げられる。</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78922</xdr:rowOff>
    </xdr:to>
    <xdr:cxnSp macro="">
      <xdr:nvCxnSpPr>
        <xdr:cNvPr id="375" name="直線コネクタ 374"/>
        <xdr:cNvCxnSpPr/>
      </xdr:nvCxnSpPr>
      <xdr:spPr>
        <a:xfrm flipV="1">
          <a:off x="17018000" y="6192157"/>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50999</xdr:rowOff>
    </xdr:from>
    <xdr:ext cx="762000" cy="259045"/>
    <xdr:sp macro="" textlink="">
      <xdr:nvSpPr>
        <xdr:cNvPr id="376" name="公債費負担の状況最小値テキスト"/>
        <xdr:cNvSpPr txBox="1"/>
      </xdr:nvSpPr>
      <xdr:spPr>
        <a:xfrm>
          <a:off x="17106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78922</xdr:rowOff>
    </xdr:from>
    <xdr:to>
      <xdr:col>81</xdr:col>
      <xdr:colOff>133350</xdr:colOff>
      <xdr:row>44</xdr:row>
      <xdr:rowOff>78922</xdr:rowOff>
    </xdr:to>
    <xdr:cxnSp macro="">
      <xdr:nvCxnSpPr>
        <xdr:cNvPr id="377" name="直線コネクタ 376"/>
        <xdr:cNvCxnSpPr/>
      </xdr:nvCxnSpPr>
      <xdr:spPr>
        <a:xfrm>
          <a:off x="16929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78" name="公債費負担の状況最大値テキスト"/>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79" name="直線コネクタ 378"/>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2722</xdr:rowOff>
    </xdr:from>
    <xdr:to>
      <xdr:col>81</xdr:col>
      <xdr:colOff>44450</xdr:colOff>
      <xdr:row>36</xdr:row>
      <xdr:rowOff>19957</xdr:rowOff>
    </xdr:to>
    <xdr:cxnSp macro="">
      <xdr:nvCxnSpPr>
        <xdr:cNvPr id="380" name="直線コネクタ 379"/>
        <xdr:cNvCxnSpPr/>
      </xdr:nvCxnSpPr>
      <xdr:spPr>
        <a:xfrm>
          <a:off x="16179800" y="61749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64605</xdr:rowOff>
    </xdr:from>
    <xdr:ext cx="762000" cy="259045"/>
    <xdr:sp macro="" textlink="">
      <xdr:nvSpPr>
        <xdr:cNvPr id="381" name="公債費負担の状況平均値テキスト"/>
        <xdr:cNvSpPr txBox="1"/>
      </xdr:nvSpPr>
      <xdr:spPr>
        <a:xfrm>
          <a:off x="17106900" y="6751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92528</xdr:rowOff>
    </xdr:from>
    <xdr:to>
      <xdr:col>81</xdr:col>
      <xdr:colOff>95250</xdr:colOff>
      <xdr:row>40</xdr:row>
      <xdr:rowOff>22678</xdr:rowOff>
    </xdr:to>
    <xdr:sp macro="" textlink="">
      <xdr:nvSpPr>
        <xdr:cNvPr id="382" name="フローチャート: 判断 381"/>
        <xdr:cNvSpPr/>
      </xdr:nvSpPr>
      <xdr:spPr>
        <a:xfrm>
          <a:off x="16967200" y="677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2722</xdr:rowOff>
    </xdr:from>
    <xdr:to>
      <xdr:col>77</xdr:col>
      <xdr:colOff>44450</xdr:colOff>
      <xdr:row>36</xdr:row>
      <xdr:rowOff>37193</xdr:rowOff>
    </xdr:to>
    <xdr:cxnSp macro="">
      <xdr:nvCxnSpPr>
        <xdr:cNvPr id="383" name="直線コネクタ 382"/>
        <xdr:cNvCxnSpPr/>
      </xdr:nvCxnSpPr>
      <xdr:spPr>
        <a:xfrm flipV="1">
          <a:off x="15290800" y="61749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4" name="フローチャート: 判断 383"/>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85" name="テキスト ボックス 384"/>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37193</xdr:rowOff>
    </xdr:from>
    <xdr:to>
      <xdr:col>72</xdr:col>
      <xdr:colOff>203200</xdr:colOff>
      <xdr:row>36</xdr:row>
      <xdr:rowOff>71664</xdr:rowOff>
    </xdr:to>
    <xdr:cxnSp macro="">
      <xdr:nvCxnSpPr>
        <xdr:cNvPr id="386" name="直線コネクタ 385"/>
        <xdr:cNvCxnSpPr/>
      </xdr:nvCxnSpPr>
      <xdr:spPr>
        <a:xfrm flipV="1">
          <a:off x="14401800" y="62093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87" name="フローチャート: 判断 386"/>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93634</xdr:rowOff>
    </xdr:from>
    <xdr:ext cx="762000" cy="259045"/>
    <xdr:sp macro="" textlink="">
      <xdr:nvSpPr>
        <xdr:cNvPr id="388" name="テキスト ボックス 387"/>
        <xdr:cNvSpPr txBox="1"/>
      </xdr:nvSpPr>
      <xdr:spPr>
        <a:xfrm>
          <a:off x="14909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71664</xdr:rowOff>
    </xdr:from>
    <xdr:to>
      <xdr:col>68</xdr:col>
      <xdr:colOff>152400</xdr:colOff>
      <xdr:row>37</xdr:row>
      <xdr:rowOff>3628</xdr:rowOff>
    </xdr:to>
    <xdr:cxnSp macro="">
      <xdr:nvCxnSpPr>
        <xdr:cNvPr id="389" name="直線コネクタ 388"/>
        <xdr:cNvCxnSpPr/>
      </xdr:nvCxnSpPr>
      <xdr:spPr>
        <a:xfrm flipV="1">
          <a:off x="13512800" y="6243864"/>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0" name="フローチャート: 判断 389"/>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1" name="テキスト ボックス 390"/>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392" name="フローチャート: 判断 391"/>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25599</xdr:rowOff>
    </xdr:from>
    <xdr:ext cx="762000" cy="259045"/>
    <xdr:sp macro="" textlink="">
      <xdr:nvSpPr>
        <xdr:cNvPr id="393" name="テキスト ボックス 392"/>
        <xdr:cNvSpPr txBox="1"/>
      </xdr:nvSpPr>
      <xdr:spPr>
        <a:xfrm>
          <a:off x="13131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140607</xdr:rowOff>
    </xdr:from>
    <xdr:to>
      <xdr:col>81</xdr:col>
      <xdr:colOff>95250</xdr:colOff>
      <xdr:row>36</xdr:row>
      <xdr:rowOff>70757</xdr:rowOff>
    </xdr:to>
    <xdr:sp macro="" textlink="">
      <xdr:nvSpPr>
        <xdr:cNvPr id="399" name="楕円 398"/>
        <xdr:cNvSpPr/>
      </xdr:nvSpPr>
      <xdr:spPr>
        <a:xfrm>
          <a:off x="169672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61884</xdr:rowOff>
    </xdr:from>
    <xdr:ext cx="762000" cy="259045"/>
    <xdr:sp macro="" textlink="">
      <xdr:nvSpPr>
        <xdr:cNvPr id="400" name="公債費負担の状況該当値テキスト"/>
        <xdr:cNvSpPr txBox="1"/>
      </xdr:nvSpPr>
      <xdr:spPr>
        <a:xfrm>
          <a:off x="17106900" y="606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123372</xdr:rowOff>
    </xdr:from>
    <xdr:to>
      <xdr:col>77</xdr:col>
      <xdr:colOff>95250</xdr:colOff>
      <xdr:row>36</xdr:row>
      <xdr:rowOff>53522</xdr:rowOff>
    </xdr:to>
    <xdr:sp macro="" textlink="">
      <xdr:nvSpPr>
        <xdr:cNvPr id="401" name="楕円 400"/>
        <xdr:cNvSpPr/>
      </xdr:nvSpPr>
      <xdr:spPr>
        <a:xfrm>
          <a:off x="16129000" y="61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63699</xdr:rowOff>
    </xdr:from>
    <xdr:ext cx="736600" cy="259045"/>
    <xdr:sp macro="" textlink="">
      <xdr:nvSpPr>
        <xdr:cNvPr id="402" name="テキスト ボックス 401"/>
        <xdr:cNvSpPr txBox="1"/>
      </xdr:nvSpPr>
      <xdr:spPr>
        <a:xfrm>
          <a:off x="15798800" y="5892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157843</xdr:rowOff>
    </xdr:from>
    <xdr:to>
      <xdr:col>73</xdr:col>
      <xdr:colOff>44450</xdr:colOff>
      <xdr:row>36</xdr:row>
      <xdr:rowOff>87993</xdr:rowOff>
    </xdr:to>
    <xdr:sp macro="" textlink="">
      <xdr:nvSpPr>
        <xdr:cNvPr id="403" name="楕円 402"/>
        <xdr:cNvSpPr/>
      </xdr:nvSpPr>
      <xdr:spPr>
        <a:xfrm>
          <a:off x="15240000" y="615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98170</xdr:rowOff>
    </xdr:from>
    <xdr:ext cx="762000" cy="259045"/>
    <xdr:sp macro="" textlink="">
      <xdr:nvSpPr>
        <xdr:cNvPr id="404" name="テキスト ボックス 403"/>
        <xdr:cNvSpPr txBox="1"/>
      </xdr:nvSpPr>
      <xdr:spPr>
        <a:xfrm>
          <a:off x="14909800" y="592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20864</xdr:rowOff>
    </xdr:from>
    <xdr:to>
      <xdr:col>68</xdr:col>
      <xdr:colOff>203200</xdr:colOff>
      <xdr:row>36</xdr:row>
      <xdr:rowOff>122464</xdr:rowOff>
    </xdr:to>
    <xdr:sp macro="" textlink="">
      <xdr:nvSpPr>
        <xdr:cNvPr id="405" name="楕円 404"/>
        <xdr:cNvSpPr/>
      </xdr:nvSpPr>
      <xdr:spPr>
        <a:xfrm>
          <a:off x="14351000" y="619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132641</xdr:rowOff>
    </xdr:from>
    <xdr:ext cx="762000" cy="259045"/>
    <xdr:sp macro="" textlink="">
      <xdr:nvSpPr>
        <xdr:cNvPr id="406" name="テキスト ボックス 405"/>
        <xdr:cNvSpPr txBox="1"/>
      </xdr:nvSpPr>
      <xdr:spPr>
        <a:xfrm>
          <a:off x="14020800" y="596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124278</xdr:rowOff>
    </xdr:from>
    <xdr:to>
      <xdr:col>64</xdr:col>
      <xdr:colOff>152400</xdr:colOff>
      <xdr:row>37</xdr:row>
      <xdr:rowOff>54428</xdr:rowOff>
    </xdr:to>
    <xdr:sp macro="" textlink="">
      <xdr:nvSpPr>
        <xdr:cNvPr id="407" name="楕円 406"/>
        <xdr:cNvSpPr/>
      </xdr:nvSpPr>
      <xdr:spPr>
        <a:xfrm>
          <a:off x="13462000" y="62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64605</xdr:rowOff>
    </xdr:from>
    <xdr:ext cx="762000" cy="259045"/>
    <xdr:sp macro="" textlink="">
      <xdr:nvSpPr>
        <xdr:cNvPr id="408" name="テキスト ボックス 407"/>
        <xdr:cNvSpPr txBox="1"/>
      </xdr:nvSpPr>
      <xdr:spPr>
        <a:xfrm>
          <a:off x="13131800" y="606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将来負担比率は前年度同様，全国平均及び類似団体平均を下回っているものの，東京都平均は上回っている。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ポイント増となった理由としては，分母側の標準財政規模の増よりも分子側の基準財政需要額算入見込額の増減の影響が大きいことなどが挙げられる。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10372</xdr:rowOff>
    </xdr:to>
    <xdr:cxnSp macro="">
      <xdr:nvCxnSpPr>
        <xdr:cNvPr id="437" name="直線コネクタ 436"/>
        <xdr:cNvCxnSpPr/>
      </xdr:nvCxnSpPr>
      <xdr:spPr>
        <a:xfrm flipV="1">
          <a:off x="17018000" y="2370667"/>
          <a:ext cx="0" cy="1411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153899</xdr:rowOff>
    </xdr:from>
    <xdr:ext cx="762000" cy="259045"/>
    <xdr:sp macro="" textlink="">
      <xdr:nvSpPr>
        <xdr:cNvPr id="438" name="将来負担の状況最小値テキスト"/>
        <xdr:cNvSpPr txBox="1"/>
      </xdr:nvSpPr>
      <xdr:spPr>
        <a:xfrm>
          <a:off x="17106900" y="375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10372</xdr:rowOff>
    </xdr:from>
    <xdr:to>
      <xdr:col>81</xdr:col>
      <xdr:colOff>133350</xdr:colOff>
      <xdr:row>22</xdr:row>
      <xdr:rowOff>10372</xdr:rowOff>
    </xdr:to>
    <xdr:cxnSp macro="">
      <xdr:nvCxnSpPr>
        <xdr:cNvPr id="439" name="直線コネクタ 438"/>
        <xdr:cNvCxnSpPr/>
      </xdr:nvCxnSpPr>
      <xdr:spPr>
        <a:xfrm>
          <a:off x="16929100" y="378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165417</xdr:rowOff>
    </xdr:from>
    <xdr:to>
      <xdr:col>81</xdr:col>
      <xdr:colOff>44450</xdr:colOff>
      <xdr:row>15</xdr:row>
      <xdr:rowOff>32173</xdr:rowOff>
    </xdr:to>
    <xdr:cxnSp macro="">
      <xdr:nvCxnSpPr>
        <xdr:cNvPr id="442" name="直線コネクタ 441"/>
        <xdr:cNvCxnSpPr/>
      </xdr:nvCxnSpPr>
      <xdr:spPr>
        <a:xfrm>
          <a:off x="16179800" y="2565717"/>
          <a:ext cx="8382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15786</xdr:rowOff>
    </xdr:from>
    <xdr:ext cx="762000" cy="259045"/>
    <xdr:sp macro="" textlink="">
      <xdr:nvSpPr>
        <xdr:cNvPr id="443" name="将来負担の状況平均値テキスト"/>
        <xdr:cNvSpPr txBox="1"/>
      </xdr:nvSpPr>
      <xdr:spPr>
        <a:xfrm>
          <a:off x="17106900" y="2587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43709</xdr:rowOff>
    </xdr:from>
    <xdr:to>
      <xdr:col>81</xdr:col>
      <xdr:colOff>95250</xdr:colOff>
      <xdr:row>15</xdr:row>
      <xdr:rowOff>145309</xdr:rowOff>
    </xdr:to>
    <xdr:sp macro="" textlink="">
      <xdr:nvSpPr>
        <xdr:cNvPr id="444" name="フローチャート: 判断 443"/>
        <xdr:cNvSpPr/>
      </xdr:nvSpPr>
      <xdr:spPr>
        <a:xfrm>
          <a:off x="16967200" y="261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107103</xdr:rowOff>
    </xdr:from>
    <xdr:to>
      <xdr:col>77</xdr:col>
      <xdr:colOff>44450</xdr:colOff>
      <xdr:row>14</xdr:row>
      <xdr:rowOff>165417</xdr:rowOff>
    </xdr:to>
    <xdr:cxnSp macro="">
      <xdr:nvCxnSpPr>
        <xdr:cNvPr id="445" name="直線コネクタ 444"/>
        <xdr:cNvCxnSpPr/>
      </xdr:nvCxnSpPr>
      <xdr:spPr>
        <a:xfrm>
          <a:off x="15290800" y="2507403"/>
          <a:ext cx="889000" cy="5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150283</xdr:rowOff>
    </xdr:from>
    <xdr:to>
      <xdr:col>77</xdr:col>
      <xdr:colOff>95250</xdr:colOff>
      <xdr:row>16</xdr:row>
      <xdr:rowOff>80433</xdr:rowOff>
    </xdr:to>
    <xdr:sp macro="" textlink="">
      <xdr:nvSpPr>
        <xdr:cNvPr id="446" name="フローチャート: 判断 445"/>
        <xdr:cNvSpPr/>
      </xdr:nvSpPr>
      <xdr:spPr>
        <a:xfrm>
          <a:off x="161290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65210</xdr:rowOff>
    </xdr:from>
    <xdr:ext cx="736600" cy="259045"/>
    <xdr:sp macro="" textlink="">
      <xdr:nvSpPr>
        <xdr:cNvPr id="447" name="テキスト ボックス 446"/>
        <xdr:cNvSpPr txBox="1"/>
      </xdr:nvSpPr>
      <xdr:spPr>
        <a:xfrm>
          <a:off x="15798800" y="2808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155892</xdr:rowOff>
    </xdr:from>
    <xdr:to>
      <xdr:col>72</xdr:col>
      <xdr:colOff>203200</xdr:colOff>
      <xdr:row>14</xdr:row>
      <xdr:rowOff>107103</xdr:rowOff>
    </xdr:to>
    <xdr:cxnSp macro="">
      <xdr:nvCxnSpPr>
        <xdr:cNvPr id="448" name="直線コネクタ 447"/>
        <xdr:cNvCxnSpPr/>
      </xdr:nvCxnSpPr>
      <xdr:spPr>
        <a:xfrm>
          <a:off x="14401800" y="2384742"/>
          <a:ext cx="889000" cy="12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57256</xdr:rowOff>
    </xdr:from>
    <xdr:to>
      <xdr:col>73</xdr:col>
      <xdr:colOff>44450</xdr:colOff>
      <xdr:row>16</xdr:row>
      <xdr:rowOff>158856</xdr:rowOff>
    </xdr:to>
    <xdr:sp macro="" textlink="">
      <xdr:nvSpPr>
        <xdr:cNvPr id="449" name="フローチャート: 判断 448"/>
        <xdr:cNvSpPr/>
      </xdr:nvSpPr>
      <xdr:spPr>
        <a:xfrm>
          <a:off x="15240000" y="280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143633</xdr:rowOff>
    </xdr:from>
    <xdr:ext cx="762000" cy="259045"/>
    <xdr:sp macro="" textlink="">
      <xdr:nvSpPr>
        <xdr:cNvPr id="450" name="テキスト ボックス 449"/>
        <xdr:cNvSpPr txBox="1"/>
      </xdr:nvSpPr>
      <xdr:spPr>
        <a:xfrm>
          <a:off x="14909800" y="288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69321</xdr:rowOff>
    </xdr:from>
    <xdr:to>
      <xdr:col>68</xdr:col>
      <xdr:colOff>203200</xdr:colOff>
      <xdr:row>16</xdr:row>
      <xdr:rowOff>170921</xdr:rowOff>
    </xdr:to>
    <xdr:sp macro="" textlink="">
      <xdr:nvSpPr>
        <xdr:cNvPr id="451" name="フローチャート: 判断 450"/>
        <xdr:cNvSpPr/>
      </xdr:nvSpPr>
      <xdr:spPr>
        <a:xfrm>
          <a:off x="14351000" y="281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155698</xdr:rowOff>
    </xdr:from>
    <xdr:ext cx="762000" cy="259045"/>
    <xdr:sp macro="" textlink="">
      <xdr:nvSpPr>
        <xdr:cNvPr id="452" name="テキスト ボックス 451"/>
        <xdr:cNvSpPr txBox="1"/>
      </xdr:nvSpPr>
      <xdr:spPr>
        <a:xfrm>
          <a:off x="14020800" y="2898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121602</xdr:rowOff>
    </xdr:from>
    <xdr:to>
      <xdr:col>64</xdr:col>
      <xdr:colOff>152400</xdr:colOff>
      <xdr:row>17</xdr:row>
      <xdr:rowOff>51752</xdr:rowOff>
    </xdr:to>
    <xdr:sp macro="" textlink="">
      <xdr:nvSpPr>
        <xdr:cNvPr id="453" name="フローチャート: 判断 452"/>
        <xdr:cNvSpPr/>
      </xdr:nvSpPr>
      <xdr:spPr>
        <a:xfrm>
          <a:off x="13462000" y="286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61929</xdr:rowOff>
    </xdr:from>
    <xdr:ext cx="762000" cy="259045"/>
    <xdr:sp macro="" textlink="">
      <xdr:nvSpPr>
        <xdr:cNvPr id="454" name="テキスト ボックス 453"/>
        <xdr:cNvSpPr txBox="1"/>
      </xdr:nvSpPr>
      <xdr:spPr>
        <a:xfrm>
          <a:off x="13131800" y="2633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152823</xdr:rowOff>
    </xdr:from>
    <xdr:to>
      <xdr:col>81</xdr:col>
      <xdr:colOff>95250</xdr:colOff>
      <xdr:row>15</xdr:row>
      <xdr:rowOff>82973</xdr:rowOff>
    </xdr:to>
    <xdr:sp macro="" textlink="">
      <xdr:nvSpPr>
        <xdr:cNvPr id="460" name="楕円 459"/>
        <xdr:cNvSpPr/>
      </xdr:nvSpPr>
      <xdr:spPr>
        <a:xfrm>
          <a:off x="16967200" y="255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169350</xdr:rowOff>
    </xdr:from>
    <xdr:ext cx="762000" cy="259045"/>
    <xdr:sp macro="" textlink="">
      <xdr:nvSpPr>
        <xdr:cNvPr id="461" name="将来負担の状況該当値テキスト"/>
        <xdr:cNvSpPr txBox="1"/>
      </xdr:nvSpPr>
      <xdr:spPr>
        <a:xfrm>
          <a:off x="17106900" y="239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114617</xdr:rowOff>
    </xdr:from>
    <xdr:to>
      <xdr:col>77</xdr:col>
      <xdr:colOff>95250</xdr:colOff>
      <xdr:row>15</xdr:row>
      <xdr:rowOff>44767</xdr:rowOff>
    </xdr:to>
    <xdr:sp macro="" textlink="">
      <xdr:nvSpPr>
        <xdr:cNvPr id="462" name="楕円 461"/>
        <xdr:cNvSpPr/>
      </xdr:nvSpPr>
      <xdr:spPr>
        <a:xfrm>
          <a:off x="16129000" y="251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54944</xdr:rowOff>
    </xdr:from>
    <xdr:ext cx="736600" cy="259045"/>
    <xdr:sp macro="" textlink="">
      <xdr:nvSpPr>
        <xdr:cNvPr id="463" name="テキスト ボックス 462"/>
        <xdr:cNvSpPr txBox="1"/>
      </xdr:nvSpPr>
      <xdr:spPr>
        <a:xfrm>
          <a:off x="15798800" y="2283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56303</xdr:rowOff>
    </xdr:from>
    <xdr:to>
      <xdr:col>73</xdr:col>
      <xdr:colOff>44450</xdr:colOff>
      <xdr:row>14</xdr:row>
      <xdr:rowOff>157903</xdr:rowOff>
    </xdr:to>
    <xdr:sp macro="" textlink="">
      <xdr:nvSpPr>
        <xdr:cNvPr id="464" name="楕円 463"/>
        <xdr:cNvSpPr/>
      </xdr:nvSpPr>
      <xdr:spPr>
        <a:xfrm>
          <a:off x="15240000" y="245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168080</xdr:rowOff>
    </xdr:from>
    <xdr:ext cx="762000" cy="259045"/>
    <xdr:sp macro="" textlink="">
      <xdr:nvSpPr>
        <xdr:cNvPr id="465" name="テキスト ボックス 464"/>
        <xdr:cNvSpPr txBox="1"/>
      </xdr:nvSpPr>
      <xdr:spPr>
        <a:xfrm>
          <a:off x="14909800" y="222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105092</xdr:rowOff>
    </xdr:from>
    <xdr:to>
      <xdr:col>68</xdr:col>
      <xdr:colOff>203200</xdr:colOff>
      <xdr:row>14</xdr:row>
      <xdr:rowOff>35242</xdr:rowOff>
    </xdr:to>
    <xdr:sp macro="" textlink="">
      <xdr:nvSpPr>
        <xdr:cNvPr id="466" name="楕円 465"/>
        <xdr:cNvSpPr/>
      </xdr:nvSpPr>
      <xdr:spPr>
        <a:xfrm>
          <a:off x="14351000" y="233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45419</xdr:rowOff>
    </xdr:from>
    <xdr:ext cx="762000" cy="259045"/>
    <xdr:sp macro="" textlink="">
      <xdr:nvSpPr>
        <xdr:cNvPr id="467" name="テキスト ボックス 466"/>
        <xdr:cNvSpPr txBox="1"/>
      </xdr:nvSpPr>
      <xdr:spPr>
        <a:xfrm>
          <a:off x="14020800" y="2102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東京都調布市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237,815
233,265
21.58
125,161,758
119,346,374
5,314,780
50,981,656
40,888,259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ポイント増加したものの，全国平均，東京都平均及び類似団体平均を下回る水準となっている。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引き続き，職務給の原則徹底のため，給与水準の適正化に取り組んでいく。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104140</xdr:rowOff>
    </xdr:from>
    <xdr:to>
      <xdr:col>24</xdr:col>
      <xdr:colOff>25400</xdr:colOff>
      <xdr:row>40</xdr:row>
      <xdr:rowOff>149860</xdr:rowOff>
    </xdr:to>
    <xdr:cxnSp macro="">
      <xdr:nvCxnSpPr>
        <xdr:cNvPr id="59" name="直線コネクタ 58"/>
        <xdr:cNvCxnSpPr/>
      </xdr:nvCxnSpPr>
      <xdr:spPr>
        <a:xfrm flipV="1">
          <a:off x="4826000" y="55905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19067</xdr:rowOff>
    </xdr:from>
    <xdr:ext cx="762000" cy="259045"/>
    <xdr:sp macro="" textlink="">
      <xdr:nvSpPr>
        <xdr:cNvPr id="62" name="人件費最大値テキスト"/>
        <xdr:cNvSpPr txBox="1"/>
      </xdr:nvSpPr>
      <xdr:spPr>
        <a:xfrm>
          <a:off x="4914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104140</xdr:rowOff>
    </xdr:from>
    <xdr:to>
      <xdr:col>24</xdr:col>
      <xdr:colOff>114300</xdr:colOff>
      <xdr:row>32</xdr:row>
      <xdr:rowOff>104140</xdr:rowOff>
    </xdr:to>
    <xdr:cxnSp macro="">
      <xdr:nvCxnSpPr>
        <xdr:cNvPr id="63" name="直線コネクタ 62"/>
        <xdr:cNvCxnSpPr/>
      </xdr:nvCxnSpPr>
      <xdr:spPr>
        <a:xfrm>
          <a:off x="4737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36</xdr:row>
      <xdr:rowOff>58420</xdr:rowOff>
    </xdr:to>
    <xdr:cxnSp macro="">
      <xdr:nvCxnSpPr>
        <xdr:cNvPr id="64" name="直線コネクタ 63"/>
        <xdr:cNvCxnSpPr/>
      </xdr:nvCxnSpPr>
      <xdr:spPr>
        <a:xfrm>
          <a:off x="3987800" y="60706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5"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6" name="フローチャート: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37</xdr:row>
      <xdr:rowOff>115570</xdr:rowOff>
    </xdr:to>
    <xdr:cxnSp macro="">
      <xdr:nvCxnSpPr>
        <xdr:cNvPr id="67" name="直線コネクタ 66"/>
        <xdr:cNvCxnSpPr/>
      </xdr:nvCxnSpPr>
      <xdr:spPr>
        <a:xfrm flipV="1">
          <a:off x="3098800" y="607060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64770</xdr:rowOff>
    </xdr:from>
    <xdr:to>
      <xdr:col>20</xdr:col>
      <xdr:colOff>38100</xdr:colOff>
      <xdr:row>35</xdr:row>
      <xdr:rowOff>166370</xdr:rowOff>
    </xdr:to>
    <xdr:sp macro="" textlink="">
      <xdr:nvSpPr>
        <xdr:cNvPr id="68" name="フローチャート: 判断 67"/>
        <xdr:cNvSpPr/>
      </xdr:nvSpPr>
      <xdr:spPr>
        <a:xfrm>
          <a:off x="3937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151147</xdr:rowOff>
    </xdr:from>
    <xdr:ext cx="736600" cy="259045"/>
    <xdr:sp macro="" textlink="">
      <xdr:nvSpPr>
        <xdr:cNvPr id="69" name="テキスト ボックス 68"/>
        <xdr:cNvSpPr txBox="1"/>
      </xdr:nvSpPr>
      <xdr:spPr>
        <a:xfrm>
          <a:off x="3606800" y="615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37</xdr:row>
      <xdr:rowOff>115570</xdr:rowOff>
    </xdr:to>
    <xdr:cxnSp macro="">
      <xdr:nvCxnSpPr>
        <xdr:cNvPr id="70" name="直線コネクタ 69"/>
        <xdr:cNvCxnSpPr/>
      </xdr:nvCxnSpPr>
      <xdr:spPr>
        <a:xfrm>
          <a:off x="2209800" y="620776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xdr:rowOff>
    </xdr:from>
    <xdr:to>
      <xdr:col>15</xdr:col>
      <xdr:colOff>149225</xdr:colOff>
      <xdr:row>36</xdr:row>
      <xdr:rowOff>109220</xdr:rowOff>
    </xdr:to>
    <xdr:sp macro="" textlink="">
      <xdr:nvSpPr>
        <xdr:cNvPr id="71" name="フローチャート: 判断 70"/>
        <xdr:cNvSpPr/>
      </xdr:nvSpPr>
      <xdr:spPr>
        <a:xfrm>
          <a:off x="3048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72" name="テキスト ボックス 71"/>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35560</xdr:rowOff>
    </xdr:to>
    <xdr:cxnSp macro="">
      <xdr:nvCxnSpPr>
        <xdr:cNvPr id="73" name="直線コネクタ 72"/>
        <xdr:cNvCxnSpPr/>
      </xdr:nvCxnSpPr>
      <xdr:spPr>
        <a:xfrm>
          <a:off x="1320800" y="6207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110490</xdr:rowOff>
    </xdr:from>
    <xdr:to>
      <xdr:col>11</xdr:col>
      <xdr:colOff>60325</xdr:colOff>
      <xdr:row>36</xdr:row>
      <xdr:rowOff>40640</xdr:rowOff>
    </xdr:to>
    <xdr:sp macro="" textlink="">
      <xdr:nvSpPr>
        <xdr:cNvPr id="74" name="フローチャート: 判断 73"/>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75" name="テキスト ボックス 74"/>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6" name="フローチャート: 判断 75"/>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7" name="テキスト ボックス 76"/>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3" name="楕円 82"/>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4"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5" name="楕円 84"/>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130827</xdr:rowOff>
    </xdr:from>
    <xdr:ext cx="736600" cy="259045"/>
    <xdr:sp macro="" textlink="">
      <xdr:nvSpPr>
        <xdr:cNvPr id="86" name="テキスト ボックス 85"/>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7" name="楕円 86"/>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88" name="テキスト ボックス 87"/>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89" name="楕円 88"/>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71137</xdr:rowOff>
    </xdr:from>
    <xdr:ext cx="762000" cy="259045"/>
    <xdr:sp macro="" textlink="">
      <xdr:nvSpPr>
        <xdr:cNvPr id="90" name="テキスト ボックス 89"/>
        <xdr:cNvSpPr txBox="1"/>
      </xdr:nvSpPr>
      <xdr:spPr>
        <a:xfrm>
          <a:off x="1828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1" name="楕円 90"/>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71137</xdr:rowOff>
    </xdr:from>
    <xdr:ext cx="762000" cy="259045"/>
    <xdr:sp macro="" textlink="">
      <xdr:nvSpPr>
        <xdr:cNvPr id="92" name="テキスト ボックス 91"/>
        <xdr:cNvSpPr txBox="1"/>
      </xdr:nvSpPr>
      <xdr:spPr>
        <a:xfrm>
          <a:off x="939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全国平均，類似団体及び東京都平均を上回っており，前年度から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増要因としては，児童・生徒用タブレット運用費などが挙げられる。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今後においても，競争の原理を基本として，仕様の見直しを含めた縮減を図っていくなど，物件費総体の縮減に努めていく。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20</xdr:row>
      <xdr:rowOff>76200</xdr:rowOff>
    </xdr:to>
    <xdr:cxnSp macro="">
      <xdr:nvCxnSpPr>
        <xdr:cNvPr id="120" name="直線コネクタ 119"/>
        <xdr:cNvCxnSpPr/>
      </xdr:nvCxnSpPr>
      <xdr:spPr>
        <a:xfrm flipV="1">
          <a:off x="16510000" y="22606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48277</xdr:rowOff>
    </xdr:from>
    <xdr:ext cx="762000" cy="259045"/>
    <xdr:sp macro="" textlink="">
      <xdr:nvSpPr>
        <xdr:cNvPr id="121" name="物件費最小値テキスト"/>
        <xdr:cNvSpPr txBox="1"/>
      </xdr:nvSpPr>
      <xdr:spPr>
        <a:xfrm>
          <a:off x="165989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76200</xdr:rowOff>
    </xdr:from>
    <xdr:to>
      <xdr:col>82</xdr:col>
      <xdr:colOff>196850</xdr:colOff>
      <xdr:row>20</xdr:row>
      <xdr:rowOff>76200</xdr:rowOff>
    </xdr:to>
    <xdr:cxnSp macro="">
      <xdr:nvCxnSpPr>
        <xdr:cNvPr id="122" name="直線コネクタ 121"/>
        <xdr:cNvCxnSpPr/>
      </xdr:nvCxnSpPr>
      <xdr:spPr>
        <a:xfrm>
          <a:off x="16421100" y="350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3"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4" name="直線コネクタ 123"/>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50800</xdr:rowOff>
    </xdr:from>
    <xdr:to>
      <xdr:col>82</xdr:col>
      <xdr:colOff>107950</xdr:colOff>
      <xdr:row>20</xdr:row>
      <xdr:rowOff>76200</xdr:rowOff>
    </xdr:to>
    <xdr:cxnSp macro="">
      <xdr:nvCxnSpPr>
        <xdr:cNvPr id="125" name="直線コネクタ 124"/>
        <xdr:cNvCxnSpPr/>
      </xdr:nvCxnSpPr>
      <xdr:spPr>
        <a:xfrm>
          <a:off x="15671800" y="3479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143527</xdr:rowOff>
    </xdr:from>
    <xdr:ext cx="762000" cy="259045"/>
    <xdr:sp macro="" textlink="">
      <xdr:nvSpPr>
        <xdr:cNvPr id="126" name="物件費平均値テキスト"/>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127000</xdr:rowOff>
    </xdr:from>
    <xdr:to>
      <xdr:col>82</xdr:col>
      <xdr:colOff>158750</xdr:colOff>
      <xdr:row>17</xdr:row>
      <xdr:rowOff>57150</xdr:rowOff>
    </xdr:to>
    <xdr:sp macro="" textlink="">
      <xdr:nvSpPr>
        <xdr:cNvPr id="127" name="フローチャート: 判断 126"/>
        <xdr:cNvSpPr/>
      </xdr:nvSpPr>
      <xdr:spPr>
        <a:xfrm>
          <a:off x="164592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50800</xdr:rowOff>
    </xdr:from>
    <xdr:to>
      <xdr:col>78</xdr:col>
      <xdr:colOff>69850</xdr:colOff>
      <xdr:row>21</xdr:row>
      <xdr:rowOff>44450</xdr:rowOff>
    </xdr:to>
    <xdr:cxnSp macro="">
      <xdr:nvCxnSpPr>
        <xdr:cNvPr id="128" name="直線コネクタ 127"/>
        <xdr:cNvCxnSpPr/>
      </xdr:nvCxnSpPr>
      <xdr:spPr>
        <a:xfrm flipV="1">
          <a:off x="14782800" y="34798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29" name="フローチャート: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0" name="テキスト ボックス 129"/>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63500</xdr:rowOff>
    </xdr:from>
    <xdr:to>
      <xdr:col>73</xdr:col>
      <xdr:colOff>180975</xdr:colOff>
      <xdr:row>21</xdr:row>
      <xdr:rowOff>44450</xdr:rowOff>
    </xdr:to>
    <xdr:cxnSp macro="">
      <xdr:nvCxnSpPr>
        <xdr:cNvPr id="131" name="直線コネクタ 130"/>
        <xdr:cNvCxnSpPr/>
      </xdr:nvCxnSpPr>
      <xdr:spPr>
        <a:xfrm>
          <a:off x="13893800" y="3492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2" name="フローチャート: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3" name="テキスト ボックス 132"/>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63500</xdr:rowOff>
    </xdr:from>
    <xdr:to>
      <xdr:col>69</xdr:col>
      <xdr:colOff>92075</xdr:colOff>
      <xdr:row>20</xdr:row>
      <xdr:rowOff>76200</xdr:rowOff>
    </xdr:to>
    <xdr:cxnSp macro="">
      <xdr:nvCxnSpPr>
        <xdr:cNvPr id="134" name="直線コネクタ 133"/>
        <xdr:cNvCxnSpPr/>
      </xdr:nvCxnSpPr>
      <xdr:spPr>
        <a:xfrm flipV="1">
          <a:off x="13004800" y="3492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6" name="テキスト ボックス 135"/>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146050</xdr:rowOff>
    </xdr:from>
    <xdr:to>
      <xdr:col>65</xdr:col>
      <xdr:colOff>53975</xdr:colOff>
      <xdr:row>16</xdr:row>
      <xdr:rowOff>76200</xdr:rowOff>
    </xdr:to>
    <xdr:sp macro="" textlink="">
      <xdr:nvSpPr>
        <xdr:cNvPr id="137" name="フローチャート: 判断 136"/>
        <xdr:cNvSpPr/>
      </xdr:nvSpPr>
      <xdr:spPr>
        <a:xfrm>
          <a:off x="12954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86377</xdr:rowOff>
    </xdr:from>
    <xdr:ext cx="762000" cy="259045"/>
    <xdr:sp macro="" textlink="">
      <xdr:nvSpPr>
        <xdr:cNvPr id="138" name="テキスト ボックス 137"/>
        <xdr:cNvSpPr txBox="1"/>
      </xdr:nvSpPr>
      <xdr:spPr>
        <a:xfrm>
          <a:off x="12623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25400</xdr:rowOff>
    </xdr:from>
    <xdr:to>
      <xdr:col>82</xdr:col>
      <xdr:colOff>158750</xdr:colOff>
      <xdr:row>20</xdr:row>
      <xdr:rowOff>127000</xdr:rowOff>
    </xdr:to>
    <xdr:sp macro="" textlink="">
      <xdr:nvSpPr>
        <xdr:cNvPr id="144" name="楕円 143"/>
        <xdr:cNvSpPr/>
      </xdr:nvSpPr>
      <xdr:spPr>
        <a:xfrm>
          <a:off x="16459200" y="34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105427</xdr:rowOff>
    </xdr:from>
    <xdr:ext cx="762000" cy="259045"/>
    <xdr:sp macro="" textlink="">
      <xdr:nvSpPr>
        <xdr:cNvPr id="145" name="物件費該当値テキスト"/>
        <xdr:cNvSpPr txBox="1"/>
      </xdr:nvSpPr>
      <xdr:spPr>
        <a:xfrm>
          <a:off x="165989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0</xdr:rowOff>
    </xdr:from>
    <xdr:to>
      <xdr:col>78</xdr:col>
      <xdr:colOff>120650</xdr:colOff>
      <xdr:row>20</xdr:row>
      <xdr:rowOff>101600</xdr:rowOff>
    </xdr:to>
    <xdr:sp macro="" textlink="">
      <xdr:nvSpPr>
        <xdr:cNvPr id="146" name="楕円 145"/>
        <xdr:cNvSpPr/>
      </xdr:nvSpPr>
      <xdr:spPr>
        <a:xfrm>
          <a:off x="15621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86377</xdr:rowOff>
    </xdr:from>
    <xdr:ext cx="736600" cy="259045"/>
    <xdr:sp macro="" textlink="">
      <xdr:nvSpPr>
        <xdr:cNvPr id="147" name="テキスト ボックス 146"/>
        <xdr:cNvSpPr txBox="1"/>
      </xdr:nvSpPr>
      <xdr:spPr>
        <a:xfrm>
          <a:off x="15290800" y="351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165100</xdr:rowOff>
    </xdr:from>
    <xdr:to>
      <xdr:col>74</xdr:col>
      <xdr:colOff>31750</xdr:colOff>
      <xdr:row>21</xdr:row>
      <xdr:rowOff>95250</xdr:rowOff>
    </xdr:to>
    <xdr:sp macro="" textlink="">
      <xdr:nvSpPr>
        <xdr:cNvPr id="148" name="楕円 147"/>
        <xdr:cNvSpPr/>
      </xdr:nvSpPr>
      <xdr:spPr>
        <a:xfrm>
          <a:off x="14732000" y="359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80027</xdr:rowOff>
    </xdr:from>
    <xdr:ext cx="762000" cy="259045"/>
    <xdr:sp macro="" textlink="">
      <xdr:nvSpPr>
        <xdr:cNvPr id="149" name="テキスト ボックス 148"/>
        <xdr:cNvSpPr txBox="1"/>
      </xdr:nvSpPr>
      <xdr:spPr>
        <a:xfrm>
          <a:off x="144018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12700</xdr:rowOff>
    </xdr:from>
    <xdr:to>
      <xdr:col>69</xdr:col>
      <xdr:colOff>142875</xdr:colOff>
      <xdr:row>20</xdr:row>
      <xdr:rowOff>114300</xdr:rowOff>
    </xdr:to>
    <xdr:sp macro="" textlink="">
      <xdr:nvSpPr>
        <xdr:cNvPr id="150" name="楕円 149"/>
        <xdr:cNvSpPr/>
      </xdr:nvSpPr>
      <xdr:spPr>
        <a:xfrm>
          <a:off x="13843000" y="34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99077</xdr:rowOff>
    </xdr:from>
    <xdr:ext cx="762000" cy="259045"/>
    <xdr:sp macro="" textlink="">
      <xdr:nvSpPr>
        <xdr:cNvPr id="151" name="テキスト ボックス 150"/>
        <xdr:cNvSpPr txBox="1"/>
      </xdr:nvSpPr>
      <xdr:spPr>
        <a:xfrm>
          <a:off x="135128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25400</xdr:rowOff>
    </xdr:from>
    <xdr:to>
      <xdr:col>65</xdr:col>
      <xdr:colOff>53975</xdr:colOff>
      <xdr:row>20</xdr:row>
      <xdr:rowOff>127000</xdr:rowOff>
    </xdr:to>
    <xdr:sp macro="" textlink="">
      <xdr:nvSpPr>
        <xdr:cNvPr id="152" name="楕円 151"/>
        <xdr:cNvSpPr/>
      </xdr:nvSpPr>
      <xdr:spPr>
        <a:xfrm>
          <a:off x="12954000" y="34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111777</xdr:rowOff>
    </xdr:from>
    <xdr:ext cx="762000" cy="259045"/>
    <xdr:sp macro="" textlink="">
      <xdr:nvSpPr>
        <xdr:cNvPr id="153" name="テキスト ボックス 152"/>
        <xdr:cNvSpPr txBox="1"/>
      </xdr:nvSpPr>
      <xdr:spPr>
        <a:xfrm>
          <a:off x="126238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ポイント減少し，前年同様，全国平均，類似団体平均及び東京都平均を下回る水準となっている。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総体で減となった要因としては，私立保育所運営委託料などが増となったものの，補助費等など，その他の経常一般財源の増が上回ったことなどが挙げられる。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引き続き，市単独事業の再検証，所要コストの縮減検討など，扶助費の増加率の低減に努めていく。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8" name="直線コネクタ 167"/>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9" name="テキスト ボックス 168"/>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0" name="直線コネクタ 169"/>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1" name="テキスト ボックス 170"/>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2" name="直線コネクタ 171"/>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3" name="テキスト ボックス 172"/>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6" name="直線コネクタ 175"/>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7" name="テキスト ボックス 176"/>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0" name="直線コネクタ 179"/>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1" name="テキスト ボックス 180"/>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155575</xdr:rowOff>
    </xdr:from>
    <xdr:to>
      <xdr:col>24</xdr:col>
      <xdr:colOff>25400</xdr:colOff>
      <xdr:row>61</xdr:row>
      <xdr:rowOff>41275</xdr:rowOff>
    </xdr:to>
    <xdr:cxnSp macro="">
      <xdr:nvCxnSpPr>
        <xdr:cNvPr id="185" name="直線コネクタ 184"/>
        <xdr:cNvCxnSpPr/>
      </xdr:nvCxnSpPr>
      <xdr:spPr>
        <a:xfrm flipV="1">
          <a:off x="4826000" y="924242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13352</xdr:rowOff>
    </xdr:from>
    <xdr:ext cx="762000" cy="259045"/>
    <xdr:sp macro="" textlink="">
      <xdr:nvSpPr>
        <xdr:cNvPr id="186"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41275</xdr:rowOff>
    </xdr:from>
    <xdr:to>
      <xdr:col>24</xdr:col>
      <xdr:colOff>114300</xdr:colOff>
      <xdr:row>61</xdr:row>
      <xdr:rowOff>41275</xdr:rowOff>
    </xdr:to>
    <xdr:cxnSp macro="">
      <xdr:nvCxnSpPr>
        <xdr:cNvPr id="187" name="直線コネクタ 186"/>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70502</xdr:rowOff>
    </xdr:from>
    <xdr:ext cx="762000" cy="259045"/>
    <xdr:sp macro="" textlink="">
      <xdr:nvSpPr>
        <xdr:cNvPr id="188" name="扶助費最大値テキスト"/>
        <xdr:cNvSpPr txBox="1"/>
      </xdr:nvSpPr>
      <xdr:spPr>
        <a:xfrm>
          <a:off x="4914900" y="898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155575</xdr:rowOff>
    </xdr:from>
    <xdr:to>
      <xdr:col>24</xdr:col>
      <xdr:colOff>114300</xdr:colOff>
      <xdr:row>53</xdr:row>
      <xdr:rowOff>155575</xdr:rowOff>
    </xdr:to>
    <xdr:cxnSp macro="">
      <xdr:nvCxnSpPr>
        <xdr:cNvPr id="189" name="直線コネクタ 188"/>
        <xdr:cNvCxnSpPr/>
      </xdr:nvCxnSpPr>
      <xdr:spPr>
        <a:xfrm>
          <a:off x="4737100" y="924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155575</xdr:rowOff>
    </xdr:from>
    <xdr:to>
      <xdr:col>24</xdr:col>
      <xdr:colOff>25400</xdr:colOff>
      <xdr:row>55</xdr:row>
      <xdr:rowOff>69850</xdr:rowOff>
    </xdr:to>
    <xdr:cxnSp macro="">
      <xdr:nvCxnSpPr>
        <xdr:cNvPr id="190" name="直線コネクタ 189"/>
        <xdr:cNvCxnSpPr/>
      </xdr:nvCxnSpPr>
      <xdr:spPr>
        <a:xfrm flipV="1">
          <a:off x="3987800" y="9242425"/>
          <a:ext cx="8382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134002</xdr:rowOff>
    </xdr:from>
    <xdr:ext cx="762000" cy="259045"/>
    <xdr:sp macro="" textlink="">
      <xdr:nvSpPr>
        <xdr:cNvPr id="191" name="扶助費平均値テキスト"/>
        <xdr:cNvSpPr txBox="1"/>
      </xdr:nvSpPr>
      <xdr:spPr>
        <a:xfrm>
          <a:off x="4914900" y="9906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161925</xdr:rowOff>
    </xdr:from>
    <xdr:to>
      <xdr:col>24</xdr:col>
      <xdr:colOff>76200</xdr:colOff>
      <xdr:row>58</xdr:row>
      <xdr:rowOff>92075</xdr:rowOff>
    </xdr:to>
    <xdr:sp macro="" textlink="">
      <xdr:nvSpPr>
        <xdr:cNvPr id="192" name="フローチャート: 判断 191"/>
        <xdr:cNvSpPr/>
      </xdr:nvSpPr>
      <xdr:spPr>
        <a:xfrm>
          <a:off x="47752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98425</xdr:rowOff>
    </xdr:to>
    <xdr:cxnSp macro="">
      <xdr:nvCxnSpPr>
        <xdr:cNvPr id="193" name="直線コネクタ 192"/>
        <xdr:cNvCxnSpPr/>
      </xdr:nvCxnSpPr>
      <xdr:spPr>
        <a:xfrm flipV="1">
          <a:off x="3098800" y="94996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104775</xdr:rowOff>
    </xdr:from>
    <xdr:to>
      <xdr:col>20</xdr:col>
      <xdr:colOff>38100</xdr:colOff>
      <xdr:row>59</xdr:row>
      <xdr:rowOff>34925</xdr:rowOff>
    </xdr:to>
    <xdr:sp macro="" textlink="">
      <xdr:nvSpPr>
        <xdr:cNvPr id="194" name="フローチャート: 判断 193"/>
        <xdr:cNvSpPr/>
      </xdr:nvSpPr>
      <xdr:spPr>
        <a:xfrm>
          <a:off x="3937000" y="100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19702</xdr:rowOff>
    </xdr:from>
    <xdr:ext cx="736600" cy="259045"/>
    <xdr:sp macro="" textlink="">
      <xdr:nvSpPr>
        <xdr:cNvPr id="195" name="テキスト ボックス 194"/>
        <xdr:cNvSpPr txBox="1"/>
      </xdr:nvSpPr>
      <xdr:spPr>
        <a:xfrm>
          <a:off x="3606800" y="10135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155575</xdr:rowOff>
    </xdr:from>
    <xdr:to>
      <xdr:col>15</xdr:col>
      <xdr:colOff>98425</xdr:colOff>
      <xdr:row>55</xdr:row>
      <xdr:rowOff>98425</xdr:rowOff>
    </xdr:to>
    <xdr:cxnSp macro="">
      <xdr:nvCxnSpPr>
        <xdr:cNvPr id="196" name="直線コネクタ 195"/>
        <xdr:cNvCxnSpPr/>
      </xdr:nvCxnSpPr>
      <xdr:spPr>
        <a:xfrm>
          <a:off x="2209800" y="9242425"/>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47625</xdr:rowOff>
    </xdr:from>
    <xdr:to>
      <xdr:col>15</xdr:col>
      <xdr:colOff>149225</xdr:colOff>
      <xdr:row>57</xdr:row>
      <xdr:rowOff>149225</xdr:rowOff>
    </xdr:to>
    <xdr:sp macro="" textlink="">
      <xdr:nvSpPr>
        <xdr:cNvPr id="197" name="フローチャート: 判断 196"/>
        <xdr:cNvSpPr/>
      </xdr:nvSpPr>
      <xdr:spPr>
        <a:xfrm>
          <a:off x="3048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134002</xdr:rowOff>
    </xdr:from>
    <xdr:ext cx="762000" cy="259045"/>
    <xdr:sp macro="" textlink="">
      <xdr:nvSpPr>
        <xdr:cNvPr id="198" name="テキスト ボックス 197"/>
        <xdr:cNvSpPr txBox="1"/>
      </xdr:nvSpPr>
      <xdr:spPr>
        <a:xfrm>
          <a:off x="2717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12700</xdr:rowOff>
    </xdr:from>
    <xdr:to>
      <xdr:col>11</xdr:col>
      <xdr:colOff>9525</xdr:colOff>
      <xdr:row>53</xdr:row>
      <xdr:rowOff>155575</xdr:rowOff>
    </xdr:to>
    <xdr:cxnSp macro="">
      <xdr:nvCxnSpPr>
        <xdr:cNvPr id="199" name="直線コネクタ 198"/>
        <xdr:cNvCxnSpPr/>
      </xdr:nvCxnSpPr>
      <xdr:spPr>
        <a:xfrm>
          <a:off x="1320800" y="909955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134002</xdr:rowOff>
    </xdr:from>
    <xdr:ext cx="762000" cy="259045"/>
    <xdr:sp macro="" textlink="">
      <xdr:nvSpPr>
        <xdr:cNvPr id="201" name="テキスト ボックス 200"/>
        <xdr:cNvSpPr txBox="1"/>
      </xdr:nvSpPr>
      <xdr:spPr>
        <a:xfrm>
          <a:off x="1828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02" name="フローチャート: 判断 201"/>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19702</xdr:rowOff>
    </xdr:from>
    <xdr:ext cx="762000" cy="259045"/>
    <xdr:sp macro="" textlink="">
      <xdr:nvSpPr>
        <xdr:cNvPr id="203" name="テキスト ボックス 202"/>
        <xdr:cNvSpPr txBox="1"/>
      </xdr:nvSpPr>
      <xdr:spPr>
        <a:xfrm>
          <a:off x="939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104775</xdr:rowOff>
    </xdr:from>
    <xdr:to>
      <xdr:col>24</xdr:col>
      <xdr:colOff>76200</xdr:colOff>
      <xdr:row>54</xdr:row>
      <xdr:rowOff>34925</xdr:rowOff>
    </xdr:to>
    <xdr:sp macro="" textlink="">
      <xdr:nvSpPr>
        <xdr:cNvPr id="209" name="楕円 208"/>
        <xdr:cNvSpPr/>
      </xdr:nvSpPr>
      <xdr:spPr>
        <a:xfrm>
          <a:off x="4775200" y="919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13352</xdr:rowOff>
    </xdr:from>
    <xdr:ext cx="762000" cy="259045"/>
    <xdr:sp macro="" textlink="">
      <xdr:nvSpPr>
        <xdr:cNvPr id="210" name="扶助費該当値テキスト"/>
        <xdr:cNvSpPr txBox="1"/>
      </xdr:nvSpPr>
      <xdr:spPr>
        <a:xfrm>
          <a:off x="4914900" y="91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1" name="楕円 210"/>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2" name="テキスト ボックス 211"/>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47625</xdr:rowOff>
    </xdr:from>
    <xdr:to>
      <xdr:col>15</xdr:col>
      <xdr:colOff>149225</xdr:colOff>
      <xdr:row>55</xdr:row>
      <xdr:rowOff>149225</xdr:rowOff>
    </xdr:to>
    <xdr:sp macro="" textlink="">
      <xdr:nvSpPr>
        <xdr:cNvPr id="213" name="楕円 212"/>
        <xdr:cNvSpPr/>
      </xdr:nvSpPr>
      <xdr:spPr>
        <a:xfrm>
          <a:off x="3048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159402</xdr:rowOff>
    </xdr:from>
    <xdr:ext cx="762000" cy="259045"/>
    <xdr:sp macro="" textlink="">
      <xdr:nvSpPr>
        <xdr:cNvPr id="214" name="テキスト ボックス 213"/>
        <xdr:cNvSpPr txBox="1"/>
      </xdr:nvSpPr>
      <xdr:spPr>
        <a:xfrm>
          <a:off x="2717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104775</xdr:rowOff>
    </xdr:from>
    <xdr:to>
      <xdr:col>11</xdr:col>
      <xdr:colOff>60325</xdr:colOff>
      <xdr:row>54</xdr:row>
      <xdr:rowOff>34925</xdr:rowOff>
    </xdr:to>
    <xdr:sp macro="" textlink="">
      <xdr:nvSpPr>
        <xdr:cNvPr id="215" name="楕円 214"/>
        <xdr:cNvSpPr/>
      </xdr:nvSpPr>
      <xdr:spPr>
        <a:xfrm>
          <a:off x="2159000" y="919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45102</xdr:rowOff>
    </xdr:from>
    <xdr:ext cx="762000" cy="259045"/>
    <xdr:sp macro="" textlink="">
      <xdr:nvSpPr>
        <xdr:cNvPr id="216" name="テキスト ボックス 215"/>
        <xdr:cNvSpPr txBox="1"/>
      </xdr:nvSpPr>
      <xdr:spPr>
        <a:xfrm>
          <a:off x="1828800" y="896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133350</xdr:rowOff>
    </xdr:from>
    <xdr:to>
      <xdr:col>6</xdr:col>
      <xdr:colOff>171450</xdr:colOff>
      <xdr:row>53</xdr:row>
      <xdr:rowOff>63500</xdr:rowOff>
    </xdr:to>
    <xdr:sp macro="" textlink="">
      <xdr:nvSpPr>
        <xdr:cNvPr id="217" name="楕円 216"/>
        <xdr:cNvSpPr/>
      </xdr:nvSpPr>
      <xdr:spPr>
        <a:xfrm>
          <a:off x="1270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73677</xdr:rowOff>
    </xdr:from>
    <xdr:ext cx="762000" cy="259045"/>
    <xdr:sp macro="" textlink="">
      <xdr:nvSpPr>
        <xdr:cNvPr id="218" name="テキスト ボックス 217"/>
        <xdr:cNvSpPr txBox="1"/>
      </xdr:nvSpPr>
      <xdr:spPr>
        <a:xfrm>
          <a:off x="939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ポイント減少しており，全国平均，類似団体及び東京都平均を下回っている。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減要因としては，国民健康保険事業特別会計繰出金の減などが挙げられる。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引き続き，各特別会計の執行状況を的確に把握し，繰出金の適正化を図るため，財源補填的繰出金の縮減に取り組んでいく。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24130</xdr:rowOff>
    </xdr:from>
    <xdr:to>
      <xdr:col>82</xdr:col>
      <xdr:colOff>107950</xdr:colOff>
      <xdr:row>61</xdr:row>
      <xdr:rowOff>161290</xdr:rowOff>
    </xdr:to>
    <xdr:cxnSp macro="">
      <xdr:nvCxnSpPr>
        <xdr:cNvPr id="244" name="直線コネクタ 243"/>
        <xdr:cNvCxnSpPr/>
      </xdr:nvCxnSpPr>
      <xdr:spPr>
        <a:xfrm flipV="1">
          <a:off x="16510000" y="94538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5"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6" name="直線コネクタ 245"/>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110507</xdr:rowOff>
    </xdr:from>
    <xdr:ext cx="762000" cy="259045"/>
    <xdr:sp macro="" textlink="">
      <xdr:nvSpPr>
        <xdr:cNvPr id="247" name="その他最大値テキスト"/>
        <xdr:cNvSpPr txBox="1"/>
      </xdr:nvSpPr>
      <xdr:spPr>
        <a:xfrm>
          <a:off x="16598900" y="919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24130</xdr:rowOff>
    </xdr:from>
    <xdr:to>
      <xdr:col>82</xdr:col>
      <xdr:colOff>196850</xdr:colOff>
      <xdr:row>55</xdr:row>
      <xdr:rowOff>24130</xdr:rowOff>
    </xdr:to>
    <xdr:cxnSp macro="">
      <xdr:nvCxnSpPr>
        <xdr:cNvPr id="248" name="直線コネクタ 247"/>
        <xdr:cNvCxnSpPr/>
      </xdr:nvCxnSpPr>
      <xdr:spPr>
        <a:xfrm>
          <a:off x="16421100" y="945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46990</xdr:rowOff>
    </xdr:from>
    <xdr:to>
      <xdr:col>82</xdr:col>
      <xdr:colOff>107950</xdr:colOff>
      <xdr:row>59</xdr:row>
      <xdr:rowOff>1270</xdr:rowOff>
    </xdr:to>
    <xdr:cxnSp macro="">
      <xdr:nvCxnSpPr>
        <xdr:cNvPr id="249" name="直線コネクタ 248"/>
        <xdr:cNvCxnSpPr/>
      </xdr:nvCxnSpPr>
      <xdr:spPr>
        <a:xfrm flipV="1">
          <a:off x="15671800" y="981964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128287</xdr:rowOff>
    </xdr:from>
    <xdr:ext cx="762000" cy="259045"/>
    <xdr:sp macro="" textlink="">
      <xdr:nvSpPr>
        <xdr:cNvPr id="250" name="その他平均値テキスト"/>
        <xdr:cNvSpPr txBox="1"/>
      </xdr:nvSpPr>
      <xdr:spPr>
        <a:xfrm>
          <a:off x="16598900" y="990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156210</xdr:rowOff>
    </xdr:from>
    <xdr:to>
      <xdr:col>82</xdr:col>
      <xdr:colOff>158750</xdr:colOff>
      <xdr:row>58</xdr:row>
      <xdr:rowOff>86360</xdr:rowOff>
    </xdr:to>
    <xdr:sp macro="" textlink="">
      <xdr:nvSpPr>
        <xdr:cNvPr id="251" name="フローチャート: 判断 250"/>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xdr:rowOff>
    </xdr:from>
    <xdr:to>
      <xdr:col>78</xdr:col>
      <xdr:colOff>69850</xdr:colOff>
      <xdr:row>59</xdr:row>
      <xdr:rowOff>115570</xdr:rowOff>
    </xdr:to>
    <xdr:cxnSp macro="">
      <xdr:nvCxnSpPr>
        <xdr:cNvPr id="252" name="直線コネクタ 251"/>
        <xdr:cNvCxnSpPr/>
      </xdr:nvCxnSpPr>
      <xdr:spPr>
        <a:xfrm flipV="1">
          <a:off x="14782800" y="101168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19050</xdr:rowOff>
    </xdr:from>
    <xdr:to>
      <xdr:col>78</xdr:col>
      <xdr:colOff>120650</xdr:colOff>
      <xdr:row>59</xdr:row>
      <xdr:rowOff>120650</xdr:rowOff>
    </xdr:to>
    <xdr:sp macro="" textlink="">
      <xdr:nvSpPr>
        <xdr:cNvPr id="253" name="フローチャート: 判断 252"/>
        <xdr:cNvSpPr/>
      </xdr:nvSpPr>
      <xdr:spPr>
        <a:xfrm>
          <a:off x="15621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105427</xdr:rowOff>
    </xdr:from>
    <xdr:ext cx="736600" cy="259045"/>
    <xdr:sp macro="" textlink="">
      <xdr:nvSpPr>
        <xdr:cNvPr id="254" name="テキスト ボックス 253"/>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59</xdr:row>
      <xdr:rowOff>115570</xdr:rowOff>
    </xdr:to>
    <xdr:cxnSp macro="">
      <xdr:nvCxnSpPr>
        <xdr:cNvPr id="255" name="直線コネクタ 254"/>
        <xdr:cNvCxnSpPr/>
      </xdr:nvCxnSpPr>
      <xdr:spPr>
        <a:xfrm>
          <a:off x="13893800" y="100711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167640</xdr:rowOff>
    </xdr:from>
    <xdr:to>
      <xdr:col>74</xdr:col>
      <xdr:colOff>31750</xdr:colOff>
      <xdr:row>59</xdr:row>
      <xdr:rowOff>97790</xdr:rowOff>
    </xdr:to>
    <xdr:sp macro="" textlink="">
      <xdr:nvSpPr>
        <xdr:cNvPr id="256" name="フローチャート: 判断 255"/>
        <xdr:cNvSpPr/>
      </xdr:nvSpPr>
      <xdr:spPr>
        <a:xfrm>
          <a:off x="14732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107967</xdr:rowOff>
    </xdr:from>
    <xdr:ext cx="762000" cy="259045"/>
    <xdr:sp macro="" textlink="">
      <xdr:nvSpPr>
        <xdr:cNvPr id="257" name="テキスト ボックス 256"/>
        <xdr:cNvSpPr txBox="1"/>
      </xdr:nvSpPr>
      <xdr:spPr>
        <a:xfrm>
          <a:off x="14401800" y="988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59</xdr:row>
      <xdr:rowOff>1270</xdr:rowOff>
    </xdr:to>
    <xdr:cxnSp macro="">
      <xdr:nvCxnSpPr>
        <xdr:cNvPr id="258" name="直線コネクタ 257"/>
        <xdr:cNvCxnSpPr/>
      </xdr:nvCxnSpPr>
      <xdr:spPr>
        <a:xfrm flipV="1">
          <a:off x="13004800" y="10071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167640</xdr:rowOff>
    </xdr:from>
    <xdr:to>
      <xdr:col>69</xdr:col>
      <xdr:colOff>142875</xdr:colOff>
      <xdr:row>59</xdr:row>
      <xdr:rowOff>97790</xdr:rowOff>
    </xdr:to>
    <xdr:sp macro="" textlink="">
      <xdr:nvSpPr>
        <xdr:cNvPr id="259" name="フローチャート: 判断 258"/>
        <xdr:cNvSpPr/>
      </xdr:nvSpPr>
      <xdr:spPr>
        <a:xfrm>
          <a:off x="13843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82567</xdr:rowOff>
    </xdr:from>
    <xdr:ext cx="762000" cy="259045"/>
    <xdr:sp macro="" textlink="">
      <xdr:nvSpPr>
        <xdr:cNvPr id="260" name="テキスト ボックス 259"/>
        <xdr:cNvSpPr txBox="1"/>
      </xdr:nvSpPr>
      <xdr:spPr>
        <a:xfrm>
          <a:off x="13512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64770</xdr:rowOff>
    </xdr:from>
    <xdr:to>
      <xdr:col>65</xdr:col>
      <xdr:colOff>53975</xdr:colOff>
      <xdr:row>59</xdr:row>
      <xdr:rowOff>166370</xdr:rowOff>
    </xdr:to>
    <xdr:sp macro="" textlink="">
      <xdr:nvSpPr>
        <xdr:cNvPr id="261" name="フローチャート: 判断 260"/>
        <xdr:cNvSpPr/>
      </xdr:nvSpPr>
      <xdr:spPr>
        <a:xfrm>
          <a:off x="12954000" y="1018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151147</xdr:rowOff>
    </xdr:from>
    <xdr:ext cx="762000" cy="259045"/>
    <xdr:sp macro="" textlink="">
      <xdr:nvSpPr>
        <xdr:cNvPr id="262" name="テキスト ボックス 261"/>
        <xdr:cNvSpPr txBox="1"/>
      </xdr:nvSpPr>
      <xdr:spPr>
        <a:xfrm>
          <a:off x="12623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68" name="楕円 267"/>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12717</xdr:rowOff>
    </xdr:from>
    <xdr:ext cx="762000" cy="259045"/>
    <xdr:sp macro="" textlink="">
      <xdr:nvSpPr>
        <xdr:cNvPr id="269" name="その他該当値テキスト"/>
        <xdr:cNvSpPr txBox="1"/>
      </xdr:nvSpPr>
      <xdr:spPr>
        <a:xfrm>
          <a:off x="165989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121920</xdr:rowOff>
    </xdr:from>
    <xdr:to>
      <xdr:col>78</xdr:col>
      <xdr:colOff>120650</xdr:colOff>
      <xdr:row>59</xdr:row>
      <xdr:rowOff>52070</xdr:rowOff>
    </xdr:to>
    <xdr:sp macro="" textlink="">
      <xdr:nvSpPr>
        <xdr:cNvPr id="270" name="楕円 269"/>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62247</xdr:rowOff>
    </xdr:from>
    <xdr:ext cx="736600" cy="259045"/>
    <xdr:sp macro="" textlink="">
      <xdr:nvSpPr>
        <xdr:cNvPr id="271" name="テキスト ボックス 270"/>
        <xdr:cNvSpPr txBox="1"/>
      </xdr:nvSpPr>
      <xdr:spPr>
        <a:xfrm>
          <a:off x="15290800" y="983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64770</xdr:rowOff>
    </xdr:from>
    <xdr:to>
      <xdr:col>74</xdr:col>
      <xdr:colOff>31750</xdr:colOff>
      <xdr:row>59</xdr:row>
      <xdr:rowOff>166370</xdr:rowOff>
    </xdr:to>
    <xdr:sp macro="" textlink="">
      <xdr:nvSpPr>
        <xdr:cNvPr id="272" name="楕円 271"/>
        <xdr:cNvSpPr/>
      </xdr:nvSpPr>
      <xdr:spPr>
        <a:xfrm>
          <a:off x="14732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151147</xdr:rowOff>
    </xdr:from>
    <xdr:ext cx="762000" cy="259045"/>
    <xdr:sp macro="" textlink="">
      <xdr:nvSpPr>
        <xdr:cNvPr id="273" name="テキスト ボックス 272"/>
        <xdr:cNvSpPr txBox="1"/>
      </xdr:nvSpPr>
      <xdr:spPr>
        <a:xfrm>
          <a:off x="14401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4" name="楕円 273"/>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75" name="テキスト ボックス 274"/>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121920</xdr:rowOff>
    </xdr:from>
    <xdr:to>
      <xdr:col>65</xdr:col>
      <xdr:colOff>53975</xdr:colOff>
      <xdr:row>59</xdr:row>
      <xdr:rowOff>52070</xdr:rowOff>
    </xdr:to>
    <xdr:sp macro="" textlink="">
      <xdr:nvSpPr>
        <xdr:cNvPr id="276" name="楕円 275"/>
        <xdr:cNvSpPr/>
      </xdr:nvSpPr>
      <xdr:spPr>
        <a:xfrm>
          <a:off x="12954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62247</xdr:rowOff>
    </xdr:from>
    <xdr:ext cx="762000" cy="259045"/>
    <xdr:sp macro="" textlink="">
      <xdr:nvSpPr>
        <xdr:cNvPr id="277" name="テキスト ボックス 276"/>
        <xdr:cNvSpPr txBox="1"/>
      </xdr:nvSpPr>
      <xdr:spPr>
        <a:xfrm>
          <a:off x="12623800" y="983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ポイント増加し，全国平均，類似団体及び東京都平均を上回っている。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増要因としては，民間保育所等運営費補助金などが挙げられる。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引き続き，補助・交付金などの適正化を推進し，補助費等総体の縮減に努めていく。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139700</xdr:rowOff>
    </xdr:from>
    <xdr:to>
      <xdr:col>82</xdr:col>
      <xdr:colOff>107950</xdr:colOff>
      <xdr:row>41</xdr:row>
      <xdr:rowOff>57150</xdr:rowOff>
    </xdr:to>
    <xdr:cxnSp macro="">
      <xdr:nvCxnSpPr>
        <xdr:cNvPr id="305" name="直線コネクタ 304"/>
        <xdr:cNvCxnSpPr/>
      </xdr:nvCxnSpPr>
      <xdr:spPr>
        <a:xfrm flipV="1">
          <a:off x="16510000" y="56261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29227</xdr:rowOff>
    </xdr:from>
    <xdr:ext cx="762000" cy="259045"/>
    <xdr:sp macro="" textlink="">
      <xdr:nvSpPr>
        <xdr:cNvPr id="306" name="補助費等最小値テキスト"/>
        <xdr:cNvSpPr txBox="1"/>
      </xdr:nvSpPr>
      <xdr:spPr>
        <a:xfrm>
          <a:off x="165989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57150</xdr:rowOff>
    </xdr:from>
    <xdr:to>
      <xdr:col>82</xdr:col>
      <xdr:colOff>196850</xdr:colOff>
      <xdr:row>41</xdr:row>
      <xdr:rowOff>57150</xdr:rowOff>
    </xdr:to>
    <xdr:cxnSp macro="">
      <xdr:nvCxnSpPr>
        <xdr:cNvPr id="307" name="直線コネクタ 306"/>
        <xdr:cNvCxnSpPr/>
      </xdr:nvCxnSpPr>
      <xdr:spPr>
        <a:xfrm>
          <a:off x="164211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54627</xdr:rowOff>
    </xdr:from>
    <xdr:ext cx="762000" cy="259045"/>
    <xdr:sp macro="" textlink="">
      <xdr:nvSpPr>
        <xdr:cNvPr id="308"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139700</xdr:rowOff>
    </xdr:from>
    <xdr:to>
      <xdr:col>82</xdr:col>
      <xdr:colOff>196850</xdr:colOff>
      <xdr:row>32</xdr:row>
      <xdr:rowOff>139700</xdr:rowOff>
    </xdr:to>
    <xdr:cxnSp macro="">
      <xdr:nvCxnSpPr>
        <xdr:cNvPr id="309" name="直線コネクタ 308"/>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69850</xdr:rowOff>
    </xdr:from>
    <xdr:to>
      <xdr:col>82</xdr:col>
      <xdr:colOff>107950</xdr:colOff>
      <xdr:row>41</xdr:row>
      <xdr:rowOff>57150</xdr:rowOff>
    </xdr:to>
    <xdr:cxnSp macro="">
      <xdr:nvCxnSpPr>
        <xdr:cNvPr id="310" name="直線コネクタ 309"/>
        <xdr:cNvCxnSpPr/>
      </xdr:nvCxnSpPr>
      <xdr:spPr>
        <a:xfrm>
          <a:off x="15671800" y="6756400"/>
          <a:ext cx="8382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149877</xdr:rowOff>
    </xdr:from>
    <xdr:ext cx="762000" cy="259045"/>
    <xdr:sp macro="" textlink="">
      <xdr:nvSpPr>
        <xdr:cNvPr id="311" name="補助費等平均値テキスト"/>
        <xdr:cNvSpPr txBox="1"/>
      </xdr:nvSpPr>
      <xdr:spPr>
        <a:xfrm>
          <a:off x="16598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12" name="フローチャート: 判断 311"/>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69850</xdr:rowOff>
    </xdr:from>
    <xdr:to>
      <xdr:col>78</xdr:col>
      <xdr:colOff>69850</xdr:colOff>
      <xdr:row>40</xdr:row>
      <xdr:rowOff>88900</xdr:rowOff>
    </xdr:to>
    <xdr:cxnSp macro="">
      <xdr:nvCxnSpPr>
        <xdr:cNvPr id="313" name="直線コネクタ 312"/>
        <xdr:cNvCxnSpPr/>
      </xdr:nvCxnSpPr>
      <xdr:spPr>
        <a:xfrm flipV="1">
          <a:off x="14782800" y="67564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31750</xdr:rowOff>
    </xdr:from>
    <xdr:to>
      <xdr:col>78</xdr:col>
      <xdr:colOff>120650</xdr:colOff>
      <xdr:row>37</xdr:row>
      <xdr:rowOff>133350</xdr:rowOff>
    </xdr:to>
    <xdr:sp macro="" textlink="">
      <xdr:nvSpPr>
        <xdr:cNvPr id="314" name="フローチャート: 判断 313"/>
        <xdr:cNvSpPr/>
      </xdr:nvSpPr>
      <xdr:spPr>
        <a:xfrm>
          <a:off x="15621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143527</xdr:rowOff>
    </xdr:from>
    <xdr:ext cx="736600" cy="259045"/>
    <xdr:sp macro="" textlink="">
      <xdr:nvSpPr>
        <xdr:cNvPr id="315" name="テキスト ボックス 314"/>
        <xdr:cNvSpPr txBox="1"/>
      </xdr:nvSpPr>
      <xdr:spPr>
        <a:xfrm>
          <a:off x="15290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158750</xdr:rowOff>
    </xdr:from>
    <xdr:to>
      <xdr:col>73</xdr:col>
      <xdr:colOff>180975</xdr:colOff>
      <xdr:row>40</xdr:row>
      <xdr:rowOff>88900</xdr:rowOff>
    </xdr:to>
    <xdr:cxnSp macro="">
      <xdr:nvCxnSpPr>
        <xdr:cNvPr id="316" name="直線コネクタ 315"/>
        <xdr:cNvCxnSpPr/>
      </xdr:nvCxnSpPr>
      <xdr:spPr>
        <a:xfrm>
          <a:off x="13893800" y="6845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82550</xdr:rowOff>
    </xdr:from>
    <xdr:to>
      <xdr:col>74</xdr:col>
      <xdr:colOff>31750</xdr:colOff>
      <xdr:row>38</xdr:row>
      <xdr:rowOff>12700</xdr:rowOff>
    </xdr:to>
    <xdr:sp macro="" textlink="">
      <xdr:nvSpPr>
        <xdr:cNvPr id="317" name="フローチャート: 判断 316"/>
        <xdr:cNvSpPr/>
      </xdr:nvSpPr>
      <xdr:spPr>
        <a:xfrm>
          <a:off x="14732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22877</xdr:rowOff>
    </xdr:from>
    <xdr:ext cx="762000" cy="259045"/>
    <xdr:sp macro="" textlink="">
      <xdr:nvSpPr>
        <xdr:cNvPr id="318" name="テキスト ボックス 317"/>
        <xdr:cNvSpPr txBox="1"/>
      </xdr:nvSpPr>
      <xdr:spPr>
        <a:xfrm>
          <a:off x="14401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158750</xdr:rowOff>
    </xdr:from>
    <xdr:to>
      <xdr:col>69</xdr:col>
      <xdr:colOff>92075</xdr:colOff>
      <xdr:row>40</xdr:row>
      <xdr:rowOff>12700</xdr:rowOff>
    </xdr:to>
    <xdr:cxnSp macro="">
      <xdr:nvCxnSpPr>
        <xdr:cNvPr id="319" name="直線コネクタ 318"/>
        <xdr:cNvCxnSpPr/>
      </xdr:nvCxnSpPr>
      <xdr:spPr>
        <a:xfrm flipV="1">
          <a:off x="13004800" y="6845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69850</xdr:rowOff>
    </xdr:from>
    <xdr:to>
      <xdr:col>69</xdr:col>
      <xdr:colOff>142875</xdr:colOff>
      <xdr:row>38</xdr:row>
      <xdr:rowOff>0</xdr:rowOff>
    </xdr:to>
    <xdr:sp macro="" textlink="">
      <xdr:nvSpPr>
        <xdr:cNvPr id="320" name="フローチャート: 判断 319"/>
        <xdr:cNvSpPr/>
      </xdr:nvSpPr>
      <xdr:spPr>
        <a:xfrm>
          <a:off x="138430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10177</xdr:rowOff>
    </xdr:from>
    <xdr:ext cx="762000" cy="259045"/>
    <xdr:sp macro="" textlink="">
      <xdr:nvSpPr>
        <xdr:cNvPr id="321" name="テキスト ボックス 320"/>
        <xdr:cNvSpPr txBox="1"/>
      </xdr:nvSpPr>
      <xdr:spPr>
        <a:xfrm>
          <a:off x="13512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31750</xdr:rowOff>
    </xdr:from>
    <xdr:to>
      <xdr:col>65</xdr:col>
      <xdr:colOff>53975</xdr:colOff>
      <xdr:row>37</xdr:row>
      <xdr:rowOff>133350</xdr:rowOff>
    </xdr:to>
    <xdr:sp macro="" textlink="">
      <xdr:nvSpPr>
        <xdr:cNvPr id="322" name="フローチャート: 判断 321"/>
        <xdr:cNvSpPr/>
      </xdr:nvSpPr>
      <xdr:spPr>
        <a:xfrm>
          <a:off x="12954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143527</xdr:rowOff>
    </xdr:from>
    <xdr:ext cx="762000" cy="259045"/>
    <xdr:sp macro="" textlink="">
      <xdr:nvSpPr>
        <xdr:cNvPr id="323" name="テキスト ボックス 322"/>
        <xdr:cNvSpPr txBox="1"/>
      </xdr:nvSpPr>
      <xdr:spPr>
        <a:xfrm>
          <a:off x="12623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6350</xdr:rowOff>
    </xdr:from>
    <xdr:to>
      <xdr:col>82</xdr:col>
      <xdr:colOff>158750</xdr:colOff>
      <xdr:row>41</xdr:row>
      <xdr:rowOff>107950</xdr:rowOff>
    </xdr:to>
    <xdr:sp macro="" textlink="">
      <xdr:nvSpPr>
        <xdr:cNvPr id="329" name="楕円 328"/>
        <xdr:cNvSpPr/>
      </xdr:nvSpPr>
      <xdr:spPr>
        <a:xfrm>
          <a:off x="164592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86377</xdr:rowOff>
    </xdr:from>
    <xdr:ext cx="762000" cy="259045"/>
    <xdr:sp macro="" textlink="">
      <xdr:nvSpPr>
        <xdr:cNvPr id="330" name="補助費等該当値テキスト"/>
        <xdr:cNvSpPr txBox="1"/>
      </xdr:nvSpPr>
      <xdr:spPr>
        <a:xfrm>
          <a:off x="165989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19050</xdr:rowOff>
    </xdr:from>
    <xdr:to>
      <xdr:col>78</xdr:col>
      <xdr:colOff>120650</xdr:colOff>
      <xdr:row>39</xdr:row>
      <xdr:rowOff>120650</xdr:rowOff>
    </xdr:to>
    <xdr:sp macro="" textlink="">
      <xdr:nvSpPr>
        <xdr:cNvPr id="331" name="楕円 330"/>
        <xdr:cNvSpPr/>
      </xdr:nvSpPr>
      <xdr:spPr>
        <a:xfrm>
          <a:off x="15621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105427</xdr:rowOff>
    </xdr:from>
    <xdr:ext cx="736600" cy="259045"/>
    <xdr:sp macro="" textlink="">
      <xdr:nvSpPr>
        <xdr:cNvPr id="332" name="テキスト ボックス 331"/>
        <xdr:cNvSpPr txBox="1"/>
      </xdr:nvSpPr>
      <xdr:spPr>
        <a:xfrm>
          <a:off x="15290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38100</xdr:rowOff>
    </xdr:from>
    <xdr:to>
      <xdr:col>74</xdr:col>
      <xdr:colOff>31750</xdr:colOff>
      <xdr:row>40</xdr:row>
      <xdr:rowOff>139700</xdr:rowOff>
    </xdr:to>
    <xdr:sp macro="" textlink="">
      <xdr:nvSpPr>
        <xdr:cNvPr id="333" name="楕円 332"/>
        <xdr:cNvSpPr/>
      </xdr:nvSpPr>
      <xdr:spPr>
        <a:xfrm>
          <a:off x="14732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124477</xdr:rowOff>
    </xdr:from>
    <xdr:ext cx="762000" cy="259045"/>
    <xdr:sp macro="" textlink="">
      <xdr:nvSpPr>
        <xdr:cNvPr id="334" name="テキスト ボックス 333"/>
        <xdr:cNvSpPr txBox="1"/>
      </xdr:nvSpPr>
      <xdr:spPr>
        <a:xfrm>
          <a:off x="14401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107950</xdr:rowOff>
    </xdr:from>
    <xdr:to>
      <xdr:col>69</xdr:col>
      <xdr:colOff>142875</xdr:colOff>
      <xdr:row>40</xdr:row>
      <xdr:rowOff>38100</xdr:rowOff>
    </xdr:to>
    <xdr:sp macro="" textlink="">
      <xdr:nvSpPr>
        <xdr:cNvPr id="335" name="楕円 334"/>
        <xdr:cNvSpPr/>
      </xdr:nvSpPr>
      <xdr:spPr>
        <a:xfrm>
          <a:off x="138430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22877</xdr:rowOff>
    </xdr:from>
    <xdr:ext cx="762000" cy="259045"/>
    <xdr:sp macro="" textlink="">
      <xdr:nvSpPr>
        <xdr:cNvPr id="336" name="テキスト ボックス 335"/>
        <xdr:cNvSpPr txBox="1"/>
      </xdr:nvSpPr>
      <xdr:spPr>
        <a:xfrm>
          <a:off x="135128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133350</xdr:rowOff>
    </xdr:from>
    <xdr:to>
      <xdr:col>65</xdr:col>
      <xdr:colOff>53975</xdr:colOff>
      <xdr:row>40</xdr:row>
      <xdr:rowOff>63500</xdr:rowOff>
    </xdr:to>
    <xdr:sp macro="" textlink="">
      <xdr:nvSpPr>
        <xdr:cNvPr id="337" name="楕円 336"/>
        <xdr:cNvSpPr/>
      </xdr:nvSpPr>
      <xdr:spPr>
        <a:xfrm>
          <a:off x="12954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48277</xdr:rowOff>
    </xdr:from>
    <xdr:ext cx="762000" cy="259045"/>
    <xdr:sp macro="" textlink="">
      <xdr:nvSpPr>
        <xdr:cNvPr id="338" name="テキスト ボックス 337"/>
        <xdr:cNvSpPr txBox="1"/>
      </xdr:nvSpPr>
      <xdr:spPr>
        <a:xfrm>
          <a:off x="12623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ポイントの増となったが，全国平均，類似団体平均及び東京都平均を下回っている。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増要因としては，教育債元金償還費や土木債元金償還費の増が挙げられる。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107950</xdr:rowOff>
    </xdr:from>
    <xdr:to>
      <xdr:col>24</xdr:col>
      <xdr:colOff>25400</xdr:colOff>
      <xdr:row>82</xdr:row>
      <xdr:rowOff>0</xdr:rowOff>
    </xdr:to>
    <xdr:cxnSp macro="">
      <xdr:nvCxnSpPr>
        <xdr:cNvPr id="366" name="直線コネクタ 365"/>
        <xdr:cNvCxnSpPr/>
      </xdr:nvCxnSpPr>
      <xdr:spPr>
        <a:xfrm flipV="1">
          <a:off x="4826000" y="126238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143527</xdr:rowOff>
    </xdr:from>
    <xdr:ext cx="762000" cy="259045"/>
    <xdr:sp macro="" textlink="">
      <xdr:nvSpPr>
        <xdr:cNvPr id="367" name="公債費最小値テキスト"/>
        <xdr:cNvSpPr txBox="1"/>
      </xdr:nvSpPr>
      <xdr:spPr>
        <a:xfrm>
          <a:off x="491490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0</xdr:rowOff>
    </xdr:from>
    <xdr:to>
      <xdr:col>24</xdr:col>
      <xdr:colOff>114300</xdr:colOff>
      <xdr:row>82</xdr:row>
      <xdr:rowOff>0</xdr:rowOff>
    </xdr:to>
    <xdr:cxnSp macro="">
      <xdr:nvCxnSpPr>
        <xdr:cNvPr id="368" name="直線コネクタ 367"/>
        <xdr:cNvCxnSpPr/>
      </xdr:nvCxnSpPr>
      <xdr:spPr>
        <a:xfrm>
          <a:off x="4737100" y="1405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22877</xdr:rowOff>
    </xdr:from>
    <xdr:ext cx="762000" cy="259045"/>
    <xdr:sp macro="" textlink="">
      <xdr:nvSpPr>
        <xdr:cNvPr id="369" name="公債費最大値テキスト"/>
        <xdr:cNvSpPr txBox="1"/>
      </xdr:nvSpPr>
      <xdr:spPr>
        <a:xfrm>
          <a:off x="4914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107950</xdr:rowOff>
    </xdr:from>
    <xdr:to>
      <xdr:col>24</xdr:col>
      <xdr:colOff>114300</xdr:colOff>
      <xdr:row>73</xdr:row>
      <xdr:rowOff>107950</xdr:rowOff>
    </xdr:to>
    <xdr:cxnSp macro="">
      <xdr:nvCxnSpPr>
        <xdr:cNvPr id="370" name="直線コネクタ 369"/>
        <xdr:cNvCxnSpPr/>
      </xdr:nvCxnSpPr>
      <xdr:spPr>
        <a:xfrm>
          <a:off x="4737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69850</xdr:rowOff>
    </xdr:from>
    <xdr:to>
      <xdr:col>24</xdr:col>
      <xdr:colOff>25400</xdr:colOff>
      <xdr:row>73</xdr:row>
      <xdr:rowOff>107950</xdr:rowOff>
    </xdr:to>
    <xdr:cxnSp macro="">
      <xdr:nvCxnSpPr>
        <xdr:cNvPr id="371" name="直線コネクタ 370"/>
        <xdr:cNvCxnSpPr/>
      </xdr:nvCxnSpPr>
      <xdr:spPr>
        <a:xfrm>
          <a:off x="3987800" y="12585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35577</xdr:rowOff>
    </xdr:from>
    <xdr:ext cx="762000" cy="259045"/>
    <xdr:sp macro="" textlink="">
      <xdr:nvSpPr>
        <xdr:cNvPr id="372" name="公債費平均値テキスト"/>
        <xdr:cNvSpPr txBox="1"/>
      </xdr:nvSpPr>
      <xdr:spPr>
        <a:xfrm>
          <a:off x="4914900" y="1340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63500</xdr:rowOff>
    </xdr:from>
    <xdr:to>
      <xdr:col>24</xdr:col>
      <xdr:colOff>76200</xdr:colOff>
      <xdr:row>78</xdr:row>
      <xdr:rowOff>165100</xdr:rowOff>
    </xdr:to>
    <xdr:sp macro="" textlink="">
      <xdr:nvSpPr>
        <xdr:cNvPr id="373" name="フローチャート: 判断 372"/>
        <xdr:cNvSpPr/>
      </xdr:nvSpPr>
      <xdr:spPr>
        <a:xfrm>
          <a:off x="4775200" y="1343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69850</xdr:rowOff>
    </xdr:from>
    <xdr:to>
      <xdr:col>19</xdr:col>
      <xdr:colOff>187325</xdr:colOff>
      <xdr:row>74</xdr:row>
      <xdr:rowOff>25400</xdr:rowOff>
    </xdr:to>
    <xdr:cxnSp macro="">
      <xdr:nvCxnSpPr>
        <xdr:cNvPr id="374" name="直線コネクタ 373"/>
        <xdr:cNvCxnSpPr/>
      </xdr:nvCxnSpPr>
      <xdr:spPr>
        <a:xfrm flipV="1">
          <a:off x="3098800" y="12585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114300</xdr:rowOff>
    </xdr:from>
    <xdr:to>
      <xdr:col>20</xdr:col>
      <xdr:colOff>38100</xdr:colOff>
      <xdr:row>79</xdr:row>
      <xdr:rowOff>44450</xdr:rowOff>
    </xdr:to>
    <xdr:sp macro="" textlink="">
      <xdr:nvSpPr>
        <xdr:cNvPr id="375" name="フローチャート: 判断 374"/>
        <xdr:cNvSpPr/>
      </xdr:nvSpPr>
      <xdr:spPr>
        <a:xfrm>
          <a:off x="3937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29227</xdr:rowOff>
    </xdr:from>
    <xdr:ext cx="736600" cy="259045"/>
    <xdr:sp macro="" textlink="">
      <xdr:nvSpPr>
        <xdr:cNvPr id="376" name="テキスト ボックス 375"/>
        <xdr:cNvSpPr txBox="1"/>
      </xdr:nvSpPr>
      <xdr:spPr>
        <a:xfrm>
          <a:off x="3606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0</xdr:rowOff>
    </xdr:from>
    <xdr:to>
      <xdr:col>15</xdr:col>
      <xdr:colOff>98425</xdr:colOff>
      <xdr:row>74</xdr:row>
      <xdr:rowOff>25400</xdr:rowOff>
    </xdr:to>
    <xdr:cxnSp macro="">
      <xdr:nvCxnSpPr>
        <xdr:cNvPr id="377" name="直線コネクタ 376"/>
        <xdr:cNvCxnSpPr/>
      </xdr:nvCxnSpPr>
      <xdr:spPr>
        <a:xfrm>
          <a:off x="2209800" y="12687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6350</xdr:rowOff>
    </xdr:from>
    <xdr:to>
      <xdr:col>15</xdr:col>
      <xdr:colOff>149225</xdr:colOff>
      <xdr:row>79</xdr:row>
      <xdr:rowOff>107950</xdr:rowOff>
    </xdr:to>
    <xdr:sp macro="" textlink="">
      <xdr:nvSpPr>
        <xdr:cNvPr id="378" name="フローチャート: 判断 377"/>
        <xdr:cNvSpPr/>
      </xdr:nvSpPr>
      <xdr:spPr>
        <a:xfrm>
          <a:off x="3048000" y="135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92727</xdr:rowOff>
    </xdr:from>
    <xdr:ext cx="762000" cy="259045"/>
    <xdr:sp macro="" textlink="">
      <xdr:nvSpPr>
        <xdr:cNvPr id="379" name="テキスト ボックス 378"/>
        <xdr:cNvSpPr txBox="1"/>
      </xdr:nvSpPr>
      <xdr:spPr>
        <a:xfrm>
          <a:off x="2717800" y="1363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0</xdr:rowOff>
    </xdr:from>
    <xdr:to>
      <xdr:col>11</xdr:col>
      <xdr:colOff>9525</xdr:colOff>
      <xdr:row>74</xdr:row>
      <xdr:rowOff>12700</xdr:rowOff>
    </xdr:to>
    <xdr:cxnSp macro="">
      <xdr:nvCxnSpPr>
        <xdr:cNvPr id="380" name="直線コネクタ 379"/>
        <xdr:cNvCxnSpPr/>
      </xdr:nvCxnSpPr>
      <xdr:spPr>
        <a:xfrm flipV="1">
          <a:off x="1320800" y="12687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6350</xdr:rowOff>
    </xdr:from>
    <xdr:to>
      <xdr:col>11</xdr:col>
      <xdr:colOff>60325</xdr:colOff>
      <xdr:row>79</xdr:row>
      <xdr:rowOff>107950</xdr:rowOff>
    </xdr:to>
    <xdr:sp macro="" textlink="">
      <xdr:nvSpPr>
        <xdr:cNvPr id="381" name="フローチャート: 判断 380"/>
        <xdr:cNvSpPr/>
      </xdr:nvSpPr>
      <xdr:spPr>
        <a:xfrm>
          <a:off x="2159000" y="135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92727</xdr:rowOff>
    </xdr:from>
    <xdr:ext cx="762000" cy="259045"/>
    <xdr:sp macro="" textlink="">
      <xdr:nvSpPr>
        <xdr:cNvPr id="382" name="テキスト ボックス 381"/>
        <xdr:cNvSpPr txBox="1"/>
      </xdr:nvSpPr>
      <xdr:spPr>
        <a:xfrm>
          <a:off x="1828800" y="1363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6350</xdr:rowOff>
    </xdr:from>
    <xdr:to>
      <xdr:col>6</xdr:col>
      <xdr:colOff>171450</xdr:colOff>
      <xdr:row>79</xdr:row>
      <xdr:rowOff>107950</xdr:rowOff>
    </xdr:to>
    <xdr:sp macro="" textlink="">
      <xdr:nvSpPr>
        <xdr:cNvPr id="383" name="フローチャート: 判断 382"/>
        <xdr:cNvSpPr/>
      </xdr:nvSpPr>
      <xdr:spPr>
        <a:xfrm>
          <a:off x="1270000" y="135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92727</xdr:rowOff>
    </xdr:from>
    <xdr:ext cx="762000" cy="259045"/>
    <xdr:sp macro="" textlink="">
      <xdr:nvSpPr>
        <xdr:cNvPr id="384" name="テキスト ボックス 383"/>
        <xdr:cNvSpPr txBox="1"/>
      </xdr:nvSpPr>
      <xdr:spPr>
        <a:xfrm>
          <a:off x="939800" y="1363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57150</xdr:rowOff>
    </xdr:from>
    <xdr:to>
      <xdr:col>24</xdr:col>
      <xdr:colOff>76200</xdr:colOff>
      <xdr:row>73</xdr:row>
      <xdr:rowOff>158750</xdr:rowOff>
    </xdr:to>
    <xdr:sp macro="" textlink="">
      <xdr:nvSpPr>
        <xdr:cNvPr id="390" name="楕円 389"/>
        <xdr:cNvSpPr/>
      </xdr:nvSpPr>
      <xdr:spPr>
        <a:xfrm>
          <a:off x="47752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137177</xdr:rowOff>
    </xdr:from>
    <xdr:ext cx="762000" cy="259045"/>
    <xdr:sp macro="" textlink="">
      <xdr:nvSpPr>
        <xdr:cNvPr id="391" name="公債費該当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19050</xdr:rowOff>
    </xdr:from>
    <xdr:to>
      <xdr:col>20</xdr:col>
      <xdr:colOff>38100</xdr:colOff>
      <xdr:row>73</xdr:row>
      <xdr:rowOff>120650</xdr:rowOff>
    </xdr:to>
    <xdr:sp macro="" textlink="">
      <xdr:nvSpPr>
        <xdr:cNvPr id="392" name="楕円 391"/>
        <xdr:cNvSpPr/>
      </xdr:nvSpPr>
      <xdr:spPr>
        <a:xfrm>
          <a:off x="3937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130827</xdr:rowOff>
    </xdr:from>
    <xdr:ext cx="736600" cy="259045"/>
    <xdr:sp macro="" textlink="">
      <xdr:nvSpPr>
        <xdr:cNvPr id="393" name="テキスト ボックス 392"/>
        <xdr:cNvSpPr txBox="1"/>
      </xdr:nvSpPr>
      <xdr:spPr>
        <a:xfrm>
          <a:off x="3606800" y="1230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146050</xdr:rowOff>
    </xdr:from>
    <xdr:to>
      <xdr:col>15</xdr:col>
      <xdr:colOff>149225</xdr:colOff>
      <xdr:row>74</xdr:row>
      <xdr:rowOff>76200</xdr:rowOff>
    </xdr:to>
    <xdr:sp macro="" textlink="">
      <xdr:nvSpPr>
        <xdr:cNvPr id="394" name="楕円 393"/>
        <xdr:cNvSpPr/>
      </xdr:nvSpPr>
      <xdr:spPr>
        <a:xfrm>
          <a:off x="3048000" y="1266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86377</xdr:rowOff>
    </xdr:from>
    <xdr:ext cx="762000" cy="259045"/>
    <xdr:sp macro="" textlink="">
      <xdr:nvSpPr>
        <xdr:cNvPr id="395" name="テキスト ボックス 394"/>
        <xdr:cNvSpPr txBox="1"/>
      </xdr:nvSpPr>
      <xdr:spPr>
        <a:xfrm>
          <a:off x="2717800" y="1243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120650</xdr:rowOff>
    </xdr:from>
    <xdr:to>
      <xdr:col>11</xdr:col>
      <xdr:colOff>60325</xdr:colOff>
      <xdr:row>74</xdr:row>
      <xdr:rowOff>50800</xdr:rowOff>
    </xdr:to>
    <xdr:sp macro="" textlink="">
      <xdr:nvSpPr>
        <xdr:cNvPr id="396" name="楕円 395"/>
        <xdr:cNvSpPr/>
      </xdr:nvSpPr>
      <xdr:spPr>
        <a:xfrm>
          <a:off x="2159000" y="1263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60977</xdr:rowOff>
    </xdr:from>
    <xdr:ext cx="762000" cy="259045"/>
    <xdr:sp macro="" textlink="">
      <xdr:nvSpPr>
        <xdr:cNvPr id="397" name="テキスト ボックス 396"/>
        <xdr:cNvSpPr txBox="1"/>
      </xdr:nvSpPr>
      <xdr:spPr>
        <a:xfrm>
          <a:off x="18288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133350</xdr:rowOff>
    </xdr:from>
    <xdr:to>
      <xdr:col>6</xdr:col>
      <xdr:colOff>171450</xdr:colOff>
      <xdr:row>74</xdr:row>
      <xdr:rowOff>63500</xdr:rowOff>
    </xdr:to>
    <xdr:sp macro="" textlink="">
      <xdr:nvSpPr>
        <xdr:cNvPr id="398" name="楕円 397"/>
        <xdr:cNvSpPr/>
      </xdr:nvSpPr>
      <xdr:spPr>
        <a:xfrm>
          <a:off x="1270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73677</xdr:rowOff>
    </xdr:from>
    <xdr:ext cx="762000" cy="259045"/>
    <xdr:sp macro="" textlink="">
      <xdr:nvSpPr>
        <xdr:cNvPr id="399" name="テキスト ボックス 398"/>
        <xdr:cNvSpPr txBox="1"/>
      </xdr:nvSpPr>
      <xdr:spPr>
        <a:xfrm>
          <a:off x="939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全国平均，類似団体及び東京都平均を上回っており，前年度から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他団体と比較して，物件費・補助費等が高い水準にあるため，今後も財政の弾力性・財政構造の見直しに努めていく。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79</xdr:row>
      <xdr:rowOff>62230</xdr:rowOff>
    </xdr:to>
    <xdr:cxnSp macro="">
      <xdr:nvCxnSpPr>
        <xdr:cNvPr id="427" name="直線コネクタ 426"/>
        <xdr:cNvCxnSpPr/>
      </xdr:nvCxnSpPr>
      <xdr:spPr>
        <a:xfrm flipV="1">
          <a:off x="16510000" y="12753340"/>
          <a:ext cx="0" cy="853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34307</xdr:rowOff>
    </xdr:from>
    <xdr:ext cx="762000" cy="259045"/>
    <xdr:sp macro="" textlink="">
      <xdr:nvSpPr>
        <xdr:cNvPr id="428" name="公債費以外最小値テキスト"/>
        <xdr:cNvSpPr txBox="1"/>
      </xdr:nvSpPr>
      <xdr:spPr>
        <a:xfrm>
          <a:off x="16598900" y="1357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62230</xdr:rowOff>
    </xdr:from>
    <xdr:to>
      <xdr:col>82</xdr:col>
      <xdr:colOff>196850</xdr:colOff>
      <xdr:row>79</xdr:row>
      <xdr:rowOff>62230</xdr:rowOff>
    </xdr:to>
    <xdr:cxnSp macro="">
      <xdr:nvCxnSpPr>
        <xdr:cNvPr id="429" name="直線コネクタ 428"/>
        <xdr:cNvCxnSpPr/>
      </xdr:nvCxnSpPr>
      <xdr:spPr>
        <a:xfrm>
          <a:off x="16421100" y="1360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30"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31" name="直線コネクタ 430"/>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134620</xdr:rowOff>
    </xdr:from>
    <xdr:to>
      <xdr:col>82</xdr:col>
      <xdr:colOff>107950</xdr:colOff>
      <xdr:row>79</xdr:row>
      <xdr:rowOff>62230</xdr:rowOff>
    </xdr:to>
    <xdr:cxnSp macro="">
      <xdr:nvCxnSpPr>
        <xdr:cNvPr id="432" name="直線コネクタ 431"/>
        <xdr:cNvCxnSpPr/>
      </xdr:nvCxnSpPr>
      <xdr:spPr>
        <a:xfrm>
          <a:off x="15671800" y="135077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130827</xdr:rowOff>
    </xdr:from>
    <xdr:ext cx="762000" cy="259045"/>
    <xdr:sp macro="" textlink="">
      <xdr:nvSpPr>
        <xdr:cNvPr id="433" name="公債費以外平均値テキスト"/>
        <xdr:cNvSpPr txBox="1"/>
      </xdr:nvSpPr>
      <xdr:spPr>
        <a:xfrm>
          <a:off x="16598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34" name="フローチャート: 判断 433"/>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134620</xdr:rowOff>
    </xdr:from>
    <xdr:to>
      <xdr:col>78</xdr:col>
      <xdr:colOff>69850</xdr:colOff>
      <xdr:row>81</xdr:row>
      <xdr:rowOff>8889</xdr:rowOff>
    </xdr:to>
    <xdr:cxnSp macro="">
      <xdr:nvCxnSpPr>
        <xdr:cNvPr id="435" name="直線コネクタ 434"/>
        <xdr:cNvCxnSpPr/>
      </xdr:nvCxnSpPr>
      <xdr:spPr>
        <a:xfrm flipV="1">
          <a:off x="14782800" y="13507720"/>
          <a:ext cx="889000" cy="38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83820</xdr:rowOff>
    </xdr:from>
    <xdr:to>
      <xdr:col>78</xdr:col>
      <xdr:colOff>120650</xdr:colOff>
      <xdr:row>77</xdr:row>
      <xdr:rowOff>13970</xdr:rowOff>
    </xdr:to>
    <xdr:sp macro="" textlink="">
      <xdr:nvSpPr>
        <xdr:cNvPr id="436" name="フローチャート: 判断 435"/>
        <xdr:cNvSpPr/>
      </xdr:nvSpPr>
      <xdr:spPr>
        <a:xfrm>
          <a:off x="15621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24147</xdr:rowOff>
    </xdr:from>
    <xdr:ext cx="736600" cy="259045"/>
    <xdr:sp macro="" textlink="">
      <xdr:nvSpPr>
        <xdr:cNvPr id="437" name="テキスト ボックス 436"/>
        <xdr:cNvSpPr txBox="1"/>
      </xdr:nvSpPr>
      <xdr:spPr>
        <a:xfrm>
          <a:off x="15290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157480</xdr:rowOff>
    </xdr:from>
    <xdr:to>
      <xdr:col>73</xdr:col>
      <xdr:colOff>180975</xdr:colOff>
      <xdr:row>81</xdr:row>
      <xdr:rowOff>8889</xdr:rowOff>
    </xdr:to>
    <xdr:cxnSp macro="">
      <xdr:nvCxnSpPr>
        <xdr:cNvPr id="438" name="直線コネクタ 437"/>
        <xdr:cNvCxnSpPr/>
      </xdr:nvCxnSpPr>
      <xdr:spPr>
        <a:xfrm>
          <a:off x="13893800" y="13530580"/>
          <a:ext cx="889000" cy="36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83820</xdr:rowOff>
    </xdr:from>
    <xdr:to>
      <xdr:col>74</xdr:col>
      <xdr:colOff>31750</xdr:colOff>
      <xdr:row>77</xdr:row>
      <xdr:rowOff>13970</xdr:rowOff>
    </xdr:to>
    <xdr:sp macro="" textlink="">
      <xdr:nvSpPr>
        <xdr:cNvPr id="439" name="フローチャート: 判断 438"/>
        <xdr:cNvSpPr/>
      </xdr:nvSpPr>
      <xdr:spPr>
        <a:xfrm>
          <a:off x="14732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24147</xdr:rowOff>
    </xdr:from>
    <xdr:ext cx="762000" cy="259045"/>
    <xdr:sp macro="" textlink="">
      <xdr:nvSpPr>
        <xdr:cNvPr id="440" name="テキスト ボックス 439"/>
        <xdr:cNvSpPr txBox="1"/>
      </xdr:nvSpPr>
      <xdr:spPr>
        <a:xfrm>
          <a:off x="14401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157480</xdr:rowOff>
    </xdr:from>
    <xdr:to>
      <xdr:col>69</xdr:col>
      <xdr:colOff>92075</xdr:colOff>
      <xdr:row>78</xdr:row>
      <xdr:rowOff>157480</xdr:rowOff>
    </xdr:to>
    <xdr:cxnSp macro="">
      <xdr:nvCxnSpPr>
        <xdr:cNvPr id="441" name="直線コネクタ 440"/>
        <xdr:cNvCxnSpPr/>
      </xdr:nvCxnSpPr>
      <xdr:spPr>
        <a:xfrm>
          <a:off x="13004800" y="13530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2" name="フローチャート: 判断 441"/>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43" name="テキスト ボックス 442"/>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72390</xdr:rowOff>
    </xdr:from>
    <xdr:to>
      <xdr:col>65</xdr:col>
      <xdr:colOff>53975</xdr:colOff>
      <xdr:row>76</xdr:row>
      <xdr:rowOff>2539</xdr:rowOff>
    </xdr:to>
    <xdr:sp macro="" textlink="">
      <xdr:nvSpPr>
        <xdr:cNvPr id="444" name="フローチャート: 判断 443"/>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12717</xdr:rowOff>
    </xdr:from>
    <xdr:ext cx="762000" cy="259045"/>
    <xdr:sp macro="" textlink="">
      <xdr:nvSpPr>
        <xdr:cNvPr id="445" name="テキスト ボックス 444"/>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11430</xdr:rowOff>
    </xdr:from>
    <xdr:to>
      <xdr:col>82</xdr:col>
      <xdr:colOff>158750</xdr:colOff>
      <xdr:row>79</xdr:row>
      <xdr:rowOff>113030</xdr:rowOff>
    </xdr:to>
    <xdr:sp macro="" textlink="">
      <xdr:nvSpPr>
        <xdr:cNvPr id="451" name="楕円 450"/>
        <xdr:cNvSpPr/>
      </xdr:nvSpPr>
      <xdr:spPr>
        <a:xfrm>
          <a:off x="164592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91457</xdr:rowOff>
    </xdr:from>
    <xdr:ext cx="762000" cy="259045"/>
    <xdr:sp macro="" textlink="">
      <xdr:nvSpPr>
        <xdr:cNvPr id="452" name="公債費以外該当値テキスト"/>
        <xdr:cNvSpPr txBox="1"/>
      </xdr:nvSpPr>
      <xdr:spPr>
        <a:xfrm>
          <a:off x="16598900" y="1346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83820</xdr:rowOff>
    </xdr:from>
    <xdr:to>
      <xdr:col>78</xdr:col>
      <xdr:colOff>120650</xdr:colOff>
      <xdr:row>79</xdr:row>
      <xdr:rowOff>13970</xdr:rowOff>
    </xdr:to>
    <xdr:sp macro="" textlink="">
      <xdr:nvSpPr>
        <xdr:cNvPr id="453" name="楕円 452"/>
        <xdr:cNvSpPr/>
      </xdr:nvSpPr>
      <xdr:spPr>
        <a:xfrm>
          <a:off x="15621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170197</xdr:rowOff>
    </xdr:from>
    <xdr:ext cx="736600" cy="259045"/>
    <xdr:sp macro="" textlink="">
      <xdr:nvSpPr>
        <xdr:cNvPr id="454" name="テキスト ボックス 453"/>
        <xdr:cNvSpPr txBox="1"/>
      </xdr:nvSpPr>
      <xdr:spPr>
        <a:xfrm>
          <a:off x="15290800" y="1354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129539</xdr:rowOff>
    </xdr:from>
    <xdr:to>
      <xdr:col>74</xdr:col>
      <xdr:colOff>31750</xdr:colOff>
      <xdr:row>81</xdr:row>
      <xdr:rowOff>59689</xdr:rowOff>
    </xdr:to>
    <xdr:sp macro="" textlink="">
      <xdr:nvSpPr>
        <xdr:cNvPr id="455" name="楕円 454"/>
        <xdr:cNvSpPr/>
      </xdr:nvSpPr>
      <xdr:spPr>
        <a:xfrm>
          <a:off x="14732000" y="138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44466</xdr:rowOff>
    </xdr:from>
    <xdr:ext cx="762000" cy="259045"/>
    <xdr:sp macro="" textlink="">
      <xdr:nvSpPr>
        <xdr:cNvPr id="456" name="テキスト ボックス 455"/>
        <xdr:cNvSpPr txBox="1"/>
      </xdr:nvSpPr>
      <xdr:spPr>
        <a:xfrm>
          <a:off x="14401800" y="13931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106680</xdr:rowOff>
    </xdr:from>
    <xdr:to>
      <xdr:col>69</xdr:col>
      <xdr:colOff>142875</xdr:colOff>
      <xdr:row>79</xdr:row>
      <xdr:rowOff>36830</xdr:rowOff>
    </xdr:to>
    <xdr:sp macro="" textlink="">
      <xdr:nvSpPr>
        <xdr:cNvPr id="457" name="楕円 456"/>
        <xdr:cNvSpPr/>
      </xdr:nvSpPr>
      <xdr:spPr>
        <a:xfrm>
          <a:off x="13843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21607</xdr:rowOff>
    </xdr:from>
    <xdr:ext cx="762000" cy="259045"/>
    <xdr:sp macro="" textlink="">
      <xdr:nvSpPr>
        <xdr:cNvPr id="458" name="テキスト ボックス 457"/>
        <xdr:cNvSpPr txBox="1"/>
      </xdr:nvSpPr>
      <xdr:spPr>
        <a:xfrm>
          <a:off x="13512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106680</xdr:rowOff>
    </xdr:from>
    <xdr:to>
      <xdr:col>65</xdr:col>
      <xdr:colOff>53975</xdr:colOff>
      <xdr:row>79</xdr:row>
      <xdr:rowOff>36830</xdr:rowOff>
    </xdr:to>
    <xdr:sp macro="" textlink="">
      <xdr:nvSpPr>
        <xdr:cNvPr id="459" name="楕円 458"/>
        <xdr:cNvSpPr/>
      </xdr:nvSpPr>
      <xdr:spPr>
        <a:xfrm>
          <a:off x="12954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21607</xdr:rowOff>
    </xdr:from>
    <xdr:ext cx="762000" cy="259045"/>
    <xdr:sp macro="" textlink="">
      <xdr:nvSpPr>
        <xdr:cNvPr id="460" name="テキスト ボックス 459"/>
        <xdr:cNvSpPr txBox="1"/>
      </xdr:nvSpPr>
      <xdr:spPr>
        <a:xfrm>
          <a:off x="12623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東京都調布市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161747</xdr:rowOff>
    </xdr:from>
    <xdr:to>
      <xdr:col>29</xdr:col>
      <xdr:colOff>127000</xdr:colOff>
      <xdr:row>20</xdr:row>
      <xdr:rowOff>142164</xdr:rowOff>
    </xdr:to>
    <xdr:cxnSp macro="">
      <xdr:nvCxnSpPr>
        <xdr:cNvPr id="45" name="直線コネクタ 44"/>
        <xdr:cNvCxnSpPr/>
      </xdr:nvCxnSpPr>
      <xdr:spPr bwMode="auto">
        <a:xfrm flipV="1">
          <a:off x="5651500" y="2095322"/>
          <a:ext cx="0" cy="15234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119956</xdr:rowOff>
    </xdr:from>
    <xdr:ext cx="762000" cy="259045"/>
    <xdr:sp macro="" textlink="">
      <xdr:nvSpPr>
        <xdr:cNvPr id="46" name="人口1人当たり決算額の推移最小値テキスト130"/>
        <xdr:cNvSpPr txBox="1"/>
      </xdr:nvSpPr>
      <xdr:spPr>
        <a:xfrm>
          <a:off x="5740400" y="3596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142164</xdr:rowOff>
    </xdr:from>
    <xdr:to>
      <xdr:col>30</xdr:col>
      <xdr:colOff>25400</xdr:colOff>
      <xdr:row>20</xdr:row>
      <xdr:rowOff>142164</xdr:rowOff>
    </xdr:to>
    <xdr:cxnSp macro="">
      <xdr:nvCxnSpPr>
        <xdr:cNvPr id="47" name="直線コネクタ 46"/>
        <xdr:cNvCxnSpPr/>
      </xdr:nvCxnSpPr>
      <xdr:spPr bwMode="auto">
        <a:xfrm>
          <a:off x="5562600" y="36187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76674</xdr:rowOff>
    </xdr:from>
    <xdr:ext cx="762000" cy="259045"/>
    <xdr:sp macro="" textlink="">
      <xdr:nvSpPr>
        <xdr:cNvPr id="48" name="人口1人当たり決算額の推移最大値テキスト130"/>
        <xdr:cNvSpPr txBox="1"/>
      </xdr:nvSpPr>
      <xdr:spPr>
        <a:xfrm>
          <a:off x="5740400" y="183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161747</xdr:rowOff>
    </xdr:from>
    <xdr:to>
      <xdr:col>30</xdr:col>
      <xdr:colOff>25400</xdr:colOff>
      <xdr:row>11</xdr:row>
      <xdr:rowOff>161747</xdr:rowOff>
    </xdr:to>
    <xdr:cxnSp macro="">
      <xdr:nvCxnSpPr>
        <xdr:cNvPr id="49" name="直線コネクタ 48"/>
        <xdr:cNvCxnSpPr/>
      </xdr:nvCxnSpPr>
      <xdr:spPr bwMode="auto">
        <a:xfrm>
          <a:off x="5562600" y="2095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109779</xdr:rowOff>
    </xdr:from>
    <xdr:to>
      <xdr:col>29</xdr:col>
      <xdr:colOff>127000</xdr:colOff>
      <xdr:row>20</xdr:row>
      <xdr:rowOff>123876</xdr:rowOff>
    </xdr:to>
    <xdr:cxnSp macro="">
      <xdr:nvCxnSpPr>
        <xdr:cNvPr id="50" name="直線コネクタ 49"/>
        <xdr:cNvCxnSpPr/>
      </xdr:nvCxnSpPr>
      <xdr:spPr bwMode="auto">
        <a:xfrm flipV="1">
          <a:off x="5003800" y="3586404"/>
          <a:ext cx="647700" cy="14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114825</xdr:rowOff>
    </xdr:from>
    <xdr:ext cx="762000" cy="259045"/>
    <xdr:sp macro="" textlink="">
      <xdr:nvSpPr>
        <xdr:cNvPr id="51" name="人口1人当たり決算額の推移平均値テキスト130"/>
        <xdr:cNvSpPr txBox="1"/>
      </xdr:nvSpPr>
      <xdr:spPr>
        <a:xfrm>
          <a:off x="5740400" y="2734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98298</xdr:rowOff>
    </xdr:from>
    <xdr:to>
      <xdr:col>29</xdr:col>
      <xdr:colOff>177800</xdr:colOff>
      <xdr:row>17</xdr:row>
      <xdr:rowOff>28448</xdr:rowOff>
    </xdr:to>
    <xdr:sp macro="" textlink="">
      <xdr:nvSpPr>
        <xdr:cNvPr id="52" name="フローチャート: 判断 51"/>
        <xdr:cNvSpPr/>
      </xdr:nvSpPr>
      <xdr:spPr bwMode="auto">
        <a:xfrm>
          <a:off x="5600700" y="288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123876</xdr:rowOff>
    </xdr:from>
    <xdr:to>
      <xdr:col>26</xdr:col>
      <xdr:colOff>50800</xdr:colOff>
      <xdr:row>20</xdr:row>
      <xdr:rowOff>142621</xdr:rowOff>
    </xdr:to>
    <xdr:cxnSp macro="">
      <xdr:nvCxnSpPr>
        <xdr:cNvPr id="53" name="直線コネクタ 52"/>
        <xdr:cNvCxnSpPr/>
      </xdr:nvCxnSpPr>
      <xdr:spPr bwMode="auto">
        <a:xfrm flipV="1">
          <a:off x="4305300" y="3600501"/>
          <a:ext cx="698500" cy="18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13259</xdr:rowOff>
    </xdr:from>
    <xdr:to>
      <xdr:col>26</xdr:col>
      <xdr:colOff>101600</xdr:colOff>
      <xdr:row>17</xdr:row>
      <xdr:rowOff>114859</xdr:rowOff>
    </xdr:to>
    <xdr:sp macro="" textlink="">
      <xdr:nvSpPr>
        <xdr:cNvPr id="54" name="フローチャート: 判断 53"/>
        <xdr:cNvSpPr/>
      </xdr:nvSpPr>
      <xdr:spPr bwMode="auto">
        <a:xfrm>
          <a:off x="4953000" y="29755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125036</xdr:rowOff>
    </xdr:from>
    <xdr:ext cx="736600" cy="259045"/>
    <xdr:sp macro="" textlink="">
      <xdr:nvSpPr>
        <xdr:cNvPr id="55" name="テキスト ボックス 54"/>
        <xdr:cNvSpPr txBox="1"/>
      </xdr:nvSpPr>
      <xdr:spPr>
        <a:xfrm>
          <a:off x="4622800" y="2744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101549</xdr:rowOff>
    </xdr:from>
    <xdr:to>
      <xdr:col>22</xdr:col>
      <xdr:colOff>114300</xdr:colOff>
      <xdr:row>20</xdr:row>
      <xdr:rowOff>142621</xdr:rowOff>
    </xdr:to>
    <xdr:cxnSp macro="">
      <xdr:nvCxnSpPr>
        <xdr:cNvPr id="56" name="直線コネクタ 55"/>
        <xdr:cNvCxnSpPr/>
      </xdr:nvCxnSpPr>
      <xdr:spPr bwMode="auto">
        <a:xfrm>
          <a:off x="3606800" y="3578174"/>
          <a:ext cx="698500" cy="41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59360</xdr:rowOff>
    </xdr:from>
    <xdr:to>
      <xdr:col>22</xdr:col>
      <xdr:colOff>165100</xdr:colOff>
      <xdr:row>17</xdr:row>
      <xdr:rowOff>160960</xdr:rowOff>
    </xdr:to>
    <xdr:sp macro="" textlink="">
      <xdr:nvSpPr>
        <xdr:cNvPr id="57" name="フローチャート: 判断 56"/>
        <xdr:cNvSpPr/>
      </xdr:nvSpPr>
      <xdr:spPr bwMode="auto">
        <a:xfrm>
          <a:off x="4254500" y="30216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171137</xdr:rowOff>
    </xdr:from>
    <xdr:ext cx="762000" cy="259045"/>
    <xdr:sp macro="" textlink="">
      <xdr:nvSpPr>
        <xdr:cNvPr id="58" name="テキスト ボックス 57"/>
        <xdr:cNvSpPr txBox="1"/>
      </xdr:nvSpPr>
      <xdr:spPr>
        <a:xfrm>
          <a:off x="3924300" y="279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101549</xdr:rowOff>
    </xdr:from>
    <xdr:to>
      <xdr:col>18</xdr:col>
      <xdr:colOff>177800</xdr:colOff>
      <xdr:row>20</xdr:row>
      <xdr:rowOff>121971</xdr:rowOff>
    </xdr:to>
    <xdr:cxnSp macro="">
      <xdr:nvCxnSpPr>
        <xdr:cNvPr id="59" name="直線コネクタ 58"/>
        <xdr:cNvCxnSpPr/>
      </xdr:nvCxnSpPr>
      <xdr:spPr bwMode="auto">
        <a:xfrm flipV="1">
          <a:off x="2908300" y="3578174"/>
          <a:ext cx="698500" cy="20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85420</xdr:rowOff>
    </xdr:from>
    <xdr:to>
      <xdr:col>19</xdr:col>
      <xdr:colOff>38100</xdr:colOff>
      <xdr:row>18</xdr:row>
      <xdr:rowOff>15570</xdr:rowOff>
    </xdr:to>
    <xdr:sp macro="" textlink="">
      <xdr:nvSpPr>
        <xdr:cNvPr id="60" name="フローチャート: 判断 59"/>
        <xdr:cNvSpPr/>
      </xdr:nvSpPr>
      <xdr:spPr bwMode="auto">
        <a:xfrm>
          <a:off x="3556000" y="3047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25747</xdr:rowOff>
    </xdr:from>
    <xdr:ext cx="762000" cy="259045"/>
    <xdr:sp macro="" textlink="">
      <xdr:nvSpPr>
        <xdr:cNvPr id="61" name="テキスト ボックス 60"/>
        <xdr:cNvSpPr txBox="1"/>
      </xdr:nvSpPr>
      <xdr:spPr>
        <a:xfrm>
          <a:off x="3225800" y="281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97841</xdr:rowOff>
    </xdr:from>
    <xdr:to>
      <xdr:col>15</xdr:col>
      <xdr:colOff>101600</xdr:colOff>
      <xdr:row>18</xdr:row>
      <xdr:rowOff>27991</xdr:rowOff>
    </xdr:to>
    <xdr:sp macro="" textlink="">
      <xdr:nvSpPr>
        <xdr:cNvPr id="62" name="フローチャート: 判断 61"/>
        <xdr:cNvSpPr/>
      </xdr:nvSpPr>
      <xdr:spPr bwMode="auto">
        <a:xfrm>
          <a:off x="2857500" y="3060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38168</xdr:rowOff>
    </xdr:from>
    <xdr:ext cx="762000" cy="259045"/>
    <xdr:sp macro="" textlink="">
      <xdr:nvSpPr>
        <xdr:cNvPr id="63" name="テキスト ボックス 62"/>
        <xdr:cNvSpPr txBox="1"/>
      </xdr:nvSpPr>
      <xdr:spPr>
        <a:xfrm>
          <a:off x="2527300" y="282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58979</xdr:rowOff>
    </xdr:from>
    <xdr:to>
      <xdr:col>29</xdr:col>
      <xdr:colOff>177800</xdr:colOff>
      <xdr:row>20</xdr:row>
      <xdr:rowOff>160579</xdr:rowOff>
    </xdr:to>
    <xdr:sp macro="" textlink="">
      <xdr:nvSpPr>
        <xdr:cNvPr id="69" name="楕円 68"/>
        <xdr:cNvSpPr/>
      </xdr:nvSpPr>
      <xdr:spPr bwMode="auto">
        <a:xfrm>
          <a:off x="5600700" y="3535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139006</xdr:rowOff>
    </xdr:from>
    <xdr:ext cx="762000" cy="259045"/>
    <xdr:sp macro="" textlink="">
      <xdr:nvSpPr>
        <xdr:cNvPr id="70" name="人口1人当たり決算額の推移該当値テキスト130"/>
        <xdr:cNvSpPr txBox="1"/>
      </xdr:nvSpPr>
      <xdr:spPr>
        <a:xfrm>
          <a:off x="5740400" y="344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73076</xdr:rowOff>
    </xdr:from>
    <xdr:to>
      <xdr:col>26</xdr:col>
      <xdr:colOff>101600</xdr:colOff>
      <xdr:row>21</xdr:row>
      <xdr:rowOff>3226</xdr:rowOff>
    </xdr:to>
    <xdr:sp macro="" textlink="">
      <xdr:nvSpPr>
        <xdr:cNvPr id="71" name="楕円 70"/>
        <xdr:cNvSpPr/>
      </xdr:nvSpPr>
      <xdr:spPr bwMode="auto">
        <a:xfrm>
          <a:off x="4953000" y="3549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159453</xdr:rowOff>
    </xdr:from>
    <xdr:ext cx="736600" cy="259045"/>
    <xdr:sp macro="" textlink="">
      <xdr:nvSpPr>
        <xdr:cNvPr id="72" name="テキスト ボックス 71"/>
        <xdr:cNvSpPr txBox="1"/>
      </xdr:nvSpPr>
      <xdr:spPr>
        <a:xfrm>
          <a:off x="4622800" y="3636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91821</xdr:rowOff>
    </xdr:from>
    <xdr:to>
      <xdr:col>22</xdr:col>
      <xdr:colOff>165100</xdr:colOff>
      <xdr:row>21</xdr:row>
      <xdr:rowOff>21971</xdr:rowOff>
    </xdr:to>
    <xdr:sp macro="" textlink="">
      <xdr:nvSpPr>
        <xdr:cNvPr id="73" name="楕円 72"/>
        <xdr:cNvSpPr/>
      </xdr:nvSpPr>
      <xdr:spPr bwMode="auto">
        <a:xfrm>
          <a:off x="4254500" y="3568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21</xdr:row>
      <xdr:rowOff>6748</xdr:rowOff>
    </xdr:from>
    <xdr:ext cx="762000" cy="259045"/>
    <xdr:sp macro="" textlink="">
      <xdr:nvSpPr>
        <xdr:cNvPr id="74" name="テキスト ボックス 73"/>
        <xdr:cNvSpPr txBox="1"/>
      </xdr:nvSpPr>
      <xdr:spPr>
        <a:xfrm>
          <a:off x="3924300" y="365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50749</xdr:rowOff>
    </xdr:from>
    <xdr:to>
      <xdr:col>19</xdr:col>
      <xdr:colOff>38100</xdr:colOff>
      <xdr:row>20</xdr:row>
      <xdr:rowOff>152349</xdr:rowOff>
    </xdr:to>
    <xdr:sp macro="" textlink="">
      <xdr:nvSpPr>
        <xdr:cNvPr id="75" name="楕円 74"/>
        <xdr:cNvSpPr/>
      </xdr:nvSpPr>
      <xdr:spPr bwMode="auto">
        <a:xfrm>
          <a:off x="3556000" y="3527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137126</xdr:rowOff>
    </xdr:from>
    <xdr:ext cx="762000" cy="259045"/>
    <xdr:sp macro="" textlink="">
      <xdr:nvSpPr>
        <xdr:cNvPr id="76" name="テキスト ボックス 75"/>
        <xdr:cNvSpPr txBox="1"/>
      </xdr:nvSpPr>
      <xdr:spPr>
        <a:xfrm>
          <a:off x="3225800" y="3613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71171</xdr:rowOff>
    </xdr:from>
    <xdr:to>
      <xdr:col>15</xdr:col>
      <xdr:colOff>101600</xdr:colOff>
      <xdr:row>21</xdr:row>
      <xdr:rowOff>1321</xdr:rowOff>
    </xdr:to>
    <xdr:sp macro="" textlink="">
      <xdr:nvSpPr>
        <xdr:cNvPr id="77" name="楕円 76"/>
        <xdr:cNvSpPr/>
      </xdr:nvSpPr>
      <xdr:spPr bwMode="auto">
        <a:xfrm>
          <a:off x="2857500" y="3547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157548</xdr:rowOff>
    </xdr:from>
    <xdr:ext cx="762000" cy="259045"/>
    <xdr:sp macro="" textlink="">
      <xdr:nvSpPr>
        <xdr:cNvPr id="78" name="テキスト ボックス 77"/>
        <xdr:cNvSpPr txBox="1"/>
      </xdr:nvSpPr>
      <xdr:spPr>
        <a:xfrm>
          <a:off x="2527300" y="363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188417</xdr:rowOff>
    </xdr:from>
    <xdr:to>
      <xdr:col>29</xdr:col>
      <xdr:colOff>127000</xdr:colOff>
      <xdr:row>37</xdr:row>
      <xdr:rowOff>303479</xdr:rowOff>
    </xdr:to>
    <xdr:cxnSp macro="">
      <xdr:nvCxnSpPr>
        <xdr:cNvPr id="107" name="直線コネクタ 106"/>
        <xdr:cNvCxnSpPr/>
      </xdr:nvCxnSpPr>
      <xdr:spPr bwMode="auto">
        <a:xfrm flipV="1">
          <a:off x="5651500" y="6112967"/>
          <a:ext cx="0" cy="13152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313656</xdr:rowOff>
    </xdr:from>
    <xdr:ext cx="762000" cy="259045"/>
    <xdr:sp macro="" textlink="">
      <xdr:nvSpPr>
        <xdr:cNvPr id="108" name="人口1人当たり決算額の推移最小値テキスト445"/>
        <xdr:cNvSpPr txBox="1"/>
      </xdr:nvSpPr>
      <xdr:spPr>
        <a:xfrm>
          <a:off x="5740400" y="743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303479</xdr:rowOff>
    </xdr:from>
    <xdr:to>
      <xdr:col>30</xdr:col>
      <xdr:colOff>25400</xdr:colOff>
      <xdr:row>37</xdr:row>
      <xdr:rowOff>303479</xdr:rowOff>
    </xdr:to>
    <xdr:cxnSp macro="">
      <xdr:nvCxnSpPr>
        <xdr:cNvPr id="109" name="直線コネクタ 108"/>
        <xdr:cNvCxnSpPr/>
      </xdr:nvCxnSpPr>
      <xdr:spPr bwMode="auto">
        <a:xfrm>
          <a:off x="5562600" y="74281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103344</xdr:rowOff>
    </xdr:from>
    <xdr:ext cx="762000" cy="259045"/>
    <xdr:sp macro="" textlink="">
      <xdr:nvSpPr>
        <xdr:cNvPr id="110" name="人口1人当たり決算額の推移最大値テキスト445"/>
        <xdr:cNvSpPr txBox="1"/>
      </xdr:nvSpPr>
      <xdr:spPr>
        <a:xfrm>
          <a:off x="5740400" y="5856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188417</xdr:rowOff>
    </xdr:from>
    <xdr:to>
      <xdr:col>30</xdr:col>
      <xdr:colOff>25400</xdr:colOff>
      <xdr:row>33</xdr:row>
      <xdr:rowOff>188417</xdr:rowOff>
    </xdr:to>
    <xdr:cxnSp macro="">
      <xdr:nvCxnSpPr>
        <xdr:cNvPr id="111" name="直線コネクタ 110"/>
        <xdr:cNvCxnSpPr/>
      </xdr:nvCxnSpPr>
      <xdr:spPr bwMode="auto">
        <a:xfrm>
          <a:off x="5562600" y="61129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303479</xdr:rowOff>
    </xdr:from>
    <xdr:to>
      <xdr:col>29</xdr:col>
      <xdr:colOff>127000</xdr:colOff>
      <xdr:row>38</xdr:row>
      <xdr:rowOff>46380</xdr:rowOff>
    </xdr:to>
    <xdr:cxnSp macro="">
      <xdr:nvCxnSpPr>
        <xdr:cNvPr id="112" name="直線コネクタ 111"/>
        <xdr:cNvCxnSpPr/>
      </xdr:nvCxnSpPr>
      <xdr:spPr bwMode="auto">
        <a:xfrm flipV="1">
          <a:off x="5003800" y="7428179"/>
          <a:ext cx="647700" cy="85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113454</xdr:rowOff>
    </xdr:from>
    <xdr:ext cx="762000" cy="259045"/>
    <xdr:sp macro="" textlink="">
      <xdr:nvSpPr>
        <xdr:cNvPr id="113" name="人口1人当たり決算額の推移平均値テキスト445"/>
        <xdr:cNvSpPr txBox="1"/>
      </xdr:nvSpPr>
      <xdr:spPr>
        <a:xfrm>
          <a:off x="5740400" y="6723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268377</xdr:rowOff>
    </xdr:from>
    <xdr:to>
      <xdr:col>29</xdr:col>
      <xdr:colOff>177800</xdr:colOff>
      <xdr:row>36</xdr:row>
      <xdr:rowOff>27077</xdr:rowOff>
    </xdr:to>
    <xdr:sp macro="" textlink="">
      <xdr:nvSpPr>
        <xdr:cNvPr id="114" name="フローチャート: 判断 113"/>
        <xdr:cNvSpPr/>
      </xdr:nvSpPr>
      <xdr:spPr bwMode="auto">
        <a:xfrm>
          <a:off x="5600700" y="6878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34036</xdr:rowOff>
    </xdr:from>
    <xdr:to>
      <xdr:col>26</xdr:col>
      <xdr:colOff>50800</xdr:colOff>
      <xdr:row>38</xdr:row>
      <xdr:rowOff>46380</xdr:rowOff>
    </xdr:to>
    <xdr:cxnSp macro="">
      <xdr:nvCxnSpPr>
        <xdr:cNvPr id="115" name="直線コネクタ 114"/>
        <xdr:cNvCxnSpPr/>
      </xdr:nvCxnSpPr>
      <xdr:spPr bwMode="auto">
        <a:xfrm>
          <a:off x="4305300" y="7501636"/>
          <a:ext cx="698500" cy="12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255346</xdr:rowOff>
    </xdr:from>
    <xdr:to>
      <xdr:col>26</xdr:col>
      <xdr:colOff>101600</xdr:colOff>
      <xdr:row>36</xdr:row>
      <xdr:rowOff>14046</xdr:rowOff>
    </xdr:to>
    <xdr:sp macro="" textlink="">
      <xdr:nvSpPr>
        <xdr:cNvPr id="116" name="フローチャート: 判断 115"/>
        <xdr:cNvSpPr/>
      </xdr:nvSpPr>
      <xdr:spPr bwMode="auto">
        <a:xfrm>
          <a:off x="4953000" y="68656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24223</xdr:rowOff>
    </xdr:from>
    <xdr:ext cx="736600" cy="259045"/>
    <xdr:sp macro="" textlink="">
      <xdr:nvSpPr>
        <xdr:cNvPr id="117" name="テキスト ボックス 116"/>
        <xdr:cNvSpPr txBox="1"/>
      </xdr:nvSpPr>
      <xdr:spPr>
        <a:xfrm>
          <a:off x="4622800" y="6634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23902</xdr:rowOff>
    </xdr:from>
    <xdr:to>
      <xdr:col>22</xdr:col>
      <xdr:colOff>114300</xdr:colOff>
      <xdr:row>38</xdr:row>
      <xdr:rowOff>34036</xdr:rowOff>
    </xdr:to>
    <xdr:cxnSp macro="">
      <xdr:nvCxnSpPr>
        <xdr:cNvPr id="118" name="直線コネクタ 117"/>
        <xdr:cNvCxnSpPr/>
      </xdr:nvCxnSpPr>
      <xdr:spPr bwMode="auto">
        <a:xfrm>
          <a:off x="3606800" y="7491502"/>
          <a:ext cx="698500" cy="10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248107</xdr:rowOff>
    </xdr:from>
    <xdr:to>
      <xdr:col>22</xdr:col>
      <xdr:colOff>165100</xdr:colOff>
      <xdr:row>36</xdr:row>
      <xdr:rowOff>6807</xdr:rowOff>
    </xdr:to>
    <xdr:sp macro="" textlink="">
      <xdr:nvSpPr>
        <xdr:cNvPr id="119" name="フローチャート: 判断 118"/>
        <xdr:cNvSpPr/>
      </xdr:nvSpPr>
      <xdr:spPr bwMode="auto">
        <a:xfrm>
          <a:off x="4254500" y="6858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16984</xdr:rowOff>
    </xdr:from>
    <xdr:ext cx="762000" cy="259045"/>
    <xdr:sp macro="" textlink="">
      <xdr:nvSpPr>
        <xdr:cNvPr id="120" name="テキスト ボックス 119"/>
        <xdr:cNvSpPr txBox="1"/>
      </xdr:nvSpPr>
      <xdr:spPr>
        <a:xfrm>
          <a:off x="3924300" y="662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306375</xdr:rowOff>
    </xdr:from>
    <xdr:to>
      <xdr:col>18</xdr:col>
      <xdr:colOff>177800</xdr:colOff>
      <xdr:row>38</xdr:row>
      <xdr:rowOff>23902</xdr:rowOff>
    </xdr:to>
    <xdr:cxnSp macro="">
      <xdr:nvCxnSpPr>
        <xdr:cNvPr id="121" name="直線コネクタ 120"/>
        <xdr:cNvCxnSpPr/>
      </xdr:nvCxnSpPr>
      <xdr:spPr bwMode="auto">
        <a:xfrm>
          <a:off x="2908300" y="7431075"/>
          <a:ext cx="698500" cy="60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159029</xdr:rowOff>
    </xdr:from>
    <xdr:to>
      <xdr:col>19</xdr:col>
      <xdr:colOff>38100</xdr:colOff>
      <xdr:row>35</xdr:row>
      <xdr:rowOff>260629</xdr:rowOff>
    </xdr:to>
    <xdr:sp macro="" textlink="">
      <xdr:nvSpPr>
        <xdr:cNvPr id="122" name="フローチャート: 判断 121"/>
        <xdr:cNvSpPr/>
      </xdr:nvSpPr>
      <xdr:spPr bwMode="auto">
        <a:xfrm>
          <a:off x="3556000" y="67693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270806</xdr:rowOff>
    </xdr:from>
    <xdr:ext cx="762000" cy="259045"/>
    <xdr:sp macro="" textlink="">
      <xdr:nvSpPr>
        <xdr:cNvPr id="123" name="テキスト ボックス 122"/>
        <xdr:cNvSpPr txBox="1"/>
      </xdr:nvSpPr>
      <xdr:spPr>
        <a:xfrm>
          <a:off x="3225800" y="653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98984</xdr:rowOff>
    </xdr:from>
    <xdr:to>
      <xdr:col>15</xdr:col>
      <xdr:colOff>101600</xdr:colOff>
      <xdr:row>35</xdr:row>
      <xdr:rowOff>200584</xdr:rowOff>
    </xdr:to>
    <xdr:sp macro="" textlink="">
      <xdr:nvSpPr>
        <xdr:cNvPr id="124" name="フローチャート: 判断 123"/>
        <xdr:cNvSpPr/>
      </xdr:nvSpPr>
      <xdr:spPr bwMode="auto">
        <a:xfrm>
          <a:off x="2857500" y="6709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210761</xdr:rowOff>
    </xdr:from>
    <xdr:ext cx="762000" cy="259045"/>
    <xdr:sp macro="" textlink="">
      <xdr:nvSpPr>
        <xdr:cNvPr id="125" name="テキスト ボックス 124"/>
        <xdr:cNvSpPr txBox="1"/>
      </xdr:nvSpPr>
      <xdr:spPr>
        <a:xfrm>
          <a:off x="2527300" y="647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252679</xdr:rowOff>
    </xdr:from>
    <xdr:to>
      <xdr:col>29</xdr:col>
      <xdr:colOff>177800</xdr:colOff>
      <xdr:row>38</xdr:row>
      <xdr:rowOff>11379</xdr:rowOff>
    </xdr:to>
    <xdr:sp macro="" textlink="">
      <xdr:nvSpPr>
        <xdr:cNvPr id="131" name="楕円 130"/>
        <xdr:cNvSpPr/>
      </xdr:nvSpPr>
      <xdr:spPr bwMode="auto">
        <a:xfrm>
          <a:off x="5600700" y="7377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161256</xdr:rowOff>
    </xdr:from>
    <xdr:ext cx="762000" cy="259045"/>
    <xdr:sp macro="" textlink="">
      <xdr:nvSpPr>
        <xdr:cNvPr id="132" name="人口1人当たり決算額の推移該当値テキスト445"/>
        <xdr:cNvSpPr txBox="1"/>
      </xdr:nvSpPr>
      <xdr:spPr>
        <a:xfrm>
          <a:off x="5740400" y="7285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338480</xdr:rowOff>
    </xdr:from>
    <xdr:to>
      <xdr:col>26</xdr:col>
      <xdr:colOff>101600</xdr:colOff>
      <xdr:row>38</xdr:row>
      <xdr:rowOff>97180</xdr:rowOff>
    </xdr:to>
    <xdr:sp macro="" textlink="">
      <xdr:nvSpPr>
        <xdr:cNvPr id="133" name="楕円 132"/>
        <xdr:cNvSpPr/>
      </xdr:nvSpPr>
      <xdr:spPr bwMode="auto">
        <a:xfrm>
          <a:off x="4953000" y="7463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81957</xdr:rowOff>
    </xdr:from>
    <xdr:ext cx="736600" cy="259045"/>
    <xdr:sp macro="" textlink="">
      <xdr:nvSpPr>
        <xdr:cNvPr id="134" name="テキスト ボックス 133"/>
        <xdr:cNvSpPr txBox="1"/>
      </xdr:nvSpPr>
      <xdr:spPr>
        <a:xfrm>
          <a:off x="4622800" y="754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326136</xdr:rowOff>
    </xdr:from>
    <xdr:to>
      <xdr:col>22</xdr:col>
      <xdr:colOff>165100</xdr:colOff>
      <xdr:row>38</xdr:row>
      <xdr:rowOff>84836</xdr:rowOff>
    </xdr:to>
    <xdr:sp macro="" textlink="">
      <xdr:nvSpPr>
        <xdr:cNvPr id="135" name="楕円 134"/>
        <xdr:cNvSpPr/>
      </xdr:nvSpPr>
      <xdr:spPr bwMode="auto">
        <a:xfrm>
          <a:off x="4254500" y="7450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69613</xdr:rowOff>
    </xdr:from>
    <xdr:ext cx="762000" cy="259045"/>
    <xdr:sp macro="" textlink="">
      <xdr:nvSpPr>
        <xdr:cNvPr id="136" name="テキスト ボックス 135"/>
        <xdr:cNvSpPr txBox="1"/>
      </xdr:nvSpPr>
      <xdr:spPr>
        <a:xfrm>
          <a:off x="3924300" y="753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316002</xdr:rowOff>
    </xdr:from>
    <xdr:to>
      <xdr:col>19</xdr:col>
      <xdr:colOff>38100</xdr:colOff>
      <xdr:row>38</xdr:row>
      <xdr:rowOff>74702</xdr:rowOff>
    </xdr:to>
    <xdr:sp macro="" textlink="">
      <xdr:nvSpPr>
        <xdr:cNvPr id="137" name="楕円 136"/>
        <xdr:cNvSpPr/>
      </xdr:nvSpPr>
      <xdr:spPr bwMode="auto">
        <a:xfrm>
          <a:off x="3556000" y="7440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59479</xdr:rowOff>
    </xdr:from>
    <xdr:ext cx="762000" cy="259045"/>
    <xdr:sp macro="" textlink="">
      <xdr:nvSpPr>
        <xdr:cNvPr id="138" name="テキスト ボックス 137"/>
        <xdr:cNvSpPr txBox="1"/>
      </xdr:nvSpPr>
      <xdr:spPr>
        <a:xfrm>
          <a:off x="3225800" y="752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255575</xdr:rowOff>
    </xdr:from>
    <xdr:to>
      <xdr:col>15</xdr:col>
      <xdr:colOff>101600</xdr:colOff>
      <xdr:row>38</xdr:row>
      <xdr:rowOff>14275</xdr:rowOff>
    </xdr:to>
    <xdr:sp macro="" textlink="">
      <xdr:nvSpPr>
        <xdr:cNvPr id="139" name="楕円 138"/>
        <xdr:cNvSpPr/>
      </xdr:nvSpPr>
      <xdr:spPr bwMode="auto">
        <a:xfrm>
          <a:off x="2857500" y="7380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341952</xdr:rowOff>
    </xdr:from>
    <xdr:ext cx="762000" cy="259045"/>
    <xdr:sp macro="" textlink="">
      <xdr:nvSpPr>
        <xdr:cNvPr id="140" name="テキスト ボックス 139"/>
        <xdr:cNvSpPr txBox="1"/>
      </xdr:nvSpPr>
      <xdr:spPr>
        <a:xfrm>
          <a:off x="2527300" y="746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東京都調布市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237,815
233,265
21.58
125,161,758
119,346,374
5,314,780
50,981,656
40,888,259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50135</xdr:rowOff>
    </xdr:from>
    <xdr:to>
      <xdr:col>24</xdr:col>
      <xdr:colOff>62865</xdr:colOff>
      <xdr:row>38</xdr:row>
      <xdr:rowOff>34316</xdr:rowOff>
    </xdr:to>
    <xdr:cxnSp macro="">
      <xdr:nvCxnSpPr>
        <xdr:cNvPr id="54" name="直線コネクタ 53"/>
        <xdr:cNvCxnSpPr/>
      </xdr:nvCxnSpPr>
      <xdr:spPr>
        <a:xfrm flipV="1">
          <a:off x="4633595" y="5536535"/>
          <a:ext cx="1270" cy="1012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38143</xdr:rowOff>
    </xdr:from>
    <xdr:ext cx="534377" cy="259045"/>
    <xdr:sp macro="" textlink="">
      <xdr:nvSpPr>
        <xdr:cNvPr id="55" name="人件費最小値テキスト"/>
        <xdr:cNvSpPr txBox="1"/>
      </xdr:nvSpPr>
      <xdr:spPr>
        <a:xfrm>
          <a:off x="4686300" y="655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34316</xdr:rowOff>
    </xdr:from>
    <xdr:to>
      <xdr:col>24</xdr:col>
      <xdr:colOff>152400</xdr:colOff>
      <xdr:row>38</xdr:row>
      <xdr:rowOff>34316</xdr:rowOff>
    </xdr:to>
    <xdr:cxnSp macro="">
      <xdr:nvCxnSpPr>
        <xdr:cNvPr id="56" name="直線コネクタ 55"/>
        <xdr:cNvCxnSpPr/>
      </xdr:nvCxnSpPr>
      <xdr:spPr>
        <a:xfrm>
          <a:off x="4546600" y="654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168262</xdr:rowOff>
    </xdr:from>
    <xdr:ext cx="534377" cy="259045"/>
    <xdr:sp macro="" textlink="">
      <xdr:nvSpPr>
        <xdr:cNvPr id="57" name="人件費最大値テキスト"/>
        <xdr:cNvSpPr txBox="1"/>
      </xdr:nvSpPr>
      <xdr:spPr>
        <a:xfrm>
          <a:off x="4686300" y="531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50135</xdr:rowOff>
    </xdr:from>
    <xdr:to>
      <xdr:col>24</xdr:col>
      <xdr:colOff>152400</xdr:colOff>
      <xdr:row>32</xdr:row>
      <xdr:rowOff>50135</xdr:rowOff>
    </xdr:to>
    <xdr:cxnSp macro="">
      <xdr:nvCxnSpPr>
        <xdr:cNvPr id="58" name="直線コネクタ 57"/>
        <xdr:cNvCxnSpPr/>
      </xdr:nvCxnSpPr>
      <xdr:spPr>
        <a:xfrm>
          <a:off x="4546600" y="553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34316</xdr:rowOff>
    </xdr:from>
    <xdr:to>
      <xdr:col>24</xdr:col>
      <xdr:colOff>63500</xdr:colOff>
      <xdr:row>38</xdr:row>
      <xdr:rowOff>133573</xdr:rowOff>
    </xdr:to>
    <xdr:cxnSp macro="">
      <xdr:nvCxnSpPr>
        <xdr:cNvPr id="59" name="直線コネクタ 58"/>
        <xdr:cNvCxnSpPr/>
      </xdr:nvCxnSpPr>
      <xdr:spPr>
        <a:xfrm flipV="1">
          <a:off x="3797300" y="6549416"/>
          <a:ext cx="838200" cy="9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23263</xdr:rowOff>
    </xdr:from>
    <xdr:ext cx="534377" cy="259045"/>
    <xdr:sp macro="" textlink="">
      <xdr:nvSpPr>
        <xdr:cNvPr id="60" name="人件費平均値テキスト"/>
        <xdr:cNvSpPr txBox="1"/>
      </xdr:nvSpPr>
      <xdr:spPr>
        <a:xfrm>
          <a:off x="4686300" y="6024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386</xdr:rowOff>
    </xdr:from>
    <xdr:to>
      <xdr:col>24</xdr:col>
      <xdr:colOff>114300</xdr:colOff>
      <xdr:row>36</xdr:row>
      <xdr:rowOff>101986</xdr:rowOff>
    </xdr:to>
    <xdr:sp macro="" textlink="">
      <xdr:nvSpPr>
        <xdr:cNvPr id="61" name="フローチャート: 判断 60"/>
        <xdr:cNvSpPr/>
      </xdr:nvSpPr>
      <xdr:spPr>
        <a:xfrm>
          <a:off x="4584700" y="617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125299</xdr:rowOff>
    </xdr:from>
    <xdr:to>
      <xdr:col>19</xdr:col>
      <xdr:colOff>177800</xdr:colOff>
      <xdr:row>38</xdr:row>
      <xdr:rowOff>133573</xdr:rowOff>
    </xdr:to>
    <xdr:cxnSp macro="">
      <xdr:nvCxnSpPr>
        <xdr:cNvPr id="62" name="直線コネクタ 61"/>
        <xdr:cNvCxnSpPr/>
      </xdr:nvCxnSpPr>
      <xdr:spPr>
        <a:xfrm>
          <a:off x="2908300" y="6640399"/>
          <a:ext cx="889000" cy="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141432</xdr:rowOff>
    </xdr:from>
    <xdr:to>
      <xdr:col>20</xdr:col>
      <xdr:colOff>38100</xdr:colOff>
      <xdr:row>37</xdr:row>
      <xdr:rowOff>71582</xdr:rowOff>
    </xdr:to>
    <xdr:sp macro="" textlink="">
      <xdr:nvSpPr>
        <xdr:cNvPr id="63" name="フローチャート: 判断 62"/>
        <xdr:cNvSpPr/>
      </xdr:nvSpPr>
      <xdr:spPr>
        <a:xfrm>
          <a:off x="3746500" y="631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88109</xdr:rowOff>
    </xdr:from>
    <xdr:ext cx="534377" cy="259045"/>
    <xdr:sp macro="" textlink="">
      <xdr:nvSpPr>
        <xdr:cNvPr id="64" name="テキスト ボックス 63"/>
        <xdr:cNvSpPr txBox="1"/>
      </xdr:nvSpPr>
      <xdr:spPr>
        <a:xfrm>
          <a:off x="3530111" y="608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116840</xdr:rowOff>
    </xdr:from>
    <xdr:to>
      <xdr:col>15</xdr:col>
      <xdr:colOff>50800</xdr:colOff>
      <xdr:row>38</xdr:row>
      <xdr:rowOff>125299</xdr:rowOff>
    </xdr:to>
    <xdr:cxnSp macro="">
      <xdr:nvCxnSpPr>
        <xdr:cNvPr id="65" name="直線コネクタ 64"/>
        <xdr:cNvCxnSpPr/>
      </xdr:nvCxnSpPr>
      <xdr:spPr>
        <a:xfrm>
          <a:off x="2019300" y="6631940"/>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147787</xdr:rowOff>
    </xdr:from>
    <xdr:to>
      <xdr:col>15</xdr:col>
      <xdr:colOff>101600</xdr:colOff>
      <xdr:row>37</xdr:row>
      <xdr:rowOff>77937</xdr:rowOff>
    </xdr:to>
    <xdr:sp macro="" textlink="">
      <xdr:nvSpPr>
        <xdr:cNvPr id="66" name="フローチャート: 判断 65"/>
        <xdr:cNvSpPr/>
      </xdr:nvSpPr>
      <xdr:spPr>
        <a:xfrm>
          <a:off x="2857500" y="631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94464</xdr:rowOff>
    </xdr:from>
    <xdr:ext cx="534377" cy="259045"/>
    <xdr:sp macro="" textlink="">
      <xdr:nvSpPr>
        <xdr:cNvPr id="67" name="テキスト ボックス 66"/>
        <xdr:cNvSpPr txBox="1"/>
      </xdr:nvSpPr>
      <xdr:spPr>
        <a:xfrm>
          <a:off x="2641111" y="609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116840</xdr:rowOff>
    </xdr:from>
    <xdr:to>
      <xdr:col>10</xdr:col>
      <xdr:colOff>114300</xdr:colOff>
      <xdr:row>39</xdr:row>
      <xdr:rowOff>12553</xdr:rowOff>
    </xdr:to>
    <xdr:cxnSp macro="">
      <xdr:nvCxnSpPr>
        <xdr:cNvPr id="68" name="直線コネクタ 67"/>
        <xdr:cNvCxnSpPr/>
      </xdr:nvCxnSpPr>
      <xdr:spPr>
        <a:xfrm flipV="1">
          <a:off x="1130300" y="6631940"/>
          <a:ext cx="889000" cy="6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140152</xdr:rowOff>
    </xdr:from>
    <xdr:to>
      <xdr:col>10</xdr:col>
      <xdr:colOff>165100</xdr:colOff>
      <xdr:row>37</xdr:row>
      <xdr:rowOff>70302</xdr:rowOff>
    </xdr:to>
    <xdr:sp macro="" textlink="">
      <xdr:nvSpPr>
        <xdr:cNvPr id="69" name="フローチャート: 判断 68"/>
        <xdr:cNvSpPr/>
      </xdr:nvSpPr>
      <xdr:spPr>
        <a:xfrm>
          <a:off x="1968500" y="631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86829</xdr:rowOff>
    </xdr:from>
    <xdr:ext cx="534377" cy="259045"/>
    <xdr:sp macro="" textlink="">
      <xdr:nvSpPr>
        <xdr:cNvPr id="70" name="テキスト ボックス 69"/>
        <xdr:cNvSpPr txBox="1"/>
      </xdr:nvSpPr>
      <xdr:spPr>
        <a:xfrm>
          <a:off x="1752111" y="608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149799</xdr:rowOff>
    </xdr:from>
    <xdr:to>
      <xdr:col>6</xdr:col>
      <xdr:colOff>38100</xdr:colOff>
      <xdr:row>37</xdr:row>
      <xdr:rowOff>79949</xdr:rowOff>
    </xdr:to>
    <xdr:sp macro="" textlink="">
      <xdr:nvSpPr>
        <xdr:cNvPr id="71" name="フローチャート: 判断 70"/>
        <xdr:cNvSpPr/>
      </xdr:nvSpPr>
      <xdr:spPr>
        <a:xfrm>
          <a:off x="1079500" y="6321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96476</xdr:rowOff>
    </xdr:from>
    <xdr:ext cx="534377" cy="259045"/>
    <xdr:sp macro="" textlink="">
      <xdr:nvSpPr>
        <xdr:cNvPr id="72" name="テキスト ボックス 71"/>
        <xdr:cNvSpPr txBox="1"/>
      </xdr:nvSpPr>
      <xdr:spPr>
        <a:xfrm>
          <a:off x="863111" y="609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154965</xdr:rowOff>
    </xdr:from>
    <xdr:to>
      <xdr:col>24</xdr:col>
      <xdr:colOff>114300</xdr:colOff>
      <xdr:row>38</xdr:row>
      <xdr:rowOff>85116</xdr:rowOff>
    </xdr:to>
    <xdr:sp macro="" textlink="">
      <xdr:nvSpPr>
        <xdr:cNvPr id="78" name="楕円 77"/>
        <xdr:cNvSpPr/>
      </xdr:nvSpPr>
      <xdr:spPr>
        <a:xfrm>
          <a:off x="4584700" y="64986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69892</xdr:rowOff>
    </xdr:from>
    <xdr:ext cx="534377" cy="259045"/>
    <xdr:sp macro="" textlink="">
      <xdr:nvSpPr>
        <xdr:cNvPr id="79" name="人件費該当値テキスト"/>
        <xdr:cNvSpPr txBox="1"/>
      </xdr:nvSpPr>
      <xdr:spPr>
        <a:xfrm>
          <a:off x="4686300" y="641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82773</xdr:rowOff>
    </xdr:from>
    <xdr:to>
      <xdr:col>20</xdr:col>
      <xdr:colOff>38100</xdr:colOff>
      <xdr:row>39</xdr:row>
      <xdr:rowOff>12923</xdr:rowOff>
    </xdr:to>
    <xdr:sp macro="" textlink="">
      <xdr:nvSpPr>
        <xdr:cNvPr id="80" name="楕円 79"/>
        <xdr:cNvSpPr/>
      </xdr:nvSpPr>
      <xdr:spPr>
        <a:xfrm>
          <a:off x="3746500" y="659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4050</xdr:rowOff>
    </xdr:from>
    <xdr:ext cx="534377" cy="259045"/>
    <xdr:sp macro="" textlink="">
      <xdr:nvSpPr>
        <xdr:cNvPr id="81" name="テキスト ボックス 80"/>
        <xdr:cNvSpPr txBox="1"/>
      </xdr:nvSpPr>
      <xdr:spPr>
        <a:xfrm>
          <a:off x="3530111" y="669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74499</xdr:rowOff>
    </xdr:from>
    <xdr:to>
      <xdr:col>15</xdr:col>
      <xdr:colOff>101600</xdr:colOff>
      <xdr:row>39</xdr:row>
      <xdr:rowOff>4649</xdr:rowOff>
    </xdr:to>
    <xdr:sp macro="" textlink="">
      <xdr:nvSpPr>
        <xdr:cNvPr id="82" name="楕円 81"/>
        <xdr:cNvSpPr/>
      </xdr:nvSpPr>
      <xdr:spPr>
        <a:xfrm>
          <a:off x="2857500" y="658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167226</xdr:rowOff>
    </xdr:from>
    <xdr:ext cx="534377" cy="259045"/>
    <xdr:sp macro="" textlink="">
      <xdr:nvSpPr>
        <xdr:cNvPr id="83" name="テキスト ボックス 82"/>
        <xdr:cNvSpPr txBox="1"/>
      </xdr:nvSpPr>
      <xdr:spPr>
        <a:xfrm>
          <a:off x="2641111" y="668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66040</xdr:rowOff>
    </xdr:from>
    <xdr:to>
      <xdr:col>10</xdr:col>
      <xdr:colOff>165100</xdr:colOff>
      <xdr:row>38</xdr:row>
      <xdr:rowOff>167640</xdr:rowOff>
    </xdr:to>
    <xdr:sp macro="" textlink="">
      <xdr:nvSpPr>
        <xdr:cNvPr id="84" name="楕円 83"/>
        <xdr:cNvSpPr/>
      </xdr:nvSpPr>
      <xdr:spPr>
        <a:xfrm>
          <a:off x="1968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158767</xdr:rowOff>
    </xdr:from>
    <xdr:ext cx="534377" cy="259045"/>
    <xdr:sp macro="" textlink="">
      <xdr:nvSpPr>
        <xdr:cNvPr id="85" name="テキスト ボックス 84"/>
        <xdr:cNvSpPr txBox="1"/>
      </xdr:nvSpPr>
      <xdr:spPr>
        <a:xfrm>
          <a:off x="1752111" y="667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133203</xdr:rowOff>
    </xdr:from>
    <xdr:to>
      <xdr:col>6</xdr:col>
      <xdr:colOff>38100</xdr:colOff>
      <xdr:row>39</xdr:row>
      <xdr:rowOff>63353</xdr:rowOff>
    </xdr:to>
    <xdr:sp macro="" textlink="">
      <xdr:nvSpPr>
        <xdr:cNvPr id="86" name="楕円 85"/>
        <xdr:cNvSpPr/>
      </xdr:nvSpPr>
      <xdr:spPr>
        <a:xfrm>
          <a:off x="1079500" y="664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54480</xdr:rowOff>
    </xdr:from>
    <xdr:ext cx="534377" cy="259045"/>
    <xdr:sp macro="" textlink="">
      <xdr:nvSpPr>
        <xdr:cNvPr id="87" name="テキスト ボックス 86"/>
        <xdr:cNvSpPr txBox="1"/>
      </xdr:nvSpPr>
      <xdr:spPr>
        <a:xfrm>
          <a:off x="863111" y="67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2387</xdr:rowOff>
    </xdr:from>
    <xdr:to>
      <xdr:col>24</xdr:col>
      <xdr:colOff>62865</xdr:colOff>
      <xdr:row>58</xdr:row>
      <xdr:rowOff>80683</xdr:rowOff>
    </xdr:to>
    <xdr:cxnSp macro="">
      <xdr:nvCxnSpPr>
        <xdr:cNvPr id="112" name="直線コネクタ 111"/>
        <xdr:cNvCxnSpPr/>
      </xdr:nvCxnSpPr>
      <xdr:spPr>
        <a:xfrm flipV="1">
          <a:off x="4633595" y="8746337"/>
          <a:ext cx="1270" cy="1278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84510</xdr:rowOff>
    </xdr:from>
    <xdr:ext cx="534377" cy="259045"/>
    <xdr:sp macro="" textlink="">
      <xdr:nvSpPr>
        <xdr:cNvPr id="113" name="物件費最小値テキスト"/>
        <xdr:cNvSpPr txBox="1"/>
      </xdr:nvSpPr>
      <xdr:spPr>
        <a:xfrm>
          <a:off x="4686300" y="1002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80683</xdr:rowOff>
    </xdr:from>
    <xdr:to>
      <xdr:col>24</xdr:col>
      <xdr:colOff>152400</xdr:colOff>
      <xdr:row>58</xdr:row>
      <xdr:rowOff>80683</xdr:rowOff>
    </xdr:to>
    <xdr:cxnSp macro="">
      <xdr:nvCxnSpPr>
        <xdr:cNvPr id="114" name="直線コネクタ 113"/>
        <xdr:cNvCxnSpPr/>
      </xdr:nvCxnSpPr>
      <xdr:spPr>
        <a:xfrm>
          <a:off x="4546600" y="10024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120514</xdr:rowOff>
    </xdr:from>
    <xdr:ext cx="534377" cy="259045"/>
    <xdr:sp macro="" textlink="">
      <xdr:nvSpPr>
        <xdr:cNvPr id="115" name="物件費最大値テキスト"/>
        <xdr:cNvSpPr txBox="1"/>
      </xdr:nvSpPr>
      <xdr:spPr>
        <a:xfrm>
          <a:off x="4686300" y="852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2387</xdr:rowOff>
    </xdr:from>
    <xdr:to>
      <xdr:col>24</xdr:col>
      <xdr:colOff>152400</xdr:colOff>
      <xdr:row>51</xdr:row>
      <xdr:rowOff>2387</xdr:rowOff>
    </xdr:to>
    <xdr:cxnSp macro="">
      <xdr:nvCxnSpPr>
        <xdr:cNvPr id="116" name="直線コネクタ 115"/>
        <xdr:cNvCxnSpPr/>
      </xdr:nvCxnSpPr>
      <xdr:spPr>
        <a:xfrm>
          <a:off x="4546600" y="874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162941</xdr:rowOff>
    </xdr:from>
    <xdr:to>
      <xdr:col>24</xdr:col>
      <xdr:colOff>63500</xdr:colOff>
      <xdr:row>57</xdr:row>
      <xdr:rowOff>10237</xdr:rowOff>
    </xdr:to>
    <xdr:cxnSp macro="">
      <xdr:nvCxnSpPr>
        <xdr:cNvPr id="117" name="直線コネクタ 116"/>
        <xdr:cNvCxnSpPr/>
      </xdr:nvCxnSpPr>
      <xdr:spPr>
        <a:xfrm flipV="1">
          <a:off x="3797300" y="9764141"/>
          <a:ext cx="8382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55351</xdr:rowOff>
    </xdr:from>
    <xdr:ext cx="534377" cy="259045"/>
    <xdr:sp macro="" textlink="">
      <xdr:nvSpPr>
        <xdr:cNvPr id="118" name="物件費平均値テキスト"/>
        <xdr:cNvSpPr txBox="1"/>
      </xdr:nvSpPr>
      <xdr:spPr>
        <a:xfrm>
          <a:off x="4686300" y="9485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32474</xdr:rowOff>
    </xdr:from>
    <xdr:to>
      <xdr:col>24</xdr:col>
      <xdr:colOff>114300</xdr:colOff>
      <xdr:row>56</xdr:row>
      <xdr:rowOff>134074</xdr:rowOff>
    </xdr:to>
    <xdr:sp macro="" textlink="">
      <xdr:nvSpPr>
        <xdr:cNvPr id="119" name="フローチャート: 判断 118"/>
        <xdr:cNvSpPr/>
      </xdr:nvSpPr>
      <xdr:spPr>
        <a:xfrm>
          <a:off x="4584700" y="963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10237</xdr:rowOff>
    </xdr:from>
    <xdr:to>
      <xdr:col>19</xdr:col>
      <xdr:colOff>177800</xdr:colOff>
      <xdr:row>58</xdr:row>
      <xdr:rowOff>5283</xdr:rowOff>
    </xdr:to>
    <xdr:cxnSp macro="">
      <xdr:nvCxnSpPr>
        <xdr:cNvPr id="120" name="直線コネクタ 119"/>
        <xdr:cNvCxnSpPr/>
      </xdr:nvCxnSpPr>
      <xdr:spPr>
        <a:xfrm flipV="1">
          <a:off x="2908300" y="9782887"/>
          <a:ext cx="889000" cy="16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xdr:rowOff>
    </xdr:from>
    <xdr:to>
      <xdr:col>20</xdr:col>
      <xdr:colOff>38100</xdr:colOff>
      <xdr:row>57</xdr:row>
      <xdr:rowOff>102794</xdr:rowOff>
    </xdr:to>
    <xdr:sp macro="" textlink="">
      <xdr:nvSpPr>
        <xdr:cNvPr id="121" name="フローチャート: 判断 120"/>
        <xdr:cNvSpPr/>
      </xdr:nvSpPr>
      <xdr:spPr>
        <a:xfrm>
          <a:off x="3746500" y="97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93921</xdr:rowOff>
    </xdr:from>
    <xdr:ext cx="534377" cy="259045"/>
    <xdr:sp macro="" textlink="">
      <xdr:nvSpPr>
        <xdr:cNvPr id="122" name="テキスト ボックス 121"/>
        <xdr:cNvSpPr txBox="1"/>
      </xdr:nvSpPr>
      <xdr:spPr>
        <a:xfrm>
          <a:off x="3530111" y="986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5283</xdr:rowOff>
    </xdr:from>
    <xdr:to>
      <xdr:col>15</xdr:col>
      <xdr:colOff>50800</xdr:colOff>
      <xdr:row>58</xdr:row>
      <xdr:rowOff>12256</xdr:rowOff>
    </xdr:to>
    <xdr:cxnSp macro="">
      <xdr:nvCxnSpPr>
        <xdr:cNvPr id="123" name="直線コネクタ 122"/>
        <xdr:cNvCxnSpPr/>
      </xdr:nvCxnSpPr>
      <xdr:spPr>
        <a:xfrm flipV="1">
          <a:off x="2019300" y="9949383"/>
          <a:ext cx="8890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58534</xdr:rowOff>
    </xdr:from>
    <xdr:to>
      <xdr:col>15</xdr:col>
      <xdr:colOff>101600</xdr:colOff>
      <xdr:row>57</xdr:row>
      <xdr:rowOff>160134</xdr:rowOff>
    </xdr:to>
    <xdr:sp macro="" textlink="">
      <xdr:nvSpPr>
        <xdr:cNvPr id="124" name="フローチャート: 判断 123"/>
        <xdr:cNvSpPr/>
      </xdr:nvSpPr>
      <xdr:spPr>
        <a:xfrm>
          <a:off x="2857500" y="983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5211</xdr:rowOff>
    </xdr:from>
    <xdr:ext cx="534377" cy="259045"/>
    <xdr:sp macro="" textlink="">
      <xdr:nvSpPr>
        <xdr:cNvPr id="125" name="テキスト ボックス 124"/>
        <xdr:cNvSpPr txBox="1"/>
      </xdr:nvSpPr>
      <xdr:spPr>
        <a:xfrm>
          <a:off x="2641111" y="960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6731</xdr:rowOff>
    </xdr:from>
    <xdr:to>
      <xdr:col>10</xdr:col>
      <xdr:colOff>114300</xdr:colOff>
      <xdr:row>58</xdr:row>
      <xdr:rowOff>12256</xdr:rowOff>
    </xdr:to>
    <xdr:cxnSp macro="">
      <xdr:nvCxnSpPr>
        <xdr:cNvPr id="126" name="直線コネクタ 125"/>
        <xdr:cNvCxnSpPr/>
      </xdr:nvCxnSpPr>
      <xdr:spPr>
        <a:xfrm>
          <a:off x="1130300" y="9950831"/>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167348</xdr:rowOff>
    </xdr:from>
    <xdr:to>
      <xdr:col>10</xdr:col>
      <xdr:colOff>165100</xdr:colOff>
      <xdr:row>58</xdr:row>
      <xdr:rowOff>97498</xdr:rowOff>
    </xdr:to>
    <xdr:sp macro="" textlink="">
      <xdr:nvSpPr>
        <xdr:cNvPr id="127" name="フローチャート: 判断 126"/>
        <xdr:cNvSpPr/>
      </xdr:nvSpPr>
      <xdr:spPr>
        <a:xfrm>
          <a:off x="1968500" y="993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88625</xdr:rowOff>
    </xdr:from>
    <xdr:ext cx="534377" cy="259045"/>
    <xdr:sp macro="" textlink="">
      <xdr:nvSpPr>
        <xdr:cNvPr id="128" name="テキスト ボックス 127"/>
        <xdr:cNvSpPr txBox="1"/>
      </xdr:nvSpPr>
      <xdr:spPr>
        <a:xfrm>
          <a:off x="1752111" y="1003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27140</xdr:rowOff>
    </xdr:from>
    <xdr:to>
      <xdr:col>6</xdr:col>
      <xdr:colOff>38100</xdr:colOff>
      <xdr:row>58</xdr:row>
      <xdr:rowOff>128740</xdr:rowOff>
    </xdr:to>
    <xdr:sp macro="" textlink="">
      <xdr:nvSpPr>
        <xdr:cNvPr id="129" name="フローチャート: 判断 128"/>
        <xdr:cNvSpPr/>
      </xdr:nvSpPr>
      <xdr:spPr>
        <a:xfrm>
          <a:off x="1079500" y="997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119867</xdr:rowOff>
    </xdr:from>
    <xdr:ext cx="534377" cy="259045"/>
    <xdr:sp macro="" textlink="">
      <xdr:nvSpPr>
        <xdr:cNvPr id="130" name="テキスト ボックス 129"/>
        <xdr:cNvSpPr txBox="1"/>
      </xdr:nvSpPr>
      <xdr:spPr>
        <a:xfrm>
          <a:off x="863111" y="1006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112141</xdr:rowOff>
    </xdr:from>
    <xdr:to>
      <xdr:col>24</xdr:col>
      <xdr:colOff>114300</xdr:colOff>
      <xdr:row>57</xdr:row>
      <xdr:rowOff>42291</xdr:rowOff>
    </xdr:to>
    <xdr:sp macro="" textlink="">
      <xdr:nvSpPr>
        <xdr:cNvPr id="136" name="楕円 135"/>
        <xdr:cNvSpPr/>
      </xdr:nvSpPr>
      <xdr:spPr>
        <a:xfrm>
          <a:off x="4584700" y="971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90568</xdr:rowOff>
    </xdr:from>
    <xdr:ext cx="534377" cy="259045"/>
    <xdr:sp macro="" textlink="">
      <xdr:nvSpPr>
        <xdr:cNvPr id="137" name="物件費該当値テキスト"/>
        <xdr:cNvSpPr txBox="1"/>
      </xdr:nvSpPr>
      <xdr:spPr>
        <a:xfrm>
          <a:off x="4686300" y="969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130887</xdr:rowOff>
    </xdr:from>
    <xdr:to>
      <xdr:col>20</xdr:col>
      <xdr:colOff>38100</xdr:colOff>
      <xdr:row>57</xdr:row>
      <xdr:rowOff>61037</xdr:rowOff>
    </xdr:to>
    <xdr:sp macro="" textlink="">
      <xdr:nvSpPr>
        <xdr:cNvPr id="138" name="楕円 137"/>
        <xdr:cNvSpPr/>
      </xdr:nvSpPr>
      <xdr:spPr>
        <a:xfrm>
          <a:off x="3746500" y="973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77564</xdr:rowOff>
    </xdr:from>
    <xdr:ext cx="534377" cy="259045"/>
    <xdr:sp macro="" textlink="">
      <xdr:nvSpPr>
        <xdr:cNvPr id="139" name="テキスト ボックス 138"/>
        <xdr:cNvSpPr txBox="1"/>
      </xdr:nvSpPr>
      <xdr:spPr>
        <a:xfrm>
          <a:off x="3530111" y="950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125933</xdr:rowOff>
    </xdr:from>
    <xdr:to>
      <xdr:col>15</xdr:col>
      <xdr:colOff>101600</xdr:colOff>
      <xdr:row>58</xdr:row>
      <xdr:rowOff>56083</xdr:rowOff>
    </xdr:to>
    <xdr:sp macro="" textlink="">
      <xdr:nvSpPr>
        <xdr:cNvPr id="140" name="楕円 139"/>
        <xdr:cNvSpPr/>
      </xdr:nvSpPr>
      <xdr:spPr>
        <a:xfrm>
          <a:off x="2857500" y="989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47210</xdr:rowOff>
    </xdr:from>
    <xdr:ext cx="534377" cy="259045"/>
    <xdr:sp macro="" textlink="">
      <xdr:nvSpPr>
        <xdr:cNvPr id="141" name="テキスト ボックス 140"/>
        <xdr:cNvSpPr txBox="1"/>
      </xdr:nvSpPr>
      <xdr:spPr>
        <a:xfrm>
          <a:off x="2641111" y="99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132906</xdr:rowOff>
    </xdr:from>
    <xdr:to>
      <xdr:col>10</xdr:col>
      <xdr:colOff>165100</xdr:colOff>
      <xdr:row>58</xdr:row>
      <xdr:rowOff>63056</xdr:rowOff>
    </xdr:to>
    <xdr:sp macro="" textlink="">
      <xdr:nvSpPr>
        <xdr:cNvPr id="142" name="楕円 141"/>
        <xdr:cNvSpPr/>
      </xdr:nvSpPr>
      <xdr:spPr>
        <a:xfrm>
          <a:off x="1968500" y="990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79583</xdr:rowOff>
    </xdr:from>
    <xdr:ext cx="534377" cy="259045"/>
    <xdr:sp macro="" textlink="">
      <xdr:nvSpPr>
        <xdr:cNvPr id="143" name="テキスト ボックス 142"/>
        <xdr:cNvSpPr txBox="1"/>
      </xdr:nvSpPr>
      <xdr:spPr>
        <a:xfrm>
          <a:off x="1752111" y="968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127381</xdr:rowOff>
    </xdr:from>
    <xdr:to>
      <xdr:col>6</xdr:col>
      <xdr:colOff>38100</xdr:colOff>
      <xdr:row>58</xdr:row>
      <xdr:rowOff>57531</xdr:rowOff>
    </xdr:to>
    <xdr:sp macro="" textlink="">
      <xdr:nvSpPr>
        <xdr:cNvPr id="144" name="楕円 143"/>
        <xdr:cNvSpPr/>
      </xdr:nvSpPr>
      <xdr:spPr>
        <a:xfrm>
          <a:off x="1079500" y="990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74058</xdr:rowOff>
    </xdr:from>
    <xdr:ext cx="534377" cy="259045"/>
    <xdr:sp macro="" textlink="">
      <xdr:nvSpPr>
        <xdr:cNvPr id="145" name="テキスト ボックス 144"/>
        <xdr:cNvSpPr txBox="1"/>
      </xdr:nvSpPr>
      <xdr:spPr>
        <a:xfrm>
          <a:off x="863111" y="967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58" name="テキスト ボックス 157"/>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2" name="テキスト ボックス 161"/>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4" name="テキスト ボックス 163"/>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55118</xdr:rowOff>
    </xdr:from>
    <xdr:to>
      <xdr:col>24</xdr:col>
      <xdr:colOff>62865</xdr:colOff>
      <xdr:row>79</xdr:row>
      <xdr:rowOff>93218</xdr:rowOff>
    </xdr:to>
    <xdr:cxnSp macro="">
      <xdr:nvCxnSpPr>
        <xdr:cNvPr id="170" name="直線コネクタ 169"/>
        <xdr:cNvCxnSpPr/>
      </xdr:nvCxnSpPr>
      <xdr:spPr>
        <a:xfrm flipV="1">
          <a:off x="4633595" y="12228068"/>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97045</xdr:rowOff>
    </xdr:from>
    <xdr:ext cx="469744" cy="259045"/>
    <xdr:sp macro="" textlink="">
      <xdr:nvSpPr>
        <xdr:cNvPr id="171" name="維持補修費最小値テキスト"/>
        <xdr:cNvSpPr txBox="1"/>
      </xdr:nvSpPr>
      <xdr:spPr>
        <a:xfrm>
          <a:off x="4686300" y="1364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93218</xdr:rowOff>
    </xdr:from>
    <xdr:to>
      <xdr:col>24</xdr:col>
      <xdr:colOff>152400</xdr:colOff>
      <xdr:row>79</xdr:row>
      <xdr:rowOff>93218</xdr:rowOff>
    </xdr:to>
    <xdr:cxnSp macro="">
      <xdr:nvCxnSpPr>
        <xdr:cNvPr id="172" name="直線コネクタ 171"/>
        <xdr:cNvCxnSpPr/>
      </xdr:nvCxnSpPr>
      <xdr:spPr>
        <a:xfrm>
          <a:off x="4546600" y="1363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1795</xdr:rowOff>
    </xdr:from>
    <xdr:ext cx="469744" cy="259045"/>
    <xdr:sp macro="" textlink="">
      <xdr:nvSpPr>
        <xdr:cNvPr id="173" name="維持補修費最大値テキスト"/>
        <xdr:cNvSpPr txBox="1"/>
      </xdr:nvSpPr>
      <xdr:spPr>
        <a:xfrm>
          <a:off x="4686300" y="1200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55118</xdr:rowOff>
    </xdr:from>
    <xdr:to>
      <xdr:col>24</xdr:col>
      <xdr:colOff>152400</xdr:colOff>
      <xdr:row>71</xdr:row>
      <xdr:rowOff>55118</xdr:rowOff>
    </xdr:to>
    <xdr:cxnSp macro="">
      <xdr:nvCxnSpPr>
        <xdr:cNvPr id="174" name="直線コネクタ 173"/>
        <xdr:cNvCxnSpPr/>
      </xdr:nvCxnSpPr>
      <xdr:spPr>
        <a:xfrm>
          <a:off x="4546600" y="1222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84837</xdr:rowOff>
    </xdr:from>
    <xdr:to>
      <xdr:col>24</xdr:col>
      <xdr:colOff>63500</xdr:colOff>
      <xdr:row>77</xdr:row>
      <xdr:rowOff>152464</xdr:rowOff>
    </xdr:to>
    <xdr:cxnSp macro="">
      <xdr:nvCxnSpPr>
        <xdr:cNvPr id="175" name="直線コネクタ 174"/>
        <xdr:cNvCxnSpPr/>
      </xdr:nvCxnSpPr>
      <xdr:spPr>
        <a:xfrm flipV="1">
          <a:off x="3797300" y="13286487"/>
          <a:ext cx="838200" cy="6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78630</xdr:rowOff>
    </xdr:from>
    <xdr:ext cx="469744" cy="259045"/>
    <xdr:sp macro="" textlink="">
      <xdr:nvSpPr>
        <xdr:cNvPr id="176" name="維持補修費平均値テキスト"/>
        <xdr:cNvSpPr txBox="1"/>
      </xdr:nvSpPr>
      <xdr:spPr>
        <a:xfrm>
          <a:off x="4686300" y="1276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55753</xdr:rowOff>
    </xdr:from>
    <xdr:to>
      <xdr:col>24</xdr:col>
      <xdr:colOff>114300</xdr:colOff>
      <xdr:row>75</xdr:row>
      <xdr:rowOff>157353</xdr:rowOff>
    </xdr:to>
    <xdr:sp macro="" textlink="">
      <xdr:nvSpPr>
        <xdr:cNvPr id="177" name="フローチャート: 判断 176"/>
        <xdr:cNvSpPr/>
      </xdr:nvSpPr>
      <xdr:spPr>
        <a:xfrm>
          <a:off x="45847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129984</xdr:rowOff>
    </xdr:from>
    <xdr:to>
      <xdr:col>19</xdr:col>
      <xdr:colOff>177800</xdr:colOff>
      <xdr:row>77</xdr:row>
      <xdr:rowOff>152464</xdr:rowOff>
    </xdr:to>
    <xdr:cxnSp macro="">
      <xdr:nvCxnSpPr>
        <xdr:cNvPr id="178" name="直線コネクタ 177"/>
        <xdr:cNvCxnSpPr/>
      </xdr:nvCxnSpPr>
      <xdr:spPr>
        <a:xfrm>
          <a:off x="2908300" y="13331634"/>
          <a:ext cx="889000" cy="2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74231</xdr:rowOff>
    </xdr:from>
    <xdr:to>
      <xdr:col>20</xdr:col>
      <xdr:colOff>38100</xdr:colOff>
      <xdr:row>77</xdr:row>
      <xdr:rowOff>4381</xdr:rowOff>
    </xdr:to>
    <xdr:sp macro="" textlink="">
      <xdr:nvSpPr>
        <xdr:cNvPr id="179" name="フローチャート: 判断 178"/>
        <xdr:cNvSpPr/>
      </xdr:nvSpPr>
      <xdr:spPr>
        <a:xfrm>
          <a:off x="3746500" y="131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20908</xdr:rowOff>
    </xdr:from>
    <xdr:ext cx="469744" cy="259045"/>
    <xdr:sp macro="" textlink="">
      <xdr:nvSpPr>
        <xdr:cNvPr id="180" name="テキスト ボックス 179"/>
        <xdr:cNvSpPr txBox="1"/>
      </xdr:nvSpPr>
      <xdr:spPr>
        <a:xfrm>
          <a:off x="3562428" y="1287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129984</xdr:rowOff>
    </xdr:from>
    <xdr:to>
      <xdr:col>15</xdr:col>
      <xdr:colOff>50800</xdr:colOff>
      <xdr:row>77</xdr:row>
      <xdr:rowOff>130747</xdr:rowOff>
    </xdr:to>
    <xdr:cxnSp macro="">
      <xdr:nvCxnSpPr>
        <xdr:cNvPr id="181" name="直線コネクタ 180"/>
        <xdr:cNvCxnSpPr/>
      </xdr:nvCxnSpPr>
      <xdr:spPr>
        <a:xfrm flipV="1">
          <a:off x="2019300" y="13331634"/>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146622</xdr:rowOff>
    </xdr:from>
    <xdr:to>
      <xdr:col>15</xdr:col>
      <xdr:colOff>101600</xdr:colOff>
      <xdr:row>76</xdr:row>
      <xdr:rowOff>76772</xdr:rowOff>
    </xdr:to>
    <xdr:sp macro="" textlink="">
      <xdr:nvSpPr>
        <xdr:cNvPr id="182" name="フローチャート: 判断 181"/>
        <xdr:cNvSpPr/>
      </xdr:nvSpPr>
      <xdr:spPr>
        <a:xfrm>
          <a:off x="2857500" y="1300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93298</xdr:rowOff>
    </xdr:from>
    <xdr:ext cx="469744" cy="259045"/>
    <xdr:sp macro="" textlink="">
      <xdr:nvSpPr>
        <xdr:cNvPr id="183" name="テキスト ボックス 182"/>
        <xdr:cNvSpPr txBox="1"/>
      </xdr:nvSpPr>
      <xdr:spPr>
        <a:xfrm>
          <a:off x="2673428" y="1278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130747</xdr:rowOff>
    </xdr:from>
    <xdr:to>
      <xdr:col>10</xdr:col>
      <xdr:colOff>114300</xdr:colOff>
      <xdr:row>77</xdr:row>
      <xdr:rowOff>139128</xdr:rowOff>
    </xdr:to>
    <xdr:cxnSp macro="">
      <xdr:nvCxnSpPr>
        <xdr:cNvPr id="184" name="直線コネクタ 183"/>
        <xdr:cNvCxnSpPr/>
      </xdr:nvCxnSpPr>
      <xdr:spPr>
        <a:xfrm flipV="1">
          <a:off x="1130300" y="13332397"/>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81661</xdr:rowOff>
    </xdr:from>
    <xdr:to>
      <xdr:col>10</xdr:col>
      <xdr:colOff>165100</xdr:colOff>
      <xdr:row>76</xdr:row>
      <xdr:rowOff>11810</xdr:rowOff>
    </xdr:to>
    <xdr:sp macro="" textlink="">
      <xdr:nvSpPr>
        <xdr:cNvPr id="185" name="フローチャート: 判断 184"/>
        <xdr:cNvSpPr/>
      </xdr:nvSpPr>
      <xdr:spPr>
        <a:xfrm>
          <a:off x="1968500" y="1294041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28338</xdr:rowOff>
    </xdr:from>
    <xdr:ext cx="469744" cy="259045"/>
    <xdr:sp macro="" textlink="">
      <xdr:nvSpPr>
        <xdr:cNvPr id="186" name="テキスト ボックス 185"/>
        <xdr:cNvSpPr txBox="1"/>
      </xdr:nvSpPr>
      <xdr:spPr>
        <a:xfrm>
          <a:off x="1784428" y="1271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152527</xdr:rowOff>
    </xdr:from>
    <xdr:to>
      <xdr:col>6</xdr:col>
      <xdr:colOff>38100</xdr:colOff>
      <xdr:row>76</xdr:row>
      <xdr:rowOff>82677</xdr:rowOff>
    </xdr:to>
    <xdr:sp macro="" textlink="">
      <xdr:nvSpPr>
        <xdr:cNvPr id="187" name="フローチャート: 判断 186"/>
        <xdr:cNvSpPr/>
      </xdr:nvSpPr>
      <xdr:spPr>
        <a:xfrm>
          <a:off x="1079500" y="1301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99204</xdr:rowOff>
    </xdr:from>
    <xdr:ext cx="469744" cy="259045"/>
    <xdr:sp macro="" textlink="">
      <xdr:nvSpPr>
        <xdr:cNvPr id="188" name="テキスト ボックス 187"/>
        <xdr:cNvSpPr txBox="1"/>
      </xdr:nvSpPr>
      <xdr:spPr>
        <a:xfrm>
          <a:off x="895428" y="12786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34037</xdr:rowOff>
    </xdr:from>
    <xdr:to>
      <xdr:col>24</xdr:col>
      <xdr:colOff>114300</xdr:colOff>
      <xdr:row>77</xdr:row>
      <xdr:rowOff>135637</xdr:rowOff>
    </xdr:to>
    <xdr:sp macro="" textlink="">
      <xdr:nvSpPr>
        <xdr:cNvPr id="194" name="楕円 193"/>
        <xdr:cNvSpPr/>
      </xdr:nvSpPr>
      <xdr:spPr>
        <a:xfrm>
          <a:off x="4584700" y="1323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12464</xdr:rowOff>
    </xdr:from>
    <xdr:ext cx="469744" cy="259045"/>
    <xdr:sp macro="" textlink="">
      <xdr:nvSpPr>
        <xdr:cNvPr id="195" name="維持補修費該当値テキスト"/>
        <xdr:cNvSpPr txBox="1"/>
      </xdr:nvSpPr>
      <xdr:spPr>
        <a:xfrm>
          <a:off x="4686300" y="1321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101664</xdr:rowOff>
    </xdr:from>
    <xdr:to>
      <xdr:col>20</xdr:col>
      <xdr:colOff>38100</xdr:colOff>
      <xdr:row>78</xdr:row>
      <xdr:rowOff>31814</xdr:rowOff>
    </xdr:to>
    <xdr:sp macro="" textlink="">
      <xdr:nvSpPr>
        <xdr:cNvPr id="196" name="楕円 195"/>
        <xdr:cNvSpPr/>
      </xdr:nvSpPr>
      <xdr:spPr>
        <a:xfrm>
          <a:off x="3746500" y="133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22941</xdr:rowOff>
    </xdr:from>
    <xdr:ext cx="469744" cy="259045"/>
    <xdr:sp macro="" textlink="">
      <xdr:nvSpPr>
        <xdr:cNvPr id="197" name="テキスト ボックス 196"/>
        <xdr:cNvSpPr txBox="1"/>
      </xdr:nvSpPr>
      <xdr:spPr>
        <a:xfrm>
          <a:off x="3562428" y="133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79184</xdr:rowOff>
    </xdr:from>
    <xdr:to>
      <xdr:col>15</xdr:col>
      <xdr:colOff>101600</xdr:colOff>
      <xdr:row>78</xdr:row>
      <xdr:rowOff>9334</xdr:rowOff>
    </xdr:to>
    <xdr:sp macro="" textlink="">
      <xdr:nvSpPr>
        <xdr:cNvPr id="198" name="楕円 197"/>
        <xdr:cNvSpPr/>
      </xdr:nvSpPr>
      <xdr:spPr>
        <a:xfrm>
          <a:off x="2857500" y="1328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461</xdr:rowOff>
    </xdr:from>
    <xdr:ext cx="469744" cy="259045"/>
    <xdr:sp macro="" textlink="">
      <xdr:nvSpPr>
        <xdr:cNvPr id="199" name="テキスト ボックス 198"/>
        <xdr:cNvSpPr txBox="1"/>
      </xdr:nvSpPr>
      <xdr:spPr>
        <a:xfrm>
          <a:off x="2673428" y="13373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79947</xdr:rowOff>
    </xdr:from>
    <xdr:to>
      <xdr:col>10</xdr:col>
      <xdr:colOff>165100</xdr:colOff>
      <xdr:row>78</xdr:row>
      <xdr:rowOff>10097</xdr:rowOff>
    </xdr:to>
    <xdr:sp macro="" textlink="">
      <xdr:nvSpPr>
        <xdr:cNvPr id="200" name="楕円 199"/>
        <xdr:cNvSpPr/>
      </xdr:nvSpPr>
      <xdr:spPr>
        <a:xfrm>
          <a:off x="1968500" y="1328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1224</xdr:rowOff>
    </xdr:from>
    <xdr:ext cx="469744" cy="259045"/>
    <xdr:sp macro="" textlink="">
      <xdr:nvSpPr>
        <xdr:cNvPr id="201" name="テキスト ボックス 200"/>
        <xdr:cNvSpPr txBox="1"/>
      </xdr:nvSpPr>
      <xdr:spPr>
        <a:xfrm>
          <a:off x="1784428" y="1337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88328</xdr:rowOff>
    </xdr:from>
    <xdr:to>
      <xdr:col>6</xdr:col>
      <xdr:colOff>38100</xdr:colOff>
      <xdr:row>78</xdr:row>
      <xdr:rowOff>18478</xdr:rowOff>
    </xdr:to>
    <xdr:sp macro="" textlink="">
      <xdr:nvSpPr>
        <xdr:cNvPr id="202" name="楕円 201"/>
        <xdr:cNvSpPr/>
      </xdr:nvSpPr>
      <xdr:spPr>
        <a:xfrm>
          <a:off x="1079500" y="132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9605</xdr:rowOff>
    </xdr:from>
    <xdr:ext cx="469744" cy="259045"/>
    <xdr:sp macro="" textlink="">
      <xdr:nvSpPr>
        <xdr:cNvPr id="203" name="テキスト ボックス 202"/>
        <xdr:cNvSpPr txBox="1"/>
      </xdr:nvSpPr>
      <xdr:spPr>
        <a:xfrm>
          <a:off x="895428" y="1338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5" name="直線コネクタ 214"/>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6" name="テキスト ボックス 215"/>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54627</xdr:rowOff>
    </xdr:from>
    <xdr:ext cx="595419" cy="259045"/>
    <xdr:sp macro="" textlink="">
      <xdr:nvSpPr>
        <xdr:cNvPr id="218" name="テキスト ボックス 217"/>
        <xdr:cNvSpPr txBox="1"/>
      </xdr:nvSpPr>
      <xdr:spPr>
        <a:xfrm>
          <a:off x="166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9" name="直線コネクタ 218"/>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0" name="テキスト ボックス 219"/>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3" name="直線コネクタ 222"/>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4" name="テキスト ボックス 223"/>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5" name="直線コネクタ 22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6" name="テキスト ボックス 22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7" name="直線コネクタ 226"/>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8" name="テキスト ボックス 227"/>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107011</xdr:rowOff>
    </xdr:from>
    <xdr:to>
      <xdr:col>24</xdr:col>
      <xdr:colOff>62865</xdr:colOff>
      <xdr:row>96</xdr:row>
      <xdr:rowOff>122898</xdr:rowOff>
    </xdr:to>
    <xdr:cxnSp macro="">
      <xdr:nvCxnSpPr>
        <xdr:cNvPr id="232" name="直線コネクタ 231"/>
        <xdr:cNvCxnSpPr/>
      </xdr:nvCxnSpPr>
      <xdr:spPr>
        <a:xfrm flipV="1">
          <a:off x="4633595" y="15537511"/>
          <a:ext cx="1270" cy="1044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126725</xdr:rowOff>
    </xdr:from>
    <xdr:ext cx="599010" cy="259045"/>
    <xdr:sp macro="" textlink="">
      <xdr:nvSpPr>
        <xdr:cNvPr id="233" name="扶助費最小値テキスト"/>
        <xdr:cNvSpPr txBox="1"/>
      </xdr:nvSpPr>
      <xdr:spPr>
        <a:xfrm>
          <a:off x="4686300" y="16585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122898</xdr:rowOff>
    </xdr:from>
    <xdr:to>
      <xdr:col>24</xdr:col>
      <xdr:colOff>152400</xdr:colOff>
      <xdr:row>96</xdr:row>
      <xdr:rowOff>122898</xdr:rowOff>
    </xdr:to>
    <xdr:cxnSp macro="">
      <xdr:nvCxnSpPr>
        <xdr:cNvPr id="234" name="直線コネクタ 233"/>
        <xdr:cNvCxnSpPr/>
      </xdr:nvCxnSpPr>
      <xdr:spPr>
        <a:xfrm>
          <a:off x="4546600" y="1658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53688</xdr:rowOff>
    </xdr:from>
    <xdr:ext cx="599010" cy="259045"/>
    <xdr:sp macro="" textlink="">
      <xdr:nvSpPr>
        <xdr:cNvPr id="235" name="扶助費最大値テキスト"/>
        <xdr:cNvSpPr txBox="1"/>
      </xdr:nvSpPr>
      <xdr:spPr>
        <a:xfrm>
          <a:off x="4686300" y="1531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107011</xdr:rowOff>
    </xdr:from>
    <xdr:to>
      <xdr:col>24</xdr:col>
      <xdr:colOff>152400</xdr:colOff>
      <xdr:row>90</xdr:row>
      <xdr:rowOff>107011</xdr:rowOff>
    </xdr:to>
    <xdr:cxnSp macro="">
      <xdr:nvCxnSpPr>
        <xdr:cNvPr id="236" name="直線コネクタ 235"/>
        <xdr:cNvCxnSpPr/>
      </xdr:nvCxnSpPr>
      <xdr:spPr>
        <a:xfrm>
          <a:off x="4546600" y="1553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122898</xdr:rowOff>
    </xdr:from>
    <xdr:to>
      <xdr:col>24</xdr:col>
      <xdr:colOff>63500</xdr:colOff>
      <xdr:row>97</xdr:row>
      <xdr:rowOff>35658</xdr:rowOff>
    </xdr:to>
    <xdr:cxnSp macro="">
      <xdr:nvCxnSpPr>
        <xdr:cNvPr id="237" name="直線コネクタ 236"/>
        <xdr:cNvCxnSpPr/>
      </xdr:nvCxnSpPr>
      <xdr:spPr>
        <a:xfrm flipV="1">
          <a:off x="3797300" y="16582098"/>
          <a:ext cx="838200" cy="8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45597</xdr:rowOff>
    </xdr:from>
    <xdr:ext cx="599010" cy="259045"/>
    <xdr:sp macro="" textlink="">
      <xdr:nvSpPr>
        <xdr:cNvPr id="238" name="扶助費平均値テキスト"/>
        <xdr:cNvSpPr txBox="1"/>
      </xdr:nvSpPr>
      <xdr:spPr>
        <a:xfrm>
          <a:off x="4686300" y="15818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22720</xdr:rowOff>
    </xdr:from>
    <xdr:to>
      <xdr:col>24</xdr:col>
      <xdr:colOff>114300</xdr:colOff>
      <xdr:row>93</xdr:row>
      <xdr:rowOff>124320</xdr:rowOff>
    </xdr:to>
    <xdr:sp macro="" textlink="">
      <xdr:nvSpPr>
        <xdr:cNvPr id="239" name="フローチャート: 判断 238"/>
        <xdr:cNvSpPr/>
      </xdr:nvSpPr>
      <xdr:spPr>
        <a:xfrm>
          <a:off x="4584700" y="159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35658</xdr:rowOff>
    </xdr:from>
    <xdr:to>
      <xdr:col>19</xdr:col>
      <xdr:colOff>177800</xdr:colOff>
      <xdr:row>97</xdr:row>
      <xdr:rowOff>134128</xdr:rowOff>
    </xdr:to>
    <xdr:cxnSp macro="">
      <xdr:nvCxnSpPr>
        <xdr:cNvPr id="240" name="直線コネクタ 239"/>
        <xdr:cNvCxnSpPr/>
      </xdr:nvCxnSpPr>
      <xdr:spPr>
        <a:xfrm flipV="1">
          <a:off x="2908300" y="16666308"/>
          <a:ext cx="889000" cy="9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153136</xdr:rowOff>
    </xdr:from>
    <xdr:to>
      <xdr:col>20</xdr:col>
      <xdr:colOff>38100</xdr:colOff>
      <xdr:row>94</xdr:row>
      <xdr:rowOff>83286</xdr:rowOff>
    </xdr:to>
    <xdr:sp macro="" textlink="">
      <xdr:nvSpPr>
        <xdr:cNvPr id="241" name="フローチャート: 判断 240"/>
        <xdr:cNvSpPr/>
      </xdr:nvSpPr>
      <xdr:spPr>
        <a:xfrm>
          <a:off x="3746500" y="1609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99813</xdr:rowOff>
    </xdr:from>
    <xdr:ext cx="599010" cy="259045"/>
    <xdr:sp macro="" textlink="">
      <xdr:nvSpPr>
        <xdr:cNvPr id="242" name="テキスト ボックス 241"/>
        <xdr:cNvSpPr txBox="1"/>
      </xdr:nvSpPr>
      <xdr:spPr>
        <a:xfrm>
          <a:off x="3497795" y="15873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134128</xdr:rowOff>
    </xdr:from>
    <xdr:to>
      <xdr:col>15</xdr:col>
      <xdr:colOff>50800</xdr:colOff>
      <xdr:row>98</xdr:row>
      <xdr:rowOff>34516</xdr:rowOff>
    </xdr:to>
    <xdr:cxnSp macro="">
      <xdr:nvCxnSpPr>
        <xdr:cNvPr id="243" name="直線コネクタ 242"/>
        <xdr:cNvCxnSpPr/>
      </xdr:nvCxnSpPr>
      <xdr:spPr>
        <a:xfrm flipV="1">
          <a:off x="2019300" y="16764778"/>
          <a:ext cx="889000" cy="7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127305</xdr:rowOff>
    </xdr:from>
    <xdr:to>
      <xdr:col>15</xdr:col>
      <xdr:colOff>101600</xdr:colOff>
      <xdr:row>95</xdr:row>
      <xdr:rowOff>57455</xdr:rowOff>
    </xdr:to>
    <xdr:sp macro="" textlink="">
      <xdr:nvSpPr>
        <xdr:cNvPr id="244" name="フローチャート: 判断 243"/>
        <xdr:cNvSpPr/>
      </xdr:nvSpPr>
      <xdr:spPr>
        <a:xfrm>
          <a:off x="2857500" y="1624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73982</xdr:rowOff>
    </xdr:from>
    <xdr:ext cx="599010" cy="259045"/>
    <xdr:sp macro="" textlink="">
      <xdr:nvSpPr>
        <xdr:cNvPr id="245" name="テキスト ボックス 244"/>
        <xdr:cNvSpPr txBox="1"/>
      </xdr:nvSpPr>
      <xdr:spPr>
        <a:xfrm>
          <a:off x="2608795" y="16018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34516</xdr:rowOff>
    </xdr:from>
    <xdr:to>
      <xdr:col>10</xdr:col>
      <xdr:colOff>114300</xdr:colOff>
      <xdr:row>98</xdr:row>
      <xdr:rowOff>150844</xdr:rowOff>
    </xdr:to>
    <xdr:cxnSp macro="">
      <xdr:nvCxnSpPr>
        <xdr:cNvPr id="246" name="直線コネクタ 245"/>
        <xdr:cNvCxnSpPr/>
      </xdr:nvCxnSpPr>
      <xdr:spPr>
        <a:xfrm flipV="1">
          <a:off x="1130300" y="16836616"/>
          <a:ext cx="889000" cy="1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152822</xdr:rowOff>
    </xdr:from>
    <xdr:to>
      <xdr:col>10</xdr:col>
      <xdr:colOff>165100</xdr:colOff>
      <xdr:row>95</xdr:row>
      <xdr:rowOff>82972</xdr:rowOff>
    </xdr:to>
    <xdr:sp macro="" textlink="">
      <xdr:nvSpPr>
        <xdr:cNvPr id="247" name="フローチャート: 判断 246"/>
        <xdr:cNvSpPr/>
      </xdr:nvSpPr>
      <xdr:spPr>
        <a:xfrm>
          <a:off x="1968500" y="1626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99499</xdr:rowOff>
    </xdr:from>
    <xdr:ext cx="599010" cy="259045"/>
    <xdr:sp macro="" textlink="">
      <xdr:nvSpPr>
        <xdr:cNvPr id="248" name="テキスト ボックス 247"/>
        <xdr:cNvSpPr txBox="1"/>
      </xdr:nvSpPr>
      <xdr:spPr>
        <a:xfrm>
          <a:off x="1719795" y="16044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49067</xdr:rowOff>
    </xdr:from>
    <xdr:to>
      <xdr:col>6</xdr:col>
      <xdr:colOff>38100</xdr:colOff>
      <xdr:row>95</xdr:row>
      <xdr:rowOff>150667</xdr:rowOff>
    </xdr:to>
    <xdr:sp macro="" textlink="">
      <xdr:nvSpPr>
        <xdr:cNvPr id="249" name="フローチャート: 判断 248"/>
        <xdr:cNvSpPr/>
      </xdr:nvSpPr>
      <xdr:spPr>
        <a:xfrm>
          <a:off x="1079500" y="1633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167194</xdr:rowOff>
    </xdr:from>
    <xdr:ext cx="599010" cy="259045"/>
    <xdr:sp macro="" textlink="">
      <xdr:nvSpPr>
        <xdr:cNvPr id="250" name="テキスト ボックス 249"/>
        <xdr:cNvSpPr txBox="1"/>
      </xdr:nvSpPr>
      <xdr:spPr>
        <a:xfrm>
          <a:off x="830795" y="16112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72098</xdr:rowOff>
    </xdr:from>
    <xdr:to>
      <xdr:col>24</xdr:col>
      <xdr:colOff>114300</xdr:colOff>
      <xdr:row>97</xdr:row>
      <xdr:rowOff>2248</xdr:rowOff>
    </xdr:to>
    <xdr:sp macro="" textlink="">
      <xdr:nvSpPr>
        <xdr:cNvPr id="256" name="楕円 255"/>
        <xdr:cNvSpPr/>
      </xdr:nvSpPr>
      <xdr:spPr>
        <a:xfrm>
          <a:off x="4584700" y="1653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158475</xdr:rowOff>
    </xdr:from>
    <xdr:ext cx="599010" cy="259045"/>
    <xdr:sp macro="" textlink="">
      <xdr:nvSpPr>
        <xdr:cNvPr id="257" name="扶助費該当値テキスト"/>
        <xdr:cNvSpPr txBox="1"/>
      </xdr:nvSpPr>
      <xdr:spPr>
        <a:xfrm>
          <a:off x="4686300" y="164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156308</xdr:rowOff>
    </xdr:from>
    <xdr:to>
      <xdr:col>20</xdr:col>
      <xdr:colOff>38100</xdr:colOff>
      <xdr:row>97</xdr:row>
      <xdr:rowOff>86458</xdr:rowOff>
    </xdr:to>
    <xdr:sp macro="" textlink="">
      <xdr:nvSpPr>
        <xdr:cNvPr id="258" name="楕円 257"/>
        <xdr:cNvSpPr/>
      </xdr:nvSpPr>
      <xdr:spPr>
        <a:xfrm>
          <a:off x="3746500" y="1661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77585</xdr:rowOff>
    </xdr:from>
    <xdr:ext cx="599010" cy="259045"/>
    <xdr:sp macro="" textlink="">
      <xdr:nvSpPr>
        <xdr:cNvPr id="259" name="テキスト ボックス 258"/>
        <xdr:cNvSpPr txBox="1"/>
      </xdr:nvSpPr>
      <xdr:spPr>
        <a:xfrm>
          <a:off x="3497795" y="1670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83328</xdr:rowOff>
    </xdr:from>
    <xdr:to>
      <xdr:col>15</xdr:col>
      <xdr:colOff>101600</xdr:colOff>
      <xdr:row>98</xdr:row>
      <xdr:rowOff>13478</xdr:rowOff>
    </xdr:to>
    <xdr:sp macro="" textlink="">
      <xdr:nvSpPr>
        <xdr:cNvPr id="260" name="楕円 259"/>
        <xdr:cNvSpPr/>
      </xdr:nvSpPr>
      <xdr:spPr>
        <a:xfrm>
          <a:off x="2857500" y="167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4605</xdr:rowOff>
    </xdr:from>
    <xdr:ext cx="599010" cy="259045"/>
    <xdr:sp macro="" textlink="">
      <xdr:nvSpPr>
        <xdr:cNvPr id="261" name="テキスト ボックス 260"/>
        <xdr:cNvSpPr txBox="1"/>
      </xdr:nvSpPr>
      <xdr:spPr>
        <a:xfrm>
          <a:off x="2608795" y="16806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155166</xdr:rowOff>
    </xdr:from>
    <xdr:to>
      <xdr:col>10</xdr:col>
      <xdr:colOff>165100</xdr:colOff>
      <xdr:row>98</xdr:row>
      <xdr:rowOff>85316</xdr:rowOff>
    </xdr:to>
    <xdr:sp macro="" textlink="">
      <xdr:nvSpPr>
        <xdr:cNvPr id="262" name="楕円 261"/>
        <xdr:cNvSpPr/>
      </xdr:nvSpPr>
      <xdr:spPr>
        <a:xfrm>
          <a:off x="1968500" y="1678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76443</xdr:rowOff>
    </xdr:from>
    <xdr:ext cx="534377" cy="259045"/>
    <xdr:sp macro="" textlink="">
      <xdr:nvSpPr>
        <xdr:cNvPr id="263" name="テキスト ボックス 262"/>
        <xdr:cNvSpPr txBox="1"/>
      </xdr:nvSpPr>
      <xdr:spPr>
        <a:xfrm>
          <a:off x="1752111" y="1687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100044</xdr:rowOff>
    </xdr:from>
    <xdr:to>
      <xdr:col>6</xdr:col>
      <xdr:colOff>38100</xdr:colOff>
      <xdr:row>99</xdr:row>
      <xdr:rowOff>30194</xdr:rowOff>
    </xdr:to>
    <xdr:sp macro="" textlink="">
      <xdr:nvSpPr>
        <xdr:cNvPr id="264" name="楕円 263"/>
        <xdr:cNvSpPr/>
      </xdr:nvSpPr>
      <xdr:spPr>
        <a:xfrm>
          <a:off x="1079500" y="1690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21321</xdr:rowOff>
    </xdr:from>
    <xdr:ext cx="534377" cy="259045"/>
    <xdr:sp macro="" textlink="">
      <xdr:nvSpPr>
        <xdr:cNvPr id="265" name="テキスト ボックス 264"/>
        <xdr:cNvSpPr txBox="1"/>
      </xdr:nvSpPr>
      <xdr:spPr>
        <a:xfrm>
          <a:off x="863111" y="169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8" name="テキスト ボックス 277"/>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161177</xdr:rowOff>
    </xdr:from>
    <xdr:to>
      <xdr:col>54</xdr:col>
      <xdr:colOff>189865</xdr:colOff>
      <xdr:row>32</xdr:row>
      <xdr:rowOff>14754</xdr:rowOff>
    </xdr:to>
    <xdr:cxnSp macro="">
      <xdr:nvCxnSpPr>
        <xdr:cNvPr id="292" name="直線コネクタ 291"/>
        <xdr:cNvCxnSpPr/>
      </xdr:nvCxnSpPr>
      <xdr:spPr>
        <a:xfrm flipV="1">
          <a:off x="10475595" y="5304677"/>
          <a:ext cx="1270" cy="196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18581</xdr:rowOff>
    </xdr:from>
    <xdr:ext cx="599010" cy="259045"/>
    <xdr:sp macro="" textlink="">
      <xdr:nvSpPr>
        <xdr:cNvPr id="293" name="補助費等最小値テキスト"/>
        <xdr:cNvSpPr txBox="1"/>
      </xdr:nvSpPr>
      <xdr:spPr>
        <a:xfrm>
          <a:off x="10528300" y="550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14754</xdr:rowOff>
    </xdr:from>
    <xdr:to>
      <xdr:col>55</xdr:col>
      <xdr:colOff>88900</xdr:colOff>
      <xdr:row>32</xdr:row>
      <xdr:rowOff>14754</xdr:rowOff>
    </xdr:to>
    <xdr:cxnSp macro="">
      <xdr:nvCxnSpPr>
        <xdr:cNvPr id="294" name="直線コネクタ 293"/>
        <xdr:cNvCxnSpPr/>
      </xdr:nvCxnSpPr>
      <xdr:spPr>
        <a:xfrm>
          <a:off x="10388600" y="550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107854</xdr:rowOff>
    </xdr:from>
    <xdr:ext cx="599010" cy="259045"/>
    <xdr:sp macro="" textlink="">
      <xdr:nvSpPr>
        <xdr:cNvPr id="295" name="補助費等最大値テキスト"/>
        <xdr:cNvSpPr txBox="1"/>
      </xdr:nvSpPr>
      <xdr:spPr>
        <a:xfrm>
          <a:off x="10528300" y="507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161177</xdr:rowOff>
    </xdr:from>
    <xdr:to>
      <xdr:col>55</xdr:col>
      <xdr:colOff>88900</xdr:colOff>
      <xdr:row>30</xdr:row>
      <xdr:rowOff>161177</xdr:rowOff>
    </xdr:to>
    <xdr:cxnSp macro="">
      <xdr:nvCxnSpPr>
        <xdr:cNvPr id="296" name="直線コネクタ 295"/>
        <xdr:cNvCxnSpPr/>
      </xdr:nvCxnSpPr>
      <xdr:spPr>
        <a:xfrm>
          <a:off x="10388600" y="530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161177</xdr:rowOff>
    </xdr:from>
    <xdr:to>
      <xdr:col>55</xdr:col>
      <xdr:colOff>0</xdr:colOff>
      <xdr:row>38</xdr:row>
      <xdr:rowOff>42741</xdr:rowOff>
    </xdr:to>
    <xdr:cxnSp macro="">
      <xdr:nvCxnSpPr>
        <xdr:cNvPr id="297" name="直線コネクタ 296"/>
        <xdr:cNvCxnSpPr/>
      </xdr:nvCxnSpPr>
      <xdr:spPr>
        <a:xfrm flipV="1">
          <a:off x="9639300" y="5304677"/>
          <a:ext cx="838200" cy="125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18955</xdr:rowOff>
    </xdr:from>
    <xdr:ext cx="599010" cy="259045"/>
    <xdr:sp macro="" textlink="">
      <xdr:nvSpPr>
        <xdr:cNvPr id="298" name="補助費等平均値テキスト"/>
        <xdr:cNvSpPr txBox="1"/>
      </xdr:nvSpPr>
      <xdr:spPr>
        <a:xfrm>
          <a:off x="10528300" y="5333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25807</xdr:rowOff>
    </xdr:from>
    <xdr:to>
      <xdr:col>55</xdr:col>
      <xdr:colOff>50800</xdr:colOff>
      <xdr:row>31</xdr:row>
      <xdr:rowOff>127407</xdr:rowOff>
    </xdr:to>
    <xdr:sp macro="" textlink="">
      <xdr:nvSpPr>
        <xdr:cNvPr id="299" name="フローチャート: 判断 298"/>
        <xdr:cNvSpPr/>
      </xdr:nvSpPr>
      <xdr:spPr>
        <a:xfrm>
          <a:off x="10426700" y="534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42741</xdr:rowOff>
    </xdr:from>
    <xdr:to>
      <xdr:col>50</xdr:col>
      <xdr:colOff>114300</xdr:colOff>
      <xdr:row>38</xdr:row>
      <xdr:rowOff>109296</xdr:rowOff>
    </xdr:to>
    <xdr:cxnSp macro="">
      <xdr:nvCxnSpPr>
        <xdr:cNvPr id="300" name="直線コネクタ 299"/>
        <xdr:cNvCxnSpPr/>
      </xdr:nvCxnSpPr>
      <xdr:spPr>
        <a:xfrm flipV="1">
          <a:off x="8750300" y="6557841"/>
          <a:ext cx="889000" cy="6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69121</xdr:rowOff>
    </xdr:from>
    <xdr:to>
      <xdr:col>50</xdr:col>
      <xdr:colOff>165100</xdr:colOff>
      <xdr:row>38</xdr:row>
      <xdr:rowOff>170721</xdr:rowOff>
    </xdr:to>
    <xdr:sp macro="" textlink="">
      <xdr:nvSpPr>
        <xdr:cNvPr id="301" name="フローチャート: 判断 300"/>
        <xdr:cNvSpPr/>
      </xdr:nvSpPr>
      <xdr:spPr>
        <a:xfrm>
          <a:off x="9588500" y="658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161848</xdr:rowOff>
    </xdr:from>
    <xdr:ext cx="534377" cy="259045"/>
    <xdr:sp macro="" textlink="">
      <xdr:nvSpPr>
        <xdr:cNvPr id="302" name="テキスト ボックス 301"/>
        <xdr:cNvSpPr txBox="1"/>
      </xdr:nvSpPr>
      <xdr:spPr>
        <a:xfrm>
          <a:off x="9372111" y="667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109296</xdr:rowOff>
    </xdr:from>
    <xdr:to>
      <xdr:col>45</xdr:col>
      <xdr:colOff>177800</xdr:colOff>
      <xdr:row>38</xdr:row>
      <xdr:rowOff>125537</xdr:rowOff>
    </xdr:to>
    <xdr:cxnSp macro="">
      <xdr:nvCxnSpPr>
        <xdr:cNvPr id="303" name="直線コネクタ 302"/>
        <xdr:cNvCxnSpPr/>
      </xdr:nvCxnSpPr>
      <xdr:spPr>
        <a:xfrm flipV="1">
          <a:off x="7861300" y="6624396"/>
          <a:ext cx="889000" cy="1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94386</xdr:rowOff>
    </xdr:from>
    <xdr:to>
      <xdr:col>46</xdr:col>
      <xdr:colOff>38100</xdr:colOff>
      <xdr:row>39</xdr:row>
      <xdr:rowOff>24536</xdr:rowOff>
    </xdr:to>
    <xdr:sp macro="" textlink="">
      <xdr:nvSpPr>
        <xdr:cNvPr id="304" name="フローチャート: 判断 303"/>
        <xdr:cNvSpPr/>
      </xdr:nvSpPr>
      <xdr:spPr>
        <a:xfrm>
          <a:off x="8699500" y="6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15663</xdr:rowOff>
    </xdr:from>
    <xdr:ext cx="534377" cy="259045"/>
    <xdr:sp macro="" textlink="">
      <xdr:nvSpPr>
        <xdr:cNvPr id="305" name="テキスト ボックス 304"/>
        <xdr:cNvSpPr txBox="1"/>
      </xdr:nvSpPr>
      <xdr:spPr>
        <a:xfrm>
          <a:off x="8483111" y="670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125537</xdr:rowOff>
    </xdr:from>
    <xdr:to>
      <xdr:col>41</xdr:col>
      <xdr:colOff>50800</xdr:colOff>
      <xdr:row>38</xdr:row>
      <xdr:rowOff>150706</xdr:rowOff>
    </xdr:to>
    <xdr:cxnSp macro="">
      <xdr:nvCxnSpPr>
        <xdr:cNvPr id="306" name="直線コネクタ 305"/>
        <xdr:cNvCxnSpPr/>
      </xdr:nvCxnSpPr>
      <xdr:spPr>
        <a:xfrm flipV="1">
          <a:off x="6972300" y="6640637"/>
          <a:ext cx="889000" cy="2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90707</xdr:rowOff>
    </xdr:from>
    <xdr:to>
      <xdr:col>41</xdr:col>
      <xdr:colOff>101600</xdr:colOff>
      <xdr:row>39</xdr:row>
      <xdr:rowOff>20857</xdr:rowOff>
    </xdr:to>
    <xdr:sp macro="" textlink="">
      <xdr:nvSpPr>
        <xdr:cNvPr id="307" name="フローチャート: 判断 306"/>
        <xdr:cNvSpPr/>
      </xdr:nvSpPr>
      <xdr:spPr>
        <a:xfrm>
          <a:off x="7810500" y="660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11984</xdr:rowOff>
    </xdr:from>
    <xdr:ext cx="534377" cy="259045"/>
    <xdr:sp macro="" textlink="">
      <xdr:nvSpPr>
        <xdr:cNvPr id="308" name="テキスト ボックス 307"/>
        <xdr:cNvSpPr txBox="1"/>
      </xdr:nvSpPr>
      <xdr:spPr>
        <a:xfrm>
          <a:off x="7594111" y="669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113676</xdr:rowOff>
    </xdr:from>
    <xdr:to>
      <xdr:col>36</xdr:col>
      <xdr:colOff>165100</xdr:colOff>
      <xdr:row>39</xdr:row>
      <xdr:rowOff>43826</xdr:rowOff>
    </xdr:to>
    <xdr:sp macro="" textlink="">
      <xdr:nvSpPr>
        <xdr:cNvPr id="309" name="フローチャート: 判断 308"/>
        <xdr:cNvSpPr/>
      </xdr:nvSpPr>
      <xdr:spPr>
        <a:xfrm>
          <a:off x="6921500" y="662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34953</xdr:rowOff>
    </xdr:from>
    <xdr:ext cx="534377" cy="259045"/>
    <xdr:sp macro="" textlink="">
      <xdr:nvSpPr>
        <xdr:cNvPr id="310" name="テキスト ボックス 309"/>
        <xdr:cNvSpPr txBox="1"/>
      </xdr:nvSpPr>
      <xdr:spPr>
        <a:xfrm>
          <a:off x="6705111" y="672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110377</xdr:rowOff>
    </xdr:from>
    <xdr:to>
      <xdr:col>55</xdr:col>
      <xdr:colOff>50800</xdr:colOff>
      <xdr:row>31</xdr:row>
      <xdr:rowOff>40527</xdr:rowOff>
    </xdr:to>
    <xdr:sp macro="" textlink="">
      <xdr:nvSpPr>
        <xdr:cNvPr id="316" name="楕円 315"/>
        <xdr:cNvSpPr/>
      </xdr:nvSpPr>
      <xdr:spPr>
        <a:xfrm>
          <a:off x="10426700" y="525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63404</xdr:rowOff>
    </xdr:from>
    <xdr:ext cx="599010" cy="259045"/>
    <xdr:sp macro="" textlink="">
      <xdr:nvSpPr>
        <xdr:cNvPr id="317" name="補助費等該当値テキスト"/>
        <xdr:cNvSpPr txBox="1"/>
      </xdr:nvSpPr>
      <xdr:spPr>
        <a:xfrm>
          <a:off x="10528300" y="5206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163391</xdr:rowOff>
    </xdr:from>
    <xdr:to>
      <xdr:col>50</xdr:col>
      <xdr:colOff>165100</xdr:colOff>
      <xdr:row>38</xdr:row>
      <xdr:rowOff>93541</xdr:rowOff>
    </xdr:to>
    <xdr:sp macro="" textlink="">
      <xdr:nvSpPr>
        <xdr:cNvPr id="318" name="楕円 317"/>
        <xdr:cNvSpPr/>
      </xdr:nvSpPr>
      <xdr:spPr>
        <a:xfrm>
          <a:off x="9588500" y="650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110068</xdr:rowOff>
    </xdr:from>
    <xdr:ext cx="534377" cy="259045"/>
    <xdr:sp macro="" textlink="">
      <xdr:nvSpPr>
        <xdr:cNvPr id="319" name="テキスト ボックス 318"/>
        <xdr:cNvSpPr txBox="1"/>
      </xdr:nvSpPr>
      <xdr:spPr>
        <a:xfrm>
          <a:off x="9372111" y="628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58496</xdr:rowOff>
    </xdr:from>
    <xdr:to>
      <xdr:col>46</xdr:col>
      <xdr:colOff>38100</xdr:colOff>
      <xdr:row>38</xdr:row>
      <xdr:rowOff>160096</xdr:rowOff>
    </xdr:to>
    <xdr:sp macro="" textlink="">
      <xdr:nvSpPr>
        <xdr:cNvPr id="320" name="楕円 319"/>
        <xdr:cNvSpPr/>
      </xdr:nvSpPr>
      <xdr:spPr>
        <a:xfrm>
          <a:off x="8699500" y="65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5173</xdr:rowOff>
    </xdr:from>
    <xdr:ext cx="534377" cy="259045"/>
    <xdr:sp macro="" textlink="">
      <xdr:nvSpPr>
        <xdr:cNvPr id="321" name="テキスト ボックス 320"/>
        <xdr:cNvSpPr txBox="1"/>
      </xdr:nvSpPr>
      <xdr:spPr>
        <a:xfrm>
          <a:off x="8483111" y="634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74737</xdr:rowOff>
    </xdr:from>
    <xdr:to>
      <xdr:col>41</xdr:col>
      <xdr:colOff>101600</xdr:colOff>
      <xdr:row>39</xdr:row>
      <xdr:rowOff>4887</xdr:rowOff>
    </xdr:to>
    <xdr:sp macro="" textlink="">
      <xdr:nvSpPr>
        <xdr:cNvPr id="322" name="楕円 321"/>
        <xdr:cNvSpPr/>
      </xdr:nvSpPr>
      <xdr:spPr>
        <a:xfrm>
          <a:off x="7810500" y="658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21415</xdr:rowOff>
    </xdr:from>
    <xdr:ext cx="534377" cy="259045"/>
    <xdr:sp macro="" textlink="">
      <xdr:nvSpPr>
        <xdr:cNvPr id="323" name="テキスト ボックス 322"/>
        <xdr:cNvSpPr txBox="1"/>
      </xdr:nvSpPr>
      <xdr:spPr>
        <a:xfrm>
          <a:off x="7594111" y="636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99906</xdr:rowOff>
    </xdr:from>
    <xdr:to>
      <xdr:col>36</xdr:col>
      <xdr:colOff>165100</xdr:colOff>
      <xdr:row>39</xdr:row>
      <xdr:rowOff>30056</xdr:rowOff>
    </xdr:to>
    <xdr:sp macro="" textlink="">
      <xdr:nvSpPr>
        <xdr:cNvPr id="324" name="楕円 323"/>
        <xdr:cNvSpPr/>
      </xdr:nvSpPr>
      <xdr:spPr>
        <a:xfrm>
          <a:off x="6921500" y="661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46583</xdr:rowOff>
    </xdr:from>
    <xdr:ext cx="534377" cy="259045"/>
    <xdr:sp macro="" textlink="">
      <xdr:nvSpPr>
        <xdr:cNvPr id="325" name="テキスト ボックス 324"/>
        <xdr:cNvSpPr txBox="1"/>
      </xdr:nvSpPr>
      <xdr:spPr>
        <a:xfrm>
          <a:off x="6705111" y="639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6" name="テキスト ボックス 335"/>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8" name="テキスト ボックス 337"/>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0" name="テキスト ボックス 339"/>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91191</xdr:rowOff>
    </xdr:from>
    <xdr:to>
      <xdr:col>54</xdr:col>
      <xdr:colOff>189865</xdr:colOff>
      <xdr:row>58</xdr:row>
      <xdr:rowOff>67302</xdr:rowOff>
    </xdr:to>
    <xdr:cxnSp macro="">
      <xdr:nvCxnSpPr>
        <xdr:cNvPr id="348" name="直線コネクタ 347"/>
        <xdr:cNvCxnSpPr/>
      </xdr:nvCxnSpPr>
      <xdr:spPr>
        <a:xfrm flipV="1">
          <a:off x="10475595" y="8835141"/>
          <a:ext cx="1270" cy="117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71129</xdr:rowOff>
    </xdr:from>
    <xdr:ext cx="534377" cy="259045"/>
    <xdr:sp macro="" textlink="">
      <xdr:nvSpPr>
        <xdr:cNvPr id="349" name="普通建設事業費最小値テキスト"/>
        <xdr:cNvSpPr txBox="1"/>
      </xdr:nvSpPr>
      <xdr:spPr>
        <a:xfrm>
          <a:off x="10528300" y="1001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67302</xdr:rowOff>
    </xdr:from>
    <xdr:to>
      <xdr:col>55</xdr:col>
      <xdr:colOff>88900</xdr:colOff>
      <xdr:row>58</xdr:row>
      <xdr:rowOff>67302</xdr:rowOff>
    </xdr:to>
    <xdr:cxnSp macro="">
      <xdr:nvCxnSpPr>
        <xdr:cNvPr id="350" name="直線コネクタ 349"/>
        <xdr:cNvCxnSpPr/>
      </xdr:nvCxnSpPr>
      <xdr:spPr>
        <a:xfrm>
          <a:off x="10388600" y="100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37868</xdr:rowOff>
    </xdr:from>
    <xdr:ext cx="534377" cy="259045"/>
    <xdr:sp macro="" textlink="">
      <xdr:nvSpPr>
        <xdr:cNvPr id="351" name="普通建設事業費最大値テキスト"/>
        <xdr:cNvSpPr txBox="1"/>
      </xdr:nvSpPr>
      <xdr:spPr>
        <a:xfrm>
          <a:off x="10528300" y="861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91191</xdr:rowOff>
    </xdr:from>
    <xdr:to>
      <xdr:col>55</xdr:col>
      <xdr:colOff>88900</xdr:colOff>
      <xdr:row>51</xdr:row>
      <xdr:rowOff>91191</xdr:rowOff>
    </xdr:to>
    <xdr:cxnSp macro="">
      <xdr:nvCxnSpPr>
        <xdr:cNvPr id="352" name="直線コネクタ 351"/>
        <xdr:cNvCxnSpPr/>
      </xdr:nvCxnSpPr>
      <xdr:spPr>
        <a:xfrm>
          <a:off x="10388600" y="883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129001</xdr:rowOff>
    </xdr:from>
    <xdr:to>
      <xdr:col>55</xdr:col>
      <xdr:colOff>0</xdr:colOff>
      <xdr:row>56</xdr:row>
      <xdr:rowOff>18497</xdr:rowOff>
    </xdr:to>
    <xdr:cxnSp macro="">
      <xdr:nvCxnSpPr>
        <xdr:cNvPr id="353" name="直線コネクタ 352"/>
        <xdr:cNvCxnSpPr/>
      </xdr:nvCxnSpPr>
      <xdr:spPr>
        <a:xfrm>
          <a:off x="9639300" y="9558751"/>
          <a:ext cx="838200" cy="6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102679</xdr:rowOff>
    </xdr:from>
    <xdr:ext cx="534377" cy="259045"/>
    <xdr:sp macro="" textlink="">
      <xdr:nvSpPr>
        <xdr:cNvPr id="354" name="普通建設事業費平均値テキスト"/>
        <xdr:cNvSpPr txBox="1"/>
      </xdr:nvSpPr>
      <xdr:spPr>
        <a:xfrm>
          <a:off x="10528300" y="9360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79802</xdr:rowOff>
    </xdr:from>
    <xdr:to>
      <xdr:col>55</xdr:col>
      <xdr:colOff>50800</xdr:colOff>
      <xdr:row>56</xdr:row>
      <xdr:rowOff>9952</xdr:rowOff>
    </xdr:to>
    <xdr:sp macro="" textlink="">
      <xdr:nvSpPr>
        <xdr:cNvPr id="355" name="フローチャート: 判断 354"/>
        <xdr:cNvSpPr/>
      </xdr:nvSpPr>
      <xdr:spPr>
        <a:xfrm>
          <a:off x="10426700" y="950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150856</xdr:rowOff>
    </xdr:from>
    <xdr:to>
      <xdr:col>50</xdr:col>
      <xdr:colOff>114300</xdr:colOff>
      <xdr:row>55</xdr:row>
      <xdr:rowOff>129001</xdr:rowOff>
    </xdr:to>
    <xdr:cxnSp macro="">
      <xdr:nvCxnSpPr>
        <xdr:cNvPr id="356" name="直線コネクタ 355"/>
        <xdr:cNvCxnSpPr/>
      </xdr:nvCxnSpPr>
      <xdr:spPr>
        <a:xfrm>
          <a:off x="8750300" y="9409156"/>
          <a:ext cx="889000" cy="14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65057</xdr:rowOff>
    </xdr:from>
    <xdr:to>
      <xdr:col>50</xdr:col>
      <xdr:colOff>165100</xdr:colOff>
      <xdr:row>54</xdr:row>
      <xdr:rowOff>166657</xdr:rowOff>
    </xdr:to>
    <xdr:sp macro="" textlink="">
      <xdr:nvSpPr>
        <xdr:cNvPr id="357" name="フローチャート: 判断 356"/>
        <xdr:cNvSpPr/>
      </xdr:nvSpPr>
      <xdr:spPr>
        <a:xfrm>
          <a:off x="9588500" y="932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11734</xdr:rowOff>
    </xdr:from>
    <xdr:ext cx="534377" cy="259045"/>
    <xdr:sp macro="" textlink="">
      <xdr:nvSpPr>
        <xdr:cNvPr id="358" name="テキスト ボックス 357"/>
        <xdr:cNvSpPr txBox="1"/>
      </xdr:nvSpPr>
      <xdr:spPr>
        <a:xfrm>
          <a:off x="9372111" y="909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150856</xdr:rowOff>
    </xdr:from>
    <xdr:to>
      <xdr:col>45</xdr:col>
      <xdr:colOff>177800</xdr:colOff>
      <xdr:row>55</xdr:row>
      <xdr:rowOff>6838</xdr:rowOff>
    </xdr:to>
    <xdr:cxnSp macro="">
      <xdr:nvCxnSpPr>
        <xdr:cNvPr id="359" name="直線コネクタ 358"/>
        <xdr:cNvCxnSpPr/>
      </xdr:nvCxnSpPr>
      <xdr:spPr>
        <a:xfrm flipV="1">
          <a:off x="7861300" y="94091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46243</xdr:rowOff>
    </xdr:from>
    <xdr:to>
      <xdr:col>46</xdr:col>
      <xdr:colOff>38100</xdr:colOff>
      <xdr:row>55</xdr:row>
      <xdr:rowOff>147843</xdr:rowOff>
    </xdr:to>
    <xdr:sp macro="" textlink="">
      <xdr:nvSpPr>
        <xdr:cNvPr id="360" name="フローチャート: 判断 359"/>
        <xdr:cNvSpPr/>
      </xdr:nvSpPr>
      <xdr:spPr>
        <a:xfrm>
          <a:off x="8699500" y="947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138970</xdr:rowOff>
    </xdr:from>
    <xdr:ext cx="534377" cy="259045"/>
    <xdr:sp macro="" textlink="">
      <xdr:nvSpPr>
        <xdr:cNvPr id="361" name="テキスト ボックス 360"/>
        <xdr:cNvSpPr txBox="1"/>
      </xdr:nvSpPr>
      <xdr:spPr>
        <a:xfrm>
          <a:off x="8483111" y="956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6838</xdr:rowOff>
    </xdr:from>
    <xdr:to>
      <xdr:col>41</xdr:col>
      <xdr:colOff>50800</xdr:colOff>
      <xdr:row>55</xdr:row>
      <xdr:rowOff>67508</xdr:rowOff>
    </xdr:to>
    <xdr:cxnSp macro="">
      <xdr:nvCxnSpPr>
        <xdr:cNvPr id="362" name="直線コネクタ 361"/>
        <xdr:cNvCxnSpPr/>
      </xdr:nvCxnSpPr>
      <xdr:spPr>
        <a:xfrm flipV="1">
          <a:off x="6972300" y="9436588"/>
          <a:ext cx="889000" cy="6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163584</xdr:rowOff>
    </xdr:from>
    <xdr:to>
      <xdr:col>41</xdr:col>
      <xdr:colOff>101600</xdr:colOff>
      <xdr:row>54</xdr:row>
      <xdr:rowOff>93734</xdr:rowOff>
    </xdr:to>
    <xdr:sp macro="" textlink="">
      <xdr:nvSpPr>
        <xdr:cNvPr id="363" name="フローチャート: 判断 362"/>
        <xdr:cNvSpPr/>
      </xdr:nvSpPr>
      <xdr:spPr>
        <a:xfrm>
          <a:off x="7810500" y="925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110261</xdr:rowOff>
    </xdr:from>
    <xdr:ext cx="534377" cy="259045"/>
    <xdr:sp macro="" textlink="">
      <xdr:nvSpPr>
        <xdr:cNvPr id="364" name="テキスト ボックス 363"/>
        <xdr:cNvSpPr txBox="1"/>
      </xdr:nvSpPr>
      <xdr:spPr>
        <a:xfrm>
          <a:off x="7594111" y="902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142095</xdr:rowOff>
    </xdr:from>
    <xdr:to>
      <xdr:col>36</xdr:col>
      <xdr:colOff>165100</xdr:colOff>
      <xdr:row>55</xdr:row>
      <xdr:rowOff>72245</xdr:rowOff>
    </xdr:to>
    <xdr:sp macro="" textlink="">
      <xdr:nvSpPr>
        <xdr:cNvPr id="365" name="フローチャート: 判断 364"/>
        <xdr:cNvSpPr/>
      </xdr:nvSpPr>
      <xdr:spPr>
        <a:xfrm>
          <a:off x="6921500" y="94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88772</xdr:rowOff>
    </xdr:from>
    <xdr:ext cx="534377" cy="259045"/>
    <xdr:sp macro="" textlink="">
      <xdr:nvSpPr>
        <xdr:cNvPr id="366" name="テキスト ボックス 365"/>
        <xdr:cNvSpPr txBox="1"/>
      </xdr:nvSpPr>
      <xdr:spPr>
        <a:xfrm>
          <a:off x="6705111" y="917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139147</xdr:rowOff>
    </xdr:from>
    <xdr:to>
      <xdr:col>55</xdr:col>
      <xdr:colOff>50800</xdr:colOff>
      <xdr:row>56</xdr:row>
      <xdr:rowOff>69297</xdr:rowOff>
    </xdr:to>
    <xdr:sp macro="" textlink="">
      <xdr:nvSpPr>
        <xdr:cNvPr id="372" name="楕円 371"/>
        <xdr:cNvSpPr/>
      </xdr:nvSpPr>
      <xdr:spPr>
        <a:xfrm>
          <a:off x="10426700" y="956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117574</xdr:rowOff>
    </xdr:from>
    <xdr:ext cx="534377" cy="259045"/>
    <xdr:sp macro="" textlink="">
      <xdr:nvSpPr>
        <xdr:cNvPr id="373" name="普通建設事業費該当値テキスト"/>
        <xdr:cNvSpPr txBox="1"/>
      </xdr:nvSpPr>
      <xdr:spPr>
        <a:xfrm>
          <a:off x="10528300" y="954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78201</xdr:rowOff>
    </xdr:from>
    <xdr:to>
      <xdr:col>50</xdr:col>
      <xdr:colOff>165100</xdr:colOff>
      <xdr:row>56</xdr:row>
      <xdr:rowOff>8351</xdr:rowOff>
    </xdr:to>
    <xdr:sp macro="" textlink="">
      <xdr:nvSpPr>
        <xdr:cNvPr id="374" name="楕円 373"/>
        <xdr:cNvSpPr/>
      </xdr:nvSpPr>
      <xdr:spPr>
        <a:xfrm>
          <a:off x="9588500" y="950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170928</xdr:rowOff>
    </xdr:from>
    <xdr:ext cx="534377" cy="259045"/>
    <xdr:sp macro="" textlink="">
      <xdr:nvSpPr>
        <xdr:cNvPr id="375" name="テキスト ボックス 374"/>
        <xdr:cNvSpPr txBox="1"/>
      </xdr:nvSpPr>
      <xdr:spPr>
        <a:xfrm>
          <a:off x="9372111" y="960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100056</xdr:rowOff>
    </xdr:from>
    <xdr:to>
      <xdr:col>46</xdr:col>
      <xdr:colOff>38100</xdr:colOff>
      <xdr:row>55</xdr:row>
      <xdr:rowOff>30206</xdr:rowOff>
    </xdr:to>
    <xdr:sp macro="" textlink="">
      <xdr:nvSpPr>
        <xdr:cNvPr id="376" name="楕円 375"/>
        <xdr:cNvSpPr/>
      </xdr:nvSpPr>
      <xdr:spPr>
        <a:xfrm>
          <a:off x="8699500" y="935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46733</xdr:rowOff>
    </xdr:from>
    <xdr:ext cx="534377" cy="259045"/>
    <xdr:sp macro="" textlink="">
      <xdr:nvSpPr>
        <xdr:cNvPr id="377" name="テキスト ボックス 376"/>
        <xdr:cNvSpPr txBox="1"/>
      </xdr:nvSpPr>
      <xdr:spPr>
        <a:xfrm>
          <a:off x="8483111" y="913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127488</xdr:rowOff>
    </xdr:from>
    <xdr:to>
      <xdr:col>41</xdr:col>
      <xdr:colOff>101600</xdr:colOff>
      <xdr:row>55</xdr:row>
      <xdr:rowOff>57638</xdr:rowOff>
    </xdr:to>
    <xdr:sp macro="" textlink="">
      <xdr:nvSpPr>
        <xdr:cNvPr id="378" name="楕円 377"/>
        <xdr:cNvSpPr/>
      </xdr:nvSpPr>
      <xdr:spPr>
        <a:xfrm>
          <a:off x="7810500" y="938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48765</xdr:rowOff>
    </xdr:from>
    <xdr:ext cx="534377" cy="259045"/>
    <xdr:sp macro="" textlink="">
      <xdr:nvSpPr>
        <xdr:cNvPr id="379" name="テキスト ボックス 378"/>
        <xdr:cNvSpPr txBox="1"/>
      </xdr:nvSpPr>
      <xdr:spPr>
        <a:xfrm>
          <a:off x="7594111" y="947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16708</xdr:rowOff>
    </xdr:from>
    <xdr:to>
      <xdr:col>36</xdr:col>
      <xdr:colOff>165100</xdr:colOff>
      <xdr:row>55</xdr:row>
      <xdr:rowOff>118308</xdr:rowOff>
    </xdr:to>
    <xdr:sp macro="" textlink="">
      <xdr:nvSpPr>
        <xdr:cNvPr id="380" name="楕円 379"/>
        <xdr:cNvSpPr/>
      </xdr:nvSpPr>
      <xdr:spPr>
        <a:xfrm>
          <a:off x="6921500" y="944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109435</xdr:rowOff>
    </xdr:from>
    <xdr:ext cx="534377" cy="259045"/>
    <xdr:sp macro="" textlink="">
      <xdr:nvSpPr>
        <xdr:cNvPr id="381" name="テキスト ボックス 380"/>
        <xdr:cNvSpPr txBox="1"/>
      </xdr:nvSpPr>
      <xdr:spPr>
        <a:xfrm>
          <a:off x="6705111" y="953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35577</xdr:rowOff>
    </xdr:from>
    <xdr:ext cx="467179" cy="259045"/>
    <xdr:sp macro="" textlink="">
      <xdr:nvSpPr>
        <xdr:cNvPr id="395" name="テキスト ボックス 394"/>
        <xdr:cNvSpPr txBox="1"/>
      </xdr:nvSpPr>
      <xdr:spPr>
        <a:xfrm>
          <a:off x="6136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73</xdr:row>
      <xdr:rowOff>168927</xdr:rowOff>
    </xdr:from>
    <xdr:ext cx="467179" cy="259045"/>
    <xdr:sp macro="" textlink="">
      <xdr:nvSpPr>
        <xdr:cNvPr id="397" name="テキスト ボックス 396"/>
        <xdr:cNvSpPr txBox="1"/>
      </xdr:nvSpPr>
      <xdr:spPr>
        <a:xfrm>
          <a:off x="6136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71</xdr:row>
      <xdr:rowOff>130827</xdr:rowOff>
    </xdr:from>
    <xdr:ext cx="467179" cy="259045"/>
    <xdr:sp macro="" textlink="">
      <xdr:nvSpPr>
        <xdr:cNvPr id="399" name="テキスト ボックス 398"/>
        <xdr:cNvSpPr txBox="1"/>
      </xdr:nvSpPr>
      <xdr:spPr>
        <a:xfrm>
          <a:off x="6136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45720</xdr:rowOff>
    </xdr:from>
    <xdr:to>
      <xdr:col>54</xdr:col>
      <xdr:colOff>189865</xdr:colOff>
      <xdr:row>78</xdr:row>
      <xdr:rowOff>121538</xdr:rowOff>
    </xdr:to>
    <xdr:cxnSp macro="">
      <xdr:nvCxnSpPr>
        <xdr:cNvPr id="405" name="直線コネクタ 404"/>
        <xdr:cNvCxnSpPr/>
      </xdr:nvCxnSpPr>
      <xdr:spPr>
        <a:xfrm flipV="1">
          <a:off x="10475595" y="12561570"/>
          <a:ext cx="1270" cy="933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125365</xdr:rowOff>
    </xdr:from>
    <xdr:ext cx="378565" cy="259045"/>
    <xdr:sp macro="" textlink="">
      <xdr:nvSpPr>
        <xdr:cNvPr id="406" name="普通建設事業費 （ うち新規整備　）最小値テキスト"/>
        <xdr:cNvSpPr txBox="1"/>
      </xdr:nvSpPr>
      <xdr:spPr>
        <a:xfrm>
          <a:off x="10528300" y="13498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121538</xdr:rowOff>
    </xdr:from>
    <xdr:to>
      <xdr:col>55</xdr:col>
      <xdr:colOff>88900</xdr:colOff>
      <xdr:row>78</xdr:row>
      <xdr:rowOff>121538</xdr:rowOff>
    </xdr:to>
    <xdr:cxnSp macro="">
      <xdr:nvCxnSpPr>
        <xdr:cNvPr id="407" name="直線コネクタ 406"/>
        <xdr:cNvCxnSpPr/>
      </xdr:nvCxnSpPr>
      <xdr:spPr>
        <a:xfrm>
          <a:off x="10388600" y="1349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163847</xdr:rowOff>
    </xdr:from>
    <xdr:ext cx="469744" cy="259045"/>
    <xdr:sp macro="" textlink="">
      <xdr:nvSpPr>
        <xdr:cNvPr id="408" name="普通建設事業費 （ うち新規整備　）最大値テキスト"/>
        <xdr:cNvSpPr txBox="1"/>
      </xdr:nvSpPr>
      <xdr:spPr>
        <a:xfrm>
          <a:off x="10528300" y="1233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45720</xdr:rowOff>
    </xdr:from>
    <xdr:to>
      <xdr:col>55</xdr:col>
      <xdr:colOff>88900</xdr:colOff>
      <xdr:row>73</xdr:row>
      <xdr:rowOff>45720</xdr:rowOff>
    </xdr:to>
    <xdr:cxnSp macro="">
      <xdr:nvCxnSpPr>
        <xdr:cNvPr id="409" name="直線コネクタ 408"/>
        <xdr:cNvCxnSpPr/>
      </xdr:nvCxnSpPr>
      <xdr:spPr>
        <a:xfrm>
          <a:off x="10388600" y="1256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106807</xdr:rowOff>
    </xdr:from>
    <xdr:to>
      <xdr:col>55</xdr:col>
      <xdr:colOff>0</xdr:colOff>
      <xdr:row>78</xdr:row>
      <xdr:rowOff>121538</xdr:rowOff>
    </xdr:to>
    <xdr:cxnSp macro="">
      <xdr:nvCxnSpPr>
        <xdr:cNvPr id="410" name="直線コネクタ 409"/>
        <xdr:cNvCxnSpPr/>
      </xdr:nvCxnSpPr>
      <xdr:spPr>
        <a:xfrm>
          <a:off x="9639300" y="12965557"/>
          <a:ext cx="838200" cy="52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5732</xdr:rowOff>
    </xdr:from>
    <xdr:ext cx="469744" cy="259045"/>
    <xdr:sp macro="" textlink="">
      <xdr:nvSpPr>
        <xdr:cNvPr id="411" name="普通建設事業費 （ うち新規整備　）平均値テキスト"/>
        <xdr:cNvSpPr txBox="1"/>
      </xdr:nvSpPr>
      <xdr:spPr>
        <a:xfrm>
          <a:off x="10528300" y="12864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154305</xdr:rowOff>
    </xdr:from>
    <xdr:to>
      <xdr:col>55</xdr:col>
      <xdr:colOff>50800</xdr:colOff>
      <xdr:row>76</xdr:row>
      <xdr:rowOff>84455</xdr:rowOff>
    </xdr:to>
    <xdr:sp macro="" textlink="">
      <xdr:nvSpPr>
        <xdr:cNvPr id="412" name="フローチャート: 判断 411"/>
        <xdr:cNvSpPr/>
      </xdr:nvSpPr>
      <xdr:spPr>
        <a:xfrm>
          <a:off x="10426700" y="1301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93599</xdr:rowOff>
    </xdr:from>
    <xdr:to>
      <xdr:col>50</xdr:col>
      <xdr:colOff>114300</xdr:colOff>
      <xdr:row>75</xdr:row>
      <xdr:rowOff>106807</xdr:rowOff>
    </xdr:to>
    <xdr:cxnSp macro="">
      <xdr:nvCxnSpPr>
        <xdr:cNvPr id="413" name="直線コネクタ 412"/>
        <xdr:cNvCxnSpPr/>
      </xdr:nvCxnSpPr>
      <xdr:spPr>
        <a:xfrm>
          <a:off x="8750300" y="12780899"/>
          <a:ext cx="889000" cy="18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72</xdr:row>
      <xdr:rowOff>60706</xdr:rowOff>
    </xdr:from>
    <xdr:to>
      <xdr:col>50</xdr:col>
      <xdr:colOff>165100</xdr:colOff>
      <xdr:row>72</xdr:row>
      <xdr:rowOff>162306</xdr:rowOff>
    </xdr:to>
    <xdr:sp macro="" textlink="">
      <xdr:nvSpPr>
        <xdr:cNvPr id="414" name="フローチャート: 判断 413"/>
        <xdr:cNvSpPr/>
      </xdr:nvSpPr>
      <xdr:spPr>
        <a:xfrm>
          <a:off x="9588500" y="1240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71</xdr:row>
      <xdr:rowOff>7383</xdr:rowOff>
    </xdr:from>
    <xdr:ext cx="469744" cy="259045"/>
    <xdr:sp macro="" textlink="">
      <xdr:nvSpPr>
        <xdr:cNvPr id="415" name="テキスト ボックス 414"/>
        <xdr:cNvSpPr txBox="1"/>
      </xdr:nvSpPr>
      <xdr:spPr>
        <a:xfrm>
          <a:off x="9404428" y="1218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93599</xdr:rowOff>
    </xdr:from>
    <xdr:to>
      <xdr:col>45</xdr:col>
      <xdr:colOff>177800</xdr:colOff>
      <xdr:row>78</xdr:row>
      <xdr:rowOff>77978</xdr:rowOff>
    </xdr:to>
    <xdr:cxnSp macro="">
      <xdr:nvCxnSpPr>
        <xdr:cNvPr id="416" name="直線コネクタ 415"/>
        <xdr:cNvCxnSpPr/>
      </xdr:nvCxnSpPr>
      <xdr:spPr>
        <a:xfrm flipV="1">
          <a:off x="7861300" y="12780899"/>
          <a:ext cx="889000" cy="67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104648</xdr:rowOff>
    </xdr:from>
    <xdr:to>
      <xdr:col>46</xdr:col>
      <xdr:colOff>38100</xdr:colOff>
      <xdr:row>74</xdr:row>
      <xdr:rowOff>34798</xdr:rowOff>
    </xdr:to>
    <xdr:sp macro="" textlink="">
      <xdr:nvSpPr>
        <xdr:cNvPr id="417" name="フローチャート: 判断 416"/>
        <xdr:cNvSpPr/>
      </xdr:nvSpPr>
      <xdr:spPr>
        <a:xfrm>
          <a:off x="8699500" y="1262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72</xdr:row>
      <xdr:rowOff>51325</xdr:rowOff>
    </xdr:from>
    <xdr:ext cx="469744" cy="259045"/>
    <xdr:sp macro="" textlink="">
      <xdr:nvSpPr>
        <xdr:cNvPr id="418" name="テキスト ボックス 417"/>
        <xdr:cNvSpPr txBox="1"/>
      </xdr:nvSpPr>
      <xdr:spPr>
        <a:xfrm>
          <a:off x="8515428" y="123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47625</xdr:rowOff>
    </xdr:from>
    <xdr:to>
      <xdr:col>41</xdr:col>
      <xdr:colOff>50800</xdr:colOff>
      <xdr:row>78</xdr:row>
      <xdr:rowOff>77978</xdr:rowOff>
    </xdr:to>
    <xdr:cxnSp macro="">
      <xdr:nvCxnSpPr>
        <xdr:cNvPr id="419" name="直線コネクタ 418"/>
        <xdr:cNvCxnSpPr/>
      </xdr:nvCxnSpPr>
      <xdr:spPr>
        <a:xfrm>
          <a:off x="6972300" y="13249275"/>
          <a:ext cx="889000" cy="20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71</xdr:row>
      <xdr:rowOff>86995</xdr:rowOff>
    </xdr:from>
    <xdr:to>
      <xdr:col>41</xdr:col>
      <xdr:colOff>101600</xdr:colOff>
      <xdr:row>72</xdr:row>
      <xdr:rowOff>17145</xdr:rowOff>
    </xdr:to>
    <xdr:sp macro="" textlink="">
      <xdr:nvSpPr>
        <xdr:cNvPr id="420" name="フローチャート: 判断 419"/>
        <xdr:cNvSpPr/>
      </xdr:nvSpPr>
      <xdr:spPr>
        <a:xfrm>
          <a:off x="7810500" y="1225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33672</xdr:rowOff>
    </xdr:from>
    <xdr:ext cx="534377" cy="259045"/>
    <xdr:sp macro="" textlink="">
      <xdr:nvSpPr>
        <xdr:cNvPr id="421" name="テキスト ボックス 420"/>
        <xdr:cNvSpPr txBox="1"/>
      </xdr:nvSpPr>
      <xdr:spPr>
        <a:xfrm>
          <a:off x="7594111" y="1203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106680</xdr:rowOff>
    </xdr:from>
    <xdr:to>
      <xdr:col>36</xdr:col>
      <xdr:colOff>165100</xdr:colOff>
      <xdr:row>71</xdr:row>
      <xdr:rowOff>36830</xdr:rowOff>
    </xdr:to>
    <xdr:sp macro="" textlink="">
      <xdr:nvSpPr>
        <xdr:cNvPr id="422" name="フローチャート: 判断 421"/>
        <xdr:cNvSpPr/>
      </xdr:nvSpPr>
      <xdr:spPr>
        <a:xfrm>
          <a:off x="6921500" y="1210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53357</xdr:rowOff>
    </xdr:from>
    <xdr:ext cx="534377" cy="259045"/>
    <xdr:sp macro="" textlink="">
      <xdr:nvSpPr>
        <xdr:cNvPr id="423" name="テキスト ボックス 422"/>
        <xdr:cNvSpPr txBox="1"/>
      </xdr:nvSpPr>
      <xdr:spPr>
        <a:xfrm>
          <a:off x="6705111" y="1188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70738</xdr:rowOff>
    </xdr:from>
    <xdr:to>
      <xdr:col>55</xdr:col>
      <xdr:colOff>50800</xdr:colOff>
      <xdr:row>79</xdr:row>
      <xdr:rowOff>888</xdr:rowOff>
    </xdr:to>
    <xdr:sp macro="" textlink="">
      <xdr:nvSpPr>
        <xdr:cNvPr id="429" name="楕円 428"/>
        <xdr:cNvSpPr/>
      </xdr:nvSpPr>
      <xdr:spPr>
        <a:xfrm>
          <a:off x="10426700" y="1344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157115</xdr:rowOff>
    </xdr:from>
    <xdr:ext cx="378565" cy="259045"/>
    <xdr:sp macro="" textlink="">
      <xdr:nvSpPr>
        <xdr:cNvPr id="430" name="普通建設事業費 （ うち新規整備　）該当値テキスト"/>
        <xdr:cNvSpPr txBox="1"/>
      </xdr:nvSpPr>
      <xdr:spPr>
        <a:xfrm>
          <a:off x="10528300" y="13358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56007</xdr:rowOff>
    </xdr:from>
    <xdr:to>
      <xdr:col>50</xdr:col>
      <xdr:colOff>165100</xdr:colOff>
      <xdr:row>75</xdr:row>
      <xdr:rowOff>157606</xdr:rowOff>
    </xdr:to>
    <xdr:sp macro="" textlink="">
      <xdr:nvSpPr>
        <xdr:cNvPr id="431" name="楕円 430"/>
        <xdr:cNvSpPr/>
      </xdr:nvSpPr>
      <xdr:spPr>
        <a:xfrm>
          <a:off x="9588500" y="129147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148734</xdr:rowOff>
    </xdr:from>
    <xdr:ext cx="469744" cy="259045"/>
    <xdr:sp macro="" textlink="">
      <xdr:nvSpPr>
        <xdr:cNvPr id="432" name="テキスト ボックス 431"/>
        <xdr:cNvSpPr txBox="1"/>
      </xdr:nvSpPr>
      <xdr:spPr>
        <a:xfrm>
          <a:off x="9404428" y="1300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42799</xdr:rowOff>
    </xdr:from>
    <xdr:to>
      <xdr:col>46</xdr:col>
      <xdr:colOff>38100</xdr:colOff>
      <xdr:row>74</xdr:row>
      <xdr:rowOff>144399</xdr:rowOff>
    </xdr:to>
    <xdr:sp macro="" textlink="">
      <xdr:nvSpPr>
        <xdr:cNvPr id="433" name="楕円 432"/>
        <xdr:cNvSpPr/>
      </xdr:nvSpPr>
      <xdr:spPr>
        <a:xfrm>
          <a:off x="8699500" y="1273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135526</xdr:rowOff>
    </xdr:from>
    <xdr:ext cx="469744" cy="259045"/>
    <xdr:sp macro="" textlink="">
      <xdr:nvSpPr>
        <xdr:cNvPr id="434" name="テキスト ボックス 433"/>
        <xdr:cNvSpPr txBox="1"/>
      </xdr:nvSpPr>
      <xdr:spPr>
        <a:xfrm>
          <a:off x="8515428" y="12822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27178</xdr:rowOff>
    </xdr:from>
    <xdr:to>
      <xdr:col>41</xdr:col>
      <xdr:colOff>101600</xdr:colOff>
      <xdr:row>78</xdr:row>
      <xdr:rowOff>128778</xdr:rowOff>
    </xdr:to>
    <xdr:sp macro="" textlink="">
      <xdr:nvSpPr>
        <xdr:cNvPr id="435" name="楕円 434"/>
        <xdr:cNvSpPr/>
      </xdr:nvSpPr>
      <xdr:spPr>
        <a:xfrm>
          <a:off x="7810500" y="1340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119905</xdr:rowOff>
    </xdr:from>
    <xdr:ext cx="469744" cy="259045"/>
    <xdr:sp macro="" textlink="">
      <xdr:nvSpPr>
        <xdr:cNvPr id="436" name="テキスト ボックス 435"/>
        <xdr:cNvSpPr txBox="1"/>
      </xdr:nvSpPr>
      <xdr:spPr>
        <a:xfrm>
          <a:off x="7626428" y="1349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168275</xdr:rowOff>
    </xdr:from>
    <xdr:to>
      <xdr:col>36</xdr:col>
      <xdr:colOff>165100</xdr:colOff>
      <xdr:row>77</xdr:row>
      <xdr:rowOff>98425</xdr:rowOff>
    </xdr:to>
    <xdr:sp macro="" textlink="">
      <xdr:nvSpPr>
        <xdr:cNvPr id="437" name="楕円 436"/>
        <xdr:cNvSpPr/>
      </xdr:nvSpPr>
      <xdr:spPr>
        <a:xfrm>
          <a:off x="6921500" y="1319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89552</xdr:rowOff>
    </xdr:from>
    <xdr:ext cx="469744" cy="259045"/>
    <xdr:sp macro="" textlink="">
      <xdr:nvSpPr>
        <xdr:cNvPr id="438" name="テキスト ボックス 437"/>
        <xdr:cNvSpPr txBox="1"/>
      </xdr:nvSpPr>
      <xdr:spPr>
        <a:xfrm>
          <a:off x="6737428" y="1329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1" name="テキスト ボックス 45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19341</xdr:rowOff>
    </xdr:from>
    <xdr:to>
      <xdr:col>54</xdr:col>
      <xdr:colOff>189865</xdr:colOff>
      <xdr:row>98</xdr:row>
      <xdr:rowOff>117526</xdr:rowOff>
    </xdr:to>
    <xdr:cxnSp macro="">
      <xdr:nvCxnSpPr>
        <xdr:cNvPr id="463" name="直線コネクタ 462"/>
        <xdr:cNvCxnSpPr/>
      </xdr:nvCxnSpPr>
      <xdr:spPr>
        <a:xfrm flipV="1">
          <a:off x="10475595" y="15449841"/>
          <a:ext cx="1270" cy="146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121353</xdr:rowOff>
    </xdr:from>
    <xdr:ext cx="534377" cy="259045"/>
    <xdr:sp macro="" textlink="">
      <xdr:nvSpPr>
        <xdr:cNvPr id="464" name="普通建設事業費 （ うち更新整備　）最小値テキスト"/>
        <xdr:cNvSpPr txBox="1"/>
      </xdr:nvSpPr>
      <xdr:spPr>
        <a:xfrm>
          <a:off x="10528300" y="1692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117526</xdr:rowOff>
    </xdr:from>
    <xdr:to>
      <xdr:col>55</xdr:col>
      <xdr:colOff>88900</xdr:colOff>
      <xdr:row>98</xdr:row>
      <xdr:rowOff>117526</xdr:rowOff>
    </xdr:to>
    <xdr:cxnSp macro="">
      <xdr:nvCxnSpPr>
        <xdr:cNvPr id="465" name="直線コネクタ 464"/>
        <xdr:cNvCxnSpPr/>
      </xdr:nvCxnSpPr>
      <xdr:spPr>
        <a:xfrm>
          <a:off x="10388600" y="1691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137468</xdr:rowOff>
    </xdr:from>
    <xdr:ext cx="534377" cy="259045"/>
    <xdr:sp macro="" textlink="">
      <xdr:nvSpPr>
        <xdr:cNvPr id="466" name="普通建設事業費 （ うち更新整備　）最大値テキスト"/>
        <xdr:cNvSpPr txBox="1"/>
      </xdr:nvSpPr>
      <xdr:spPr>
        <a:xfrm>
          <a:off x="10528300" y="1522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19341</xdr:rowOff>
    </xdr:from>
    <xdr:to>
      <xdr:col>55</xdr:col>
      <xdr:colOff>88900</xdr:colOff>
      <xdr:row>90</xdr:row>
      <xdr:rowOff>19341</xdr:rowOff>
    </xdr:to>
    <xdr:cxnSp macro="">
      <xdr:nvCxnSpPr>
        <xdr:cNvPr id="467" name="直線コネクタ 466"/>
        <xdr:cNvCxnSpPr/>
      </xdr:nvCxnSpPr>
      <xdr:spPr>
        <a:xfrm>
          <a:off x="10388600" y="1544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27305</xdr:rowOff>
    </xdr:from>
    <xdr:to>
      <xdr:col>55</xdr:col>
      <xdr:colOff>0</xdr:colOff>
      <xdr:row>97</xdr:row>
      <xdr:rowOff>37364</xdr:rowOff>
    </xdr:to>
    <xdr:cxnSp macro="">
      <xdr:nvCxnSpPr>
        <xdr:cNvPr id="468" name="直線コネクタ 467"/>
        <xdr:cNvCxnSpPr/>
      </xdr:nvCxnSpPr>
      <xdr:spPr>
        <a:xfrm>
          <a:off x="9639300" y="16657955"/>
          <a:ext cx="8382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99661</xdr:rowOff>
    </xdr:from>
    <xdr:ext cx="534377" cy="259045"/>
    <xdr:sp macro="" textlink="">
      <xdr:nvSpPr>
        <xdr:cNvPr id="469" name="普通建設事業費 （ うち更新整備　）平均値テキスト"/>
        <xdr:cNvSpPr txBox="1"/>
      </xdr:nvSpPr>
      <xdr:spPr>
        <a:xfrm>
          <a:off x="10528300" y="16215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76784</xdr:rowOff>
    </xdr:from>
    <xdr:to>
      <xdr:col>55</xdr:col>
      <xdr:colOff>50800</xdr:colOff>
      <xdr:row>96</xdr:row>
      <xdr:rowOff>6934</xdr:rowOff>
    </xdr:to>
    <xdr:sp macro="" textlink="">
      <xdr:nvSpPr>
        <xdr:cNvPr id="470" name="フローチャート: 判断 469"/>
        <xdr:cNvSpPr/>
      </xdr:nvSpPr>
      <xdr:spPr>
        <a:xfrm>
          <a:off x="10426700" y="1636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28029</xdr:rowOff>
    </xdr:from>
    <xdr:to>
      <xdr:col>50</xdr:col>
      <xdr:colOff>114300</xdr:colOff>
      <xdr:row>97</xdr:row>
      <xdr:rowOff>27305</xdr:rowOff>
    </xdr:to>
    <xdr:cxnSp macro="">
      <xdr:nvCxnSpPr>
        <xdr:cNvPr id="471" name="直線コネクタ 470"/>
        <xdr:cNvCxnSpPr/>
      </xdr:nvCxnSpPr>
      <xdr:spPr>
        <a:xfrm>
          <a:off x="8750300" y="16487229"/>
          <a:ext cx="889000" cy="17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99530</xdr:rowOff>
    </xdr:from>
    <xdr:to>
      <xdr:col>50</xdr:col>
      <xdr:colOff>165100</xdr:colOff>
      <xdr:row>96</xdr:row>
      <xdr:rowOff>29680</xdr:rowOff>
    </xdr:to>
    <xdr:sp macro="" textlink="">
      <xdr:nvSpPr>
        <xdr:cNvPr id="472" name="フローチャート: 判断 471"/>
        <xdr:cNvSpPr/>
      </xdr:nvSpPr>
      <xdr:spPr>
        <a:xfrm>
          <a:off x="9588500" y="163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46207</xdr:rowOff>
    </xdr:from>
    <xdr:ext cx="534377" cy="259045"/>
    <xdr:sp macro="" textlink="">
      <xdr:nvSpPr>
        <xdr:cNvPr id="473" name="テキスト ボックス 472"/>
        <xdr:cNvSpPr txBox="1"/>
      </xdr:nvSpPr>
      <xdr:spPr>
        <a:xfrm>
          <a:off x="9372111" y="1616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26391</xdr:rowOff>
    </xdr:from>
    <xdr:to>
      <xdr:col>45</xdr:col>
      <xdr:colOff>177800</xdr:colOff>
      <xdr:row>96</xdr:row>
      <xdr:rowOff>28029</xdr:rowOff>
    </xdr:to>
    <xdr:cxnSp macro="">
      <xdr:nvCxnSpPr>
        <xdr:cNvPr id="474" name="直線コネクタ 473"/>
        <xdr:cNvCxnSpPr/>
      </xdr:nvCxnSpPr>
      <xdr:spPr>
        <a:xfrm>
          <a:off x="7861300" y="16485591"/>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58877</xdr:rowOff>
    </xdr:from>
    <xdr:to>
      <xdr:col>46</xdr:col>
      <xdr:colOff>38100</xdr:colOff>
      <xdr:row>96</xdr:row>
      <xdr:rowOff>160477</xdr:rowOff>
    </xdr:to>
    <xdr:sp macro="" textlink="">
      <xdr:nvSpPr>
        <xdr:cNvPr id="475" name="フローチャート: 判断 474"/>
        <xdr:cNvSpPr/>
      </xdr:nvSpPr>
      <xdr:spPr>
        <a:xfrm>
          <a:off x="8699500" y="16518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151604</xdr:rowOff>
    </xdr:from>
    <xdr:ext cx="534377" cy="259045"/>
    <xdr:sp macro="" textlink="">
      <xdr:nvSpPr>
        <xdr:cNvPr id="476" name="テキスト ボックス 475"/>
        <xdr:cNvSpPr txBox="1"/>
      </xdr:nvSpPr>
      <xdr:spPr>
        <a:xfrm>
          <a:off x="8483111" y="1661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23915</xdr:rowOff>
    </xdr:from>
    <xdr:to>
      <xdr:col>41</xdr:col>
      <xdr:colOff>50800</xdr:colOff>
      <xdr:row>96</xdr:row>
      <xdr:rowOff>26391</xdr:rowOff>
    </xdr:to>
    <xdr:cxnSp macro="">
      <xdr:nvCxnSpPr>
        <xdr:cNvPr id="477" name="直線コネクタ 476"/>
        <xdr:cNvCxnSpPr/>
      </xdr:nvCxnSpPr>
      <xdr:spPr>
        <a:xfrm>
          <a:off x="6972300" y="16483115"/>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43714</xdr:rowOff>
    </xdr:from>
    <xdr:to>
      <xdr:col>41</xdr:col>
      <xdr:colOff>101600</xdr:colOff>
      <xdr:row>95</xdr:row>
      <xdr:rowOff>145314</xdr:rowOff>
    </xdr:to>
    <xdr:sp macro="" textlink="">
      <xdr:nvSpPr>
        <xdr:cNvPr id="478" name="フローチャート: 判断 477"/>
        <xdr:cNvSpPr/>
      </xdr:nvSpPr>
      <xdr:spPr>
        <a:xfrm>
          <a:off x="7810500" y="1633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161841</xdr:rowOff>
    </xdr:from>
    <xdr:ext cx="534377" cy="259045"/>
    <xdr:sp macro="" textlink="">
      <xdr:nvSpPr>
        <xdr:cNvPr id="479" name="テキスト ボックス 478"/>
        <xdr:cNvSpPr txBox="1"/>
      </xdr:nvSpPr>
      <xdr:spPr>
        <a:xfrm>
          <a:off x="7594111" y="1610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55981</xdr:rowOff>
    </xdr:from>
    <xdr:to>
      <xdr:col>36</xdr:col>
      <xdr:colOff>165100</xdr:colOff>
      <xdr:row>96</xdr:row>
      <xdr:rowOff>157581</xdr:rowOff>
    </xdr:to>
    <xdr:sp macro="" textlink="">
      <xdr:nvSpPr>
        <xdr:cNvPr id="480" name="フローチャート: 判断 479"/>
        <xdr:cNvSpPr/>
      </xdr:nvSpPr>
      <xdr:spPr>
        <a:xfrm>
          <a:off x="6921500" y="1651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148708</xdr:rowOff>
    </xdr:from>
    <xdr:ext cx="534377" cy="259045"/>
    <xdr:sp macro="" textlink="">
      <xdr:nvSpPr>
        <xdr:cNvPr id="481" name="テキスト ボックス 480"/>
        <xdr:cNvSpPr txBox="1"/>
      </xdr:nvSpPr>
      <xdr:spPr>
        <a:xfrm>
          <a:off x="6705111" y="1660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158014</xdr:rowOff>
    </xdr:from>
    <xdr:to>
      <xdr:col>55</xdr:col>
      <xdr:colOff>50800</xdr:colOff>
      <xdr:row>97</xdr:row>
      <xdr:rowOff>88164</xdr:rowOff>
    </xdr:to>
    <xdr:sp macro="" textlink="">
      <xdr:nvSpPr>
        <xdr:cNvPr id="487" name="楕円 486"/>
        <xdr:cNvSpPr/>
      </xdr:nvSpPr>
      <xdr:spPr>
        <a:xfrm>
          <a:off x="10426700" y="1661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136441</xdr:rowOff>
    </xdr:from>
    <xdr:ext cx="534377" cy="259045"/>
    <xdr:sp macro="" textlink="">
      <xdr:nvSpPr>
        <xdr:cNvPr id="488" name="普通建設事業費 （ うち更新整備　）該当値テキスト"/>
        <xdr:cNvSpPr txBox="1"/>
      </xdr:nvSpPr>
      <xdr:spPr>
        <a:xfrm>
          <a:off x="10528300" y="1659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147955</xdr:rowOff>
    </xdr:from>
    <xdr:to>
      <xdr:col>50</xdr:col>
      <xdr:colOff>165100</xdr:colOff>
      <xdr:row>97</xdr:row>
      <xdr:rowOff>78105</xdr:rowOff>
    </xdr:to>
    <xdr:sp macro="" textlink="">
      <xdr:nvSpPr>
        <xdr:cNvPr id="489" name="楕円 488"/>
        <xdr:cNvSpPr/>
      </xdr:nvSpPr>
      <xdr:spPr>
        <a:xfrm>
          <a:off x="9588500" y="1660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69232</xdr:rowOff>
    </xdr:from>
    <xdr:ext cx="534377" cy="259045"/>
    <xdr:sp macro="" textlink="">
      <xdr:nvSpPr>
        <xdr:cNvPr id="490" name="テキスト ボックス 489"/>
        <xdr:cNvSpPr txBox="1"/>
      </xdr:nvSpPr>
      <xdr:spPr>
        <a:xfrm>
          <a:off x="9372111" y="1669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148679</xdr:rowOff>
    </xdr:from>
    <xdr:to>
      <xdr:col>46</xdr:col>
      <xdr:colOff>38100</xdr:colOff>
      <xdr:row>96</xdr:row>
      <xdr:rowOff>78829</xdr:rowOff>
    </xdr:to>
    <xdr:sp macro="" textlink="">
      <xdr:nvSpPr>
        <xdr:cNvPr id="491" name="楕円 490"/>
        <xdr:cNvSpPr/>
      </xdr:nvSpPr>
      <xdr:spPr>
        <a:xfrm>
          <a:off x="8699500" y="1643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95356</xdr:rowOff>
    </xdr:from>
    <xdr:ext cx="534377" cy="259045"/>
    <xdr:sp macro="" textlink="">
      <xdr:nvSpPr>
        <xdr:cNvPr id="492" name="テキスト ボックス 491"/>
        <xdr:cNvSpPr txBox="1"/>
      </xdr:nvSpPr>
      <xdr:spPr>
        <a:xfrm>
          <a:off x="8483111" y="1621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147041</xdr:rowOff>
    </xdr:from>
    <xdr:to>
      <xdr:col>41</xdr:col>
      <xdr:colOff>101600</xdr:colOff>
      <xdr:row>96</xdr:row>
      <xdr:rowOff>77191</xdr:rowOff>
    </xdr:to>
    <xdr:sp macro="" textlink="">
      <xdr:nvSpPr>
        <xdr:cNvPr id="493" name="楕円 492"/>
        <xdr:cNvSpPr/>
      </xdr:nvSpPr>
      <xdr:spPr>
        <a:xfrm>
          <a:off x="7810500" y="1643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68318</xdr:rowOff>
    </xdr:from>
    <xdr:ext cx="534377" cy="259045"/>
    <xdr:sp macro="" textlink="">
      <xdr:nvSpPr>
        <xdr:cNvPr id="494" name="テキスト ボックス 493"/>
        <xdr:cNvSpPr txBox="1"/>
      </xdr:nvSpPr>
      <xdr:spPr>
        <a:xfrm>
          <a:off x="7594111" y="1652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144565</xdr:rowOff>
    </xdr:from>
    <xdr:to>
      <xdr:col>36</xdr:col>
      <xdr:colOff>165100</xdr:colOff>
      <xdr:row>96</xdr:row>
      <xdr:rowOff>74715</xdr:rowOff>
    </xdr:to>
    <xdr:sp macro="" textlink="">
      <xdr:nvSpPr>
        <xdr:cNvPr id="495" name="楕円 494"/>
        <xdr:cNvSpPr/>
      </xdr:nvSpPr>
      <xdr:spPr>
        <a:xfrm>
          <a:off x="6921500" y="1643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91242</xdr:rowOff>
    </xdr:from>
    <xdr:ext cx="534377" cy="259045"/>
    <xdr:sp macro="" textlink="">
      <xdr:nvSpPr>
        <xdr:cNvPr id="496" name="テキスト ボックス 495"/>
        <xdr:cNvSpPr txBox="1"/>
      </xdr:nvSpPr>
      <xdr:spPr>
        <a:xfrm>
          <a:off x="6705111" y="1620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12" name="テキスト ボックス 511"/>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4" name="テキスト ボックス 513"/>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6" name="テキスト ボックス 515"/>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8" name="テキスト ボックス 517"/>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144272</xdr:rowOff>
    </xdr:from>
    <xdr:to>
      <xdr:col>85</xdr:col>
      <xdr:colOff>126364</xdr:colOff>
      <xdr:row>39</xdr:row>
      <xdr:rowOff>44450</xdr:rowOff>
    </xdr:to>
    <xdr:cxnSp macro="">
      <xdr:nvCxnSpPr>
        <xdr:cNvPr id="520" name="直線コネクタ 519"/>
        <xdr:cNvCxnSpPr/>
      </xdr:nvCxnSpPr>
      <xdr:spPr>
        <a:xfrm flipV="1">
          <a:off x="16317595" y="5459222"/>
          <a:ext cx="1269" cy="127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90949</xdr:rowOff>
    </xdr:from>
    <xdr:ext cx="469744" cy="259045"/>
    <xdr:sp macro="" textlink="">
      <xdr:nvSpPr>
        <xdr:cNvPr id="523" name="災害復旧事業費最大値テキスト"/>
        <xdr:cNvSpPr txBox="1"/>
      </xdr:nvSpPr>
      <xdr:spPr>
        <a:xfrm>
          <a:off x="16370300" y="523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144272</xdr:rowOff>
    </xdr:from>
    <xdr:to>
      <xdr:col>86</xdr:col>
      <xdr:colOff>25400</xdr:colOff>
      <xdr:row>31</xdr:row>
      <xdr:rowOff>144272</xdr:rowOff>
    </xdr:to>
    <xdr:cxnSp macro="">
      <xdr:nvCxnSpPr>
        <xdr:cNvPr id="524" name="直線コネクタ 523"/>
        <xdr:cNvCxnSpPr/>
      </xdr:nvCxnSpPr>
      <xdr:spPr>
        <a:xfrm>
          <a:off x="16230600" y="545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105791</xdr:rowOff>
    </xdr:from>
    <xdr:to>
      <xdr:col>85</xdr:col>
      <xdr:colOff>127000</xdr:colOff>
      <xdr:row>39</xdr:row>
      <xdr:rowOff>44450</xdr:rowOff>
    </xdr:to>
    <xdr:cxnSp macro="">
      <xdr:nvCxnSpPr>
        <xdr:cNvPr id="525" name="直線コネクタ 524"/>
        <xdr:cNvCxnSpPr/>
      </xdr:nvCxnSpPr>
      <xdr:spPr>
        <a:xfrm>
          <a:off x="15481300" y="6620891"/>
          <a:ext cx="8382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51579</xdr:rowOff>
    </xdr:from>
    <xdr:ext cx="378565" cy="259045"/>
    <xdr:sp macro="" textlink="">
      <xdr:nvSpPr>
        <xdr:cNvPr id="526" name="災害復旧事業費平均値テキスト"/>
        <xdr:cNvSpPr txBox="1"/>
      </xdr:nvSpPr>
      <xdr:spPr>
        <a:xfrm>
          <a:off x="16370300" y="62237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28702</xdr:rowOff>
    </xdr:from>
    <xdr:to>
      <xdr:col>85</xdr:col>
      <xdr:colOff>177800</xdr:colOff>
      <xdr:row>37</xdr:row>
      <xdr:rowOff>130302</xdr:rowOff>
    </xdr:to>
    <xdr:sp macro="" textlink="">
      <xdr:nvSpPr>
        <xdr:cNvPr id="527" name="フローチャート: 判断 526"/>
        <xdr:cNvSpPr/>
      </xdr:nvSpPr>
      <xdr:spPr>
        <a:xfrm>
          <a:off x="162687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105791</xdr:rowOff>
    </xdr:from>
    <xdr:to>
      <xdr:col>81</xdr:col>
      <xdr:colOff>50800</xdr:colOff>
      <xdr:row>39</xdr:row>
      <xdr:rowOff>44450</xdr:rowOff>
    </xdr:to>
    <xdr:cxnSp macro="">
      <xdr:nvCxnSpPr>
        <xdr:cNvPr id="528" name="直線コネクタ 527"/>
        <xdr:cNvCxnSpPr/>
      </xdr:nvCxnSpPr>
      <xdr:spPr>
        <a:xfrm flipV="1">
          <a:off x="14592300" y="6620891"/>
          <a:ext cx="8890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75565</xdr:rowOff>
    </xdr:from>
    <xdr:to>
      <xdr:col>81</xdr:col>
      <xdr:colOff>101600</xdr:colOff>
      <xdr:row>38</xdr:row>
      <xdr:rowOff>5715</xdr:rowOff>
    </xdr:to>
    <xdr:sp macro="" textlink="">
      <xdr:nvSpPr>
        <xdr:cNvPr id="529" name="フローチャート: 判断 528"/>
        <xdr:cNvSpPr/>
      </xdr:nvSpPr>
      <xdr:spPr>
        <a:xfrm>
          <a:off x="15430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22242</xdr:rowOff>
    </xdr:from>
    <xdr:ext cx="378565" cy="259045"/>
    <xdr:sp macro="" textlink="">
      <xdr:nvSpPr>
        <xdr:cNvPr id="530" name="テキスト ボックス 529"/>
        <xdr:cNvSpPr txBox="1"/>
      </xdr:nvSpPr>
      <xdr:spPr>
        <a:xfrm>
          <a:off x="15292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1" name="直線コネクタ 53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82804</xdr:rowOff>
    </xdr:from>
    <xdr:to>
      <xdr:col>76</xdr:col>
      <xdr:colOff>165100</xdr:colOff>
      <xdr:row>38</xdr:row>
      <xdr:rowOff>12954</xdr:rowOff>
    </xdr:to>
    <xdr:sp macro="" textlink="">
      <xdr:nvSpPr>
        <xdr:cNvPr id="532" name="フローチャート: 判断 531"/>
        <xdr:cNvSpPr/>
      </xdr:nvSpPr>
      <xdr:spPr>
        <a:xfrm>
          <a:off x="14541500" y="64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29481</xdr:rowOff>
    </xdr:from>
    <xdr:ext cx="378565" cy="259045"/>
    <xdr:sp macro="" textlink="">
      <xdr:nvSpPr>
        <xdr:cNvPr id="533" name="テキスト ボックス 532"/>
        <xdr:cNvSpPr txBox="1"/>
      </xdr:nvSpPr>
      <xdr:spPr>
        <a:xfrm>
          <a:off x="14403017" y="6201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116332</xdr:rowOff>
    </xdr:from>
    <xdr:to>
      <xdr:col>72</xdr:col>
      <xdr:colOff>38100</xdr:colOff>
      <xdr:row>36</xdr:row>
      <xdr:rowOff>46482</xdr:rowOff>
    </xdr:to>
    <xdr:sp macro="" textlink="">
      <xdr:nvSpPr>
        <xdr:cNvPr id="535" name="フローチャート: 判断 534"/>
        <xdr:cNvSpPr/>
      </xdr:nvSpPr>
      <xdr:spPr>
        <a:xfrm>
          <a:off x="13652500" y="61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63009</xdr:rowOff>
    </xdr:from>
    <xdr:ext cx="469744" cy="259045"/>
    <xdr:sp macro="" textlink="">
      <xdr:nvSpPr>
        <xdr:cNvPr id="536" name="テキスト ボックス 535"/>
        <xdr:cNvSpPr txBox="1"/>
      </xdr:nvSpPr>
      <xdr:spPr>
        <a:xfrm>
          <a:off x="13468428" y="589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164338</xdr:rowOff>
    </xdr:from>
    <xdr:to>
      <xdr:col>67</xdr:col>
      <xdr:colOff>101600</xdr:colOff>
      <xdr:row>38</xdr:row>
      <xdr:rowOff>94488</xdr:rowOff>
    </xdr:to>
    <xdr:sp macro="" textlink="">
      <xdr:nvSpPr>
        <xdr:cNvPr id="537" name="フローチャート: 判断 536"/>
        <xdr:cNvSpPr/>
      </xdr:nvSpPr>
      <xdr:spPr>
        <a:xfrm>
          <a:off x="12763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111015</xdr:rowOff>
    </xdr:from>
    <xdr:ext cx="378565" cy="259045"/>
    <xdr:sp macro="" textlink="">
      <xdr:nvSpPr>
        <xdr:cNvPr id="538" name="テキスト ボックス 537"/>
        <xdr:cNvSpPr txBox="1"/>
      </xdr:nvSpPr>
      <xdr:spPr>
        <a:xfrm>
          <a:off x="12625017" y="6283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4" name="楕円 54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54991</xdr:rowOff>
    </xdr:from>
    <xdr:to>
      <xdr:col>81</xdr:col>
      <xdr:colOff>101600</xdr:colOff>
      <xdr:row>38</xdr:row>
      <xdr:rowOff>156591</xdr:rowOff>
    </xdr:to>
    <xdr:sp macro="" textlink="">
      <xdr:nvSpPr>
        <xdr:cNvPr id="546" name="楕円 545"/>
        <xdr:cNvSpPr/>
      </xdr:nvSpPr>
      <xdr:spPr>
        <a:xfrm>
          <a:off x="15430500" y="657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147718</xdr:rowOff>
    </xdr:from>
    <xdr:ext cx="378565" cy="259045"/>
    <xdr:sp macro="" textlink="">
      <xdr:nvSpPr>
        <xdr:cNvPr id="547" name="テキスト ボックス 546"/>
        <xdr:cNvSpPr txBox="1"/>
      </xdr:nvSpPr>
      <xdr:spPr>
        <a:xfrm>
          <a:off x="15292017" y="6662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5" name="テキスト ボックス 614"/>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15799</xdr:rowOff>
    </xdr:from>
    <xdr:to>
      <xdr:col>85</xdr:col>
      <xdr:colOff>126364</xdr:colOff>
      <xdr:row>78</xdr:row>
      <xdr:rowOff>30353</xdr:rowOff>
    </xdr:to>
    <xdr:cxnSp macro="">
      <xdr:nvCxnSpPr>
        <xdr:cNvPr id="627" name="直線コネクタ 626"/>
        <xdr:cNvCxnSpPr/>
      </xdr:nvCxnSpPr>
      <xdr:spPr>
        <a:xfrm flipV="1">
          <a:off x="16317595" y="12017299"/>
          <a:ext cx="1269" cy="138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34180</xdr:rowOff>
    </xdr:from>
    <xdr:ext cx="534377" cy="259045"/>
    <xdr:sp macro="" textlink="">
      <xdr:nvSpPr>
        <xdr:cNvPr id="628" name="公債費最小値テキスト"/>
        <xdr:cNvSpPr txBox="1"/>
      </xdr:nvSpPr>
      <xdr:spPr>
        <a:xfrm>
          <a:off x="16370300" y="1340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30353</xdr:rowOff>
    </xdr:from>
    <xdr:to>
      <xdr:col>86</xdr:col>
      <xdr:colOff>25400</xdr:colOff>
      <xdr:row>78</xdr:row>
      <xdr:rowOff>30353</xdr:rowOff>
    </xdr:to>
    <xdr:cxnSp macro="">
      <xdr:nvCxnSpPr>
        <xdr:cNvPr id="629" name="直線コネクタ 628"/>
        <xdr:cNvCxnSpPr/>
      </xdr:nvCxnSpPr>
      <xdr:spPr>
        <a:xfrm>
          <a:off x="16230600" y="1340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133926</xdr:rowOff>
    </xdr:from>
    <xdr:ext cx="534377" cy="259045"/>
    <xdr:sp macro="" textlink="">
      <xdr:nvSpPr>
        <xdr:cNvPr id="630" name="公債費最大値テキスト"/>
        <xdr:cNvSpPr txBox="1"/>
      </xdr:nvSpPr>
      <xdr:spPr>
        <a:xfrm>
          <a:off x="16370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15799</xdr:rowOff>
    </xdr:from>
    <xdr:to>
      <xdr:col>86</xdr:col>
      <xdr:colOff>25400</xdr:colOff>
      <xdr:row>70</xdr:row>
      <xdr:rowOff>15799</xdr:rowOff>
    </xdr:to>
    <xdr:cxnSp macro="">
      <xdr:nvCxnSpPr>
        <xdr:cNvPr id="631" name="直線コネクタ 630"/>
        <xdr:cNvCxnSpPr/>
      </xdr:nvCxnSpPr>
      <xdr:spPr>
        <a:xfrm>
          <a:off x="16230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30353</xdr:rowOff>
    </xdr:from>
    <xdr:to>
      <xdr:col>85</xdr:col>
      <xdr:colOff>127000</xdr:colOff>
      <xdr:row>78</xdr:row>
      <xdr:rowOff>51422</xdr:rowOff>
    </xdr:to>
    <xdr:cxnSp macro="">
      <xdr:nvCxnSpPr>
        <xdr:cNvPr id="632" name="直線コネクタ 631"/>
        <xdr:cNvCxnSpPr/>
      </xdr:nvCxnSpPr>
      <xdr:spPr>
        <a:xfrm flipV="1">
          <a:off x="15481300" y="13403453"/>
          <a:ext cx="838200" cy="2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137647</xdr:rowOff>
    </xdr:from>
    <xdr:ext cx="534377" cy="259045"/>
    <xdr:sp macro="" textlink="">
      <xdr:nvSpPr>
        <xdr:cNvPr id="633" name="公債費平均値テキスト"/>
        <xdr:cNvSpPr txBox="1"/>
      </xdr:nvSpPr>
      <xdr:spPr>
        <a:xfrm>
          <a:off x="16370300" y="12482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114770</xdr:rowOff>
    </xdr:from>
    <xdr:to>
      <xdr:col>85</xdr:col>
      <xdr:colOff>177800</xdr:colOff>
      <xdr:row>74</xdr:row>
      <xdr:rowOff>44920</xdr:rowOff>
    </xdr:to>
    <xdr:sp macro="" textlink="">
      <xdr:nvSpPr>
        <xdr:cNvPr id="634" name="フローチャート: 判断 633"/>
        <xdr:cNvSpPr/>
      </xdr:nvSpPr>
      <xdr:spPr>
        <a:xfrm>
          <a:off x="16268700" y="1263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19228</xdr:rowOff>
    </xdr:from>
    <xdr:to>
      <xdr:col>81</xdr:col>
      <xdr:colOff>50800</xdr:colOff>
      <xdr:row>78</xdr:row>
      <xdr:rowOff>51422</xdr:rowOff>
    </xdr:to>
    <xdr:cxnSp macro="">
      <xdr:nvCxnSpPr>
        <xdr:cNvPr id="635" name="直線コネクタ 634"/>
        <xdr:cNvCxnSpPr/>
      </xdr:nvCxnSpPr>
      <xdr:spPr>
        <a:xfrm>
          <a:off x="14592300" y="13392328"/>
          <a:ext cx="889000" cy="3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72</xdr:row>
      <xdr:rowOff>148946</xdr:rowOff>
    </xdr:from>
    <xdr:to>
      <xdr:col>81</xdr:col>
      <xdr:colOff>101600</xdr:colOff>
      <xdr:row>73</xdr:row>
      <xdr:rowOff>79096</xdr:rowOff>
    </xdr:to>
    <xdr:sp macro="" textlink="">
      <xdr:nvSpPr>
        <xdr:cNvPr id="636" name="フローチャート: 判断 635"/>
        <xdr:cNvSpPr/>
      </xdr:nvSpPr>
      <xdr:spPr>
        <a:xfrm>
          <a:off x="15430500" y="1249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95623</xdr:rowOff>
    </xdr:from>
    <xdr:ext cx="534377" cy="259045"/>
    <xdr:sp macro="" textlink="">
      <xdr:nvSpPr>
        <xdr:cNvPr id="637" name="テキスト ボックス 636"/>
        <xdr:cNvSpPr txBox="1"/>
      </xdr:nvSpPr>
      <xdr:spPr>
        <a:xfrm>
          <a:off x="15214111" y="1226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171208</xdr:rowOff>
    </xdr:from>
    <xdr:to>
      <xdr:col>76</xdr:col>
      <xdr:colOff>114300</xdr:colOff>
      <xdr:row>78</xdr:row>
      <xdr:rowOff>19228</xdr:rowOff>
    </xdr:to>
    <xdr:cxnSp macro="">
      <xdr:nvCxnSpPr>
        <xdr:cNvPr id="638" name="直線コネクタ 637"/>
        <xdr:cNvCxnSpPr/>
      </xdr:nvCxnSpPr>
      <xdr:spPr>
        <a:xfrm>
          <a:off x="13703300" y="13372858"/>
          <a:ext cx="889000" cy="1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24435</xdr:rowOff>
    </xdr:from>
    <xdr:to>
      <xdr:col>76</xdr:col>
      <xdr:colOff>165100</xdr:colOff>
      <xdr:row>73</xdr:row>
      <xdr:rowOff>126035</xdr:rowOff>
    </xdr:to>
    <xdr:sp macro="" textlink="">
      <xdr:nvSpPr>
        <xdr:cNvPr id="639" name="フローチャート: 判断 638"/>
        <xdr:cNvSpPr/>
      </xdr:nvSpPr>
      <xdr:spPr>
        <a:xfrm>
          <a:off x="14541500" y="125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142562</xdr:rowOff>
    </xdr:from>
    <xdr:ext cx="534377" cy="259045"/>
    <xdr:sp macro="" textlink="">
      <xdr:nvSpPr>
        <xdr:cNvPr id="640" name="テキスト ボックス 639"/>
        <xdr:cNvSpPr txBox="1"/>
      </xdr:nvSpPr>
      <xdr:spPr>
        <a:xfrm>
          <a:off x="14325111" y="1231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171208</xdr:rowOff>
    </xdr:from>
    <xdr:to>
      <xdr:col>71</xdr:col>
      <xdr:colOff>177800</xdr:colOff>
      <xdr:row>78</xdr:row>
      <xdr:rowOff>3035</xdr:rowOff>
    </xdr:to>
    <xdr:cxnSp macro="">
      <xdr:nvCxnSpPr>
        <xdr:cNvPr id="641" name="直線コネクタ 640"/>
        <xdr:cNvCxnSpPr/>
      </xdr:nvCxnSpPr>
      <xdr:spPr>
        <a:xfrm flipV="1">
          <a:off x="12814300" y="13372858"/>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72</xdr:row>
      <xdr:rowOff>165481</xdr:rowOff>
    </xdr:from>
    <xdr:to>
      <xdr:col>72</xdr:col>
      <xdr:colOff>38100</xdr:colOff>
      <xdr:row>73</xdr:row>
      <xdr:rowOff>95631</xdr:rowOff>
    </xdr:to>
    <xdr:sp macro="" textlink="">
      <xdr:nvSpPr>
        <xdr:cNvPr id="642" name="フローチャート: 判断 641"/>
        <xdr:cNvSpPr/>
      </xdr:nvSpPr>
      <xdr:spPr>
        <a:xfrm>
          <a:off x="13652500" y="125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112158</xdr:rowOff>
    </xdr:from>
    <xdr:ext cx="534377" cy="259045"/>
    <xdr:sp macro="" textlink="">
      <xdr:nvSpPr>
        <xdr:cNvPr id="643" name="テキスト ボックス 642"/>
        <xdr:cNvSpPr txBox="1"/>
      </xdr:nvSpPr>
      <xdr:spPr>
        <a:xfrm>
          <a:off x="13436111" y="1228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39560</xdr:rowOff>
    </xdr:from>
    <xdr:to>
      <xdr:col>67</xdr:col>
      <xdr:colOff>101600</xdr:colOff>
      <xdr:row>73</xdr:row>
      <xdr:rowOff>141160</xdr:rowOff>
    </xdr:to>
    <xdr:sp macro="" textlink="">
      <xdr:nvSpPr>
        <xdr:cNvPr id="644" name="フローチャート: 判断 643"/>
        <xdr:cNvSpPr/>
      </xdr:nvSpPr>
      <xdr:spPr>
        <a:xfrm>
          <a:off x="12763500" y="125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157687</xdr:rowOff>
    </xdr:from>
    <xdr:ext cx="534377" cy="259045"/>
    <xdr:sp macro="" textlink="">
      <xdr:nvSpPr>
        <xdr:cNvPr id="645" name="テキスト ボックス 644"/>
        <xdr:cNvSpPr txBox="1"/>
      </xdr:nvSpPr>
      <xdr:spPr>
        <a:xfrm>
          <a:off x="12547111" y="1233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151003</xdr:rowOff>
    </xdr:from>
    <xdr:to>
      <xdr:col>85</xdr:col>
      <xdr:colOff>177800</xdr:colOff>
      <xdr:row>78</xdr:row>
      <xdr:rowOff>81153</xdr:rowOff>
    </xdr:to>
    <xdr:sp macro="" textlink="">
      <xdr:nvSpPr>
        <xdr:cNvPr id="651" name="楕円 650"/>
        <xdr:cNvSpPr/>
      </xdr:nvSpPr>
      <xdr:spPr>
        <a:xfrm>
          <a:off x="16268700" y="1335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65930</xdr:rowOff>
    </xdr:from>
    <xdr:ext cx="534377" cy="259045"/>
    <xdr:sp macro="" textlink="">
      <xdr:nvSpPr>
        <xdr:cNvPr id="652" name="公債費該当値テキスト"/>
        <xdr:cNvSpPr txBox="1"/>
      </xdr:nvSpPr>
      <xdr:spPr>
        <a:xfrm>
          <a:off x="16370300" y="1326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622</xdr:rowOff>
    </xdr:from>
    <xdr:to>
      <xdr:col>81</xdr:col>
      <xdr:colOff>101600</xdr:colOff>
      <xdr:row>78</xdr:row>
      <xdr:rowOff>102222</xdr:rowOff>
    </xdr:to>
    <xdr:sp macro="" textlink="">
      <xdr:nvSpPr>
        <xdr:cNvPr id="653" name="楕円 652"/>
        <xdr:cNvSpPr/>
      </xdr:nvSpPr>
      <xdr:spPr>
        <a:xfrm>
          <a:off x="15430500" y="1337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93349</xdr:rowOff>
    </xdr:from>
    <xdr:ext cx="534377" cy="259045"/>
    <xdr:sp macro="" textlink="">
      <xdr:nvSpPr>
        <xdr:cNvPr id="654" name="テキスト ボックス 653"/>
        <xdr:cNvSpPr txBox="1"/>
      </xdr:nvSpPr>
      <xdr:spPr>
        <a:xfrm>
          <a:off x="15214111" y="1346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139878</xdr:rowOff>
    </xdr:from>
    <xdr:to>
      <xdr:col>76</xdr:col>
      <xdr:colOff>165100</xdr:colOff>
      <xdr:row>78</xdr:row>
      <xdr:rowOff>70028</xdr:rowOff>
    </xdr:to>
    <xdr:sp macro="" textlink="">
      <xdr:nvSpPr>
        <xdr:cNvPr id="655" name="楕円 654"/>
        <xdr:cNvSpPr/>
      </xdr:nvSpPr>
      <xdr:spPr>
        <a:xfrm>
          <a:off x="14541500" y="1334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61155</xdr:rowOff>
    </xdr:from>
    <xdr:ext cx="534377" cy="259045"/>
    <xdr:sp macro="" textlink="">
      <xdr:nvSpPr>
        <xdr:cNvPr id="656" name="テキスト ボックス 655"/>
        <xdr:cNvSpPr txBox="1"/>
      </xdr:nvSpPr>
      <xdr:spPr>
        <a:xfrm>
          <a:off x="14325111" y="134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120408</xdr:rowOff>
    </xdr:from>
    <xdr:to>
      <xdr:col>72</xdr:col>
      <xdr:colOff>38100</xdr:colOff>
      <xdr:row>78</xdr:row>
      <xdr:rowOff>50558</xdr:rowOff>
    </xdr:to>
    <xdr:sp macro="" textlink="">
      <xdr:nvSpPr>
        <xdr:cNvPr id="657" name="楕円 656"/>
        <xdr:cNvSpPr/>
      </xdr:nvSpPr>
      <xdr:spPr>
        <a:xfrm>
          <a:off x="13652500" y="1332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41685</xdr:rowOff>
    </xdr:from>
    <xdr:ext cx="534377" cy="259045"/>
    <xdr:sp macro="" textlink="">
      <xdr:nvSpPr>
        <xdr:cNvPr id="658" name="テキスト ボックス 657"/>
        <xdr:cNvSpPr txBox="1"/>
      </xdr:nvSpPr>
      <xdr:spPr>
        <a:xfrm>
          <a:off x="13436111" y="1341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123685</xdr:rowOff>
    </xdr:from>
    <xdr:to>
      <xdr:col>67</xdr:col>
      <xdr:colOff>101600</xdr:colOff>
      <xdr:row>78</xdr:row>
      <xdr:rowOff>53835</xdr:rowOff>
    </xdr:to>
    <xdr:sp macro="" textlink="">
      <xdr:nvSpPr>
        <xdr:cNvPr id="659" name="楕円 658"/>
        <xdr:cNvSpPr/>
      </xdr:nvSpPr>
      <xdr:spPr>
        <a:xfrm>
          <a:off x="12763500" y="1332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44962</xdr:rowOff>
    </xdr:from>
    <xdr:ext cx="534377" cy="259045"/>
    <xdr:sp macro="" textlink="">
      <xdr:nvSpPr>
        <xdr:cNvPr id="660" name="テキスト ボックス 659"/>
        <xdr:cNvSpPr txBox="1"/>
      </xdr:nvSpPr>
      <xdr:spPr>
        <a:xfrm>
          <a:off x="12547111" y="134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0" name="テキスト ボックス 67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130507</xdr:rowOff>
    </xdr:from>
    <xdr:to>
      <xdr:col>85</xdr:col>
      <xdr:colOff>126364</xdr:colOff>
      <xdr:row>99</xdr:row>
      <xdr:rowOff>21758</xdr:rowOff>
    </xdr:to>
    <xdr:cxnSp macro="">
      <xdr:nvCxnSpPr>
        <xdr:cNvPr id="686" name="直線コネクタ 685"/>
        <xdr:cNvCxnSpPr/>
      </xdr:nvCxnSpPr>
      <xdr:spPr>
        <a:xfrm flipV="1">
          <a:off x="16317595" y="15389557"/>
          <a:ext cx="1269" cy="1605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25585</xdr:rowOff>
    </xdr:from>
    <xdr:ext cx="469744" cy="259045"/>
    <xdr:sp macro="" textlink="">
      <xdr:nvSpPr>
        <xdr:cNvPr id="687" name="積立金最小値テキスト"/>
        <xdr:cNvSpPr txBox="1"/>
      </xdr:nvSpPr>
      <xdr:spPr>
        <a:xfrm>
          <a:off x="16370300" y="1699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21758</xdr:rowOff>
    </xdr:from>
    <xdr:to>
      <xdr:col>86</xdr:col>
      <xdr:colOff>25400</xdr:colOff>
      <xdr:row>99</xdr:row>
      <xdr:rowOff>21758</xdr:rowOff>
    </xdr:to>
    <xdr:cxnSp macro="">
      <xdr:nvCxnSpPr>
        <xdr:cNvPr id="688" name="直線コネクタ 687"/>
        <xdr:cNvCxnSpPr/>
      </xdr:nvCxnSpPr>
      <xdr:spPr>
        <a:xfrm>
          <a:off x="16230600" y="1699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77184</xdr:rowOff>
    </xdr:from>
    <xdr:ext cx="599010" cy="259045"/>
    <xdr:sp macro="" textlink="">
      <xdr:nvSpPr>
        <xdr:cNvPr id="689" name="積立金最大値テキスト"/>
        <xdr:cNvSpPr txBox="1"/>
      </xdr:nvSpPr>
      <xdr:spPr>
        <a:xfrm>
          <a:off x="16370300" y="1516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130507</xdr:rowOff>
    </xdr:from>
    <xdr:to>
      <xdr:col>86</xdr:col>
      <xdr:colOff>25400</xdr:colOff>
      <xdr:row>89</xdr:row>
      <xdr:rowOff>130507</xdr:rowOff>
    </xdr:to>
    <xdr:cxnSp macro="">
      <xdr:nvCxnSpPr>
        <xdr:cNvPr id="690" name="直線コネクタ 689"/>
        <xdr:cNvCxnSpPr/>
      </xdr:nvCxnSpPr>
      <xdr:spPr>
        <a:xfrm>
          <a:off x="16230600" y="1538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12974</xdr:rowOff>
    </xdr:from>
    <xdr:to>
      <xdr:col>85</xdr:col>
      <xdr:colOff>127000</xdr:colOff>
      <xdr:row>98</xdr:row>
      <xdr:rowOff>69585</xdr:rowOff>
    </xdr:to>
    <xdr:cxnSp macro="">
      <xdr:nvCxnSpPr>
        <xdr:cNvPr id="691" name="直線コネクタ 690"/>
        <xdr:cNvCxnSpPr/>
      </xdr:nvCxnSpPr>
      <xdr:spPr>
        <a:xfrm>
          <a:off x="15481300" y="16815074"/>
          <a:ext cx="838200" cy="5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15732</xdr:rowOff>
    </xdr:from>
    <xdr:ext cx="534377" cy="259045"/>
    <xdr:sp macro="" textlink="">
      <xdr:nvSpPr>
        <xdr:cNvPr id="692" name="積立金平均値テキスト"/>
        <xdr:cNvSpPr txBox="1"/>
      </xdr:nvSpPr>
      <xdr:spPr>
        <a:xfrm>
          <a:off x="16370300" y="16474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164305</xdr:rowOff>
    </xdr:from>
    <xdr:to>
      <xdr:col>85</xdr:col>
      <xdr:colOff>177800</xdr:colOff>
      <xdr:row>97</xdr:row>
      <xdr:rowOff>94455</xdr:rowOff>
    </xdr:to>
    <xdr:sp macro="" textlink="">
      <xdr:nvSpPr>
        <xdr:cNvPr id="693" name="フローチャート: 判断 692"/>
        <xdr:cNvSpPr/>
      </xdr:nvSpPr>
      <xdr:spPr>
        <a:xfrm>
          <a:off x="16268700" y="1662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170887</xdr:rowOff>
    </xdr:from>
    <xdr:to>
      <xdr:col>81</xdr:col>
      <xdr:colOff>50800</xdr:colOff>
      <xdr:row>98</xdr:row>
      <xdr:rowOff>12974</xdr:rowOff>
    </xdr:to>
    <xdr:cxnSp macro="">
      <xdr:nvCxnSpPr>
        <xdr:cNvPr id="694" name="直線コネクタ 693"/>
        <xdr:cNvCxnSpPr/>
      </xdr:nvCxnSpPr>
      <xdr:spPr>
        <a:xfrm>
          <a:off x="14592300" y="16801537"/>
          <a:ext cx="889000" cy="1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164289</xdr:rowOff>
    </xdr:from>
    <xdr:to>
      <xdr:col>81</xdr:col>
      <xdr:colOff>101600</xdr:colOff>
      <xdr:row>97</xdr:row>
      <xdr:rowOff>94439</xdr:rowOff>
    </xdr:to>
    <xdr:sp macro="" textlink="">
      <xdr:nvSpPr>
        <xdr:cNvPr id="695" name="フローチャート: 判断 694"/>
        <xdr:cNvSpPr/>
      </xdr:nvSpPr>
      <xdr:spPr>
        <a:xfrm>
          <a:off x="15430500" y="1662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110966</xdr:rowOff>
    </xdr:from>
    <xdr:ext cx="534377" cy="259045"/>
    <xdr:sp macro="" textlink="">
      <xdr:nvSpPr>
        <xdr:cNvPr id="696" name="テキスト ボックス 695"/>
        <xdr:cNvSpPr txBox="1"/>
      </xdr:nvSpPr>
      <xdr:spPr>
        <a:xfrm>
          <a:off x="15214111" y="1639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170887</xdr:rowOff>
    </xdr:from>
    <xdr:to>
      <xdr:col>76</xdr:col>
      <xdr:colOff>114300</xdr:colOff>
      <xdr:row>98</xdr:row>
      <xdr:rowOff>70467</xdr:rowOff>
    </xdr:to>
    <xdr:cxnSp macro="">
      <xdr:nvCxnSpPr>
        <xdr:cNvPr id="697" name="直線コネクタ 696"/>
        <xdr:cNvCxnSpPr/>
      </xdr:nvCxnSpPr>
      <xdr:spPr>
        <a:xfrm flipV="1">
          <a:off x="13703300" y="16801537"/>
          <a:ext cx="889000" cy="7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74302</xdr:rowOff>
    </xdr:from>
    <xdr:to>
      <xdr:col>76</xdr:col>
      <xdr:colOff>165100</xdr:colOff>
      <xdr:row>98</xdr:row>
      <xdr:rowOff>4452</xdr:rowOff>
    </xdr:to>
    <xdr:sp macro="" textlink="">
      <xdr:nvSpPr>
        <xdr:cNvPr id="698" name="フローチャート: 判断 697"/>
        <xdr:cNvSpPr/>
      </xdr:nvSpPr>
      <xdr:spPr>
        <a:xfrm>
          <a:off x="14541500" y="167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20979</xdr:rowOff>
    </xdr:from>
    <xdr:ext cx="534377" cy="259045"/>
    <xdr:sp macro="" textlink="">
      <xdr:nvSpPr>
        <xdr:cNvPr id="699" name="テキスト ボックス 698"/>
        <xdr:cNvSpPr txBox="1"/>
      </xdr:nvSpPr>
      <xdr:spPr>
        <a:xfrm>
          <a:off x="14325111" y="1648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98830</xdr:rowOff>
    </xdr:from>
    <xdr:to>
      <xdr:col>71</xdr:col>
      <xdr:colOff>177800</xdr:colOff>
      <xdr:row>98</xdr:row>
      <xdr:rowOff>70467</xdr:rowOff>
    </xdr:to>
    <xdr:cxnSp macro="">
      <xdr:nvCxnSpPr>
        <xdr:cNvPr id="700" name="直線コネクタ 699"/>
        <xdr:cNvCxnSpPr/>
      </xdr:nvCxnSpPr>
      <xdr:spPr>
        <a:xfrm>
          <a:off x="12814300" y="16729480"/>
          <a:ext cx="889000" cy="14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115303</xdr:rowOff>
    </xdr:from>
    <xdr:to>
      <xdr:col>72</xdr:col>
      <xdr:colOff>38100</xdr:colOff>
      <xdr:row>98</xdr:row>
      <xdr:rowOff>45453</xdr:rowOff>
    </xdr:to>
    <xdr:sp macro="" textlink="">
      <xdr:nvSpPr>
        <xdr:cNvPr id="701" name="フローチャート: 判断 700"/>
        <xdr:cNvSpPr/>
      </xdr:nvSpPr>
      <xdr:spPr>
        <a:xfrm>
          <a:off x="13652500" y="167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61980</xdr:rowOff>
    </xdr:from>
    <xdr:ext cx="534377" cy="259045"/>
    <xdr:sp macro="" textlink="">
      <xdr:nvSpPr>
        <xdr:cNvPr id="702" name="テキスト ボックス 701"/>
        <xdr:cNvSpPr txBox="1"/>
      </xdr:nvSpPr>
      <xdr:spPr>
        <a:xfrm>
          <a:off x="13436111" y="1652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78319</xdr:rowOff>
    </xdr:from>
    <xdr:to>
      <xdr:col>67</xdr:col>
      <xdr:colOff>101600</xdr:colOff>
      <xdr:row>98</xdr:row>
      <xdr:rowOff>8469</xdr:rowOff>
    </xdr:to>
    <xdr:sp macro="" textlink="">
      <xdr:nvSpPr>
        <xdr:cNvPr id="703" name="フローチャート: 判断 702"/>
        <xdr:cNvSpPr/>
      </xdr:nvSpPr>
      <xdr:spPr>
        <a:xfrm>
          <a:off x="12763500" y="1670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171046</xdr:rowOff>
    </xdr:from>
    <xdr:ext cx="534377" cy="259045"/>
    <xdr:sp macro="" textlink="">
      <xdr:nvSpPr>
        <xdr:cNvPr id="704" name="テキスト ボックス 703"/>
        <xdr:cNvSpPr txBox="1"/>
      </xdr:nvSpPr>
      <xdr:spPr>
        <a:xfrm>
          <a:off x="12547111" y="168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18785</xdr:rowOff>
    </xdr:from>
    <xdr:to>
      <xdr:col>85</xdr:col>
      <xdr:colOff>177800</xdr:colOff>
      <xdr:row>98</xdr:row>
      <xdr:rowOff>120385</xdr:rowOff>
    </xdr:to>
    <xdr:sp macro="" textlink="">
      <xdr:nvSpPr>
        <xdr:cNvPr id="710" name="楕円 709"/>
        <xdr:cNvSpPr/>
      </xdr:nvSpPr>
      <xdr:spPr>
        <a:xfrm>
          <a:off x="16268700" y="1682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105162</xdr:rowOff>
    </xdr:from>
    <xdr:ext cx="534377" cy="259045"/>
    <xdr:sp macro="" textlink="">
      <xdr:nvSpPr>
        <xdr:cNvPr id="711" name="積立金該当値テキスト"/>
        <xdr:cNvSpPr txBox="1"/>
      </xdr:nvSpPr>
      <xdr:spPr>
        <a:xfrm>
          <a:off x="16370300" y="1673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133624</xdr:rowOff>
    </xdr:from>
    <xdr:to>
      <xdr:col>81</xdr:col>
      <xdr:colOff>101600</xdr:colOff>
      <xdr:row>98</xdr:row>
      <xdr:rowOff>63774</xdr:rowOff>
    </xdr:to>
    <xdr:sp macro="" textlink="">
      <xdr:nvSpPr>
        <xdr:cNvPr id="712" name="楕円 711"/>
        <xdr:cNvSpPr/>
      </xdr:nvSpPr>
      <xdr:spPr>
        <a:xfrm>
          <a:off x="15430500" y="1676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54901</xdr:rowOff>
    </xdr:from>
    <xdr:ext cx="534377" cy="259045"/>
    <xdr:sp macro="" textlink="">
      <xdr:nvSpPr>
        <xdr:cNvPr id="713" name="テキスト ボックス 712"/>
        <xdr:cNvSpPr txBox="1"/>
      </xdr:nvSpPr>
      <xdr:spPr>
        <a:xfrm>
          <a:off x="15214111" y="168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120087</xdr:rowOff>
    </xdr:from>
    <xdr:to>
      <xdr:col>76</xdr:col>
      <xdr:colOff>165100</xdr:colOff>
      <xdr:row>98</xdr:row>
      <xdr:rowOff>50237</xdr:rowOff>
    </xdr:to>
    <xdr:sp macro="" textlink="">
      <xdr:nvSpPr>
        <xdr:cNvPr id="714" name="楕円 713"/>
        <xdr:cNvSpPr/>
      </xdr:nvSpPr>
      <xdr:spPr>
        <a:xfrm>
          <a:off x="14541500" y="1675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41364</xdr:rowOff>
    </xdr:from>
    <xdr:ext cx="534377" cy="259045"/>
    <xdr:sp macro="" textlink="">
      <xdr:nvSpPr>
        <xdr:cNvPr id="715" name="テキスト ボックス 714"/>
        <xdr:cNvSpPr txBox="1"/>
      </xdr:nvSpPr>
      <xdr:spPr>
        <a:xfrm>
          <a:off x="14325111" y="1684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19667</xdr:rowOff>
    </xdr:from>
    <xdr:to>
      <xdr:col>72</xdr:col>
      <xdr:colOff>38100</xdr:colOff>
      <xdr:row>98</xdr:row>
      <xdr:rowOff>121267</xdr:rowOff>
    </xdr:to>
    <xdr:sp macro="" textlink="">
      <xdr:nvSpPr>
        <xdr:cNvPr id="716" name="楕円 715"/>
        <xdr:cNvSpPr/>
      </xdr:nvSpPr>
      <xdr:spPr>
        <a:xfrm>
          <a:off x="13652500" y="1682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112394</xdr:rowOff>
    </xdr:from>
    <xdr:ext cx="534377" cy="259045"/>
    <xdr:sp macro="" textlink="">
      <xdr:nvSpPr>
        <xdr:cNvPr id="717" name="テキスト ボックス 716"/>
        <xdr:cNvSpPr txBox="1"/>
      </xdr:nvSpPr>
      <xdr:spPr>
        <a:xfrm>
          <a:off x="13436111" y="1691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48030</xdr:rowOff>
    </xdr:from>
    <xdr:to>
      <xdr:col>67</xdr:col>
      <xdr:colOff>101600</xdr:colOff>
      <xdr:row>97</xdr:row>
      <xdr:rowOff>149630</xdr:rowOff>
    </xdr:to>
    <xdr:sp macro="" textlink="">
      <xdr:nvSpPr>
        <xdr:cNvPr id="718" name="楕円 717"/>
        <xdr:cNvSpPr/>
      </xdr:nvSpPr>
      <xdr:spPr>
        <a:xfrm>
          <a:off x="12763500" y="1667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166157</xdr:rowOff>
    </xdr:from>
    <xdr:ext cx="534377" cy="259045"/>
    <xdr:sp macro="" textlink="">
      <xdr:nvSpPr>
        <xdr:cNvPr id="719" name="テキスト ボックス 718"/>
        <xdr:cNvSpPr txBox="1"/>
      </xdr:nvSpPr>
      <xdr:spPr>
        <a:xfrm>
          <a:off x="12547111" y="1645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3" name="テキスト ボックス 73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5" name="テキスト ボックス 73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7" name="テキスト ボックス 73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9" name="テキスト ボックス 73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1" name="テキスト ボックス 74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168438</xdr:rowOff>
    </xdr:from>
    <xdr:to>
      <xdr:col>116</xdr:col>
      <xdr:colOff>62864</xdr:colOff>
      <xdr:row>39</xdr:row>
      <xdr:rowOff>98878</xdr:rowOff>
    </xdr:to>
    <xdr:cxnSp macro="">
      <xdr:nvCxnSpPr>
        <xdr:cNvPr id="745" name="直線コネクタ 744"/>
        <xdr:cNvCxnSpPr/>
      </xdr:nvCxnSpPr>
      <xdr:spPr>
        <a:xfrm flipV="1">
          <a:off x="22159595" y="5311938"/>
          <a:ext cx="1269" cy="147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115115</xdr:rowOff>
    </xdr:from>
    <xdr:ext cx="469744" cy="259045"/>
    <xdr:sp macro="" textlink="">
      <xdr:nvSpPr>
        <xdr:cNvPr id="748" name="投資及び出資金最大値テキスト"/>
        <xdr:cNvSpPr txBox="1"/>
      </xdr:nvSpPr>
      <xdr:spPr>
        <a:xfrm>
          <a:off x="22212300" y="508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168438</xdr:rowOff>
    </xdr:from>
    <xdr:to>
      <xdr:col>116</xdr:col>
      <xdr:colOff>152400</xdr:colOff>
      <xdr:row>30</xdr:row>
      <xdr:rowOff>168438</xdr:rowOff>
    </xdr:to>
    <xdr:cxnSp macro="">
      <xdr:nvCxnSpPr>
        <xdr:cNvPr id="749" name="直線コネクタ 748"/>
        <xdr:cNvCxnSpPr/>
      </xdr:nvCxnSpPr>
      <xdr:spPr>
        <a:xfrm>
          <a:off x="22072600" y="531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110797</xdr:rowOff>
    </xdr:from>
    <xdr:ext cx="469744" cy="259045"/>
    <xdr:sp macro="" textlink="">
      <xdr:nvSpPr>
        <xdr:cNvPr id="751" name="投資及び出資金平均値テキスト"/>
        <xdr:cNvSpPr txBox="1"/>
      </xdr:nvSpPr>
      <xdr:spPr>
        <a:xfrm>
          <a:off x="22212300" y="6111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87920</xdr:rowOff>
    </xdr:from>
    <xdr:to>
      <xdr:col>116</xdr:col>
      <xdr:colOff>114300</xdr:colOff>
      <xdr:row>37</xdr:row>
      <xdr:rowOff>18070</xdr:rowOff>
    </xdr:to>
    <xdr:sp macro="" textlink="">
      <xdr:nvSpPr>
        <xdr:cNvPr id="752" name="フローチャート: 判断 751"/>
        <xdr:cNvSpPr/>
      </xdr:nvSpPr>
      <xdr:spPr>
        <a:xfrm>
          <a:off x="22110700" y="626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14768</xdr:rowOff>
    </xdr:from>
    <xdr:to>
      <xdr:col>112</xdr:col>
      <xdr:colOff>38100</xdr:colOff>
      <xdr:row>36</xdr:row>
      <xdr:rowOff>116368</xdr:rowOff>
    </xdr:to>
    <xdr:sp macro="" textlink="">
      <xdr:nvSpPr>
        <xdr:cNvPr id="754" name="フローチャート: 判断 753"/>
        <xdr:cNvSpPr/>
      </xdr:nvSpPr>
      <xdr:spPr>
        <a:xfrm>
          <a:off x="21272500" y="618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132895</xdr:rowOff>
    </xdr:from>
    <xdr:ext cx="469744" cy="259045"/>
    <xdr:sp macro="" textlink="">
      <xdr:nvSpPr>
        <xdr:cNvPr id="755" name="テキスト ボックス 754"/>
        <xdr:cNvSpPr txBox="1"/>
      </xdr:nvSpPr>
      <xdr:spPr>
        <a:xfrm>
          <a:off x="21088428" y="596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20320</xdr:rowOff>
    </xdr:from>
    <xdr:to>
      <xdr:col>107</xdr:col>
      <xdr:colOff>101600</xdr:colOff>
      <xdr:row>36</xdr:row>
      <xdr:rowOff>121920</xdr:rowOff>
    </xdr:to>
    <xdr:sp macro="" textlink="">
      <xdr:nvSpPr>
        <xdr:cNvPr id="757" name="フローチャート: 判断 756"/>
        <xdr:cNvSpPr/>
      </xdr:nvSpPr>
      <xdr:spPr>
        <a:xfrm>
          <a:off x="20383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138447</xdr:rowOff>
    </xdr:from>
    <xdr:ext cx="469744" cy="259045"/>
    <xdr:sp macro="" textlink="">
      <xdr:nvSpPr>
        <xdr:cNvPr id="758" name="テキスト ボックス 757"/>
        <xdr:cNvSpPr txBox="1"/>
      </xdr:nvSpPr>
      <xdr:spPr>
        <a:xfrm>
          <a:off x="20199428" y="596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49058</xdr:rowOff>
    </xdr:from>
    <xdr:to>
      <xdr:col>102</xdr:col>
      <xdr:colOff>165100</xdr:colOff>
      <xdr:row>36</xdr:row>
      <xdr:rowOff>150658</xdr:rowOff>
    </xdr:to>
    <xdr:sp macro="" textlink="">
      <xdr:nvSpPr>
        <xdr:cNvPr id="760" name="フローチャート: 判断 759"/>
        <xdr:cNvSpPr/>
      </xdr:nvSpPr>
      <xdr:spPr>
        <a:xfrm>
          <a:off x="19494500" y="622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167185</xdr:rowOff>
    </xdr:from>
    <xdr:ext cx="469744" cy="259045"/>
    <xdr:sp macro="" textlink="">
      <xdr:nvSpPr>
        <xdr:cNvPr id="761" name="テキスト ボックス 760"/>
        <xdr:cNvSpPr txBox="1"/>
      </xdr:nvSpPr>
      <xdr:spPr>
        <a:xfrm>
          <a:off x="19310428" y="599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140825</xdr:rowOff>
    </xdr:from>
    <xdr:to>
      <xdr:col>98</xdr:col>
      <xdr:colOff>38100</xdr:colOff>
      <xdr:row>37</xdr:row>
      <xdr:rowOff>70975</xdr:rowOff>
    </xdr:to>
    <xdr:sp macro="" textlink="">
      <xdr:nvSpPr>
        <xdr:cNvPr id="762" name="フローチャート: 判断 761"/>
        <xdr:cNvSpPr/>
      </xdr:nvSpPr>
      <xdr:spPr>
        <a:xfrm>
          <a:off x="18605500" y="631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87502</xdr:rowOff>
    </xdr:from>
    <xdr:ext cx="469744" cy="259045"/>
    <xdr:sp macro="" textlink="">
      <xdr:nvSpPr>
        <xdr:cNvPr id="763" name="テキスト ボックス 762"/>
        <xdr:cNvSpPr txBox="1"/>
      </xdr:nvSpPr>
      <xdr:spPr>
        <a:xfrm>
          <a:off x="18421428" y="608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0"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9" name="直線コネクタ 78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0" name="テキスト ボックス 78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1" name="直線コネクタ 79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2" name="テキスト ボックス 79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3" name="直線コネクタ 79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4" name="テキスト ボックス 79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5" name="直線コネクタ 79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6" name="テキスト ボックス 79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7" name="直線コネクタ 79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8" name="テキスト ボックス 79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9" name="直線コネクタ 79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0" name="テキスト ボックス 79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2" name="テキスト ボックス 80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162005</xdr:rowOff>
    </xdr:from>
    <xdr:to>
      <xdr:col>116</xdr:col>
      <xdr:colOff>62864</xdr:colOff>
      <xdr:row>59</xdr:row>
      <xdr:rowOff>97376</xdr:rowOff>
    </xdr:to>
    <xdr:cxnSp macro="">
      <xdr:nvCxnSpPr>
        <xdr:cNvPr id="804" name="直線コネクタ 803"/>
        <xdr:cNvCxnSpPr/>
      </xdr:nvCxnSpPr>
      <xdr:spPr>
        <a:xfrm flipV="1">
          <a:off x="22159595" y="8734505"/>
          <a:ext cx="1269" cy="1478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101203</xdr:rowOff>
    </xdr:from>
    <xdr:ext cx="313932" cy="259045"/>
    <xdr:sp macro="" textlink="">
      <xdr:nvSpPr>
        <xdr:cNvPr id="805" name="貸付金最小値テキスト"/>
        <xdr:cNvSpPr txBox="1"/>
      </xdr:nvSpPr>
      <xdr:spPr>
        <a:xfrm>
          <a:off x="22212300" y="102167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97376</xdr:rowOff>
    </xdr:from>
    <xdr:to>
      <xdr:col>116</xdr:col>
      <xdr:colOff>152400</xdr:colOff>
      <xdr:row>59</xdr:row>
      <xdr:rowOff>97376</xdr:rowOff>
    </xdr:to>
    <xdr:cxnSp macro="">
      <xdr:nvCxnSpPr>
        <xdr:cNvPr id="806" name="直線コネクタ 805"/>
        <xdr:cNvCxnSpPr/>
      </xdr:nvCxnSpPr>
      <xdr:spPr>
        <a:xfrm>
          <a:off x="22072600" y="1021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108682</xdr:rowOff>
    </xdr:from>
    <xdr:ext cx="534377" cy="259045"/>
    <xdr:sp macro="" textlink="">
      <xdr:nvSpPr>
        <xdr:cNvPr id="807" name="貸付金最大値テキスト"/>
        <xdr:cNvSpPr txBox="1"/>
      </xdr:nvSpPr>
      <xdr:spPr>
        <a:xfrm>
          <a:off x="22212300" y="850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162005</xdr:rowOff>
    </xdr:from>
    <xdr:to>
      <xdr:col>116</xdr:col>
      <xdr:colOff>152400</xdr:colOff>
      <xdr:row>50</xdr:row>
      <xdr:rowOff>162005</xdr:rowOff>
    </xdr:to>
    <xdr:cxnSp macro="">
      <xdr:nvCxnSpPr>
        <xdr:cNvPr id="808" name="直線コネクタ 807"/>
        <xdr:cNvCxnSpPr/>
      </xdr:nvCxnSpPr>
      <xdr:spPr>
        <a:xfrm>
          <a:off x="22072600" y="873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97376</xdr:rowOff>
    </xdr:from>
    <xdr:to>
      <xdr:col>116</xdr:col>
      <xdr:colOff>63500</xdr:colOff>
      <xdr:row>59</xdr:row>
      <xdr:rowOff>97834</xdr:rowOff>
    </xdr:to>
    <xdr:cxnSp macro="">
      <xdr:nvCxnSpPr>
        <xdr:cNvPr id="809" name="直線コネクタ 808"/>
        <xdr:cNvCxnSpPr/>
      </xdr:nvCxnSpPr>
      <xdr:spPr>
        <a:xfrm flipV="1">
          <a:off x="21323300" y="10212926"/>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45646</xdr:rowOff>
    </xdr:from>
    <xdr:ext cx="534377" cy="259045"/>
    <xdr:sp macro="" textlink="">
      <xdr:nvSpPr>
        <xdr:cNvPr id="810" name="貸付金平均値テキスト"/>
        <xdr:cNvSpPr txBox="1"/>
      </xdr:nvSpPr>
      <xdr:spPr>
        <a:xfrm>
          <a:off x="22212300" y="9646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22769</xdr:rowOff>
    </xdr:from>
    <xdr:to>
      <xdr:col>116</xdr:col>
      <xdr:colOff>114300</xdr:colOff>
      <xdr:row>57</xdr:row>
      <xdr:rowOff>124369</xdr:rowOff>
    </xdr:to>
    <xdr:sp macro="" textlink="">
      <xdr:nvSpPr>
        <xdr:cNvPr id="811" name="フローチャート: 判断 810"/>
        <xdr:cNvSpPr/>
      </xdr:nvSpPr>
      <xdr:spPr>
        <a:xfrm>
          <a:off x="22110700" y="979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97834</xdr:rowOff>
    </xdr:from>
    <xdr:to>
      <xdr:col>111</xdr:col>
      <xdr:colOff>177800</xdr:colOff>
      <xdr:row>59</xdr:row>
      <xdr:rowOff>97997</xdr:rowOff>
    </xdr:to>
    <xdr:cxnSp macro="">
      <xdr:nvCxnSpPr>
        <xdr:cNvPr id="812" name="直線コネクタ 811"/>
        <xdr:cNvCxnSpPr/>
      </xdr:nvCxnSpPr>
      <xdr:spPr>
        <a:xfrm flipV="1">
          <a:off x="20434300" y="10213384"/>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19993</xdr:rowOff>
    </xdr:from>
    <xdr:to>
      <xdr:col>112</xdr:col>
      <xdr:colOff>38100</xdr:colOff>
      <xdr:row>57</xdr:row>
      <xdr:rowOff>121593</xdr:rowOff>
    </xdr:to>
    <xdr:sp macro="" textlink="">
      <xdr:nvSpPr>
        <xdr:cNvPr id="813" name="フローチャート: 判断 812"/>
        <xdr:cNvSpPr/>
      </xdr:nvSpPr>
      <xdr:spPr>
        <a:xfrm>
          <a:off x="21272500" y="979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138120</xdr:rowOff>
    </xdr:from>
    <xdr:ext cx="534377" cy="259045"/>
    <xdr:sp macro="" textlink="">
      <xdr:nvSpPr>
        <xdr:cNvPr id="814" name="テキスト ボックス 813"/>
        <xdr:cNvSpPr txBox="1"/>
      </xdr:nvSpPr>
      <xdr:spPr>
        <a:xfrm>
          <a:off x="21056111" y="956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97997</xdr:rowOff>
    </xdr:from>
    <xdr:to>
      <xdr:col>107</xdr:col>
      <xdr:colOff>50800</xdr:colOff>
      <xdr:row>59</xdr:row>
      <xdr:rowOff>98030</xdr:rowOff>
    </xdr:to>
    <xdr:cxnSp macro="">
      <xdr:nvCxnSpPr>
        <xdr:cNvPr id="815" name="直線コネクタ 814"/>
        <xdr:cNvCxnSpPr/>
      </xdr:nvCxnSpPr>
      <xdr:spPr>
        <a:xfrm flipV="1">
          <a:off x="19545300" y="10213547"/>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12776</xdr:rowOff>
    </xdr:from>
    <xdr:to>
      <xdr:col>107</xdr:col>
      <xdr:colOff>101600</xdr:colOff>
      <xdr:row>57</xdr:row>
      <xdr:rowOff>114376</xdr:rowOff>
    </xdr:to>
    <xdr:sp macro="" textlink="">
      <xdr:nvSpPr>
        <xdr:cNvPr id="816" name="フローチャート: 判断 815"/>
        <xdr:cNvSpPr/>
      </xdr:nvSpPr>
      <xdr:spPr>
        <a:xfrm>
          <a:off x="20383500" y="978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130903</xdr:rowOff>
    </xdr:from>
    <xdr:ext cx="534377" cy="259045"/>
    <xdr:sp macro="" textlink="">
      <xdr:nvSpPr>
        <xdr:cNvPr id="817" name="テキスト ボックス 816"/>
        <xdr:cNvSpPr txBox="1"/>
      </xdr:nvSpPr>
      <xdr:spPr>
        <a:xfrm>
          <a:off x="20167111" y="956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98030</xdr:rowOff>
    </xdr:from>
    <xdr:to>
      <xdr:col>102</xdr:col>
      <xdr:colOff>114300</xdr:colOff>
      <xdr:row>59</xdr:row>
      <xdr:rowOff>98160</xdr:rowOff>
    </xdr:to>
    <xdr:cxnSp macro="">
      <xdr:nvCxnSpPr>
        <xdr:cNvPr id="818" name="直線コネクタ 817"/>
        <xdr:cNvCxnSpPr/>
      </xdr:nvCxnSpPr>
      <xdr:spPr>
        <a:xfrm flipV="1">
          <a:off x="18656300" y="10213580"/>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165938</xdr:rowOff>
    </xdr:from>
    <xdr:to>
      <xdr:col>102</xdr:col>
      <xdr:colOff>165100</xdr:colOff>
      <xdr:row>57</xdr:row>
      <xdr:rowOff>96088</xdr:rowOff>
    </xdr:to>
    <xdr:sp macro="" textlink="">
      <xdr:nvSpPr>
        <xdr:cNvPr id="819" name="フローチャート: 判断 818"/>
        <xdr:cNvSpPr/>
      </xdr:nvSpPr>
      <xdr:spPr>
        <a:xfrm>
          <a:off x="194945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112615</xdr:rowOff>
    </xdr:from>
    <xdr:ext cx="534377" cy="259045"/>
    <xdr:sp macro="" textlink="">
      <xdr:nvSpPr>
        <xdr:cNvPr id="820" name="テキスト ボックス 819"/>
        <xdr:cNvSpPr txBox="1"/>
      </xdr:nvSpPr>
      <xdr:spPr>
        <a:xfrm>
          <a:off x="19278111" y="9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105294</xdr:rowOff>
    </xdr:from>
    <xdr:to>
      <xdr:col>98</xdr:col>
      <xdr:colOff>38100</xdr:colOff>
      <xdr:row>57</xdr:row>
      <xdr:rowOff>35444</xdr:rowOff>
    </xdr:to>
    <xdr:sp macro="" textlink="">
      <xdr:nvSpPr>
        <xdr:cNvPr id="821" name="フローチャート: 判断 820"/>
        <xdr:cNvSpPr/>
      </xdr:nvSpPr>
      <xdr:spPr>
        <a:xfrm>
          <a:off x="18605500" y="970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51971</xdr:rowOff>
    </xdr:from>
    <xdr:ext cx="534377" cy="259045"/>
    <xdr:sp macro="" textlink="">
      <xdr:nvSpPr>
        <xdr:cNvPr id="822" name="テキスト ボックス 821"/>
        <xdr:cNvSpPr txBox="1"/>
      </xdr:nvSpPr>
      <xdr:spPr>
        <a:xfrm>
          <a:off x="18389111" y="948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46576</xdr:rowOff>
    </xdr:from>
    <xdr:to>
      <xdr:col>116</xdr:col>
      <xdr:colOff>114300</xdr:colOff>
      <xdr:row>59</xdr:row>
      <xdr:rowOff>148176</xdr:rowOff>
    </xdr:to>
    <xdr:sp macro="" textlink="">
      <xdr:nvSpPr>
        <xdr:cNvPr id="828" name="楕円 827"/>
        <xdr:cNvSpPr/>
      </xdr:nvSpPr>
      <xdr:spPr>
        <a:xfrm>
          <a:off x="22110700" y="1016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132953</xdr:rowOff>
    </xdr:from>
    <xdr:ext cx="313932" cy="259045"/>
    <xdr:sp macro="" textlink="">
      <xdr:nvSpPr>
        <xdr:cNvPr id="829" name="貸付金該当値テキスト"/>
        <xdr:cNvSpPr txBox="1"/>
      </xdr:nvSpPr>
      <xdr:spPr>
        <a:xfrm>
          <a:off x="22212300" y="10077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47034</xdr:rowOff>
    </xdr:from>
    <xdr:to>
      <xdr:col>112</xdr:col>
      <xdr:colOff>38100</xdr:colOff>
      <xdr:row>59</xdr:row>
      <xdr:rowOff>148634</xdr:rowOff>
    </xdr:to>
    <xdr:sp macro="" textlink="">
      <xdr:nvSpPr>
        <xdr:cNvPr id="830" name="楕円 829"/>
        <xdr:cNvSpPr/>
      </xdr:nvSpPr>
      <xdr:spPr>
        <a:xfrm>
          <a:off x="21272500" y="1016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139761</xdr:rowOff>
    </xdr:from>
    <xdr:ext cx="313932" cy="259045"/>
    <xdr:sp macro="" textlink="">
      <xdr:nvSpPr>
        <xdr:cNvPr id="831" name="テキスト ボックス 830"/>
        <xdr:cNvSpPr txBox="1"/>
      </xdr:nvSpPr>
      <xdr:spPr>
        <a:xfrm>
          <a:off x="21166333" y="102553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47197</xdr:rowOff>
    </xdr:from>
    <xdr:to>
      <xdr:col>107</xdr:col>
      <xdr:colOff>101600</xdr:colOff>
      <xdr:row>59</xdr:row>
      <xdr:rowOff>148797</xdr:rowOff>
    </xdr:to>
    <xdr:sp macro="" textlink="">
      <xdr:nvSpPr>
        <xdr:cNvPr id="832" name="楕円 831"/>
        <xdr:cNvSpPr/>
      </xdr:nvSpPr>
      <xdr:spPr>
        <a:xfrm>
          <a:off x="20383500" y="1016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139924</xdr:rowOff>
    </xdr:from>
    <xdr:ext cx="313932" cy="259045"/>
    <xdr:sp macro="" textlink="">
      <xdr:nvSpPr>
        <xdr:cNvPr id="833" name="テキスト ボックス 832"/>
        <xdr:cNvSpPr txBox="1"/>
      </xdr:nvSpPr>
      <xdr:spPr>
        <a:xfrm>
          <a:off x="20277333" y="10255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47230</xdr:rowOff>
    </xdr:from>
    <xdr:to>
      <xdr:col>102</xdr:col>
      <xdr:colOff>165100</xdr:colOff>
      <xdr:row>59</xdr:row>
      <xdr:rowOff>148830</xdr:rowOff>
    </xdr:to>
    <xdr:sp macro="" textlink="">
      <xdr:nvSpPr>
        <xdr:cNvPr id="834" name="楕円 833"/>
        <xdr:cNvSpPr/>
      </xdr:nvSpPr>
      <xdr:spPr>
        <a:xfrm>
          <a:off x="19494500" y="1016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139957</xdr:rowOff>
    </xdr:from>
    <xdr:ext cx="313932" cy="259045"/>
    <xdr:sp macro="" textlink="">
      <xdr:nvSpPr>
        <xdr:cNvPr id="835" name="テキスト ボックス 834"/>
        <xdr:cNvSpPr txBox="1"/>
      </xdr:nvSpPr>
      <xdr:spPr>
        <a:xfrm>
          <a:off x="19388333" y="10255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47360</xdr:rowOff>
    </xdr:from>
    <xdr:to>
      <xdr:col>98</xdr:col>
      <xdr:colOff>38100</xdr:colOff>
      <xdr:row>59</xdr:row>
      <xdr:rowOff>148960</xdr:rowOff>
    </xdr:to>
    <xdr:sp macro="" textlink="">
      <xdr:nvSpPr>
        <xdr:cNvPr id="836" name="楕円 835"/>
        <xdr:cNvSpPr/>
      </xdr:nvSpPr>
      <xdr:spPr>
        <a:xfrm>
          <a:off x="18605500" y="1016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140087</xdr:rowOff>
    </xdr:from>
    <xdr:ext cx="313932" cy="259045"/>
    <xdr:sp macro="" textlink="">
      <xdr:nvSpPr>
        <xdr:cNvPr id="837" name="テキスト ボックス 836"/>
        <xdr:cNvSpPr txBox="1"/>
      </xdr:nvSpPr>
      <xdr:spPr>
        <a:xfrm>
          <a:off x="18499333" y="10255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8" name="正方形/長方形 83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9" name="正方形/長方形 83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0" name="正方形/長方形 83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1" name="正方形/長方形 84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2" name="正方形/長方形 84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3" name="正方形/長方形 84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4" name="正方形/長方形 84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5" name="正方形/長方形 84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6" name="テキスト ボックス 84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7" name="直線コネクタ 84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8" name="テキスト ボックス 84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9" name="直線コネクタ 84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50" name="テキスト ボックス 84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51" name="直線コネクタ 85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52" name="テキスト ボックス 85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53" name="直線コネクタ 85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4" name="テキスト ボックス 85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5" name="直線コネクタ 85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6" name="テキスト ボックス 85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7" name="直線コネクタ 85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8" name="テキスト ボックス 85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133939</xdr:rowOff>
    </xdr:from>
    <xdr:to>
      <xdr:col>116</xdr:col>
      <xdr:colOff>62864</xdr:colOff>
      <xdr:row>79</xdr:row>
      <xdr:rowOff>33537</xdr:rowOff>
    </xdr:to>
    <xdr:cxnSp macro="">
      <xdr:nvCxnSpPr>
        <xdr:cNvPr id="860" name="直線コネクタ 859"/>
        <xdr:cNvCxnSpPr/>
      </xdr:nvCxnSpPr>
      <xdr:spPr>
        <a:xfrm flipV="1">
          <a:off x="22159595" y="12135439"/>
          <a:ext cx="1269" cy="1442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37364</xdr:rowOff>
    </xdr:from>
    <xdr:ext cx="534377" cy="259045"/>
    <xdr:sp macro="" textlink="">
      <xdr:nvSpPr>
        <xdr:cNvPr id="861" name="繰出金最小値テキスト"/>
        <xdr:cNvSpPr txBox="1"/>
      </xdr:nvSpPr>
      <xdr:spPr>
        <a:xfrm>
          <a:off x="22212300" y="1358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33537</xdr:rowOff>
    </xdr:from>
    <xdr:to>
      <xdr:col>116</xdr:col>
      <xdr:colOff>152400</xdr:colOff>
      <xdr:row>79</xdr:row>
      <xdr:rowOff>33537</xdr:rowOff>
    </xdr:to>
    <xdr:cxnSp macro="">
      <xdr:nvCxnSpPr>
        <xdr:cNvPr id="862" name="直線コネクタ 861"/>
        <xdr:cNvCxnSpPr/>
      </xdr:nvCxnSpPr>
      <xdr:spPr>
        <a:xfrm>
          <a:off x="22072600" y="1357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80616</xdr:rowOff>
    </xdr:from>
    <xdr:ext cx="534377" cy="259045"/>
    <xdr:sp macro="" textlink="">
      <xdr:nvSpPr>
        <xdr:cNvPr id="863" name="繰出金最大値テキスト"/>
        <xdr:cNvSpPr txBox="1"/>
      </xdr:nvSpPr>
      <xdr:spPr>
        <a:xfrm>
          <a:off x="22212300" y="119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133939</xdr:rowOff>
    </xdr:from>
    <xdr:to>
      <xdr:col>116</xdr:col>
      <xdr:colOff>152400</xdr:colOff>
      <xdr:row>70</xdr:row>
      <xdr:rowOff>133939</xdr:rowOff>
    </xdr:to>
    <xdr:cxnSp macro="">
      <xdr:nvCxnSpPr>
        <xdr:cNvPr id="864" name="直線コネクタ 863"/>
        <xdr:cNvCxnSpPr/>
      </xdr:nvCxnSpPr>
      <xdr:spPr>
        <a:xfrm>
          <a:off x="22072600" y="1213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164663</xdr:rowOff>
    </xdr:from>
    <xdr:to>
      <xdr:col>116</xdr:col>
      <xdr:colOff>63500</xdr:colOff>
      <xdr:row>76</xdr:row>
      <xdr:rowOff>168411</xdr:rowOff>
    </xdr:to>
    <xdr:cxnSp macro="">
      <xdr:nvCxnSpPr>
        <xdr:cNvPr id="865" name="直線コネクタ 864"/>
        <xdr:cNvCxnSpPr/>
      </xdr:nvCxnSpPr>
      <xdr:spPr>
        <a:xfrm>
          <a:off x="21323300" y="12680513"/>
          <a:ext cx="838200" cy="5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34785</xdr:rowOff>
    </xdr:from>
    <xdr:ext cx="534377" cy="259045"/>
    <xdr:sp macro="" textlink="">
      <xdr:nvSpPr>
        <xdr:cNvPr id="866" name="繰出金平均値テキスト"/>
        <xdr:cNvSpPr txBox="1"/>
      </xdr:nvSpPr>
      <xdr:spPr>
        <a:xfrm>
          <a:off x="22212300" y="1272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11908</xdr:rowOff>
    </xdr:from>
    <xdr:to>
      <xdr:col>116</xdr:col>
      <xdr:colOff>114300</xdr:colOff>
      <xdr:row>75</xdr:row>
      <xdr:rowOff>113508</xdr:rowOff>
    </xdr:to>
    <xdr:sp macro="" textlink="">
      <xdr:nvSpPr>
        <xdr:cNvPr id="867" name="フローチャート: 判断 866"/>
        <xdr:cNvSpPr/>
      </xdr:nvSpPr>
      <xdr:spPr>
        <a:xfrm>
          <a:off x="22110700" y="1287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164663</xdr:rowOff>
    </xdr:from>
    <xdr:to>
      <xdr:col>111</xdr:col>
      <xdr:colOff>177800</xdr:colOff>
      <xdr:row>74</xdr:row>
      <xdr:rowOff>94163</xdr:rowOff>
    </xdr:to>
    <xdr:cxnSp macro="">
      <xdr:nvCxnSpPr>
        <xdr:cNvPr id="868" name="直線コネクタ 867"/>
        <xdr:cNvCxnSpPr/>
      </xdr:nvCxnSpPr>
      <xdr:spPr>
        <a:xfrm flipV="1">
          <a:off x="20434300" y="12680513"/>
          <a:ext cx="889000" cy="10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57079</xdr:rowOff>
    </xdr:from>
    <xdr:to>
      <xdr:col>112</xdr:col>
      <xdr:colOff>38100</xdr:colOff>
      <xdr:row>73</xdr:row>
      <xdr:rowOff>158679</xdr:rowOff>
    </xdr:to>
    <xdr:sp macro="" textlink="">
      <xdr:nvSpPr>
        <xdr:cNvPr id="869" name="フローチャート: 判断 868"/>
        <xdr:cNvSpPr/>
      </xdr:nvSpPr>
      <xdr:spPr>
        <a:xfrm>
          <a:off x="21272500" y="125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3756</xdr:rowOff>
    </xdr:from>
    <xdr:ext cx="534377" cy="259045"/>
    <xdr:sp macro="" textlink="">
      <xdr:nvSpPr>
        <xdr:cNvPr id="870" name="テキスト ボックス 869"/>
        <xdr:cNvSpPr txBox="1"/>
      </xdr:nvSpPr>
      <xdr:spPr>
        <a:xfrm>
          <a:off x="21056111" y="1234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94163</xdr:rowOff>
    </xdr:from>
    <xdr:to>
      <xdr:col>107</xdr:col>
      <xdr:colOff>50800</xdr:colOff>
      <xdr:row>75</xdr:row>
      <xdr:rowOff>149941</xdr:rowOff>
    </xdr:to>
    <xdr:cxnSp macro="">
      <xdr:nvCxnSpPr>
        <xdr:cNvPr id="871" name="直線コネクタ 870"/>
        <xdr:cNvCxnSpPr/>
      </xdr:nvCxnSpPr>
      <xdr:spPr>
        <a:xfrm flipV="1">
          <a:off x="19545300" y="12781463"/>
          <a:ext cx="889000" cy="22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36779</xdr:rowOff>
    </xdr:from>
    <xdr:to>
      <xdr:col>107</xdr:col>
      <xdr:colOff>101600</xdr:colOff>
      <xdr:row>74</xdr:row>
      <xdr:rowOff>138379</xdr:rowOff>
    </xdr:to>
    <xdr:sp macro="" textlink="">
      <xdr:nvSpPr>
        <xdr:cNvPr id="872" name="フローチャート: 判断 871"/>
        <xdr:cNvSpPr/>
      </xdr:nvSpPr>
      <xdr:spPr>
        <a:xfrm>
          <a:off x="20383500" y="1272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154906</xdr:rowOff>
    </xdr:from>
    <xdr:ext cx="534377" cy="259045"/>
    <xdr:sp macro="" textlink="">
      <xdr:nvSpPr>
        <xdr:cNvPr id="873" name="テキスト ボックス 872"/>
        <xdr:cNvSpPr txBox="1"/>
      </xdr:nvSpPr>
      <xdr:spPr>
        <a:xfrm>
          <a:off x="20167111" y="1249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58318</xdr:rowOff>
    </xdr:from>
    <xdr:to>
      <xdr:col>102</xdr:col>
      <xdr:colOff>114300</xdr:colOff>
      <xdr:row>75</xdr:row>
      <xdr:rowOff>149941</xdr:rowOff>
    </xdr:to>
    <xdr:cxnSp macro="">
      <xdr:nvCxnSpPr>
        <xdr:cNvPr id="874" name="直線コネクタ 873"/>
        <xdr:cNvCxnSpPr/>
      </xdr:nvCxnSpPr>
      <xdr:spPr>
        <a:xfrm>
          <a:off x="18656300" y="12917068"/>
          <a:ext cx="889000" cy="9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56896</xdr:rowOff>
    </xdr:from>
    <xdr:to>
      <xdr:col>102</xdr:col>
      <xdr:colOff>165100</xdr:colOff>
      <xdr:row>74</xdr:row>
      <xdr:rowOff>158496</xdr:rowOff>
    </xdr:to>
    <xdr:sp macro="" textlink="">
      <xdr:nvSpPr>
        <xdr:cNvPr id="875" name="フローチャート: 判断 874"/>
        <xdr:cNvSpPr/>
      </xdr:nvSpPr>
      <xdr:spPr>
        <a:xfrm>
          <a:off x="19494500" y="1274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3573</xdr:rowOff>
    </xdr:from>
    <xdr:ext cx="534377" cy="259045"/>
    <xdr:sp macro="" textlink="">
      <xdr:nvSpPr>
        <xdr:cNvPr id="876" name="テキスト ボックス 875"/>
        <xdr:cNvSpPr txBox="1"/>
      </xdr:nvSpPr>
      <xdr:spPr>
        <a:xfrm>
          <a:off x="19278111" y="1251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112126</xdr:rowOff>
    </xdr:from>
    <xdr:to>
      <xdr:col>98</xdr:col>
      <xdr:colOff>38100</xdr:colOff>
      <xdr:row>74</xdr:row>
      <xdr:rowOff>42276</xdr:rowOff>
    </xdr:to>
    <xdr:sp macro="" textlink="">
      <xdr:nvSpPr>
        <xdr:cNvPr id="877" name="フローチャート: 判断 876"/>
        <xdr:cNvSpPr/>
      </xdr:nvSpPr>
      <xdr:spPr>
        <a:xfrm>
          <a:off x="18605500" y="126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58803</xdr:rowOff>
    </xdr:from>
    <xdr:ext cx="534377" cy="259045"/>
    <xdr:sp macro="" textlink="">
      <xdr:nvSpPr>
        <xdr:cNvPr id="878" name="テキスト ボックス 877"/>
        <xdr:cNvSpPr txBox="1"/>
      </xdr:nvSpPr>
      <xdr:spPr>
        <a:xfrm>
          <a:off x="18389111" y="1240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9" name="テキスト ボックス 87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0" name="テキスト ボックス 87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1" name="テキスト ボックス 88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2" name="テキスト ボックス 88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3" name="テキスト ボックス 88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117611</xdr:rowOff>
    </xdr:from>
    <xdr:to>
      <xdr:col>116</xdr:col>
      <xdr:colOff>114300</xdr:colOff>
      <xdr:row>77</xdr:row>
      <xdr:rowOff>47761</xdr:rowOff>
    </xdr:to>
    <xdr:sp macro="" textlink="">
      <xdr:nvSpPr>
        <xdr:cNvPr id="884" name="楕円 883"/>
        <xdr:cNvSpPr/>
      </xdr:nvSpPr>
      <xdr:spPr>
        <a:xfrm>
          <a:off x="22110700" y="1314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96038</xdr:rowOff>
    </xdr:from>
    <xdr:ext cx="534377" cy="259045"/>
    <xdr:sp macro="" textlink="">
      <xdr:nvSpPr>
        <xdr:cNvPr id="885" name="繰出金該当値テキスト"/>
        <xdr:cNvSpPr txBox="1"/>
      </xdr:nvSpPr>
      <xdr:spPr>
        <a:xfrm>
          <a:off x="22212300" y="1312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113863</xdr:rowOff>
    </xdr:from>
    <xdr:to>
      <xdr:col>112</xdr:col>
      <xdr:colOff>38100</xdr:colOff>
      <xdr:row>74</xdr:row>
      <xdr:rowOff>44013</xdr:rowOff>
    </xdr:to>
    <xdr:sp macro="" textlink="">
      <xdr:nvSpPr>
        <xdr:cNvPr id="886" name="楕円 885"/>
        <xdr:cNvSpPr/>
      </xdr:nvSpPr>
      <xdr:spPr>
        <a:xfrm>
          <a:off x="21272500" y="1262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35140</xdr:rowOff>
    </xdr:from>
    <xdr:ext cx="534377" cy="259045"/>
    <xdr:sp macro="" textlink="">
      <xdr:nvSpPr>
        <xdr:cNvPr id="887" name="テキスト ボックス 886"/>
        <xdr:cNvSpPr txBox="1"/>
      </xdr:nvSpPr>
      <xdr:spPr>
        <a:xfrm>
          <a:off x="21056111" y="1272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43363</xdr:rowOff>
    </xdr:from>
    <xdr:to>
      <xdr:col>107</xdr:col>
      <xdr:colOff>101600</xdr:colOff>
      <xdr:row>74</xdr:row>
      <xdr:rowOff>144963</xdr:rowOff>
    </xdr:to>
    <xdr:sp macro="" textlink="">
      <xdr:nvSpPr>
        <xdr:cNvPr id="888" name="楕円 887"/>
        <xdr:cNvSpPr/>
      </xdr:nvSpPr>
      <xdr:spPr>
        <a:xfrm>
          <a:off x="20383500" y="127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136090</xdr:rowOff>
    </xdr:from>
    <xdr:ext cx="534377" cy="259045"/>
    <xdr:sp macro="" textlink="">
      <xdr:nvSpPr>
        <xdr:cNvPr id="889" name="テキスト ボックス 888"/>
        <xdr:cNvSpPr txBox="1"/>
      </xdr:nvSpPr>
      <xdr:spPr>
        <a:xfrm>
          <a:off x="20167111" y="1282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99141</xdr:rowOff>
    </xdr:from>
    <xdr:to>
      <xdr:col>102</xdr:col>
      <xdr:colOff>165100</xdr:colOff>
      <xdr:row>76</xdr:row>
      <xdr:rowOff>29291</xdr:rowOff>
    </xdr:to>
    <xdr:sp macro="" textlink="">
      <xdr:nvSpPr>
        <xdr:cNvPr id="890" name="楕円 889"/>
        <xdr:cNvSpPr/>
      </xdr:nvSpPr>
      <xdr:spPr>
        <a:xfrm>
          <a:off x="19494500" y="1295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20418</xdr:rowOff>
    </xdr:from>
    <xdr:ext cx="534377" cy="259045"/>
    <xdr:sp macro="" textlink="">
      <xdr:nvSpPr>
        <xdr:cNvPr id="891" name="テキスト ボックス 890"/>
        <xdr:cNvSpPr txBox="1"/>
      </xdr:nvSpPr>
      <xdr:spPr>
        <a:xfrm>
          <a:off x="19278111" y="1305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7518</xdr:rowOff>
    </xdr:from>
    <xdr:to>
      <xdr:col>98</xdr:col>
      <xdr:colOff>38100</xdr:colOff>
      <xdr:row>75</xdr:row>
      <xdr:rowOff>109118</xdr:rowOff>
    </xdr:to>
    <xdr:sp macro="" textlink="">
      <xdr:nvSpPr>
        <xdr:cNvPr id="892" name="楕円 891"/>
        <xdr:cNvSpPr/>
      </xdr:nvSpPr>
      <xdr:spPr>
        <a:xfrm>
          <a:off x="18605500" y="1286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100245</xdr:rowOff>
    </xdr:from>
    <xdr:ext cx="534377" cy="259045"/>
    <xdr:sp macro="" textlink="">
      <xdr:nvSpPr>
        <xdr:cNvPr id="893" name="テキスト ボックス 892"/>
        <xdr:cNvSpPr txBox="1"/>
      </xdr:nvSpPr>
      <xdr:spPr>
        <a:xfrm>
          <a:off x="18389111" y="1295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4" name="正方形/長方形 89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5" name="正方形/長方形 89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6" name="正方形/長方形 89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7" name="正方形/長方形 89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8" name="正方形/長方形 89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9" name="正方形/長方形 89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0" name="正方形/長方形 89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1" name="正方形/長方形 90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2" name="テキスト ボックス 90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3" name="直線コネクタ 90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4" name="直線コネクタ 90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5" name="テキスト ボックス 90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6" name="直線コネクタ 90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7" name="テキスト ボックス 90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9" name="直線コネクタ 90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4" name="直線コネクタ 91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フローチャート: 判断 91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7" name="直線コネクタ 91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8" name="フローチャート: 判断 91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9" name="テキスト ボックス 91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0" name="直線コネクタ 91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1" name="フローチャート: 判断 92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2" name="テキスト ボックス 92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3" name="直線コネクタ 92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4" name="フローチャート: 判断 92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5" name="テキスト ボックス 92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フローチャート: 判断 92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7" name="テキスト ボックス 92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8" name="テキスト ボックス 92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9" name="テキスト ボックス 92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0" name="テキスト ボックス 92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1" name="テキスト ボックス 93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2" name="テキスト ボックス 93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3" name="楕円 93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5" name="楕円 93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6" name="テキスト ボックス 93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7" name="楕円 93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8" name="テキスト ボックス 93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9" name="楕円 93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0" name="テキスト ボックス 93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1" name="楕円 94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2" name="テキスト ボックス 94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3" name="正方形/長方形 9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4" name="正方形/長方形 9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5" name="テキスト ボックス 9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住民１人あたりのコストは，補助費等以外について，類似団体平均を下回っている。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引き続き適正な水準を保ち，市債バランス等を基準とした将来負担の抑制に努めるとともに，補助費等については臨時事業に係る見直しを行い，一層の適正化を推進していく。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東京都調布市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237,815
233,265
21.58
125,161,758
119,346,374
5,314,780
50,981,656
40,888,259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169418</xdr:rowOff>
    </xdr:to>
    <xdr:cxnSp macro="">
      <xdr:nvCxnSpPr>
        <xdr:cNvPr id="54" name="直線コネクタ 53"/>
        <xdr:cNvCxnSpPr/>
      </xdr:nvCxnSpPr>
      <xdr:spPr>
        <a:xfrm flipV="1">
          <a:off x="4633595" y="5333492"/>
          <a:ext cx="127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5" name="議会費最小値テキスト"/>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6" name="直線コネクタ 55"/>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7" name="議会費最大値テキスト"/>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58" name="直線コネクタ 57"/>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73406</xdr:rowOff>
    </xdr:from>
    <xdr:to>
      <xdr:col>24</xdr:col>
      <xdr:colOff>63500</xdr:colOff>
      <xdr:row>38</xdr:row>
      <xdr:rowOff>169418</xdr:rowOff>
    </xdr:to>
    <xdr:cxnSp macro="">
      <xdr:nvCxnSpPr>
        <xdr:cNvPr id="59" name="直線コネクタ 58"/>
        <xdr:cNvCxnSpPr/>
      </xdr:nvCxnSpPr>
      <xdr:spPr>
        <a:xfrm>
          <a:off x="3797300" y="6417056"/>
          <a:ext cx="838200" cy="26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11193</xdr:rowOff>
    </xdr:from>
    <xdr:ext cx="469744" cy="259045"/>
    <xdr:sp macro="" textlink="">
      <xdr:nvSpPr>
        <xdr:cNvPr id="60" name="議会費平均値テキスト"/>
        <xdr:cNvSpPr txBox="1"/>
      </xdr:nvSpPr>
      <xdr:spPr>
        <a:xfrm>
          <a:off x="4686300" y="5840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159766</xdr:rowOff>
    </xdr:from>
    <xdr:to>
      <xdr:col>24</xdr:col>
      <xdr:colOff>114300</xdr:colOff>
      <xdr:row>35</xdr:row>
      <xdr:rowOff>89916</xdr:rowOff>
    </xdr:to>
    <xdr:sp macro="" textlink="">
      <xdr:nvSpPr>
        <xdr:cNvPr id="61" name="フローチャート: 判断 60"/>
        <xdr:cNvSpPr/>
      </xdr:nvSpPr>
      <xdr:spPr>
        <a:xfrm>
          <a:off x="4584700" y="59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73406</xdr:rowOff>
    </xdr:from>
    <xdr:to>
      <xdr:col>19</xdr:col>
      <xdr:colOff>177800</xdr:colOff>
      <xdr:row>37</xdr:row>
      <xdr:rowOff>162560</xdr:rowOff>
    </xdr:to>
    <xdr:cxnSp macro="">
      <xdr:nvCxnSpPr>
        <xdr:cNvPr id="62" name="直線コネクタ 61"/>
        <xdr:cNvCxnSpPr/>
      </xdr:nvCxnSpPr>
      <xdr:spPr>
        <a:xfrm flipV="1">
          <a:off x="2908300" y="6417056"/>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127762</xdr:rowOff>
    </xdr:from>
    <xdr:to>
      <xdr:col>20</xdr:col>
      <xdr:colOff>38100</xdr:colOff>
      <xdr:row>34</xdr:row>
      <xdr:rowOff>57912</xdr:rowOff>
    </xdr:to>
    <xdr:sp macro="" textlink="">
      <xdr:nvSpPr>
        <xdr:cNvPr id="63" name="フローチャート: 判断 62"/>
        <xdr:cNvSpPr/>
      </xdr:nvSpPr>
      <xdr:spPr>
        <a:xfrm>
          <a:off x="3746500" y="578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74439</xdr:rowOff>
    </xdr:from>
    <xdr:ext cx="469744" cy="259045"/>
    <xdr:sp macro="" textlink="">
      <xdr:nvSpPr>
        <xdr:cNvPr id="64" name="テキスト ボックス 63"/>
        <xdr:cNvSpPr txBox="1"/>
      </xdr:nvSpPr>
      <xdr:spPr>
        <a:xfrm>
          <a:off x="3562428" y="556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57404</xdr:rowOff>
    </xdr:from>
    <xdr:to>
      <xdr:col>15</xdr:col>
      <xdr:colOff>50800</xdr:colOff>
      <xdr:row>37</xdr:row>
      <xdr:rowOff>162560</xdr:rowOff>
    </xdr:to>
    <xdr:cxnSp macro="">
      <xdr:nvCxnSpPr>
        <xdr:cNvPr id="65" name="直線コネクタ 64"/>
        <xdr:cNvCxnSpPr/>
      </xdr:nvCxnSpPr>
      <xdr:spPr>
        <a:xfrm>
          <a:off x="2019300" y="640105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166624</xdr:rowOff>
    </xdr:from>
    <xdr:to>
      <xdr:col>15</xdr:col>
      <xdr:colOff>101600</xdr:colOff>
      <xdr:row>34</xdr:row>
      <xdr:rowOff>96774</xdr:rowOff>
    </xdr:to>
    <xdr:sp macro="" textlink="">
      <xdr:nvSpPr>
        <xdr:cNvPr id="66" name="フローチャート: 判断 65"/>
        <xdr:cNvSpPr/>
      </xdr:nvSpPr>
      <xdr:spPr>
        <a:xfrm>
          <a:off x="2857500" y="5824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113301</xdr:rowOff>
    </xdr:from>
    <xdr:ext cx="469744" cy="259045"/>
    <xdr:sp macro="" textlink="">
      <xdr:nvSpPr>
        <xdr:cNvPr id="67" name="テキスト ボックス 66"/>
        <xdr:cNvSpPr txBox="1"/>
      </xdr:nvSpPr>
      <xdr:spPr>
        <a:xfrm>
          <a:off x="2673428" y="559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164846</xdr:rowOff>
    </xdr:from>
    <xdr:to>
      <xdr:col>10</xdr:col>
      <xdr:colOff>114300</xdr:colOff>
      <xdr:row>37</xdr:row>
      <xdr:rowOff>57404</xdr:rowOff>
    </xdr:to>
    <xdr:cxnSp macro="">
      <xdr:nvCxnSpPr>
        <xdr:cNvPr id="68" name="直線コネクタ 67"/>
        <xdr:cNvCxnSpPr/>
      </xdr:nvCxnSpPr>
      <xdr:spPr>
        <a:xfrm>
          <a:off x="1130300" y="633704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91186</xdr:rowOff>
    </xdr:from>
    <xdr:to>
      <xdr:col>10</xdr:col>
      <xdr:colOff>165100</xdr:colOff>
      <xdr:row>34</xdr:row>
      <xdr:rowOff>21336</xdr:rowOff>
    </xdr:to>
    <xdr:sp macro="" textlink="">
      <xdr:nvSpPr>
        <xdr:cNvPr id="69" name="フローチャート: 判断 68"/>
        <xdr:cNvSpPr/>
      </xdr:nvSpPr>
      <xdr:spPr>
        <a:xfrm>
          <a:off x="1968500" y="574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37863</xdr:rowOff>
    </xdr:from>
    <xdr:ext cx="469744" cy="259045"/>
    <xdr:sp macro="" textlink="">
      <xdr:nvSpPr>
        <xdr:cNvPr id="70" name="テキスト ボックス 69"/>
        <xdr:cNvSpPr txBox="1"/>
      </xdr:nvSpPr>
      <xdr:spPr>
        <a:xfrm>
          <a:off x="1784428" y="552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59182</xdr:rowOff>
    </xdr:from>
    <xdr:to>
      <xdr:col>6</xdr:col>
      <xdr:colOff>38100</xdr:colOff>
      <xdr:row>33</xdr:row>
      <xdr:rowOff>160782</xdr:rowOff>
    </xdr:to>
    <xdr:sp macro="" textlink="">
      <xdr:nvSpPr>
        <xdr:cNvPr id="71" name="フローチャート: 判断 70"/>
        <xdr:cNvSpPr/>
      </xdr:nvSpPr>
      <xdr:spPr>
        <a:xfrm>
          <a:off x="1079500" y="5717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5859</xdr:rowOff>
    </xdr:from>
    <xdr:ext cx="469744" cy="259045"/>
    <xdr:sp macro="" textlink="">
      <xdr:nvSpPr>
        <xdr:cNvPr id="72" name="テキスト ボックス 71"/>
        <xdr:cNvSpPr txBox="1"/>
      </xdr:nvSpPr>
      <xdr:spPr>
        <a:xfrm>
          <a:off x="895428" y="549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118618</xdr:rowOff>
    </xdr:from>
    <xdr:to>
      <xdr:col>24</xdr:col>
      <xdr:colOff>114300</xdr:colOff>
      <xdr:row>39</xdr:row>
      <xdr:rowOff>48768</xdr:rowOff>
    </xdr:to>
    <xdr:sp macro="" textlink="">
      <xdr:nvSpPr>
        <xdr:cNvPr id="78" name="楕円 77"/>
        <xdr:cNvSpPr/>
      </xdr:nvSpPr>
      <xdr:spPr>
        <a:xfrm>
          <a:off x="4584700" y="66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33545</xdr:rowOff>
    </xdr:from>
    <xdr:ext cx="469744" cy="259045"/>
    <xdr:sp macro="" textlink="">
      <xdr:nvSpPr>
        <xdr:cNvPr id="79" name="議会費該当値テキスト"/>
        <xdr:cNvSpPr txBox="1"/>
      </xdr:nvSpPr>
      <xdr:spPr>
        <a:xfrm>
          <a:off x="4686300" y="654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22606</xdr:rowOff>
    </xdr:from>
    <xdr:to>
      <xdr:col>20</xdr:col>
      <xdr:colOff>38100</xdr:colOff>
      <xdr:row>37</xdr:row>
      <xdr:rowOff>124206</xdr:rowOff>
    </xdr:to>
    <xdr:sp macro="" textlink="">
      <xdr:nvSpPr>
        <xdr:cNvPr id="80" name="楕円 79"/>
        <xdr:cNvSpPr/>
      </xdr:nvSpPr>
      <xdr:spPr>
        <a:xfrm>
          <a:off x="37465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115333</xdr:rowOff>
    </xdr:from>
    <xdr:ext cx="469744" cy="259045"/>
    <xdr:sp macro="" textlink="">
      <xdr:nvSpPr>
        <xdr:cNvPr id="81" name="テキスト ボックス 80"/>
        <xdr:cNvSpPr txBox="1"/>
      </xdr:nvSpPr>
      <xdr:spPr>
        <a:xfrm>
          <a:off x="3562428" y="645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111760</xdr:rowOff>
    </xdr:from>
    <xdr:to>
      <xdr:col>15</xdr:col>
      <xdr:colOff>101600</xdr:colOff>
      <xdr:row>38</xdr:row>
      <xdr:rowOff>41910</xdr:rowOff>
    </xdr:to>
    <xdr:sp macro="" textlink="">
      <xdr:nvSpPr>
        <xdr:cNvPr id="82" name="楕円 81"/>
        <xdr:cNvSpPr/>
      </xdr:nvSpPr>
      <xdr:spPr>
        <a:xfrm>
          <a:off x="2857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33037</xdr:rowOff>
    </xdr:from>
    <xdr:ext cx="469744" cy="259045"/>
    <xdr:sp macro="" textlink="">
      <xdr:nvSpPr>
        <xdr:cNvPr id="83" name="テキスト ボックス 82"/>
        <xdr:cNvSpPr txBox="1"/>
      </xdr:nvSpPr>
      <xdr:spPr>
        <a:xfrm>
          <a:off x="2673428" y="65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6604</xdr:rowOff>
    </xdr:from>
    <xdr:to>
      <xdr:col>10</xdr:col>
      <xdr:colOff>165100</xdr:colOff>
      <xdr:row>37</xdr:row>
      <xdr:rowOff>108204</xdr:rowOff>
    </xdr:to>
    <xdr:sp macro="" textlink="">
      <xdr:nvSpPr>
        <xdr:cNvPr id="84" name="楕円 83"/>
        <xdr:cNvSpPr/>
      </xdr:nvSpPr>
      <xdr:spPr>
        <a:xfrm>
          <a:off x="19685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99331</xdr:rowOff>
    </xdr:from>
    <xdr:ext cx="469744" cy="259045"/>
    <xdr:sp macro="" textlink="">
      <xdr:nvSpPr>
        <xdr:cNvPr id="85" name="テキスト ボックス 84"/>
        <xdr:cNvSpPr txBox="1"/>
      </xdr:nvSpPr>
      <xdr:spPr>
        <a:xfrm>
          <a:off x="1784428" y="644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114046</xdr:rowOff>
    </xdr:from>
    <xdr:to>
      <xdr:col>6</xdr:col>
      <xdr:colOff>38100</xdr:colOff>
      <xdr:row>37</xdr:row>
      <xdr:rowOff>44196</xdr:rowOff>
    </xdr:to>
    <xdr:sp macro="" textlink="">
      <xdr:nvSpPr>
        <xdr:cNvPr id="86" name="楕円 85"/>
        <xdr:cNvSpPr/>
      </xdr:nvSpPr>
      <xdr:spPr>
        <a:xfrm>
          <a:off x="1079500" y="62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35323</xdr:rowOff>
    </xdr:from>
    <xdr:ext cx="469744" cy="259045"/>
    <xdr:sp macro="" textlink="">
      <xdr:nvSpPr>
        <xdr:cNvPr id="87" name="テキスト ボックス 86"/>
        <xdr:cNvSpPr txBox="1"/>
      </xdr:nvSpPr>
      <xdr:spPr>
        <a:xfrm>
          <a:off x="895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17866</xdr:rowOff>
    </xdr:from>
    <xdr:to>
      <xdr:col>24</xdr:col>
      <xdr:colOff>62865</xdr:colOff>
      <xdr:row>55</xdr:row>
      <xdr:rowOff>16978</xdr:rowOff>
    </xdr:to>
    <xdr:cxnSp macro="">
      <xdr:nvCxnSpPr>
        <xdr:cNvPr id="109" name="直線コネクタ 108"/>
        <xdr:cNvCxnSpPr/>
      </xdr:nvCxnSpPr>
      <xdr:spPr>
        <a:xfrm flipV="1">
          <a:off x="4633595" y="8761816"/>
          <a:ext cx="1270" cy="68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20805</xdr:rowOff>
    </xdr:from>
    <xdr:ext cx="599010" cy="259045"/>
    <xdr:sp macro="" textlink="">
      <xdr:nvSpPr>
        <xdr:cNvPr id="110" name="総務費最小値テキスト"/>
        <xdr:cNvSpPr txBox="1"/>
      </xdr:nvSpPr>
      <xdr:spPr>
        <a:xfrm>
          <a:off x="4686300" y="945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16978</xdr:rowOff>
    </xdr:from>
    <xdr:to>
      <xdr:col>24</xdr:col>
      <xdr:colOff>152400</xdr:colOff>
      <xdr:row>55</xdr:row>
      <xdr:rowOff>16978</xdr:rowOff>
    </xdr:to>
    <xdr:cxnSp macro="">
      <xdr:nvCxnSpPr>
        <xdr:cNvPr id="111" name="直線コネクタ 110"/>
        <xdr:cNvCxnSpPr/>
      </xdr:nvCxnSpPr>
      <xdr:spPr>
        <a:xfrm>
          <a:off x="4546600" y="944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135993</xdr:rowOff>
    </xdr:from>
    <xdr:ext cx="599010" cy="259045"/>
    <xdr:sp macro="" textlink="">
      <xdr:nvSpPr>
        <xdr:cNvPr id="112" name="総務費最大値テキスト"/>
        <xdr:cNvSpPr txBox="1"/>
      </xdr:nvSpPr>
      <xdr:spPr>
        <a:xfrm>
          <a:off x="4686300" y="8537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289,148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17866</xdr:rowOff>
    </xdr:from>
    <xdr:to>
      <xdr:col>24</xdr:col>
      <xdr:colOff>152400</xdr:colOff>
      <xdr:row>51</xdr:row>
      <xdr:rowOff>17866</xdr:rowOff>
    </xdr:to>
    <xdr:cxnSp macro="">
      <xdr:nvCxnSpPr>
        <xdr:cNvPr id="113" name="直線コネクタ 112"/>
        <xdr:cNvCxnSpPr/>
      </xdr:nvCxnSpPr>
      <xdr:spPr>
        <a:xfrm>
          <a:off x="4546600" y="8761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128380</xdr:rowOff>
    </xdr:from>
    <xdr:to>
      <xdr:col>24</xdr:col>
      <xdr:colOff>63500</xdr:colOff>
      <xdr:row>57</xdr:row>
      <xdr:rowOff>60463</xdr:rowOff>
    </xdr:to>
    <xdr:cxnSp macro="">
      <xdr:nvCxnSpPr>
        <xdr:cNvPr id="114" name="直線コネクタ 113"/>
        <xdr:cNvCxnSpPr/>
      </xdr:nvCxnSpPr>
      <xdr:spPr>
        <a:xfrm flipV="1">
          <a:off x="3797300" y="9386680"/>
          <a:ext cx="838200" cy="44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17923</xdr:rowOff>
    </xdr:from>
    <xdr:ext cx="599010" cy="259045"/>
    <xdr:sp macro="" textlink="">
      <xdr:nvSpPr>
        <xdr:cNvPr id="115" name="総務費平均値テキスト"/>
        <xdr:cNvSpPr txBox="1"/>
      </xdr:nvSpPr>
      <xdr:spPr>
        <a:xfrm>
          <a:off x="4686300" y="91047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166496</xdr:rowOff>
    </xdr:from>
    <xdr:to>
      <xdr:col>24</xdr:col>
      <xdr:colOff>114300</xdr:colOff>
      <xdr:row>54</xdr:row>
      <xdr:rowOff>96646</xdr:rowOff>
    </xdr:to>
    <xdr:sp macro="" textlink="">
      <xdr:nvSpPr>
        <xdr:cNvPr id="116" name="フローチャート: 判断 115"/>
        <xdr:cNvSpPr/>
      </xdr:nvSpPr>
      <xdr:spPr>
        <a:xfrm>
          <a:off x="4584700" y="925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60463</xdr:rowOff>
    </xdr:from>
    <xdr:to>
      <xdr:col>19</xdr:col>
      <xdr:colOff>177800</xdr:colOff>
      <xdr:row>57</xdr:row>
      <xdr:rowOff>106146</xdr:rowOff>
    </xdr:to>
    <xdr:cxnSp macro="">
      <xdr:nvCxnSpPr>
        <xdr:cNvPr id="117" name="直線コネクタ 116"/>
        <xdr:cNvCxnSpPr/>
      </xdr:nvCxnSpPr>
      <xdr:spPr>
        <a:xfrm flipV="1">
          <a:off x="2908300" y="9833113"/>
          <a:ext cx="889000" cy="4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130615</xdr:rowOff>
    </xdr:from>
    <xdr:to>
      <xdr:col>20</xdr:col>
      <xdr:colOff>38100</xdr:colOff>
      <xdr:row>57</xdr:row>
      <xdr:rowOff>60765</xdr:rowOff>
    </xdr:to>
    <xdr:sp macro="" textlink="">
      <xdr:nvSpPr>
        <xdr:cNvPr id="118" name="フローチャート: 判断 117"/>
        <xdr:cNvSpPr/>
      </xdr:nvSpPr>
      <xdr:spPr>
        <a:xfrm>
          <a:off x="3746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77292</xdr:rowOff>
    </xdr:from>
    <xdr:ext cx="534377" cy="259045"/>
    <xdr:sp macro="" textlink="">
      <xdr:nvSpPr>
        <xdr:cNvPr id="119" name="テキスト ボックス 118"/>
        <xdr:cNvSpPr txBox="1"/>
      </xdr:nvSpPr>
      <xdr:spPr>
        <a:xfrm>
          <a:off x="3530111" y="950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106146</xdr:rowOff>
    </xdr:from>
    <xdr:to>
      <xdr:col>15</xdr:col>
      <xdr:colOff>50800</xdr:colOff>
      <xdr:row>57</xdr:row>
      <xdr:rowOff>110828</xdr:rowOff>
    </xdr:to>
    <xdr:cxnSp macro="">
      <xdr:nvCxnSpPr>
        <xdr:cNvPr id="120" name="直線コネクタ 119"/>
        <xdr:cNvCxnSpPr/>
      </xdr:nvCxnSpPr>
      <xdr:spPr>
        <a:xfrm flipV="1">
          <a:off x="2019300" y="9878796"/>
          <a:ext cx="889000" cy="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156821</xdr:rowOff>
    </xdr:from>
    <xdr:to>
      <xdr:col>15</xdr:col>
      <xdr:colOff>101600</xdr:colOff>
      <xdr:row>57</xdr:row>
      <xdr:rowOff>86971</xdr:rowOff>
    </xdr:to>
    <xdr:sp macro="" textlink="">
      <xdr:nvSpPr>
        <xdr:cNvPr id="121" name="フローチャート: 判断 120"/>
        <xdr:cNvSpPr/>
      </xdr:nvSpPr>
      <xdr:spPr>
        <a:xfrm>
          <a:off x="2857500" y="975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103498</xdr:rowOff>
    </xdr:from>
    <xdr:ext cx="534377" cy="259045"/>
    <xdr:sp macro="" textlink="">
      <xdr:nvSpPr>
        <xdr:cNvPr id="122" name="テキスト ボックス 121"/>
        <xdr:cNvSpPr txBox="1"/>
      </xdr:nvSpPr>
      <xdr:spPr>
        <a:xfrm>
          <a:off x="2641111" y="953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76286</xdr:rowOff>
    </xdr:from>
    <xdr:to>
      <xdr:col>10</xdr:col>
      <xdr:colOff>114300</xdr:colOff>
      <xdr:row>57</xdr:row>
      <xdr:rowOff>110828</xdr:rowOff>
    </xdr:to>
    <xdr:cxnSp macro="">
      <xdr:nvCxnSpPr>
        <xdr:cNvPr id="123" name="直線コネクタ 122"/>
        <xdr:cNvCxnSpPr/>
      </xdr:nvCxnSpPr>
      <xdr:spPr>
        <a:xfrm>
          <a:off x="1130300" y="9848936"/>
          <a:ext cx="889000" cy="3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164969</xdr:rowOff>
    </xdr:from>
    <xdr:to>
      <xdr:col>10</xdr:col>
      <xdr:colOff>165100</xdr:colOff>
      <xdr:row>57</xdr:row>
      <xdr:rowOff>95119</xdr:rowOff>
    </xdr:to>
    <xdr:sp macro="" textlink="">
      <xdr:nvSpPr>
        <xdr:cNvPr id="124" name="フローチャート: 判断 123"/>
        <xdr:cNvSpPr/>
      </xdr:nvSpPr>
      <xdr:spPr>
        <a:xfrm>
          <a:off x="1968500" y="976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111646</xdr:rowOff>
    </xdr:from>
    <xdr:ext cx="534377" cy="259045"/>
    <xdr:sp macro="" textlink="">
      <xdr:nvSpPr>
        <xdr:cNvPr id="125" name="テキスト ボックス 124"/>
        <xdr:cNvSpPr txBox="1"/>
      </xdr:nvSpPr>
      <xdr:spPr>
        <a:xfrm>
          <a:off x="1752111" y="954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140857</xdr:rowOff>
    </xdr:from>
    <xdr:to>
      <xdr:col>6</xdr:col>
      <xdr:colOff>38100</xdr:colOff>
      <xdr:row>57</xdr:row>
      <xdr:rowOff>71007</xdr:rowOff>
    </xdr:to>
    <xdr:sp macro="" textlink="">
      <xdr:nvSpPr>
        <xdr:cNvPr id="126" name="フローチャート: 判断 125"/>
        <xdr:cNvSpPr/>
      </xdr:nvSpPr>
      <xdr:spPr>
        <a:xfrm>
          <a:off x="1079500" y="974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87534</xdr:rowOff>
    </xdr:from>
    <xdr:ext cx="534377" cy="259045"/>
    <xdr:sp macro="" textlink="">
      <xdr:nvSpPr>
        <xdr:cNvPr id="127" name="テキスト ボックス 126"/>
        <xdr:cNvSpPr txBox="1"/>
      </xdr:nvSpPr>
      <xdr:spPr>
        <a:xfrm>
          <a:off x="863111" y="951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77580</xdr:rowOff>
    </xdr:from>
    <xdr:to>
      <xdr:col>24</xdr:col>
      <xdr:colOff>114300</xdr:colOff>
      <xdr:row>55</xdr:row>
      <xdr:rowOff>7730</xdr:rowOff>
    </xdr:to>
    <xdr:sp macro="" textlink="">
      <xdr:nvSpPr>
        <xdr:cNvPr id="133" name="楕円 132"/>
        <xdr:cNvSpPr/>
      </xdr:nvSpPr>
      <xdr:spPr>
        <a:xfrm>
          <a:off x="4584700" y="933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163957</xdr:rowOff>
    </xdr:from>
    <xdr:ext cx="599010" cy="259045"/>
    <xdr:sp macro="" textlink="">
      <xdr:nvSpPr>
        <xdr:cNvPr id="134" name="総務費該当値テキスト"/>
        <xdr:cNvSpPr txBox="1"/>
      </xdr:nvSpPr>
      <xdr:spPr>
        <a:xfrm>
          <a:off x="4686300" y="9250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9663</xdr:rowOff>
    </xdr:from>
    <xdr:to>
      <xdr:col>20</xdr:col>
      <xdr:colOff>38100</xdr:colOff>
      <xdr:row>57</xdr:row>
      <xdr:rowOff>111263</xdr:rowOff>
    </xdr:to>
    <xdr:sp macro="" textlink="">
      <xdr:nvSpPr>
        <xdr:cNvPr id="135" name="楕円 134"/>
        <xdr:cNvSpPr/>
      </xdr:nvSpPr>
      <xdr:spPr>
        <a:xfrm>
          <a:off x="3746500" y="978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102390</xdr:rowOff>
    </xdr:from>
    <xdr:ext cx="534377" cy="259045"/>
    <xdr:sp macro="" textlink="">
      <xdr:nvSpPr>
        <xdr:cNvPr id="136" name="テキスト ボックス 135"/>
        <xdr:cNvSpPr txBox="1"/>
      </xdr:nvSpPr>
      <xdr:spPr>
        <a:xfrm>
          <a:off x="3530111" y="987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55346</xdr:rowOff>
    </xdr:from>
    <xdr:to>
      <xdr:col>15</xdr:col>
      <xdr:colOff>101600</xdr:colOff>
      <xdr:row>57</xdr:row>
      <xdr:rowOff>156946</xdr:rowOff>
    </xdr:to>
    <xdr:sp macro="" textlink="">
      <xdr:nvSpPr>
        <xdr:cNvPr id="137" name="楕円 136"/>
        <xdr:cNvSpPr/>
      </xdr:nvSpPr>
      <xdr:spPr>
        <a:xfrm>
          <a:off x="2857500" y="982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148073</xdr:rowOff>
    </xdr:from>
    <xdr:ext cx="534377" cy="259045"/>
    <xdr:sp macro="" textlink="">
      <xdr:nvSpPr>
        <xdr:cNvPr id="138" name="テキスト ボックス 137"/>
        <xdr:cNvSpPr txBox="1"/>
      </xdr:nvSpPr>
      <xdr:spPr>
        <a:xfrm>
          <a:off x="2641111" y="99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60028</xdr:rowOff>
    </xdr:from>
    <xdr:to>
      <xdr:col>10</xdr:col>
      <xdr:colOff>165100</xdr:colOff>
      <xdr:row>57</xdr:row>
      <xdr:rowOff>161628</xdr:rowOff>
    </xdr:to>
    <xdr:sp macro="" textlink="">
      <xdr:nvSpPr>
        <xdr:cNvPr id="139" name="楕円 138"/>
        <xdr:cNvSpPr/>
      </xdr:nvSpPr>
      <xdr:spPr>
        <a:xfrm>
          <a:off x="1968500" y="983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152755</xdr:rowOff>
    </xdr:from>
    <xdr:ext cx="534377" cy="259045"/>
    <xdr:sp macro="" textlink="">
      <xdr:nvSpPr>
        <xdr:cNvPr id="140" name="テキスト ボックス 139"/>
        <xdr:cNvSpPr txBox="1"/>
      </xdr:nvSpPr>
      <xdr:spPr>
        <a:xfrm>
          <a:off x="1752111" y="9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25486</xdr:rowOff>
    </xdr:from>
    <xdr:to>
      <xdr:col>6</xdr:col>
      <xdr:colOff>38100</xdr:colOff>
      <xdr:row>57</xdr:row>
      <xdr:rowOff>127086</xdr:rowOff>
    </xdr:to>
    <xdr:sp macro="" textlink="">
      <xdr:nvSpPr>
        <xdr:cNvPr id="141" name="楕円 140"/>
        <xdr:cNvSpPr/>
      </xdr:nvSpPr>
      <xdr:spPr>
        <a:xfrm>
          <a:off x="1079500" y="979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118213</xdr:rowOff>
    </xdr:from>
    <xdr:ext cx="534377" cy="259045"/>
    <xdr:sp macro="" textlink="">
      <xdr:nvSpPr>
        <xdr:cNvPr id="142" name="テキスト ボックス 141"/>
        <xdr:cNvSpPr txBox="1"/>
      </xdr:nvSpPr>
      <xdr:spPr>
        <a:xfrm>
          <a:off x="863111" y="989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3" name="テキスト ボックス 152"/>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4" name="直線コネクタ 153"/>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5" name="テキスト ボックス 154"/>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8" name="直線コネクタ 15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59" name="テキスト ボックス 158"/>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0" name="直線コネクタ 15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1" name="テキスト ボックス 16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60376</xdr:rowOff>
    </xdr:from>
    <xdr:to>
      <xdr:col>24</xdr:col>
      <xdr:colOff>62865</xdr:colOff>
      <xdr:row>74</xdr:row>
      <xdr:rowOff>14427</xdr:rowOff>
    </xdr:to>
    <xdr:cxnSp macro="">
      <xdr:nvCxnSpPr>
        <xdr:cNvPr id="163" name="直線コネクタ 162"/>
        <xdr:cNvCxnSpPr/>
      </xdr:nvCxnSpPr>
      <xdr:spPr>
        <a:xfrm flipV="1">
          <a:off x="4633595" y="12233326"/>
          <a:ext cx="1270" cy="468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18254</xdr:rowOff>
    </xdr:from>
    <xdr:ext cx="599010" cy="259045"/>
    <xdr:sp macro="" textlink="">
      <xdr:nvSpPr>
        <xdr:cNvPr id="164" name="民生費最小値テキスト"/>
        <xdr:cNvSpPr txBox="1"/>
      </xdr:nvSpPr>
      <xdr:spPr>
        <a:xfrm>
          <a:off x="4686300" y="12705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74</xdr:row>
      <xdr:rowOff>14427</xdr:rowOff>
    </xdr:from>
    <xdr:to>
      <xdr:col>24</xdr:col>
      <xdr:colOff>152400</xdr:colOff>
      <xdr:row>74</xdr:row>
      <xdr:rowOff>14427</xdr:rowOff>
    </xdr:to>
    <xdr:cxnSp macro="">
      <xdr:nvCxnSpPr>
        <xdr:cNvPr id="165" name="直線コネクタ 164"/>
        <xdr:cNvCxnSpPr/>
      </xdr:nvCxnSpPr>
      <xdr:spPr>
        <a:xfrm>
          <a:off x="4546600" y="1270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7053</xdr:rowOff>
    </xdr:from>
    <xdr:ext cx="599010" cy="259045"/>
    <xdr:sp macro="" textlink="">
      <xdr:nvSpPr>
        <xdr:cNvPr id="166" name="民生費最大値テキスト"/>
        <xdr:cNvSpPr txBox="1"/>
      </xdr:nvSpPr>
      <xdr:spPr>
        <a:xfrm>
          <a:off x="4686300" y="1200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200,388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60376</xdr:rowOff>
    </xdr:from>
    <xdr:to>
      <xdr:col>24</xdr:col>
      <xdr:colOff>152400</xdr:colOff>
      <xdr:row>71</xdr:row>
      <xdr:rowOff>60376</xdr:rowOff>
    </xdr:to>
    <xdr:cxnSp macro="">
      <xdr:nvCxnSpPr>
        <xdr:cNvPr id="167" name="直線コネクタ 166"/>
        <xdr:cNvCxnSpPr/>
      </xdr:nvCxnSpPr>
      <xdr:spPr>
        <a:xfrm>
          <a:off x="4546600" y="1223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47403</xdr:rowOff>
    </xdr:from>
    <xdr:to>
      <xdr:col>24</xdr:col>
      <xdr:colOff>63500</xdr:colOff>
      <xdr:row>72</xdr:row>
      <xdr:rowOff>143814</xdr:rowOff>
    </xdr:to>
    <xdr:cxnSp macro="">
      <xdr:nvCxnSpPr>
        <xdr:cNvPr id="168" name="直線コネクタ 167"/>
        <xdr:cNvCxnSpPr/>
      </xdr:nvCxnSpPr>
      <xdr:spPr>
        <a:xfrm flipV="1">
          <a:off x="3797300" y="12391803"/>
          <a:ext cx="838200" cy="9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152995</xdr:rowOff>
    </xdr:from>
    <xdr:ext cx="599010" cy="259045"/>
    <xdr:sp macro="" textlink="">
      <xdr:nvSpPr>
        <xdr:cNvPr id="169" name="民生費平均値テキスト"/>
        <xdr:cNvSpPr txBox="1"/>
      </xdr:nvSpPr>
      <xdr:spPr>
        <a:xfrm>
          <a:off x="4686300" y="123259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3118</xdr:rowOff>
    </xdr:from>
    <xdr:to>
      <xdr:col>24</xdr:col>
      <xdr:colOff>114300</xdr:colOff>
      <xdr:row>72</xdr:row>
      <xdr:rowOff>104718</xdr:rowOff>
    </xdr:to>
    <xdr:sp macro="" textlink="">
      <xdr:nvSpPr>
        <xdr:cNvPr id="170" name="フローチャート: 判断 169"/>
        <xdr:cNvSpPr/>
      </xdr:nvSpPr>
      <xdr:spPr>
        <a:xfrm>
          <a:off x="4584700" y="1234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143814</xdr:rowOff>
    </xdr:from>
    <xdr:to>
      <xdr:col>19</xdr:col>
      <xdr:colOff>177800</xdr:colOff>
      <xdr:row>74</xdr:row>
      <xdr:rowOff>53060</xdr:rowOff>
    </xdr:to>
    <xdr:cxnSp macro="">
      <xdr:nvCxnSpPr>
        <xdr:cNvPr id="171" name="直線コネクタ 170"/>
        <xdr:cNvCxnSpPr/>
      </xdr:nvCxnSpPr>
      <xdr:spPr>
        <a:xfrm flipV="1">
          <a:off x="2908300" y="12488214"/>
          <a:ext cx="889000" cy="25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23578</xdr:rowOff>
    </xdr:from>
    <xdr:to>
      <xdr:col>20</xdr:col>
      <xdr:colOff>38100</xdr:colOff>
      <xdr:row>73</xdr:row>
      <xdr:rowOff>125178</xdr:rowOff>
    </xdr:to>
    <xdr:sp macro="" textlink="">
      <xdr:nvSpPr>
        <xdr:cNvPr id="172" name="フローチャート: 判断 171"/>
        <xdr:cNvSpPr/>
      </xdr:nvSpPr>
      <xdr:spPr>
        <a:xfrm>
          <a:off x="3746500" y="1253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116305</xdr:rowOff>
    </xdr:from>
    <xdr:ext cx="599010" cy="259045"/>
    <xdr:sp macro="" textlink="">
      <xdr:nvSpPr>
        <xdr:cNvPr id="173" name="テキスト ボックス 172"/>
        <xdr:cNvSpPr txBox="1"/>
      </xdr:nvSpPr>
      <xdr:spPr>
        <a:xfrm>
          <a:off x="3497795" y="12632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53060</xdr:rowOff>
    </xdr:from>
    <xdr:to>
      <xdr:col>15</xdr:col>
      <xdr:colOff>50800</xdr:colOff>
      <xdr:row>75</xdr:row>
      <xdr:rowOff>60833</xdr:rowOff>
    </xdr:to>
    <xdr:cxnSp macro="">
      <xdr:nvCxnSpPr>
        <xdr:cNvPr id="174" name="直線コネクタ 173"/>
        <xdr:cNvCxnSpPr/>
      </xdr:nvCxnSpPr>
      <xdr:spPr>
        <a:xfrm flipV="1">
          <a:off x="2019300" y="12740360"/>
          <a:ext cx="889000" cy="17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74041</xdr:rowOff>
    </xdr:from>
    <xdr:to>
      <xdr:col>15</xdr:col>
      <xdr:colOff>101600</xdr:colOff>
      <xdr:row>76</xdr:row>
      <xdr:rowOff>4192</xdr:rowOff>
    </xdr:to>
    <xdr:sp macro="" textlink="">
      <xdr:nvSpPr>
        <xdr:cNvPr id="175" name="フローチャート: 判断 174"/>
        <xdr:cNvSpPr/>
      </xdr:nvSpPr>
      <xdr:spPr>
        <a:xfrm>
          <a:off x="2857500" y="129327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166767</xdr:rowOff>
    </xdr:from>
    <xdr:ext cx="599010" cy="259045"/>
    <xdr:sp macro="" textlink="">
      <xdr:nvSpPr>
        <xdr:cNvPr id="176" name="テキスト ボックス 175"/>
        <xdr:cNvSpPr txBox="1"/>
      </xdr:nvSpPr>
      <xdr:spPr>
        <a:xfrm>
          <a:off x="2608795" y="1302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60833</xdr:rowOff>
    </xdr:from>
    <xdr:to>
      <xdr:col>10</xdr:col>
      <xdr:colOff>114300</xdr:colOff>
      <xdr:row>78</xdr:row>
      <xdr:rowOff>94438</xdr:rowOff>
    </xdr:to>
    <xdr:cxnSp macro="">
      <xdr:nvCxnSpPr>
        <xdr:cNvPr id="177" name="直線コネクタ 176"/>
        <xdr:cNvCxnSpPr/>
      </xdr:nvCxnSpPr>
      <xdr:spPr>
        <a:xfrm flipV="1">
          <a:off x="1130300" y="12919583"/>
          <a:ext cx="889000" cy="54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148907</xdr:rowOff>
    </xdr:from>
    <xdr:to>
      <xdr:col>10</xdr:col>
      <xdr:colOff>165100</xdr:colOff>
      <xdr:row>76</xdr:row>
      <xdr:rowOff>79057</xdr:rowOff>
    </xdr:to>
    <xdr:sp macro="" textlink="">
      <xdr:nvSpPr>
        <xdr:cNvPr id="178" name="フローチャート: 判断 177"/>
        <xdr:cNvSpPr/>
      </xdr:nvSpPr>
      <xdr:spPr>
        <a:xfrm>
          <a:off x="1968500" y="1300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70184</xdr:rowOff>
    </xdr:from>
    <xdr:ext cx="599010" cy="259045"/>
    <xdr:sp macro="" textlink="">
      <xdr:nvSpPr>
        <xdr:cNvPr id="179" name="テキスト ボックス 178"/>
        <xdr:cNvSpPr txBox="1"/>
      </xdr:nvSpPr>
      <xdr:spPr>
        <a:xfrm>
          <a:off x="1719795" y="1310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70155</xdr:rowOff>
    </xdr:from>
    <xdr:to>
      <xdr:col>6</xdr:col>
      <xdr:colOff>38100</xdr:colOff>
      <xdr:row>78</xdr:row>
      <xdr:rowOff>305</xdr:rowOff>
    </xdr:to>
    <xdr:sp macro="" textlink="">
      <xdr:nvSpPr>
        <xdr:cNvPr id="180" name="フローチャート: 判断 179"/>
        <xdr:cNvSpPr/>
      </xdr:nvSpPr>
      <xdr:spPr>
        <a:xfrm>
          <a:off x="1079500" y="1327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16832</xdr:rowOff>
    </xdr:from>
    <xdr:ext cx="599010" cy="259045"/>
    <xdr:sp macro="" textlink="">
      <xdr:nvSpPr>
        <xdr:cNvPr id="181" name="テキスト ボックス 180"/>
        <xdr:cNvSpPr txBox="1"/>
      </xdr:nvSpPr>
      <xdr:spPr>
        <a:xfrm>
          <a:off x="830795" y="13047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2" name="テキスト ボックス 18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3" name="テキスト ボックス 18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4" name="テキスト ボックス 18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5" name="テキスト ボックス 18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6" name="テキスト ボックス 18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168053</xdr:rowOff>
    </xdr:from>
    <xdr:to>
      <xdr:col>24</xdr:col>
      <xdr:colOff>114300</xdr:colOff>
      <xdr:row>72</xdr:row>
      <xdr:rowOff>98203</xdr:rowOff>
    </xdr:to>
    <xdr:sp macro="" textlink="">
      <xdr:nvSpPr>
        <xdr:cNvPr id="187" name="楕円 186"/>
        <xdr:cNvSpPr/>
      </xdr:nvSpPr>
      <xdr:spPr>
        <a:xfrm>
          <a:off x="4584700" y="1234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19480</xdr:rowOff>
    </xdr:from>
    <xdr:ext cx="599010" cy="259045"/>
    <xdr:sp macro="" textlink="">
      <xdr:nvSpPr>
        <xdr:cNvPr id="188" name="民生費該当値テキスト"/>
        <xdr:cNvSpPr txBox="1"/>
      </xdr:nvSpPr>
      <xdr:spPr>
        <a:xfrm>
          <a:off x="4686300" y="1219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93014</xdr:rowOff>
    </xdr:from>
    <xdr:to>
      <xdr:col>20</xdr:col>
      <xdr:colOff>38100</xdr:colOff>
      <xdr:row>73</xdr:row>
      <xdr:rowOff>23164</xdr:rowOff>
    </xdr:to>
    <xdr:sp macro="" textlink="">
      <xdr:nvSpPr>
        <xdr:cNvPr id="189" name="楕円 188"/>
        <xdr:cNvSpPr/>
      </xdr:nvSpPr>
      <xdr:spPr>
        <a:xfrm>
          <a:off x="3746500" y="1243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39691</xdr:rowOff>
    </xdr:from>
    <xdr:ext cx="599010" cy="259045"/>
    <xdr:sp macro="" textlink="">
      <xdr:nvSpPr>
        <xdr:cNvPr id="190" name="テキスト ボックス 189"/>
        <xdr:cNvSpPr txBox="1"/>
      </xdr:nvSpPr>
      <xdr:spPr>
        <a:xfrm>
          <a:off x="3497795" y="12212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2260</xdr:rowOff>
    </xdr:from>
    <xdr:to>
      <xdr:col>15</xdr:col>
      <xdr:colOff>101600</xdr:colOff>
      <xdr:row>74</xdr:row>
      <xdr:rowOff>103860</xdr:rowOff>
    </xdr:to>
    <xdr:sp macro="" textlink="">
      <xdr:nvSpPr>
        <xdr:cNvPr id="191" name="楕円 190"/>
        <xdr:cNvSpPr/>
      </xdr:nvSpPr>
      <xdr:spPr>
        <a:xfrm>
          <a:off x="2857500" y="1268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120387</xdr:rowOff>
    </xdr:from>
    <xdr:ext cx="599010" cy="259045"/>
    <xdr:sp macro="" textlink="">
      <xdr:nvSpPr>
        <xdr:cNvPr id="192" name="テキスト ボックス 191"/>
        <xdr:cNvSpPr txBox="1"/>
      </xdr:nvSpPr>
      <xdr:spPr>
        <a:xfrm>
          <a:off x="2608795" y="1246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10033</xdr:rowOff>
    </xdr:from>
    <xdr:to>
      <xdr:col>10</xdr:col>
      <xdr:colOff>165100</xdr:colOff>
      <xdr:row>75</xdr:row>
      <xdr:rowOff>111633</xdr:rowOff>
    </xdr:to>
    <xdr:sp macro="" textlink="">
      <xdr:nvSpPr>
        <xdr:cNvPr id="193" name="楕円 192"/>
        <xdr:cNvSpPr/>
      </xdr:nvSpPr>
      <xdr:spPr>
        <a:xfrm>
          <a:off x="1968500" y="1286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128160</xdr:rowOff>
    </xdr:from>
    <xdr:ext cx="599010" cy="259045"/>
    <xdr:sp macro="" textlink="">
      <xdr:nvSpPr>
        <xdr:cNvPr id="194" name="テキスト ボックス 193"/>
        <xdr:cNvSpPr txBox="1"/>
      </xdr:nvSpPr>
      <xdr:spPr>
        <a:xfrm>
          <a:off x="1719795" y="1264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43638</xdr:rowOff>
    </xdr:from>
    <xdr:to>
      <xdr:col>6</xdr:col>
      <xdr:colOff>38100</xdr:colOff>
      <xdr:row>78</xdr:row>
      <xdr:rowOff>145238</xdr:rowOff>
    </xdr:to>
    <xdr:sp macro="" textlink="">
      <xdr:nvSpPr>
        <xdr:cNvPr id="195" name="楕円 194"/>
        <xdr:cNvSpPr/>
      </xdr:nvSpPr>
      <xdr:spPr>
        <a:xfrm>
          <a:off x="1079500" y="1341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136365</xdr:rowOff>
    </xdr:from>
    <xdr:ext cx="599010" cy="259045"/>
    <xdr:sp macro="" textlink="">
      <xdr:nvSpPr>
        <xdr:cNvPr id="196" name="テキスト ボックス 195"/>
        <xdr:cNvSpPr txBox="1"/>
      </xdr:nvSpPr>
      <xdr:spPr>
        <a:xfrm>
          <a:off x="830795" y="1350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7" name="正方形/長方形 19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8" name="正方形/長方形 19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9" name="正方形/長方形 19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0" name="正方形/長方形 19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1" name="正方形/長方形 20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2" name="正方形/長方形 20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3" name="正方形/長方形 20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4" name="正方形/長方形 20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5" name="テキスト ボックス 20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6" name="直線コネクタ 20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7" name="テキスト ボックス 20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8" name="直線コネクタ 20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09" name="テキスト ボックス 20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0" name="直線コネクタ 20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1" name="テキスト ボックス 21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2" name="直線コネクタ 21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3" name="テキスト ボックス 21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4" name="直線コネクタ 21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5" name="テキスト ボックス 21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6" name="直線コネクタ 21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7" name="テキスト ボックス 21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8" name="直線コネクタ 21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19" name="テキスト ボックス 21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1" name="テキスト ボックス 22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29863</xdr:rowOff>
    </xdr:from>
    <xdr:to>
      <xdr:col>24</xdr:col>
      <xdr:colOff>62865</xdr:colOff>
      <xdr:row>99</xdr:row>
      <xdr:rowOff>95830</xdr:rowOff>
    </xdr:to>
    <xdr:cxnSp macro="">
      <xdr:nvCxnSpPr>
        <xdr:cNvPr id="223" name="直線コネクタ 222"/>
        <xdr:cNvCxnSpPr/>
      </xdr:nvCxnSpPr>
      <xdr:spPr>
        <a:xfrm flipV="1">
          <a:off x="4633595" y="15460363"/>
          <a:ext cx="1270" cy="160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99657</xdr:rowOff>
    </xdr:from>
    <xdr:ext cx="534377" cy="259045"/>
    <xdr:sp macro="" textlink="">
      <xdr:nvSpPr>
        <xdr:cNvPr id="224" name="衛生費最小値テキスト"/>
        <xdr:cNvSpPr txBox="1"/>
      </xdr:nvSpPr>
      <xdr:spPr>
        <a:xfrm>
          <a:off x="4686300" y="1707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95830</xdr:rowOff>
    </xdr:from>
    <xdr:to>
      <xdr:col>24</xdr:col>
      <xdr:colOff>152400</xdr:colOff>
      <xdr:row>99</xdr:row>
      <xdr:rowOff>95830</xdr:rowOff>
    </xdr:to>
    <xdr:cxnSp macro="">
      <xdr:nvCxnSpPr>
        <xdr:cNvPr id="225" name="直線コネクタ 224"/>
        <xdr:cNvCxnSpPr/>
      </xdr:nvCxnSpPr>
      <xdr:spPr>
        <a:xfrm>
          <a:off x="4546600" y="17069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147990</xdr:rowOff>
    </xdr:from>
    <xdr:ext cx="534377" cy="259045"/>
    <xdr:sp macro="" textlink="">
      <xdr:nvSpPr>
        <xdr:cNvPr id="226" name="衛生費最大値テキスト"/>
        <xdr:cNvSpPr txBox="1"/>
      </xdr:nvSpPr>
      <xdr:spPr>
        <a:xfrm>
          <a:off x="4686300" y="152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29863</xdr:rowOff>
    </xdr:from>
    <xdr:to>
      <xdr:col>24</xdr:col>
      <xdr:colOff>152400</xdr:colOff>
      <xdr:row>90</xdr:row>
      <xdr:rowOff>29863</xdr:rowOff>
    </xdr:to>
    <xdr:cxnSp macro="">
      <xdr:nvCxnSpPr>
        <xdr:cNvPr id="227" name="直線コネクタ 226"/>
        <xdr:cNvCxnSpPr/>
      </xdr:nvCxnSpPr>
      <xdr:spPr>
        <a:xfrm>
          <a:off x="4546600" y="1546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166370</xdr:rowOff>
    </xdr:from>
    <xdr:to>
      <xdr:col>24</xdr:col>
      <xdr:colOff>63500</xdr:colOff>
      <xdr:row>99</xdr:row>
      <xdr:rowOff>20501</xdr:rowOff>
    </xdr:to>
    <xdr:cxnSp macro="">
      <xdr:nvCxnSpPr>
        <xdr:cNvPr id="228" name="直線コネクタ 227"/>
        <xdr:cNvCxnSpPr/>
      </xdr:nvCxnSpPr>
      <xdr:spPr>
        <a:xfrm flipV="1">
          <a:off x="3797300" y="16797020"/>
          <a:ext cx="838200" cy="19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74004</xdr:rowOff>
    </xdr:from>
    <xdr:ext cx="534377" cy="259045"/>
    <xdr:sp macro="" textlink="">
      <xdr:nvSpPr>
        <xdr:cNvPr id="229" name="衛生費平均値テキスト"/>
        <xdr:cNvSpPr txBox="1"/>
      </xdr:nvSpPr>
      <xdr:spPr>
        <a:xfrm>
          <a:off x="4686300" y="1619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51127</xdr:rowOff>
    </xdr:from>
    <xdr:to>
      <xdr:col>24</xdr:col>
      <xdr:colOff>114300</xdr:colOff>
      <xdr:row>95</xdr:row>
      <xdr:rowOff>152727</xdr:rowOff>
    </xdr:to>
    <xdr:sp macro="" textlink="">
      <xdr:nvSpPr>
        <xdr:cNvPr id="230" name="フローチャート: 判断 229"/>
        <xdr:cNvSpPr/>
      </xdr:nvSpPr>
      <xdr:spPr>
        <a:xfrm>
          <a:off x="4584700" y="1633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79719</xdr:rowOff>
    </xdr:from>
    <xdr:to>
      <xdr:col>19</xdr:col>
      <xdr:colOff>177800</xdr:colOff>
      <xdr:row>99</xdr:row>
      <xdr:rowOff>20501</xdr:rowOff>
    </xdr:to>
    <xdr:cxnSp macro="">
      <xdr:nvCxnSpPr>
        <xdr:cNvPr id="231" name="直線コネクタ 230"/>
        <xdr:cNvCxnSpPr/>
      </xdr:nvCxnSpPr>
      <xdr:spPr>
        <a:xfrm>
          <a:off x="2908300" y="16367469"/>
          <a:ext cx="889000" cy="62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83130</xdr:rowOff>
    </xdr:from>
    <xdr:to>
      <xdr:col>20</xdr:col>
      <xdr:colOff>38100</xdr:colOff>
      <xdr:row>97</xdr:row>
      <xdr:rowOff>13280</xdr:rowOff>
    </xdr:to>
    <xdr:sp macro="" textlink="">
      <xdr:nvSpPr>
        <xdr:cNvPr id="232" name="フローチャート: 判断 231"/>
        <xdr:cNvSpPr/>
      </xdr:nvSpPr>
      <xdr:spPr>
        <a:xfrm>
          <a:off x="3746500" y="1654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29807</xdr:rowOff>
    </xdr:from>
    <xdr:ext cx="534377" cy="259045"/>
    <xdr:sp macro="" textlink="">
      <xdr:nvSpPr>
        <xdr:cNvPr id="233" name="テキスト ボックス 232"/>
        <xdr:cNvSpPr txBox="1"/>
      </xdr:nvSpPr>
      <xdr:spPr>
        <a:xfrm>
          <a:off x="3530111" y="1631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79719</xdr:rowOff>
    </xdr:from>
    <xdr:to>
      <xdr:col>15</xdr:col>
      <xdr:colOff>50800</xdr:colOff>
      <xdr:row>97</xdr:row>
      <xdr:rowOff>149062</xdr:rowOff>
    </xdr:to>
    <xdr:cxnSp macro="">
      <xdr:nvCxnSpPr>
        <xdr:cNvPr id="234" name="直線コネクタ 233"/>
        <xdr:cNvCxnSpPr/>
      </xdr:nvCxnSpPr>
      <xdr:spPr>
        <a:xfrm flipV="1">
          <a:off x="2019300" y="16367469"/>
          <a:ext cx="889000" cy="41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87268</xdr:rowOff>
    </xdr:from>
    <xdr:to>
      <xdr:col>15</xdr:col>
      <xdr:colOff>101600</xdr:colOff>
      <xdr:row>96</xdr:row>
      <xdr:rowOff>17418</xdr:rowOff>
    </xdr:to>
    <xdr:sp macro="" textlink="">
      <xdr:nvSpPr>
        <xdr:cNvPr id="235" name="フローチャート: 判断 234"/>
        <xdr:cNvSpPr/>
      </xdr:nvSpPr>
      <xdr:spPr>
        <a:xfrm>
          <a:off x="2857500" y="1637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8545</xdr:rowOff>
    </xdr:from>
    <xdr:ext cx="534377" cy="259045"/>
    <xdr:sp macro="" textlink="">
      <xdr:nvSpPr>
        <xdr:cNvPr id="236" name="テキスト ボックス 235"/>
        <xdr:cNvSpPr txBox="1"/>
      </xdr:nvSpPr>
      <xdr:spPr>
        <a:xfrm>
          <a:off x="2641111" y="1646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44014</xdr:rowOff>
    </xdr:from>
    <xdr:to>
      <xdr:col>10</xdr:col>
      <xdr:colOff>114300</xdr:colOff>
      <xdr:row>97</xdr:row>
      <xdr:rowOff>149062</xdr:rowOff>
    </xdr:to>
    <xdr:cxnSp macro="">
      <xdr:nvCxnSpPr>
        <xdr:cNvPr id="237" name="直線コネクタ 236"/>
        <xdr:cNvCxnSpPr/>
      </xdr:nvCxnSpPr>
      <xdr:spPr>
        <a:xfrm>
          <a:off x="1130300" y="16674664"/>
          <a:ext cx="889000" cy="10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170435</xdr:rowOff>
    </xdr:from>
    <xdr:to>
      <xdr:col>10</xdr:col>
      <xdr:colOff>165100</xdr:colOff>
      <xdr:row>96</xdr:row>
      <xdr:rowOff>100585</xdr:rowOff>
    </xdr:to>
    <xdr:sp macro="" textlink="">
      <xdr:nvSpPr>
        <xdr:cNvPr id="238" name="フローチャート: 判断 237"/>
        <xdr:cNvSpPr/>
      </xdr:nvSpPr>
      <xdr:spPr>
        <a:xfrm>
          <a:off x="1968500" y="1645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117112</xdr:rowOff>
    </xdr:from>
    <xdr:ext cx="534377" cy="259045"/>
    <xdr:sp macro="" textlink="">
      <xdr:nvSpPr>
        <xdr:cNvPr id="239" name="テキスト ボックス 238"/>
        <xdr:cNvSpPr txBox="1"/>
      </xdr:nvSpPr>
      <xdr:spPr>
        <a:xfrm>
          <a:off x="1752111" y="1623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45357</xdr:rowOff>
    </xdr:from>
    <xdr:to>
      <xdr:col>6</xdr:col>
      <xdr:colOff>38100</xdr:colOff>
      <xdr:row>95</xdr:row>
      <xdr:rowOff>146957</xdr:rowOff>
    </xdr:to>
    <xdr:sp macro="" textlink="">
      <xdr:nvSpPr>
        <xdr:cNvPr id="240" name="フローチャート: 判断 239"/>
        <xdr:cNvSpPr/>
      </xdr:nvSpPr>
      <xdr:spPr>
        <a:xfrm>
          <a:off x="1079500" y="1633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163484</xdr:rowOff>
    </xdr:from>
    <xdr:ext cx="534377" cy="259045"/>
    <xdr:sp macro="" textlink="">
      <xdr:nvSpPr>
        <xdr:cNvPr id="241" name="テキスト ボックス 240"/>
        <xdr:cNvSpPr txBox="1"/>
      </xdr:nvSpPr>
      <xdr:spPr>
        <a:xfrm>
          <a:off x="863111" y="1610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115570</xdr:rowOff>
    </xdr:from>
    <xdr:to>
      <xdr:col>24</xdr:col>
      <xdr:colOff>114300</xdr:colOff>
      <xdr:row>98</xdr:row>
      <xdr:rowOff>45720</xdr:rowOff>
    </xdr:to>
    <xdr:sp macro="" textlink="">
      <xdr:nvSpPr>
        <xdr:cNvPr id="247" name="楕円 246"/>
        <xdr:cNvSpPr/>
      </xdr:nvSpPr>
      <xdr:spPr>
        <a:xfrm>
          <a:off x="4584700" y="1674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93997</xdr:rowOff>
    </xdr:from>
    <xdr:ext cx="534377" cy="259045"/>
    <xdr:sp macro="" textlink="">
      <xdr:nvSpPr>
        <xdr:cNvPr id="248" name="衛生費該当値テキスト"/>
        <xdr:cNvSpPr txBox="1"/>
      </xdr:nvSpPr>
      <xdr:spPr>
        <a:xfrm>
          <a:off x="4686300" y="1672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141151</xdr:rowOff>
    </xdr:from>
    <xdr:to>
      <xdr:col>20</xdr:col>
      <xdr:colOff>38100</xdr:colOff>
      <xdr:row>99</xdr:row>
      <xdr:rowOff>71301</xdr:rowOff>
    </xdr:to>
    <xdr:sp macro="" textlink="">
      <xdr:nvSpPr>
        <xdr:cNvPr id="249" name="楕円 248"/>
        <xdr:cNvSpPr/>
      </xdr:nvSpPr>
      <xdr:spPr>
        <a:xfrm>
          <a:off x="3746500" y="1694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62428</xdr:rowOff>
    </xdr:from>
    <xdr:ext cx="534377" cy="259045"/>
    <xdr:sp macro="" textlink="">
      <xdr:nvSpPr>
        <xdr:cNvPr id="250" name="テキスト ボックス 249"/>
        <xdr:cNvSpPr txBox="1"/>
      </xdr:nvSpPr>
      <xdr:spPr>
        <a:xfrm>
          <a:off x="3530111" y="170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28919</xdr:rowOff>
    </xdr:from>
    <xdr:to>
      <xdr:col>15</xdr:col>
      <xdr:colOff>101600</xdr:colOff>
      <xdr:row>95</xdr:row>
      <xdr:rowOff>130519</xdr:rowOff>
    </xdr:to>
    <xdr:sp macro="" textlink="">
      <xdr:nvSpPr>
        <xdr:cNvPr id="251" name="楕円 250"/>
        <xdr:cNvSpPr/>
      </xdr:nvSpPr>
      <xdr:spPr>
        <a:xfrm>
          <a:off x="2857500" y="1631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147046</xdr:rowOff>
    </xdr:from>
    <xdr:ext cx="534377" cy="259045"/>
    <xdr:sp macro="" textlink="">
      <xdr:nvSpPr>
        <xdr:cNvPr id="252" name="テキスト ボックス 251"/>
        <xdr:cNvSpPr txBox="1"/>
      </xdr:nvSpPr>
      <xdr:spPr>
        <a:xfrm>
          <a:off x="2641111" y="1609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98262</xdr:rowOff>
    </xdr:from>
    <xdr:to>
      <xdr:col>10</xdr:col>
      <xdr:colOff>165100</xdr:colOff>
      <xdr:row>98</xdr:row>
      <xdr:rowOff>28412</xdr:rowOff>
    </xdr:to>
    <xdr:sp macro="" textlink="">
      <xdr:nvSpPr>
        <xdr:cNvPr id="253" name="楕円 252"/>
        <xdr:cNvSpPr/>
      </xdr:nvSpPr>
      <xdr:spPr>
        <a:xfrm>
          <a:off x="1968500" y="1672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19539</xdr:rowOff>
    </xdr:from>
    <xdr:ext cx="534377" cy="259045"/>
    <xdr:sp macro="" textlink="">
      <xdr:nvSpPr>
        <xdr:cNvPr id="254" name="テキスト ボックス 253"/>
        <xdr:cNvSpPr txBox="1"/>
      </xdr:nvSpPr>
      <xdr:spPr>
        <a:xfrm>
          <a:off x="1752111" y="1682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164664</xdr:rowOff>
    </xdr:from>
    <xdr:to>
      <xdr:col>6</xdr:col>
      <xdr:colOff>38100</xdr:colOff>
      <xdr:row>97</xdr:row>
      <xdr:rowOff>94814</xdr:rowOff>
    </xdr:to>
    <xdr:sp macro="" textlink="">
      <xdr:nvSpPr>
        <xdr:cNvPr id="255" name="楕円 254"/>
        <xdr:cNvSpPr/>
      </xdr:nvSpPr>
      <xdr:spPr>
        <a:xfrm>
          <a:off x="1079500" y="166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85941</xdr:rowOff>
    </xdr:from>
    <xdr:ext cx="534377" cy="259045"/>
    <xdr:sp macro="" textlink="">
      <xdr:nvSpPr>
        <xdr:cNvPr id="256" name="テキスト ボックス 255"/>
        <xdr:cNvSpPr txBox="1"/>
      </xdr:nvSpPr>
      <xdr:spPr>
        <a:xfrm>
          <a:off x="863111" y="1671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7" name="直線コネクタ 26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8" name="テキスト ボックス 26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9" name="直線コネクタ 26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144434</xdr:rowOff>
    </xdr:from>
    <xdr:ext cx="377026" cy="259045"/>
    <xdr:sp macro="" textlink="">
      <xdr:nvSpPr>
        <xdr:cNvPr id="270" name="テキスト ボックス 269"/>
        <xdr:cNvSpPr txBox="1"/>
      </xdr:nvSpPr>
      <xdr:spPr>
        <a:xfrm>
          <a:off x="6226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1" name="直線コネクタ 27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34</xdr:row>
      <xdr:rowOff>160763</xdr:rowOff>
    </xdr:from>
    <xdr:ext cx="377026" cy="259045"/>
    <xdr:sp macro="" textlink="">
      <xdr:nvSpPr>
        <xdr:cNvPr id="272" name="テキスト ボックス 271"/>
        <xdr:cNvSpPr txBox="1"/>
      </xdr:nvSpPr>
      <xdr:spPr>
        <a:xfrm>
          <a:off x="6226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3" name="直線コネクタ 27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5641</xdr:rowOff>
    </xdr:from>
    <xdr:ext cx="377026" cy="259045"/>
    <xdr:sp macro="" textlink="">
      <xdr:nvSpPr>
        <xdr:cNvPr id="274" name="テキスト ボックス 273"/>
        <xdr:cNvSpPr txBox="1"/>
      </xdr:nvSpPr>
      <xdr:spPr>
        <a:xfrm>
          <a:off x="6226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5" name="直線コネクタ 27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6" name="テキスト ボックス 275"/>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7" name="直線コネクタ 27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78" name="テキスト ボックス 277"/>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103233</xdr:rowOff>
    </xdr:from>
    <xdr:to>
      <xdr:col>54</xdr:col>
      <xdr:colOff>189865</xdr:colOff>
      <xdr:row>39</xdr:row>
      <xdr:rowOff>11793</xdr:rowOff>
    </xdr:to>
    <xdr:cxnSp macro="">
      <xdr:nvCxnSpPr>
        <xdr:cNvPr id="282" name="直線コネクタ 281"/>
        <xdr:cNvCxnSpPr/>
      </xdr:nvCxnSpPr>
      <xdr:spPr>
        <a:xfrm flipV="1">
          <a:off x="10475595" y="5418183"/>
          <a:ext cx="127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15620</xdr:rowOff>
    </xdr:from>
    <xdr:ext cx="313932" cy="259045"/>
    <xdr:sp macro="" textlink="">
      <xdr:nvSpPr>
        <xdr:cNvPr id="283" name="労働費最小値テキスト"/>
        <xdr:cNvSpPr txBox="1"/>
      </xdr:nvSpPr>
      <xdr:spPr>
        <a:xfrm>
          <a:off x="10528300" y="6702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11793</xdr:rowOff>
    </xdr:from>
    <xdr:to>
      <xdr:col>55</xdr:col>
      <xdr:colOff>88900</xdr:colOff>
      <xdr:row>39</xdr:row>
      <xdr:rowOff>11793</xdr:rowOff>
    </xdr:to>
    <xdr:cxnSp macro="">
      <xdr:nvCxnSpPr>
        <xdr:cNvPr id="284" name="直線コネクタ 283"/>
        <xdr:cNvCxnSpPr/>
      </xdr:nvCxnSpPr>
      <xdr:spPr>
        <a:xfrm>
          <a:off x="10388600" y="669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49910</xdr:rowOff>
    </xdr:from>
    <xdr:ext cx="469744" cy="259045"/>
    <xdr:sp macro="" textlink="">
      <xdr:nvSpPr>
        <xdr:cNvPr id="285" name="労働費最大値テキスト"/>
        <xdr:cNvSpPr txBox="1"/>
      </xdr:nvSpPr>
      <xdr:spPr>
        <a:xfrm>
          <a:off x="10528300" y="5193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103233</xdr:rowOff>
    </xdr:from>
    <xdr:to>
      <xdr:col>55</xdr:col>
      <xdr:colOff>88900</xdr:colOff>
      <xdr:row>31</xdr:row>
      <xdr:rowOff>103233</xdr:rowOff>
    </xdr:to>
    <xdr:cxnSp macro="">
      <xdr:nvCxnSpPr>
        <xdr:cNvPr id="286" name="直線コネクタ 285"/>
        <xdr:cNvCxnSpPr/>
      </xdr:nvCxnSpPr>
      <xdr:spPr>
        <a:xfrm>
          <a:off x="10388600" y="5418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31387</xdr:rowOff>
    </xdr:from>
    <xdr:to>
      <xdr:col>55</xdr:col>
      <xdr:colOff>0</xdr:colOff>
      <xdr:row>31</xdr:row>
      <xdr:rowOff>103233</xdr:rowOff>
    </xdr:to>
    <xdr:cxnSp macro="">
      <xdr:nvCxnSpPr>
        <xdr:cNvPr id="287" name="直線コネクタ 286"/>
        <xdr:cNvCxnSpPr/>
      </xdr:nvCxnSpPr>
      <xdr:spPr>
        <a:xfrm>
          <a:off x="9639300" y="5346337"/>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169653</xdr:rowOff>
    </xdr:from>
    <xdr:ext cx="378565" cy="259045"/>
    <xdr:sp macro="" textlink="">
      <xdr:nvSpPr>
        <xdr:cNvPr id="288" name="労働費平均値テキスト"/>
        <xdr:cNvSpPr txBox="1"/>
      </xdr:nvSpPr>
      <xdr:spPr>
        <a:xfrm>
          <a:off x="10528300" y="59989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19776</xdr:rowOff>
    </xdr:from>
    <xdr:to>
      <xdr:col>55</xdr:col>
      <xdr:colOff>50800</xdr:colOff>
      <xdr:row>35</xdr:row>
      <xdr:rowOff>121376</xdr:rowOff>
    </xdr:to>
    <xdr:sp macro="" textlink="">
      <xdr:nvSpPr>
        <xdr:cNvPr id="289" name="フローチャート: 判断 288"/>
        <xdr:cNvSpPr/>
      </xdr:nvSpPr>
      <xdr:spPr>
        <a:xfrm>
          <a:off x="10426700" y="602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31387</xdr:rowOff>
    </xdr:from>
    <xdr:to>
      <xdr:col>50</xdr:col>
      <xdr:colOff>114300</xdr:colOff>
      <xdr:row>31</xdr:row>
      <xdr:rowOff>82550</xdr:rowOff>
    </xdr:to>
    <xdr:cxnSp macro="">
      <xdr:nvCxnSpPr>
        <xdr:cNvPr id="290" name="直線コネクタ 289"/>
        <xdr:cNvCxnSpPr/>
      </xdr:nvCxnSpPr>
      <xdr:spPr>
        <a:xfrm flipV="1">
          <a:off x="8750300" y="5346337"/>
          <a:ext cx="889000" cy="5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169454</xdr:rowOff>
    </xdr:from>
    <xdr:to>
      <xdr:col>50</xdr:col>
      <xdr:colOff>165100</xdr:colOff>
      <xdr:row>35</xdr:row>
      <xdr:rowOff>99604</xdr:rowOff>
    </xdr:to>
    <xdr:sp macro="" textlink="">
      <xdr:nvSpPr>
        <xdr:cNvPr id="291" name="フローチャート: 判断 290"/>
        <xdr:cNvSpPr/>
      </xdr:nvSpPr>
      <xdr:spPr>
        <a:xfrm>
          <a:off x="9588500" y="59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90731</xdr:rowOff>
    </xdr:from>
    <xdr:ext cx="378565" cy="259045"/>
    <xdr:sp macro="" textlink="">
      <xdr:nvSpPr>
        <xdr:cNvPr id="292" name="テキスト ボックス 291"/>
        <xdr:cNvSpPr txBox="1"/>
      </xdr:nvSpPr>
      <xdr:spPr>
        <a:xfrm>
          <a:off x="9450017" y="6091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82550</xdr:rowOff>
    </xdr:from>
    <xdr:to>
      <xdr:col>45</xdr:col>
      <xdr:colOff>177800</xdr:colOff>
      <xdr:row>31</xdr:row>
      <xdr:rowOff>160927</xdr:rowOff>
    </xdr:to>
    <xdr:cxnSp macro="">
      <xdr:nvCxnSpPr>
        <xdr:cNvPr id="293" name="直線コネクタ 292"/>
        <xdr:cNvCxnSpPr/>
      </xdr:nvCxnSpPr>
      <xdr:spPr>
        <a:xfrm flipV="1">
          <a:off x="7861300" y="539750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6713</xdr:rowOff>
    </xdr:from>
    <xdr:to>
      <xdr:col>46</xdr:col>
      <xdr:colOff>38100</xdr:colOff>
      <xdr:row>35</xdr:row>
      <xdr:rowOff>108313</xdr:rowOff>
    </xdr:to>
    <xdr:sp macro="" textlink="">
      <xdr:nvSpPr>
        <xdr:cNvPr id="294" name="フローチャート: 判断 293"/>
        <xdr:cNvSpPr/>
      </xdr:nvSpPr>
      <xdr:spPr>
        <a:xfrm>
          <a:off x="8699500" y="60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99440</xdr:rowOff>
    </xdr:from>
    <xdr:ext cx="378565" cy="259045"/>
    <xdr:sp macro="" textlink="">
      <xdr:nvSpPr>
        <xdr:cNvPr id="295" name="テキスト ボックス 294"/>
        <xdr:cNvSpPr txBox="1"/>
      </xdr:nvSpPr>
      <xdr:spPr>
        <a:xfrm>
          <a:off x="8561017" y="6100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160927</xdr:rowOff>
    </xdr:from>
    <xdr:to>
      <xdr:col>41</xdr:col>
      <xdr:colOff>50800</xdr:colOff>
      <xdr:row>32</xdr:row>
      <xdr:rowOff>115751</xdr:rowOff>
    </xdr:to>
    <xdr:cxnSp macro="">
      <xdr:nvCxnSpPr>
        <xdr:cNvPr id="296" name="直線コネクタ 295"/>
        <xdr:cNvCxnSpPr/>
      </xdr:nvCxnSpPr>
      <xdr:spPr>
        <a:xfrm flipV="1">
          <a:off x="6972300" y="5475877"/>
          <a:ext cx="889000" cy="12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44813</xdr:rowOff>
    </xdr:from>
    <xdr:to>
      <xdr:col>41</xdr:col>
      <xdr:colOff>101600</xdr:colOff>
      <xdr:row>35</xdr:row>
      <xdr:rowOff>146413</xdr:rowOff>
    </xdr:to>
    <xdr:sp macro="" textlink="">
      <xdr:nvSpPr>
        <xdr:cNvPr id="297" name="フローチャート: 判断 296"/>
        <xdr:cNvSpPr/>
      </xdr:nvSpPr>
      <xdr:spPr>
        <a:xfrm>
          <a:off x="7810500" y="604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137540</xdr:rowOff>
    </xdr:from>
    <xdr:ext cx="378565" cy="259045"/>
    <xdr:sp macro="" textlink="">
      <xdr:nvSpPr>
        <xdr:cNvPr id="298" name="テキスト ボックス 297"/>
        <xdr:cNvSpPr txBox="1"/>
      </xdr:nvSpPr>
      <xdr:spPr>
        <a:xfrm>
          <a:off x="7672017" y="6138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45901</xdr:rowOff>
    </xdr:from>
    <xdr:to>
      <xdr:col>36</xdr:col>
      <xdr:colOff>165100</xdr:colOff>
      <xdr:row>35</xdr:row>
      <xdr:rowOff>147501</xdr:rowOff>
    </xdr:to>
    <xdr:sp macro="" textlink="">
      <xdr:nvSpPr>
        <xdr:cNvPr id="299" name="フローチャート: 判断 298"/>
        <xdr:cNvSpPr/>
      </xdr:nvSpPr>
      <xdr:spPr>
        <a:xfrm>
          <a:off x="6921500" y="604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138628</xdr:rowOff>
    </xdr:from>
    <xdr:ext cx="378565" cy="259045"/>
    <xdr:sp macro="" textlink="">
      <xdr:nvSpPr>
        <xdr:cNvPr id="300" name="テキスト ボックス 299"/>
        <xdr:cNvSpPr txBox="1"/>
      </xdr:nvSpPr>
      <xdr:spPr>
        <a:xfrm>
          <a:off x="6783017" y="6139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52433</xdr:rowOff>
    </xdr:from>
    <xdr:to>
      <xdr:col>55</xdr:col>
      <xdr:colOff>50800</xdr:colOff>
      <xdr:row>31</xdr:row>
      <xdr:rowOff>154033</xdr:rowOff>
    </xdr:to>
    <xdr:sp macro="" textlink="">
      <xdr:nvSpPr>
        <xdr:cNvPr id="306" name="楕円 305"/>
        <xdr:cNvSpPr/>
      </xdr:nvSpPr>
      <xdr:spPr>
        <a:xfrm>
          <a:off x="10426700" y="536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5460</xdr:rowOff>
    </xdr:from>
    <xdr:ext cx="469744" cy="259045"/>
    <xdr:sp macro="" textlink="">
      <xdr:nvSpPr>
        <xdr:cNvPr id="307" name="労働費該当値テキスト"/>
        <xdr:cNvSpPr txBox="1"/>
      </xdr:nvSpPr>
      <xdr:spPr>
        <a:xfrm>
          <a:off x="10528300" y="5320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152037</xdr:rowOff>
    </xdr:from>
    <xdr:to>
      <xdr:col>50</xdr:col>
      <xdr:colOff>165100</xdr:colOff>
      <xdr:row>31</xdr:row>
      <xdr:rowOff>82187</xdr:rowOff>
    </xdr:to>
    <xdr:sp macro="" textlink="">
      <xdr:nvSpPr>
        <xdr:cNvPr id="308" name="楕円 307"/>
        <xdr:cNvSpPr/>
      </xdr:nvSpPr>
      <xdr:spPr>
        <a:xfrm>
          <a:off x="9588500" y="529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98714</xdr:rowOff>
    </xdr:from>
    <xdr:ext cx="469744" cy="259045"/>
    <xdr:sp macro="" textlink="">
      <xdr:nvSpPr>
        <xdr:cNvPr id="309" name="テキスト ボックス 308"/>
        <xdr:cNvSpPr txBox="1"/>
      </xdr:nvSpPr>
      <xdr:spPr>
        <a:xfrm>
          <a:off x="9404428" y="5070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31750</xdr:rowOff>
    </xdr:from>
    <xdr:to>
      <xdr:col>46</xdr:col>
      <xdr:colOff>38100</xdr:colOff>
      <xdr:row>31</xdr:row>
      <xdr:rowOff>133350</xdr:rowOff>
    </xdr:to>
    <xdr:sp macro="" textlink="">
      <xdr:nvSpPr>
        <xdr:cNvPr id="310" name="楕円 309"/>
        <xdr:cNvSpPr/>
      </xdr:nvSpPr>
      <xdr:spPr>
        <a:xfrm>
          <a:off x="8699500" y="53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149877</xdr:rowOff>
    </xdr:from>
    <xdr:ext cx="469744" cy="259045"/>
    <xdr:sp macro="" textlink="">
      <xdr:nvSpPr>
        <xdr:cNvPr id="311" name="テキスト ボックス 310"/>
        <xdr:cNvSpPr txBox="1"/>
      </xdr:nvSpPr>
      <xdr:spPr>
        <a:xfrm>
          <a:off x="8515428" y="51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110127</xdr:rowOff>
    </xdr:from>
    <xdr:to>
      <xdr:col>41</xdr:col>
      <xdr:colOff>101600</xdr:colOff>
      <xdr:row>32</xdr:row>
      <xdr:rowOff>40277</xdr:rowOff>
    </xdr:to>
    <xdr:sp macro="" textlink="">
      <xdr:nvSpPr>
        <xdr:cNvPr id="312" name="楕円 311"/>
        <xdr:cNvSpPr/>
      </xdr:nvSpPr>
      <xdr:spPr>
        <a:xfrm>
          <a:off x="7810500" y="542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56804</xdr:rowOff>
    </xdr:from>
    <xdr:ext cx="469744" cy="259045"/>
    <xdr:sp macro="" textlink="">
      <xdr:nvSpPr>
        <xdr:cNvPr id="313" name="テキスト ボックス 312"/>
        <xdr:cNvSpPr txBox="1"/>
      </xdr:nvSpPr>
      <xdr:spPr>
        <a:xfrm>
          <a:off x="7626428" y="52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64951</xdr:rowOff>
    </xdr:from>
    <xdr:to>
      <xdr:col>36</xdr:col>
      <xdr:colOff>165100</xdr:colOff>
      <xdr:row>32</xdr:row>
      <xdr:rowOff>166551</xdr:rowOff>
    </xdr:to>
    <xdr:sp macro="" textlink="">
      <xdr:nvSpPr>
        <xdr:cNvPr id="314" name="楕円 313"/>
        <xdr:cNvSpPr/>
      </xdr:nvSpPr>
      <xdr:spPr>
        <a:xfrm>
          <a:off x="6921500" y="55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11628</xdr:rowOff>
    </xdr:from>
    <xdr:ext cx="469744" cy="259045"/>
    <xdr:sp macro="" textlink="">
      <xdr:nvSpPr>
        <xdr:cNvPr id="315" name="テキスト ボックス 314"/>
        <xdr:cNvSpPr txBox="1"/>
      </xdr:nvSpPr>
      <xdr:spPr>
        <a:xfrm>
          <a:off x="6737428" y="53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92563</xdr:rowOff>
    </xdr:from>
    <xdr:to>
      <xdr:col>54</xdr:col>
      <xdr:colOff>189865</xdr:colOff>
      <xdr:row>58</xdr:row>
      <xdr:rowOff>116566</xdr:rowOff>
    </xdr:to>
    <xdr:cxnSp macro="">
      <xdr:nvCxnSpPr>
        <xdr:cNvPr id="337" name="直線コネクタ 336"/>
        <xdr:cNvCxnSpPr/>
      </xdr:nvCxnSpPr>
      <xdr:spPr>
        <a:xfrm flipV="1">
          <a:off x="10475595" y="8836513"/>
          <a:ext cx="1270" cy="122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120393</xdr:rowOff>
    </xdr:from>
    <xdr:ext cx="378565" cy="259045"/>
    <xdr:sp macro="" textlink="">
      <xdr:nvSpPr>
        <xdr:cNvPr id="338" name="農林水産業費最小値テキスト"/>
        <xdr:cNvSpPr txBox="1"/>
      </xdr:nvSpPr>
      <xdr:spPr>
        <a:xfrm>
          <a:off x="10528300" y="10064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116566</xdr:rowOff>
    </xdr:from>
    <xdr:to>
      <xdr:col>55</xdr:col>
      <xdr:colOff>88900</xdr:colOff>
      <xdr:row>58</xdr:row>
      <xdr:rowOff>116566</xdr:rowOff>
    </xdr:to>
    <xdr:cxnSp macro="">
      <xdr:nvCxnSpPr>
        <xdr:cNvPr id="339" name="直線コネクタ 338"/>
        <xdr:cNvCxnSpPr/>
      </xdr:nvCxnSpPr>
      <xdr:spPr>
        <a:xfrm>
          <a:off x="10388600" y="1006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39240</xdr:rowOff>
    </xdr:from>
    <xdr:ext cx="534377" cy="259045"/>
    <xdr:sp macro="" textlink="">
      <xdr:nvSpPr>
        <xdr:cNvPr id="340" name="農林水産業費最大値テキスト"/>
        <xdr:cNvSpPr txBox="1"/>
      </xdr:nvSpPr>
      <xdr:spPr>
        <a:xfrm>
          <a:off x="10528300" y="861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92563</xdr:rowOff>
    </xdr:from>
    <xdr:to>
      <xdr:col>55</xdr:col>
      <xdr:colOff>88900</xdr:colOff>
      <xdr:row>51</xdr:row>
      <xdr:rowOff>92563</xdr:rowOff>
    </xdr:to>
    <xdr:cxnSp macro="">
      <xdr:nvCxnSpPr>
        <xdr:cNvPr id="341" name="直線コネクタ 340"/>
        <xdr:cNvCxnSpPr/>
      </xdr:nvCxnSpPr>
      <xdr:spPr>
        <a:xfrm>
          <a:off x="10388600" y="8836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116566</xdr:rowOff>
    </xdr:from>
    <xdr:to>
      <xdr:col>55</xdr:col>
      <xdr:colOff>0</xdr:colOff>
      <xdr:row>58</xdr:row>
      <xdr:rowOff>117891</xdr:rowOff>
    </xdr:to>
    <xdr:cxnSp macro="">
      <xdr:nvCxnSpPr>
        <xdr:cNvPr id="342" name="直線コネクタ 341"/>
        <xdr:cNvCxnSpPr/>
      </xdr:nvCxnSpPr>
      <xdr:spPr>
        <a:xfrm flipV="1">
          <a:off x="9639300" y="10060666"/>
          <a:ext cx="8382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123345</xdr:rowOff>
    </xdr:from>
    <xdr:ext cx="534377" cy="259045"/>
    <xdr:sp macro="" textlink="">
      <xdr:nvSpPr>
        <xdr:cNvPr id="343" name="農林水産業費平均値テキスト"/>
        <xdr:cNvSpPr txBox="1"/>
      </xdr:nvSpPr>
      <xdr:spPr>
        <a:xfrm>
          <a:off x="10528300" y="9381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100468</xdr:rowOff>
    </xdr:from>
    <xdr:to>
      <xdr:col>55</xdr:col>
      <xdr:colOff>50800</xdr:colOff>
      <xdr:row>56</xdr:row>
      <xdr:rowOff>30618</xdr:rowOff>
    </xdr:to>
    <xdr:sp macro="" textlink="">
      <xdr:nvSpPr>
        <xdr:cNvPr id="344" name="フローチャート: 判断 343"/>
        <xdr:cNvSpPr/>
      </xdr:nvSpPr>
      <xdr:spPr>
        <a:xfrm>
          <a:off x="10426700" y="953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113045</xdr:rowOff>
    </xdr:from>
    <xdr:to>
      <xdr:col>50</xdr:col>
      <xdr:colOff>114300</xdr:colOff>
      <xdr:row>58</xdr:row>
      <xdr:rowOff>117891</xdr:rowOff>
    </xdr:to>
    <xdr:cxnSp macro="">
      <xdr:nvCxnSpPr>
        <xdr:cNvPr id="345" name="直線コネクタ 344"/>
        <xdr:cNvCxnSpPr/>
      </xdr:nvCxnSpPr>
      <xdr:spPr>
        <a:xfrm>
          <a:off x="8750300" y="10057145"/>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156840</xdr:rowOff>
    </xdr:from>
    <xdr:to>
      <xdr:col>50</xdr:col>
      <xdr:colOff>165100</xdr:colOff>
      <xdr:row>55</xdr:row>
      <xdr:rowOff>86990</xdr:rowOff>
    </xdr:to>
    <xdr:sp macro="" textlink="">
      <xdr:nvSpPr>
        <xdr:cNvPr id="346" name="フローチャート: 判断 345"/>
        <xdr:cNvSpPr/>
      </xdr:nvSpPr>
      <xdr:spPr>
        <a:xfrm>
          <a:off x="9588500" y="941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103517</xdr:rowOff>
    </xdr:from>
    <xdr:ext cx="534377" cy="259045"/>
    <xdr:sp macro="" textlink="">
      <xdr:nvSpPr>
        <xdr:cNvPr id="347" name="テキスト ボックス 346"/>
        <xdr:cNvSpPr txBox="1"/>
      </xdr:nvSpPr>
      <xdr:spPr>
        <a:xfrm>
          <a:off x="9372111" y="919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112360</xdr:rowOff>
    </xdr:from>
    <xdr:to>
      <xdr:col>45</xdr:col>
      <xdr:colOff>177800</xdr:colOff>
      <xdr:row>58</xdr:row>
      <xdr:rowOff>113045</xdr:rowOff>
    </xdr:to>
    <xdr:cxnSp macro="">
      <xdr:nvCxnSpPr>
        <xdr:cNvPr id="348" name="直線コネクタ 347"/>
        <xdr:cNvCxnSpPr/>
      </xdr:nvCxnSpPr>
      <xdr:spPr>
        <a:xfrm>
          <a:off x="7861300" y="10056460"/>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110068</xdr:rowOff>
    </xdr:from>
    <xdr:to>
      <xdr:col>46</xdr:col>
      <xdr:colOff>38100</xdr:colOff>
      <xdr:row>56</xdr:row>
      <xdr:rowOff>40218</xdr:rowOff>
    </xdr:to>
    <xdr:sp macro="" textlink="">
      <xdr:nvSpPr>
        <xdr:cNvPr id="349" name="フローチャート: 判断 348"/>
        <xdr:cNvSpPr/>
      </xdr:nvSpPr>
      <xdr:spPr>
        <a:xfrm>
          <a:off x="8699500" y="953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56745</xdr:rowOff>
    </xdr:from>
    <xdr:ext cx="534377" cy="259045"/>
    <xdr:sp macro="" textlink="">
      <xdr:nvSpPr>
        <xdr:cNvPr id="350" name="テキスト ボックス 349"/>
        <xdr:cNvSpPr txBox="1"/>
      </xdr:nvSpPr>
      <xdr:spPr>
        <a:xfrm>
          <a:off x="8483111" y="931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112360</xdr:rowOff>
    </xdr:from>
    <xdr:to>
      <xdr:col>41</xdr:col>
      <xdr:colOff>50800</xdr:colOff>
      <xdr:row>58</xdr:row>
      <xdr:rowOff>124430</xdr:rowOff>
    </xdr:to>
    <xdr:cxnSp macro="">
      <xdr:nvCxnSpPr>
        <xdr:cNvPr id="351" name="直線コネクタ 350"/>
        <xdr:cNvCxnSpPr/>
      </xdr:nvCxnSpPr>
      <xdr:spPr>
        <a:xfrm flipV="1">
          <a:off x="6972300" y="10056460"/>
          <a:ext cx="889000" cy="1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146004</xdr:rowOff>
    </xdr:from>
    <xdr:to>
      <xdr:col>41</xdr:col>
      <xdr:colOff>101600</xdr:colOff>
      <xdr:row>55</xdr:row>
      <xdr:rowOff>76154</xdr:rowOff>
    </xdr:to>
    <xdr:sp macro="" textlink="">
      <xdr:nvSpPr>
        <xdr:cNvPr id="352" name="フローチャート: 判断 351"/>
        <xdr:cNvSpPr/>
      </xdr:nvSpPr>
      <xdr:spPr>
        <a:xfrm>
          <a:off x="7810500" y="940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92681</xdr:rowOff>
    </xdr:from>
    <xdr:ext cx="534377" cy="259045"/>
    <xdr:sp macro="" textlink="">
      <xdr:nvSpPr>
        <xdr:cNvPr id="353" name="テキスト ボックス 352"/>
        <xdr:cNvSpPr txBox="1"/>
      </xdr:nvSpPr>
      <xdr:spPr>
        <a:xfrm>
          <a:off x="7594111" y="917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127213</xdr:rowOff>
    </xdr:from>
    <xdr:to>
      <xdr:col>36</xdr:col>
      <xdr:colOff>165100</xdr:colOff>
      <xdr:row>56</xdr:row>
      <xdr:rowOff>57363</xdr:rowOff>
    </xdr:to>
    <xdr:sp macro="" textlink="">
      <xdr:nvSpPr>
        <xdr:cNvPr id="354" name="フローチャート: 判断 353"/>
        <xdr:cNvSpPr/>
      </xdr:nvSpPr>
      <xdr:spPr>
        <a:xfrm>
          <a:off x="6921500" y="955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73890</xdr:rowOff>
    </xdr:from>
    <xdr:ext cx="534377" cy="259045"/>
    <xdr:sp macro="" textlink="">
      <xdr:nvSpPr>
        <xdr:cNvPr id="355" name="テキスト ボックス 354"/>
        <xdr:cNvSpPr txBox="1"/>
      </xdr:nvSpPr>
      <xdr:spPr>
        <a:xfrm>
          <a:off x="6705111" y="933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65766</xdr:rowOff>
    </xdr:from>
    <xdr:to>
      <xdr:col>55</xdr:col>
      <xdr:colOff>50800</xdr:colOff>
      <xdr:row>58</xdr:row>
      <xdr:rowOff>167366</xdr:rowOff>
    </xdr:to>
    <xdr:sp macro="" textlink="">
      <xdr:nvSpPr>
        <xdr:cNvPr id="361" name="楕円 360"/>
        <xdr:cNvSpPr/>
      </xdr:nvSpPr>
      <xdr:spPr>
        <a:xfrm>
          <a:off x="10426700" y="1000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152143</xdr:rowOff>
    </xdr:from>
    <xdr:ext cx="378565" cy="259045"/>
    <xdr:sp macro="" textlink="">
      <xdr:nvSpPr>
        <xdr:cNvPr id="362" name="農林水産業費該当値テキスト"/>
        <xdr:cNvSpPr txBox="1"/>
      </xdr:nvSpPr>
      <xdr:spPr>
        <a:xfrm>
          <a:off x="10528300" y="9924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67091</xdr:rowOff>
    </xdr:from>
    <xdr:to>
      <xdr:col>50</xdr:col>
      <xdr:colOff>165100</xdr:colOff>
      <xdr:row>58</xdr:row>
      <xdr:rowOff>168691</xdr:rowOff>
    </xdr:to>
    <xdr:sp macro="" textlink="">
      <xdr:nvSpPr>
        <xdr:cNvPr id="363" name="楕円 362"/>
        <xdr:cNvSpPr/>
      </xdr:nvSpPr>
      <xdr:spPr>
        <a:xfrm>
          <a:off x="9588500" y="1001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159818</xdr:rowOff>
    </xdr:from>
    <xdr:ext cx="378565" cy="259045"/>
    <xdr:sp macro="" textlink="">
      <xdr:nvSpPr>
        <xdr:cNvPr id="364" name="テキスト ボックス 363"/>
        <xdr:cNvSpPr txBox="1"/>
      </xdr:nvSpPr>
      <xdr:spPr>
        <a:xfrm>
          <a:off x="9450017" y="10103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62245</xdr:rowOff>
    </xdr:from>
    <xdr:to>
      <xdr:col>46</xdr:col>
      <xdr:colOff>38100</xdr:colOff>
      <xdr:row>58</xdr:row>
      <xdr:rowOff>163845</xdr:rowOff>
    </xdr:to>
    <xdr:sp macro="" textlink="">
      <xdr:nvSpPr>
        <xdr:cNvPr id="365" name="楕円 364"/>
        <xdr:cNvSpPr/>
      </xdr:nvSpPr>
      <xdr:spPr>
        <a:xfrm>
          <a:off x="8699500" y="1000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154972</xdr:rowOff>
    </xdr:from>
    <xdr:ext cx="378565" cy="259045"/>
    <xdr:sp macro="" textlink="">
      <xdr:nvSpPr>
        <xdr:cNvPr id="366" name="テキスト ボックス 365"/>
        <xdr:cNvSpPr txBox="1"/>
      </xdr:nvSpPr>
      <xdr:spPr>
        <a:xfrm>
          <a:off x="8561017" y="10099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61560</xdr:rowOff>
    </xdr:from>
    <xdr:to>
      <xdr:col>41</xdr:col>
      <xdr:colOff>101600</xdr:colOff>
      <xdr:row>58</xdr:row>
      <xdr:rowOff>163160</xdr:rowOff>
    </xdr:to>
    <xdr:sp macro="" textlink="">
      <xdr:nvSpPr>
        <xdr:cNvPr id="367" name="楕円 366"/>
        <xdr:cNvSpPr/>
      </xdr:nvSpPr>
      <xdr:spPr>
        <a:xfrm>
          <a:off x="7810500" y="1000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154287</xdr:rowOff>
    </xdr:from>
    <xdr:ext cx="378565" cy="259045"/>
    <xdr:sp macro="" textlink="">
      <xdr:nvSpPr>
        <xdr:cNvPr id="368" name="テキスト ボックス 367"/>
        <xdr:cNvSpPr txBox="1"/>
      </xdr:nvSpPr>
      <xdr:spPr>
        <a:xfrm>
          <a:off x="7672017" y="10098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73630</xdr:rowOff>
    </xdr:from>
    <xdr:to>
      <xdr:col>36</xdr:col>
      <xdr:colOff>165100</xdr:colOff>
      <xdr:row>59</xdr:row>
      <xdr:rowOff>3780</xdr:rowOff>
    </xdr:to>
    <xdr:sp macro="" textlink="">
      <xdr:nvSpPr>
        <xdr:cNvPr id="369" name="楕円 368"/>
        <xdr:cNvSpPr/>
      </xdr:nvSpPr>
      <xdr:spPr>
        <a:xfrm>
          <a:off x="6921500" y="1001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166357</xdr:rowOff>
    </xdr:from>
    <xdr:ext cx="378565" cy="259045"/>
    <xdr:sp macro="" textlink="">
      <xdr:nvSpPr>
        <xdr:cNvPr id="370" name="テキスト ボックス 369"/>
        <xdr:cNvSpPr txBox="1"/>
      </xdr:nvSpPr>
      <xdr:spPr>
        <a:xfrm>
          <a:off x="6783017" y="10110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2" name="テキスト ボックス 39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154984</xdr:rowOff>
    </xdr:from>
    <xdr:to>
      <xdr:col>54</xdr:col>
      <xdr:colOff>189865</xdr:colOff>
      <xdr:row>78</xdr:row>
      <xdr:rowOff>20763</xdr:rowOff>
    </xdr:to>
    <xdr:cxnSp macro="">
      <xdr:nvCxnSpPr>
        <xdr:cNvPr id="396" name="直線コネクタ 395"/>
        <xdr:cNvCxnSpPr/>
      </xdr:nvCxnSpPr>
      <xdr:spPr>
        <a:xfrm flipV="1">
          <a:off x="10475595" y="12156484"/>
          <a:ext cx="1270" cy="123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24590</xdr:rowOff>
    </xdr:from>
    <xdr:ext cx="469744" cy="259045"/>
    <xdr:sp macro="" textlink="">
      <xdr:nvSpPr>
        <xdr:cNvPr id="397" name="商工費最小値テキスト"/>
        <xdr:cNvSpPr txBox="1"/>
      </xdr:nvSpPr>
      <xdr:spPr>
        <a:xfrm>
          <a:off x="10528300" y="1339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20763</xdr:rowOff>
    </xdr:from>
    <xdr:to>
      <xdr:col>55</xdr:col>
      <xdr:colOff>88900</xdr:colOff>
      <xdr:row>78</xdr:row>
      <xdr:rowOff>20763</xdr:rowOff>
    </xdr:to>
    <xdr:cxnSp macro="">
      <xdr:nvCxnSpPr>
        <xdr:cNvPr id="398" name="直線コネクタ 397"/>
        <xdr:cNvCxnSpPr/>
      </xdr:nvCxnSpPr>
      <xdr:spPr>
        <a:xfrm>
          <a:off x="10388600" y="13393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101661</xdr:rowOff>
    </xdr:from>
    <xdr:ext cx="534377" cy="259045"/>
    <xdr:sp macro="" textlink="">
      <xdr:nvSpPr>
        <xdr:cNvPr id="399" name="商工費最大値テキスト"/>
        <xdr:cNvSpPr txBox="1"/>
      </xdr:nvSpPr>
      <xdr:spPr>
        <a:xfrm>
          <a:off x="10528300" y="1193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154984</xdr:rowOff>
    </xdr:from>
    <xdr:to>
      <xdr:col>55</xdr:col>
      <xdr:colOff>88900</xdr:colOff>
      <xdr:row>70</xdr:row>
      <xdr:rowOff>154984</xdr:rowOff>
    </xdr:to>
    <xdr:cxnSp macro="">
      <xdr:nvCxnSpPr>
        <xdr:cNvPr id="400" name="直線コネクタ 399"/>
        <xdr:cNvCxnSpPr/>
      </xdr:nvCxnSpPr>
      <xdr:spPr>
        <a:xfrm>
          <a:off x="10388600" y="12156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159914</xdr:rowOff>
    </xdr:from>
    <xdr:to>
      <xdr:col>55</xdr:col>
      <xdr:colOff>0</xdr:colOff>
      <xdr:row>78</xdr:row>
      <xdr:rowOff>157890</xdr:rowOff>
    </xdr:to>
    <xdr:cxnSp macro="">
      <xdr:nvCxnSpPr>
        <xdr:cNvPr id="401" name="直線コネクタ 400"/>
        <xdr:cNvCxnSpPr/>
      </xdr:nvCxnSpPr>
      <xdr:spPr>
        <a:xfrm flipV="1">
          <a:off x="9639300" y="13190114"/>
          <a:ext cx="838200" cy="34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111352</xdr:rowOff>
    </xdr:from>
    <xdr:ext cx="534377" cy="259045"/>
    <xdr:sp macro="" textlink="">
      <xdr:nvSpPr>
        <xdr:cNvPr id="402" name="商工費平均値テキスト"/>
        <xdr:cNvSpPr txBox="1"/>
      </xdr:nvSpPr>
      <xdr:spPr>
        <a:xfrm>
          <a:off x="10528300" y="12627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88475</xdr:rowOff>
    </xdr:from>
    <xdr:to>
      <xdr:col>55</xdr:col>
      <xdr:colOff>50800</xdr:colOff>
      <xdr:row>75</xdr:row>
      <xdr:rowOff>18625</xdr:rowOff>
    </xdr:to>
    <xdr:sp macro="" textlink="">
      <xdr:nvSpPr>
        <xdr:cNvPr id="403" name="フローチャート: 判断 402"/>
        <xdr:cNvSpPr/>
      </xdr:nvSpPr>
      <xdr:spPr>
        <a:xfrm>
          <a:off x="10426700" y="1277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157890</xdr:rowOff>
    </xdr:from>
    <xdr:to>
      <xdr:col>50</xdr:col>
      <xdr:colOff>114300</xdr:colOff>
      <xdr:row>79</xdr:row>
      <xdr:rowOff>52343</xdr:rowOff>
    </xdr:to>
    <xdr:cxnSp macro="">
      <xdr:nvCxnSpPr>
        <xdr:cNvPr id="404" name="直線コネクタ 403"/>
        <xdr:cNvCxnSpPr/>
      </xdr:nvCxnSpPr>
      <xdr:spPr>
        <a:xfrm flipV="1">
          <a:off x="8750300" y="13530990"/>
          <a:ext cx="889000" cy="6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72963</xdr:rowOff>
    </xdr:from>
    <xdr:to>
      <xdr:col>50</xdr:col>
      <xdr:colOff>165100</xdr:colOff>
      <xdr:row>77</xdr:row>
      <xdr:rowOff>3113</xdr:rowOff>
    </xdr:to>
    <xdr:sp macro="" textlink="">
      <xdr:nvSpPr>
        <xdr:cNvPr id="405" name="フローチャート: 判断 404"/>
        <xdr:cNvSpPr/>
      </xdr:nvSpPr>
      <xdr:spPr>
        <a:xfrm>
          <a:off x="9588500" y="1310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19640</xdr:rowOff>
    </xdr:from>
    <xdr:ext cx="534377" cy="259045"/>
    <xdr:sp macro="" textlink="">
      <xdr:nvSpPr>
        <xdr:cNvPr id="406" name="テキスト ボックス 405"/>
        <xdr:cNvSpPr txBox="1"/>
      </xdr:nvSpPr>
      <xdr:spPr>
        <a:xfrm>
          <a:off x="9372111" y="1287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52277</xdr:rowOff>
    </xdr:from>
    <xdr:to>
      <xdr:col>45</xdr:col>
      <xdr:colOff>177800</xdr:colOff>
      <xdr:row>79</xdr:row>
      <xdr:rowOff>52343</xdr:rowOff>
    </xdr:to>
    <xdr:cxnSp macro="">
      <xdr:nvCxnSpPr>
        <xdr:cNvPr id="407" name="直線コネクタ 406"/>
        <xdr:cNvCxnSpPr/>
      </xdr:nvCxnSpPr>
      <xdr:spPr>
        <a:xfrm>
          <a:off x="7861300" y="13596827"/>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105065</xdr:rowOff>
    </xdr:from>
    <xdr:to>
      <xdr:col>46</xdr:col>
      <xdr:colOff>38100</xdr:colOff>
      <xdr:row>77</xdr:row>
      <xdr:rowOff>35215</xdr:rowOff>
    </xdr:to>
    <xdr:sp macro="" textlink="">
      <xdr:nvSpPr>
        <xdr:cNvPr id="408" name="フローチャート: 判断 407"/>
        <xdr:cNvSpPr/>
      </xdr:nvSpPr>
      <xdr:spPr>
        <a:xfrm>
          <a:off x="8699500" y="1313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51742</xdr:rowOff>
    </xdr:from>
    <xdr:ext cx="534377" cy="259045"/>
    <xdr:sp macro="" textlink="">
      <xdr:nvSpPr>
        <xdr:cNvPr id="409" name="テキスト ボックス 408"/>
        <xdr:cNvSpPr txBox="1"/>
      </xdr:nvSpPr>
      <xdr:spPr>
        <a:xfrm>
          <a:off x="8483111" y="1291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50905</xdr:rowOff>
    </xdr:from>
    <xdr:to>
      <xdr:col>41</xdr:col>
      <xdr:colOff>50800</xdr:colOff>
      <xdr:row>79</xdr:row>
      <xdr:rowOff>52277</xdr:rowOff>
    </xdr:to>
    <xdr:cxnSp macro="">
      <xdr:nvCxnSpPr>
        <xdr:cNvPr id="410" name="直線コネクタ 409"/>
        <xdr:cNvCxnSpPr/>
      </xdr:nvCxnSpPr>
      <xdr:spPr>
        <a:xfrm>
          <a:off x="6972300" y="13595455"/>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44323</xdr:rowOff>
    </xdr:from>
    <xdr:to>
      <xdr:col>41</xdr:col>
      <xdr:colOff>101600</xdr:colOff>
      <xdr:row>76</xdr:row>
      <xdr:rowOff>145923</xdr:rowOff>
    </xdr:to>
    <xdr:sp macro="" textlink="">
      <xdr:nvSpPr>
        <xdr:cNvPr id="411" name="フローチャート: 判断 410"/>
        <xdr:cNvSpPr/>
      </xdr:nvSpPr>
      <xdr:spPr>
        <a:xfrm>
          <a:off x="78105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162450</xdr:rowOff>
    </xdr:from>
    <xdr:ext cx="534377" cy="259045"/>
    <xdr:sp macro="" textlink="">
      <xdr:nvSpPr>
        <xdr:cNvPr id="412" name="テキスト ボックス 411"/>
        <xdr:cNvSpPr txBox="1"/>
      </xdr:nvSpPr>
      <xdr:spPr>
        <a:xfrm>
          <a:off x="7594111" y="128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57321</xdr:rowOff>
    </xdr:from>
    <xdr:to>
      <xdr:col>36</xdr:col>
      <xdr:colOff>165100</xdr:colOff>
      <xdr:row>76</xdr:row>
      <xdr:rowOff>158921</xdr:rowOff>
    </xdr:to>
    <xdr:sp macro="" textlink="">
      <xdr:nvSpPr>
        <xdr:cNvPr id="413" name="フローチャート: 判断 412"/>
        <xdr:cNvSpPr/>
      </xdr:nvSpPr>
      <xdr:spPr>
        <a:xfrm>
          <a:off x="6921500" y="1308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3998</xdr:rowOff>
    </xdr:from>
    <xdr:ext cx="534377" cy="259045"/>
    <xdr:sp macro="" textlink="">
      <xdr:nvSpPr>
        <xdr:cNvPr id="414" name="テキスト ボックス 413"/>
        <xdr:cNvSpPr txBox="1"/>
      </xdr:nvSpPr>
      <xdr:spPr>
        <a:xfrm>
          <a:off x="6705111" y="1286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109114</xdr:rowOff>
    </xdr:from>
    <xdr:to>
      <xdr:col>55</xdr:col>
      <xdr:colOff>50800</xdr:colOff>
      <xdr:row>77</xdr:row>
      <xdr:rowOff>39264</xdr:rowOff>
    </xdr:to>
    <xdr:sp macro="" textlink="">
      <xdr:nvSpPr>
        <xdr:cNvPr id="420" name="楕円 419"/>
        <xdr:cNvSpPr/>
      </xdr:nvSpPr>
      <xdr:spPr>
        <a:xfrm>
          <a:off x="10426700" y="1313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87541</xdr:rowOff>
    </xdr:from>
    <xdr:ext cx="534377" cy="259045"/>
    <xdr:sp macro="" textlink="">
      <xdr:nvSpPr>
        <xdr:cNvPr id="421" name="商工費該当値テキスト"/>
        <xdr:cNvSpPr txBox="1"/>
      </xdr:nvSpPr>
      <xdr:spPr>
        <a:xfrm>
          <a:off x="10528300" y="1311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107090</xdr:rowOff>
    </xdr:from>
    <xdr:to>
      <xdr:col>50</xdr:col>
      <xdr:colOff>165100</xdr:colOff>
      <xdr:row>79</xdr:row>
      <xdr:rowOff>37240</xdr:rowOff>
    </xdr:to>
    <xdr:sp macro="" textlink="">
      <xdr:nvSpPr>
        <xdr:cNvPr id="422" name="楕円 421"/>
        <xdr:cNvSpPr/>
      </xdr:nvSpPr>
      <xdr:spPr>
        <a:xfrm>
          <a:off x="9588500" y="1348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28367</xdr:rowOff>
    </xdr:from>
    <xdr:ext cx="469744" cy="259045"/>
    <xdr:sp macro="" textlink="">
      <xdr:nvSpPr>
        <xdr:cNvPr id="423" name="テキスト ボックス 422"/>
        <xdr:cNvSpPr txBox="1"/>
      </xdr:nvSpPr>
      <xdr:spPr>
        <a:xfrm>
          <a:off x="9404428" y="1357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1543</xdr:rowOff>
    </xdr:from>
    <xdr:to>
      <xdr:col>46</xdr:col>
      <xdr:colOff>38100</xdr:colOff>
      <xdr:row>79</xdr:row>
      <xdr:rowOff>103143</xdr:rowOff>
    </xdr:to>
    <xdr:sp macro="" textlink="">
      <xdr:nvSpPr>
        <xdr:cNvPr id="424" name="楕円 423"/>
        <xdr:cNvSpPr/>
      </xdr:nvSpPr>
      <xdr:spPr>
        <a:xfrm>
          <a:off x="8699500" y="1354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94270</xdr:rowOff>
    </xdr:from>
    <xdr:ext cx="469744" cy="259045"/>
    <xdr:sp macro="" textlink="">
      <xdr:nvSpPr>
        <xdr:cNvPr id="425" name="テキスト ボックス 424"/>
        <xdr:cNvSpPr txBox="1"/>
      </xdr:nvSpPr>
      <xdr:spPr>
        <a:xfrm>
          <a:off x="8515428" y="1363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1477</xdr:rowOff>
    </xdr:from>
    <xdr:to>
      <xdr:col>41</xdr:col>
      <xdr:colOff>101600</xdr:colOff>
      <xdr:row>79</xdr:row>
      <xdr:rowOff>103077</xdr:rowOff>
    </xdr:to>
    <xdr:sp macro="" textlink="">
      <xdr:nvSpPr>
        <xdr:cNvPr id="426" name="楕円 425"/>
        <xdr:cNvSpPr/>
      </xdr:nvSpPr>
      <xdr:spPr>
        <a:xfrm>
          <a:off x="7810500" y="1354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94204</xdr:rowOff>
    </xdr:from>
    <xdr:ext cx="469744" cy="259045"/>
    <xdr:sp macro="" textlink="">
      <xdr:nvSpPr>
        <xdr:cNvPr id="427" name="テキスト ボックス 426"/>
        <xdr:cNvSpPr txBox="1"/>
      </xdr:nvSpPr>
      <xdr:spPr>
        <a:xfrm>
          <a:off x="7626428" y="1363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105</xdr:rowOff>
    </xdr:from>
    <xdr:to>
      <xdr:col>36</xdr:col>
      <xdr:colOff>165100</xdr:colOff>
      <xdr:row>79</xdr:row>
      <xdr:rowOff>101705</xdr:rowOff>
    </xdr:to>
    <xdr:sp macro="" textlink="">
      <xdr:nvSpPr>
        <xdr:cNvPr id="428" name="楕円 427"/>
        <xdr:cNvSpPr/>
      </xdr:nvSpPr>
      <xdr:spPr>
        <a:xfrm>
          <a:off x="6921500" y="1354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92832</xdr:rowOff>
    </xdr:from>
    <xdr:ext cx="469744" cy="259045"/>
    <xdr:sp macro="" textlink="">
      <xdr:nvSpPr>
        <xdr:cNvPr id="429" name="テキスト ボックス 428"/>
        <xdr:cNvSpPr txBox="1"/>
      </xdr:nvSpPr>
      <xdr:spPr>
        <a:xfrm>
          <a:off x="6737428" y="1363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0" name="テキスト ボックス 439"/>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131966</xdr:rowOff>
    </xdr:from>
    <xdr:to>
      <xdr:col>54</xdr:col>
      <xdr:colOff>189865</xdr:colOff>
      <xdr:row>97</xdr:row>
      <xdr:rowOff>164198</xdr:rowOff>
    </xdr:to>
    <xdr:cxnSp macro="">
      <xdr:nvCxnSpPr>
        <xdr:cNvPr id="454" name="直線コネクタ 453"/>
        <xdr:cNvCxnSpPr/>
      </xdr:nvCxnSpPr>
      <xdr:spPr>
        <a:xfrm flipV="1">
          <a:off x="10475595" y="15562466"/>
          <a:ext cx="1270" cy="12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168025</xdr:rowOff>
    </xdr:from>
    <xdr:ext cx="534377" cy="259045"/>
    <xdr:sp macro="" textlink="">
      <xdr:nvSpPr>
        <xdr:cNvPr id="455" name="土木費最小値テキスト"/>
        <xdr:cNvSpPr txBox="1"/>
      </xdr:nvSpPr>
      <xdr:spPr>
        <a:xfrm>
          <a:off x="10528300" y="1679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164198</xdr:rowOff>
    </xdr:from>
    <xdr:to>
      <xdr:col>55</xdr:col>
      <xdr:colOff>88900</xdr:colOff>
      <xdr:row>97</xdr:row>
      <xdr:rowOff>164198</xdr:rowOff>
    </xdr:to>
    <xdr:cxnSp macro="">
      <xdr:nvCxnSpPr>
        <xdr:cNvPr id="456" name="直線コネクタ 455"/>
        <xdr:cNvCxnSpPr/>
      </xdr:nvCxnSpPr>
      <xdr:spPr>
        <a:xfrm>
          <a:off x="10388600" y="1679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78643</xdr:rowOff>
    </xdr:from>
    <xdr:ext cx="534377" cy="259045"/>
    <xdr:sp macro="" textlink="">
      <xdr:nvSpPr>
        <xdr:cNvPr id="457" name="土木費最大値テキスト"/>
        <xdr:cNvSpPr txBox="1"/>
      </xdr:nvSpPr>
      <xdr:spPr>
        <a:xfrm>
          <a:off x="10528300" y="1533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131966</xdr:rowOff>
    </xdr:from>
    <xdr:to>
      <xdr:col>55</xdr:col>
      <xdr:colOff>88900</xdr:colOff>
      <xdr:row>90</xdr:row>
      <xdr:rowOff>131966</xdr:rowOff>
    </xdr:to>
    <xdr:cxnSp macro="">
      <xdr:nvCxnSpPr>
        <xdr:cNvPr id="458" name="直線コネクタ 457"/>
        <xdr:cNvCxnSpPr/>
      </xdr:nvCxnSpPr>
      <xdr:spPr>
        <a:xfrm>
          <a:off x="10388600" y="155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81635</xdr:rowOff>
    </xdr:from>
    <xdr:to>
      <xdr:col>55</xdr:col>
      <xdr:colOff>0</xdr:colOff>
      <xdr:row>94</xdr:row>
      <xdr:rowOff>143357</xdr:rowOff>
    </xdr:to>
    <xdr:cxnSp macro="">
      <xdr:nvCxnSpPr>
        <xdr:cNvPr id="459" name="直線コネクタ 458"/>
        <xdr:cNvCxnSpPr/>
      </xdr:nvCxnSpPr>
      <xdr:spPr>
        <a:xfrm>
          <a:off x="9639300" y="16026485"/>
          <a:ext cx="8382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2621</xdr:rowOff>
    </xdr:from>
    <xdr:ext cx="534377" cy="259045"/>
    <xdr:sp macro="" textlink="">
      <xdr:nvSpPr>
        <xdr:cNvPr id="460" name="土木費平均値テキスト"/>
        <xdr:cNvSpPr txBox="1"/>
      </xdr:nvSpPr>
      <xdr:spPr>
        <a:xfrm>
          <a:off x="10528300" y="159474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151194</xdr:rowOff>
    </xdr:from>
    <xdr:to>
      <xdr:col>55</xdr:col>
      <xdr:colOff>50800</xdr:colOff>
      <xdr:row>94</xdr:row>
      <xdr:rowOff>81344</xdr:rowOff>
    </xdr:to>
    <xdr:sp macro="" textlink="">
      <xdr:nvSpPr>
        <xdr:cNvPr id="461" name="フローチャート: 判断 460"/>
        <xdr:cNvSpPr/>
      </xdr:nvSpPr>
      <xdr:spPr>
        <a:xfrm>
          <a:off x="10426700" y="16096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34925</xdr:rowOff>
    </xdr:from>
    <xdr:to>
      <xdr:col>50</xdr:col>
      <xdr:colOff>114300</xdr:colOff>
      <xdr:row>93</xdr:row>
      <xdr:rowOff>81635</xdr:rowOff>
    </xdr:to>
    <xdr:cxnSp macro="">
      <xdr:nvCxnSpPr>
        <xdr:cNvPr id="462" name="直線コネクタ 461"/>
        <xdr:cNvCxnSpPr/>
      </xdr:nvCxnSpPr>
      <xdr:spPr>
        <a:xfrm>
          <a:off x="8750300" y="15979775"/>
          <a:ext cx="889000" cy="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160604</xdr:rowOff>
    </xdr:from>
    <xdr:to>
      <xdr:col>50</xdr:col>
      <xdr:colOff>165100</xdr:colOff>
      <xdr:row>93</xdr:row>
      <xdr:rowOff>90754</xdr:rowOff>
    </xdr:to>
    <xdr:sp macro="" textlink="">
      <xdr:nvSpPr>
        <xdr:cNvPr id="463" name="フローチャート: 判断 462"/>
        <xdr:cNvSpPr/>
      </xdr:nvSpPr>
      <xdr:spPr>
        <a:xfrm>
          <a:off x="9588500" y="1593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107281</xdr:rowOff>
    </xdr:from>
    <xdr:ext cx="534377" cy="259045"/>
    <xdr:sp macro="" textlink="">
      <xdr:nvSpPr>
        <xdr:cNvPr id="464" name="テキスト ボックス 463"/>
        <xdr:cNvSpPr txBox="1"/>
      </xdr:nvSpPr>
      <xdr:spPr>
        <a:xfrm>
          <a:off x="9372111" y="1570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34925</xdr:rowOff>
    </xdr:from>
    <xdr:to>
      <xdr:col>45</xdr:col>
      <xdr:colOff>177800</xdr:colOff>
      <xdr:row>94</xdr:row>
      <xdr:rowOff>58510</xdr:rowOff>
    </xdr:to>
    <xdr:cxnSp macro="">
      <xdr:nvCxnSpPr>
        <xdr:cNvPr id="465" name="直線コネクタ 464"/>
        <xdr:cNvCxnSpPr/>
      </xdr:nvCxnSpPr>
      <xdr:spPr>
        <a:xfrm flipV="1">
          <a:off x="7861300" y="15979775"/>
          <a:ext cx="889000" cy="19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28550</xdr:rowOff>
    </xdr:from>
    <xdr:to>
      <xdr:col>46</xdr:col>
      <xdr:colOff>38100</xdr:colOff>
      <xdr:row>93</xdr:row>
      <xdr:rowOff>130150</xdr:rowOff>
    </xdr:to>
    <xdr:sp macro="" textlink="">
      <xdr:nvSpPr>
        <xdr:cNvPr id="466" name="フローチャート: 判断 465"/>
        <xdr:cNvSpPr/>
      </xdr:nvSpPr>
      <xdr:spPr>
        <a:xfrm>
          <a:off x="8699500" y="1597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121277</xdr:rowOff>
    </xdr:from>
    <xdr:ext cx="534377" cy="259045"/>
    <xdr:sp macro="" textlink="">
      <xdr:nvSpPr>
        <xdr:cNvPr id="467" name="テキスト ボックス 466"/>
        <xdr:cNvSpPr txBox="1"/>
      </xdr:nvSpPr>
      <xdr:spPr>
        <a:xfrm>
          <a:off x="8483111" y="1606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58510</xdr:rowOff>
    </xdr:from>
    <xdr:to>
      <xdr:col>41</xdr:col>
      <xdr:colOff>50800</xdr:colOff>
      <xdr:row>94</xdr:row>
      <xdr:rowOff>114364</xdr:rowOff>
    </xdr:to>
    <xdr:cxnSp macro="">
      <xdr:nvCxnSpPr>
        <xdr:cNvPr id="468" name="直線コネクタ 467"/>
        <xdr:cNvCxnSpPr/>
      </xdr:nvCxnSpPr>
      <xdr:spPr>
        <a:xfrm flipV="1">
          <a:off x="6972300" y="16174810"/>
          <a:ext cx="889000" cy="5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92</xdr:row>
      <xdr:rowOff>71907</xdr:rowOff>
    </xdr:from>
    <xdr:to>
      <xdr:col>41</xdr:col>
      <xdr:colOff>101600</xdr:colOff>
      <xdr:row>93</xdr:row>
      <xdr:rowOff>2057</xdr:rowOff>
    </xdr:to>
    <xdr:sp macro="" textlink="">
      <xdr:nvSpPr>
        <xdr:cNvPr id="469" name="フローチャート: 判断 468"/>
        <xdr:cNvSpPr/>
      </xdr:nvSpPr>
      <xdr:spPr>
        <a:xfrm>
          <a:off x="7810500" y="15845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18584</xdr:rowOff>
    </xdr:from>
    <xdr:ext cx="534377" cy="259045"/>
    <xdr:sp macro="" textlink="">
      <xdr:nvSpPr>
        <xdr:cNvPr id="470" name="テキスト ボックス 469"/>
        <xdr:cNvSpPr txBox="1"/>
      </xdr:nvSpPr>
      <xdr:spPr>
        <a:xfrm>
          <a:off x="7594111" y="1562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115303</xdr:rowOff>
    </xdr:from>
    <xdr:to>
      <xdr:col>36</xdr:col>
      <xdr:colOff>165100</xdr:colOff>
      <xdr:row>94</xdr:row>
      <xdr:rowOff>45453</xdr:rowOff>
    </xdr:to>
    <xdr:sp macro="" textlink="">
      <xdr:nvSpPr>
        <xdr:cNvPr id="471" name="フローチャート: 判断 470"/>
        <xdr:cNvSpPr/>
      </xdr:nvSpPr>
      <xdr:spPr>
        <a:xfrm>
          <a:off x="6921500" y="1606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61980</xdr:rowOff>
    </xdr:from>
    <xdr:ext cx="534377" cy="259045"/>
    <xdr:sp macro="" textlink="">
      <xdr:nvSpPr>
        <xdr:cNvPr id="472" name="テキスト ボックス 471"/>
        <xdr:cNvSpPr txBox="1"/>
      </xdr:nvSpPr>
      <xdr:spPr>
        <a:xfrm>
          <a:off x="6705111" y="1583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92557</xdr:rowOff>
    </xdr:from>
    <xdr:to>
      <xdr:col>55</xdr:col>
      <xdr:colOff>50800</xdr:colOff>
      <xdr:row>95</xdr:row>
      <xdr:rowOff>22707</xdr:rowOff>
    </xdr:to>
    <xdr:sp macro="" textlink="">
      <xdr:nvSpPr>
        <xdr:cNvPr id="478" name="楕円 477"/>
        <xdr:cNvSpPr/>
      </xdr:nvSpPr>
      <xdr:spPr>
        <a:xfrm>
          <a:off x="10426700" y="1620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70984</xdr:rowOff>
    </xdr:from>
    <xdr:ext cx="534377" cy="259045"/>
    <xdr:sp macro="" textlink="">
      <xdr:nvSpPr>
        <xdr:cNvPr id="479" name="土木費該当値テキスト"/>
        <xdr:cNvSpPr txBox="1"/>
      </xdr:nvSpPr>
      <xdr:spPr>
        <a:xfrm>
          <a:off x="10528300" y="1618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30835</xdr:rowOff>
    </xdr:from>
    <xdr:to>
      <xdr:col>50</xdr:col>
      <xdr:colOff>165100</xdr:colOff>
      <xdr:row>93</xdr:row>
      <xdr:rowOff>132435</xdr:rowOff>
    </xdr:to>
    <xdr:sp macro="" textlink="">
      <xdr:nvSpPr>
        <xdr:cNvPr id="480" name="楕円 479"/>
        <xdr:cNvSpPr/>
      </xdr:nvSpPr>
      <xdr:spPr>
        <a:xfrm>
          <a:off x="9588500" y="1597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123562</xdr:rowOff>
    </xdr:from>
    <xdr:ext cx="534377" cy="259045"/>
    <xdr:sp macro="" textlink="">
      <xdr:nvSpPr>
        <xdr:cNvPr id="481" name="テキスト ボックス 480"/>
        <xdr:cNvSpPr txBox="1"/>
      </xdr:nvSpPr>
      <xdr:spPr>
        <a:xfrm>
          <a:off x="9372111" y="1606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155575</xdr:rowOff>
    </xdr:from>
    <xdr:to>
      <xdr:col>46</xdr:col>
      <xdr:colOff>38100</xdr:colOff>
      <xdr:row>93</xdr:row>
      <xdr:rowOff>85725</xdr:rowOff>
    </xdr:to>
    <xdr:sp macro="" textlink="">
      <xdr:nvSpPr>
        <xdr:cNvPr id="482" name="楕円 481"/>
        <xdr:cNvSpPr/>
      </xdr:nvSpPr>
      <xdr:spPr>
        <a:xfrm>
          <a:off x="8699500" y="1592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102252</xdr:rowOff>
    </xdr:from>
    <xdr:ext cx="534377" cy="259045"/>
    <xdr:sp macro="" textlink="">
      <xdr:nvSpPr>
        <xdr:cNvPr id="483" name="テキスト ボックス 482"/>
        <xdr:cNvSpPr txBox="1"/>
      </xdr:nvSpPr>
      <xdr:spPr>
        <a:xfrm>
          <a:off x="8483111" y="1570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7710</xdr:rowOff>
    </xdr:from>
    <xdr:to>
      <xdr:col>41</xdr:col>
      <xdr:colOff>101600</xdr:colOff>
      <xdr:row>94</xdr:row>
      <xdr:rowOff>109310</xdr:rowOff>
    </xdr:to>
    <xdr:sp macro="" textlink="">
      <xdr:nvSpPr>
        <xdr:cNvPr id="484" name="楕円 483"/>
        <xdr:cNvSpPr/>
      </xdr:nvSpPr>
      <xdr:spPr>
        <a:xfrm>
          <a:off x="7810500" y="1612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100437</xdr:rowOff>
    </xdr:from>
    <xdr:ext cx="534377" cy="259045"/>
    <xdr:sp macro="" textlink="">
      <xdr:nvSpPr>
        <xdr:cNvPr id="485" name="テキスト ボックス 484"/>
        <xdr:cNvSpPr txBox="1"/>
      </xdr:nvSpPr>
      <xdr:spPr>
        <a:xfrm>
          <a:off x="7594111" y="162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63564</xdr:rowOff>
    </xdr:from>
    <xdr:to>
      <xdr:col>36</xdr:col>
      <xdr:colOff>165100</xdr:colOff>
      <xdr:row>94</xdr:row>
      <xdr:rowOff>165164</xdr:rowOff>
    </xdr:to>
    <xdr:sp macro="" textlink="">
      <xdr:nvSpPr>
        <xdr:cNvPr id="486" name="楕円 485"/>
        <xdr:cNvSpPr/>
      </xdr:nvSpPr>
      <xdr:spPr>
        <a:xfrm>
          <a:off x="6921500" y="1617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156291</xdr:rowOff>
    </xdr:from>
    <xdr:ext cx="534377" cy="259045"/>
    <xdr:sp macro="" textlink="">
      <xdr:nvSpPr>
        <xdr:cNvPr id="487" name="テキスト ボックス 486"/>
        <xdr:cNvSpPr txBox="1"/>
      </xdr:nvSpPr>
      <xdr:spPr>
        <a:xfrm>
          <a:off x="6705111" y="162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8" name="テキスト ボックス 497"/>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23685</xdr:rowOff>
    </xdr:from>
    <xdr:to>
      <xdr:col>85</xdr:col>
      <xdr:colOff>126364</xdr:colOff>
      <xdr:row>39</xdr:row>
      <xdr:rowOff>71120</xdr:rowOff>
    </xdr:to>
    <xdr:cxnSp macro="">
      <xdr:nvCxnSpPr>
        <xdr:cNvPr id="512" name="直線コネクタ 511"/>
        <xdr:cNvCxnSpPr/>
      </xdr:nvCxnSpPr>
      <xdr:spPr>
        <a:xfrm flipV="1">
          <a:off x="16317595" y="5167185"/>
          <a:ext cx="1269" cy="159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74947</xdr:rowOff>
    </xdr:from>
    <xdr:ext cx="534377" cy="259045"/>
    <xdr:sp macro="" textlink="">
      <xdr:nvSpPr>
        <xdr:cNvPr id="513" name="消防費最小値テキスト"/>
        <xdr:cNvSpPr txBox="1"/>
      </xdr:nvSpPr>
      <xdr:spPr>
        <a:xfrm>
          <a:off x="16370300" y="676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71120</xdr:rowOff>
    </xdr:from>
    <xdr:to>
      <xdr:col>86</xdr:col>
      <xdr:colOff>25400</xdr:colOff>
      <xdr:row>39</xdr:row>
      <xdr:rowOff>71120</xdr:rowOff>
    </xdr:to>
    <xdr:cxnSp macro="">
      <xdr:nvCxnSpPr>
        <xdr:cNvPr id="514" name="直線コネクタ 513"/>
        <xdr:cNvCxnSpPr/>
      </xdr:nvCxnSpPr>
      <xdr:spPr>
        <a:xfrm>
          <a:off x="16230600" y="675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141812</xdr:rowOff>
    </xdr:from>
    <xdr:ext cx="534377" cy="259045"/>
    <xdr:sp macro="" textlink="">
      <xdr:nvSpPr>
        <xdr:cNvPr id="515" name="消防費最大値テキスト"/>
        <xdr:cNvSpPr txBox="1"/>
      </xdr:nvSpPr>
      <xdr:spPr>
        <a:xfrm>
          <a:off x="16370300" y="494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23685</xdr:rowOff>
    </xdr:from>
    <xdr:to>
      <xdr:col>86</xdr:col>
      <xdr:colOff>25400</xdr:colOff>
      <xdr:row>30</xdr:row>
      <xdr:rowOff>23685</xdr:rowOff>
    </xdr:to>
    <xdr:cxnSp macro="">
      <xdr:nvCxnSpPr>
        <xdr:cNvPr id="516" name="直線コネクタ 515"/>
        <xdr:cNvCxnSpPr/>
      </xdr:nvCxnSpPr>
      <xdr:spPr>
        <a:xfrm>
          <a:off x="16230600" y="516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90932</xdr:rowOff>
    </xdr:from>
    <xdr:to>
      <xdr:col>85</xdr:col>
      <xdr:colOff>127000</xdr:colOff>
      <xdr:row>39</xdr:row>
      <xdr:rowOff>77788</xdr:rowOff>
    </xdr:to>
    <xdr:cxnSp macro="">
      <xdr:nvCxnSpPr>
        <xdr:cNvPr id="517" name="直線コネクタ 516"/>
        <xdr:cNvCxnSpPr/>
      </xdr:nvCxnSpPr>
      <xdr:spPr>
        <a:xfrm flipV="1">
          <a:off x="15481300" y="6606032"/>
          <a:ext cx="838200" cy="15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69295</xdr:rowOff>
    </xdr:from>
    <xdr:ext cx="534377" cy="259045"/>
    <xdr:sp macro="" textlink="">
      <xdr:nvSpPr>
        <xdr:cNvPr id="518" name="消防費平均値テキスト"/>
        <xdr:cNvSpPr txBox="1"/>
      </xdr:nvSpPr>
      <xdr:spPr>
        <a:xfrm>
          <a:off x="16370300" y="6070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46418</xdr:rowOff>
    </xdr:from>
    <xdr:to>
      <xdr:col>85</xdr:col>
      <xdr:colOff>177800</xdr:colOff>
      <xdr:row>36</xdr:row>
      <xdr:rowOff>148018</xdr:rowOff>
    </xdr:to>
    <xdr:sp macro="" textlink="">
      <xdr:nvSpPr>
        <xdr:cNvPr id="519" name="フローチャート: 判断 518"/>
        <xdr:cNvSpPr/>
      </xdr:nvSpPr>
      <xdr:spPr>
        <a:xfrm>
          <a:off x="16268700" y="621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77788</xdr:rowOff>
    </xdr:from>
    <xdr:to>
      <xdr:col>81</xdr:col>
      <xdr:colOff>50800</xdr:colOff>
      <xdr:row>39</xdr:row>
      <xdr:rowOff>114935</xdr:rowOff>
    </xdr:to>
    <xdr:cxnSp macro="">
      <xdr:nvCxnSpPr>
        <xdr:cNvPr id="520" name="直線コネクタ 519"/>
        <xdr:cNvCxnSpPr/>
      </xdr:nvCxnSpPr>
      <xdr:spPr>
        <a:xfrm flipV="1">
          <a:off x="14592300" y="6764338"/>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155575</xdr:rowOff>
    </xdr:from>
    <xdr:to>
      <xdr:col>81</xdr:col>
      <xdr:colOff>101600</xdr:colOff>
      <xdr:row>37</xdr:row>
      <xdr:rowOff>85725</xdr:rowOff>
    </xdr:to>
    <xdr:sp macro="" textlink="">
      <xdr:nvSpPr>
        <xdr:cNvPr id="521" name="フローチャート: 判断 520"/>
        <xdr:cNvSpPr/>
      </xdr:nvSpPr>
      <xdr:spPr>
        <a:xfrm>
          <a:off x="15430500" y="632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102252</xdr:rowOff>
    </xdr:from>
    <xdr:ext cx="534377" cy="259045"/>
    <xdr:sp macro="" textlink="">
      <xdr:nvSpPr>
        <xdr:cNvPr id="522" name="テキスト ボックス 521"/>
        <xdr:cNvSpPr txBox="1"/>
      </xdr:nvSpPr>
      <xdr:spPr>
        <a:xfrm>
          <a:off x="15214111" y="610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90170</xdr:rowOff>
    </xdr:from>
    <xdr:to>
      <xdr:col>76</xdr:col>
      <xdr:colOff>114300</xdr:colOff>
      <xdr:row>39</xdr:row>
      <xdr:rowOff>114935</xdr:rowOff>
    </xdr:to>
    <xdr:cxnSp macro="">
      <xdr:nvCxnSpPr>
        <xdr:cNvPr id="523" name="直線コネクタ 522"/>
        <xdr:cNvCxnSpPr/>
      </xdr:nvCxnSpPr>
      <xdr:spPr>
        <a:xfrm>
          <a:off x="13703300" y="677672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74613</xdr:rowOff>
    </xdr:from>
    <xdr:to>
      <xdr:col>76</xdr:col>
      <xdr:colOff>165100</xdr:colOff>
      <xdr:row>38</xdr:row>
      <xdr:rowOff>4763</xdr:rowOff>
    </xdr:to>
    <xdr:sp macro="" textlink="">
      <xdr:nvSpPr>
        <xdr:cNvPr id="524" name="フローチャート: 判断 523"/>
        <xdr:cNvSpPr/>
      </xdr:nvSpPr>
      <xdr:spPr>
        <a:xfrm>
          <a:off x="14541500" y="641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21290</xdr:rowOff>
    </xdr:from>
    <xdr:ext cx="534377" cy="259045"/>
    <xdr:sp macro="" textlink="">
      <xdr:nvSpPr>
        <xdr:cNvPr id="525" name="テキスト ボックス 524"/>
        <xdr:cNvSpPr txBox="1"/>
      </xdr:nvSpPr>
      <xdr:spPr>
        <a:xfrm>
          <a:off x="14325111" y="619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77026</xdr:rowOff>
    </xdr:from>
    <xdr:to>
      <xdr:col>71</xdr:col>
      <xdr:colOff>177800</xdr:colOff>
      <xdr:row>39</xdr:row>
      <xdr:rowOff>90170</xdr:rowOff>
    </xdr:to>
    <xdr:cxnSp macro="">
      <xdr:nvCxnSpPr>
        <xdr:cNvPr id="526" name="直線コネクタ 525"/>
        <xdr:cNvCxnSpPr/>
      </xdr:nvCxnSpPr>
      <xdr:spPr>
        <a:xfrm>
          <a:off x="12814300" y="6420676"/>
          <a:ext cx="889000" cy="35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114046</xdr:rowOff>
    </xdr:from>
    <xdr:to>
      <xdr:col>72</xdr:col>
      <xdr:colOff>38100</xdr:colOff>
      <xdr:row>37</xdr:row>
      <xdr:rowOff>44196</xdr:rowOff>
    </xdr:to>
    <xdr:sp macro="" textlink="">
      <xdr:nvSpPr>
        <xdr:cNvPr id="527" name="フローチャート: 判断 526"/>
        <xdr:cNvSpPr/>
      </xdr:nvSpPr>
      <xdr:spPr>
        <a:xfrm>
          <a:off x="13652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60723</xdr:rowOff>
    </xdr:from>
    <xdr:ext cx="534377" cy="259045"/>
    <xdr:sp macro="" textlink="">
      <xdr:nvSpPr>
        <xdr:cNvPr id="528" name="テキスト ボックス 527"/>
        <xdr:cNvSpPr txBox="1"/>
      </xdr:nvSpPr>
      <xdr:spPr>
        <a:xfrm>
          <a:off x="13436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89662</xdr:rowOff>
    </xdr:from>
    <xdr:to>
      <xdr:col>67</xdr:col>
      <xdr:colOff>101600</xdr:colOff>
      <xdr:row>37</xdr:row>
      <xdr:rowOff>19812</xdr:rowOff>
    </xdr:to>
    <xdr:sp macro="" textlink="">
      <xdr:nvSpPr>
        <xdr:cNvPr id="529" name="フローチャート: 判断 528"/>
        <xdr:cNvSpPr/>
      </xdr:nvSpPr>
      <xdr:spPr>
        <a:xfrm>
          <a:off x="12763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36339</xdr:rowOff>
    </xdr:from>
    <xdr:ext cx="534377" cy="259045"/>
    <xdr:sp macro="" textlink="">
      <xdr:nvSpPr>
        <xdr:cNvPr id="530" name="テキスト ボックス 529"/>
        <xdr:cNvSpPr txBox="1"/>
      </xdr:nvSpPr>
      <xdr:spPr>
        <a:xfrm>
          <a:off x="12547111" y="603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40132</xdr:rowOff>
    </xdr:from>
    <xdr:to>
      <xdr:col>85</xdr:col>
      <xdr:colOff>177800</xdr:colOff>
      <xdr:row>38</xdr:row>
      <xdr:rowOff>141732</xdr:rowOff>
    </xdr:to>
    <xdr:sp macro="" textlink="">
      <xdr:nvSpPr>
        <xdr:cNvPr id="536" name="楕円 535"/>
        <xdr:cNvSpPr/>
      </xdr:nvSpPr>
      <xdr:spPr>
        <a:xfrm>
          <a:off x="16268700" y="655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18559</xdr:rowOff>
    </xdr:from>
    <xdr:ext cx="534377" cy="259045"/>
    <xdr:sp macro="" textlink="">
      <xdr:nvSpPr>
        <xdr:cNvPr id="537" name="消防費該当値テキスト"/>
        <xdr:cNvSpPr txBox="1"/>
      </xdr:nvSpPr>
      <xdr:spPr>
        <a:xfrm>
          <a:off x="16370300" y="653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26988</xdr:rowOff>
    </xdr:from>
    <xdr:to>
      <xdr:col>81</xdr:col>
      <xdr:colOff>101600</xdr:colOff>
      <xdr:row>39</xdr:row>
      <xdr:rowOff>128588</xdr:rowOff>
    </xdr:to>
    <xdr:sp macro="" textlink="">
      <xdr:nvSpPr>
        <xdr:cNvPr id="538" name="楕円 537"/>
        <xdr:cNvSpPr/>
      </xdr:nvSpPr>
      <xdr:spPr>
        <a:xfrm>
          <a:off x="15430500" y="671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119715</xdr:rowOff>
    </xdr:from>
    <xdr:ext cx="534377" cy="259045"/>
    <xdr:sp macro="" textlink="">
      <xdr:nvSpPr>
        <xdr:cNvPr id="539" name="テキスト ボックス 538"/>
        <xdr:cNvSpPr txBox="1"/>
      </xdr:nvSpPr>
      <xdr:spPr>
        <a:xfrm>
          <a:off x="15214111" y="680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64135</xdr:rowOff>
    </xdr:from>
    <xdr:to>
      <xdr:col>76</xdr:col>
      <xdr:colOff>165100</xdr:colOff>
      <xdr:row>39</xdr:row>
      <xdr:rowOff>165735</xdr:rowOff>
    </xdr:to>
    <xdr:sp macro="" textlink="">
      <xdr:nvSpPr>
        <xdr:cNvPr id="540" name="楕円 539"/>
        <xdr:cNvSpPr/>
      </xdr:nvSpPr>
      <xdr:spPr>
        <a:xfrm>
          <a:off x="14541500" y="675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156862</xdr:rowOff>
    </xdr:from>
    <xdr:ext cx="534377" cy="259045"/>
    <xdr:sp macro="" textlink="">
      <xdr:nvSpPr>
        <xdr:cNvPr id="541" name="テキスト ボックス 540"/>
        <xdr:cNvSpPr txBox="1"/>
      </xdr:nvSpPr>
      <xdr:spPr>
        <a:xfrm>
          <a:off x="14325111" y="684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39370</xdr:rowOff>
    </xdr:from>
    <xdr:to>
      <xdr:col>72</xdr:col>
      <xdr:colOff>38100</xdr:colOff>
      <xdr:row>39</xdr:row>
      <xdr:rowOff>140970</xdr:rowOff>
    </xdr:to>
    <xdr:sp macro="" textlink="">
      <xdr:nvSpPr>
        <xdr:cNvPr id="542" name="楕円 541"/>
        <xdr:cNvSpPr/>
      </xdr:nvSpPr>
      <xdr:spPr>
        <a:xfrm>
          <a:off x="13652500" y="67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132097</xdr:rowOff>
    </xdr:from>
    <xdr:ext cx="534377" cy="259045"/>
    <xdr:sp macro="" textlink="">
      <xdr:nvSpPr>
        <xdr:cNvPr id="543" name="テキスト ボックス 542"/>
        <xdr:cNvSpPr txBox="1"/>
      </xdr:nvSpPr>
      <xdr:spPr>
        <a:xfrm>
          <a:off x="13436111" y="681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26226</xdr:rowOff>
    </xdr:from>
    <xdr:to>
      <xdr:col>67</xdr:col>
      <xdr:colOff>101600</xdr:colOff>
      <xdr:row>37</xdr:row>
      <xdr:rowOff>127826</xdr:rowOff>
    </xdr:to>
    <xdr:sp macro="" textlink="">
      <xdr:nvSpPr>
        <xdr:cNvPr id="544" name="楕円 543"/>
        <xdr:cNvSpPr/>
      </xdr:nvSpPr>
      <xdr:spPr>
        <a:xfrm>
          <a:off x="12763500" y="636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118953</xdr:rowOff>
    </xdr:from>
    <xdr:ext cx="534377" cy="259045"/>
    <xdr:sp macro="" textlink="">
      <xdr:nvSpPr>
        <xdr:cNvPr id="545" name="テキスト ボックス 544"/>
        <xdr:cNvSpPr txBox="1"/>
      </xdr:nvSpPr>
      <xdr:spPr>
        <a:xfrm>
          <a:off x="12547111" y="646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6" name="テキスト ボックス 555"/>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4" name="テキスト ボックス 563"/>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6" name="テキスト ボックス 565"/>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57404</xdr:rowOff>
    </xdr:from>
    <xdr:to>
      <xdr:col>85</xdr:col>
      <xdr:colOff>126364</xdr:colOff>
      <xdr:row>57</xdr:row>
      <xdr:rowOff>33630</xdr:rowOff>
    </xdr:to>
    <xdr:cxnSp macro="">
      <xdr:nvCxnSpPr>
        <xdr:cNvPr id="568" name="直線コネクタ 567"/>
        <xdr:cNvCxnSpPr/>
      </xdr:nvCxnSpPr>
      <xdr:spPr>
        <a:xfrm flipV="1">
          <a:off x="16317595" y="8629904"/>
          <a:ext cx="1269" cy="1176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37457</xdr:rowOff>
    </xdr:from>
    <xdr:ext cx="534377" cy="259045"/>
    <xdr:sp macro="" textlink="">
      <xdr:nvSpPr>
        <xdr:cNvPr id="569" name="教育費最小値テキスト"/>
        <xdr:cNvSpPr txBox="1"/>
      </xdr:nvSpPr>
      <xdr:spPr>
        <a:xfrm>
          <a:off x="16370300" y="981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33630</xdr:rowOff>
    </xdr:from>
    <xdr:to>
      <xdr:col>86</xdr:col>
      <xdr:colOff>25400</xdr:colOff>
      <xdr:row>57</xdr:row>
      <xdr:rowOff>33630</xdr:rowOff>
    </xdr:to>
    <xdr:cxnSp macro="">
      <xdr:nvCxnSpPr>
        <xdr:cNvPr id="570" name="直線コネクタ 569"/>
        <xdr:cNvCxnSpPr/>
      </xdr:nvCxnSpPr>
      <xdr:spPr>
        <a:xfrm>
          <a:off x="16230600" y="980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4081</xdr:rowOff>
    </xdr:from>
    <xdr:ext cx="534377" cy="259045"/>
    <xdr:sp macro="" textlink="">
      <xdr:nvSpPr>
        <xdr:cNvPr id="571" name="教育費最大値テキスト"/>
        <xdr:cNvSpPr txBox="1"/>
      </xdr:nvSpPr>
      <xdr:spPr>
        <a:xfrm>
          <a:off x="16370300" y="840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55,900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57404</xdr:rowOff>
    </xdr:from>
    <xdr:to>
      <xdr:col>86</xdr:col>
      <xdr:colOff>25400</xdr:colOff>
      <xdr:row>50</xdr:row>
      <xdr:rowOff>57404</xdr:rowOff>
    </xdr:to>
    <xdr:cxnSp macro="">
      <xdr:nvCxnSpPr>
        <xdr:cNvPr id="572" name="直線コネクタ 571"/>
        <xdr:cNvCxnSpPr/>
      </xdr:nvCxnSpPr>
      <xdr:spPr>
        <a:xfrm>
          <a:off x="16230600" y="8629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21742</xdr:rowOff>
    </xdr:from>
    <xdr:to>
      <xdr:col>85</xdr:col>
      <xdr:colOff>127000</xdr:colOff>
      <xdr:row>58</xdr:row>
      <xdr:rowOff>139609</xdr:rowOff>
    </xdr:to>
    <xdr:cxnSp macro="">
      <xdr:nvCxnSpPr>
        <xdr:cNvPr id="573" name="直線コネクタ 572"/>
        <xdr:cNvCxnSpPr/>
      </xdr:nvCxnSpPr>
      <xdr:spPr>
        <a:xfrm flipV="1">
          <a:off x="15481300" y="9794392"/>
          <a:ext cx="838200" cy="28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19971</xdr:rowOff>
    </xdr:from>
    <xdr:ext cx="534377" cy="259045"/>
    <xdr:sp macro="" textlink="">
      <xdr:nvSpPr>
        <xdr:cNvPr id="574" name="教育費平均値テキスト"/>
        <xdr:cNvSpPr txBox="1"/>
      </xdr:nvSpPr>
      <xdr:spPr>
        <a:xfrm>
          <a:off x="16370300" y="9106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168544</xdr:rowOff>
    </xdr:from>
    <xdr:to>
      <xdr:col>85</xdr:col>
      <xdr:colOff>177800</xdr:colOff>
      <xdr:row>54</xdr:row>
      <xdr:rowOff>98694</xdr:rowOff>
    </xdr:to>
    <xdr:sp macro="" textlink="">
      <xdr:nvSpPr>
        <xdr:cNvPr id="575" name="フローチャート: 判断 574"/>
        <xdr:cNvSpPr/>
      </xdr:nvSpPr>
      <xdr:spPr>
        <a:xfrm>
          <a:off x="16268700" y="92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105593</xdr:rowOff>
    </xdr:from>
    <xdr:to>
      <xdr:col>81</xdr:col>
      <xdr:colOff>50800</xdr:colOff>
      <xdr:row>58</xdr:row>
      <xdr:rowOff>139609</xdr:rowOff>
    </xdr:to>
    <xdr:cxnSp macro="">
      <xdr:nvCxnSpPr>
        <xdr:cNvPr id="576" name="直線コネクタ 575"/>
        <xdr:cNvCxnSpPr/>
      </xdr:nvCxnSpPr>
      <xdr:spPr>
        <a:xfrm>
          <a:off x="14592300" y="9878243"/>
          <a:ext cx="889000" cy="20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119441</xdr:rowOff>
    </xdr:from>
    <xdr:to>
      <xdr:col>81</xdr:col>
      <xdr:colOff>101600</xdr:colOff>
      <xdr:row>55</xdr:row>
      <xdr:rowOff>49591</xdr:rowOff>
    </xdr:to>
    <xdr:sp macro="" textlink="">
      <xdr:nvSpPr>
        <xdr:cNvPr id="577" name="フローチャート: 判断 576"/>
        <xdr:cNvSpPr/>
      </xdr:nvSpPr>
      <xdr:spPr>
        <a:xfrm>
          <a:off x="15430500" y="937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66118</xdr:rowOff>
    </xdr:from>
    <xdr:ext cx="534377" cy="259045"/>
    <xdr:sp macro="" textlink="">
      <xdr:nvSpPr>
        <xdr:cNvPr id="578" name="テキスト ボックス 577"/>
        <xdr:cNvSpPr txBox="1"/>
      </xdr:nvSpPr>
      <xdr:spPr>
        <a:xfrm>
          <a:off x="15214111" y="915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23114</xdr:rowOff>
    </xdr:from>
    <xdr:to>
      <xdr:col>76</xdr:col>
      <xdr:colOff>114300</xdr:colOff>
      <xdr:row>57</xdr:row>
      <xdr:rowOff>105593</xdr:rowOff>
    </xdr:to>
    <xdr:cxnSp macro="">
      <xdr:nvCxnSpPr>
        <xdr:cNvPr id="579" name="直線コネクタ 578"/>
        <xdr:cNvCxnSpPr/>
      </xdr:nvCxnSpPr>
      <xdr:spPr>
        <a:xfrm>
          <a:off x="13703300" y="9795764"/>
          <a:ext cx="889000" cy="8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92741</xdr:rowOff>
    </xdr:from>
    <xdr:to>
      <xdr:col>76</xdr:col>
      <xdr:colOff>165100</xdr:colOff>
      <xdr:row>58</xdr:row>
      <xdr:rowOff>22891</xdr:rowOff>
    </xdr:to>
    <xdr:sp macro="" textlink="">
      <xdr:nvSpPr>
        <xdr:cNvPr id="580" name="フローチャート: 判断 579"/>
        <xdr:cNvSpPr/>
      </xdr:nvSpPr>
      <xdr:spPr>
        <a:xfrm>
          <a:off x="14541500" y="986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14018</xdr:rowOff>
    </xdr:from>
    <xdr:ext cx="534377" cy="259045"/>
    <xdr:sp macro="" textlink="">
      <xdr:nvSpPr>
        <xdr:cNvPr id="581" name="テキスト ボックス 580"/>
        <xdr:cNvSpPr txBox="1"/>
      </xdr:nvSpPr>
      <xdr:spPr>
        <a:xfrm>
          <a:off x="14325111" y="995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164206</xdr:rowOff>
    </xdr:from>
    <xdr:to>
      <xdr:col>71</xdr:col>
      <xdr:colOff>177800</xdr:colOff>
      <xdr:row>57</xdr:row>
      <xdr:rowOff>23114</xdr:rowOff>
    </xdr:to>
    <xdr:cxnSp macro="">
      <xdr:nvCxnSpPr>
        <xdr:cNvPr id="582" name="直線コネクタ 581"/>
        <xdr:cNvCxnSpPr/>
      </xdr:nvCxnSpPr>
      <xdr:spPr>
        <a:xfrm>
          <a:off x="12814300" y="9765406"/>
          <a:ext cx="889000" cy="3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122367</xdr:rowOff>
    </xdr:from>
    <xdr:to>
      <xdr:col>72</xdr:col>
      <xdr:colOff>38100</xdr:colOff>
      <xdr:row>58</xdr:row>
      <xdr:rowOff>52517</xdr:rowOff>
    </xdr:to>
    <xdr:sp macro="" textlink="">
      <xdr:nvSpPr>
        <xdr:cNvPr id="583" name="フローチャート: 判断 582"/>
        <xdr:cNvSpPr/>
      </xdr:nvSpPr>
      <xdr:spPr>
        <a:xfrm>
          <a:off x="13652500" y="989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43644</xdr:rowOff>
    </xdr:from>
    <xdr:ext cx="534377" cy="259045"/>
    <xdr:sp macro="" textlink="">
      <xdr:nvSpPr>
        <xdr:cNvPr id="584" name="テキスト ボックス 583"/>
        <xdr:cNvSpPr txBox="1"/>
      </xdr:nvSpPr>
      <xdr:spPr>
        <a:xfrm>
          <a:off x="13436111" y="998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53787</xdr:rowOff>
    </xdr:from>
    <xdr:to>
      <xdr:col>67</xdr:col>
      <xdr:colOff>101600</xdr:colOff>
      <xdr:row>58</xdr:row>
      <xdr:rowOff>155387</xdr:rowOff>
    </xdr:to>
    <xdr:sp macro="" textlink="">
      <xdr:nvSpPr>
        <xdr:cNvPr id="585" name="フローチャート: 判断 584"/>
        <xdr:cNvSpPr/>
      </xdr:nvSpPr>
      <xdr:spPr>
        <a:xfrm>
          <a:off x="12763500" y="999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146514</xdr:rowOff>
    </xdr:from>
    <xdr:ext cx="534377" cy="259045"/>
    <xdr:sp macro="" textlink="">
      <xdr:nvSpPr>
        <xdr:cNvPr id="586" name="テキスト ボックス 585"/>
        <xdr:cNvSpPr txBox="1"/>
      </xdr:nvSpPr>
      <xdr:spPr>
        <a:xfrm>
          <a:off x="12547111" y="1009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142392</xdr:rowOff>
    </xdr:from>
    <xdr:to>
      <xdr:col>85</xdr:col>
      <xdr:colOff>177800</xdr:colOff>
      <xdr:row>57</xdr:row>
      <xdr:rowOff>72542</xdr:rowOff>
    </xdr:to>
    <xdr:sp macro="" textlink="">
      <xdr:nvSpPr>
        <xdr:cNvPr id="592" name="楕円 591"/>
        <xdr:cNvSpPr/>
      </xdr:nvSpPr>
      <xdr:spPr>
        <a:xfrm>
          <a:off x="16268700" y="97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57319</xdr:rowOff>
    </xdr:from>
    <xdr:ext cx="534377" cy="259045"/>
    <xdr:sp macro="" textlink="">
      <xdr:nvSpPr>
        <xdr:cNvPr id="593" name="教育費該当値テキスト"/>
        <xdr:cNvSpPr txBox="1"/>
      </xdr:nvSpPr>
      <xdr:spPr>
        <a:xfrm>
          <a:off x="16370300" y="965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88809</xdr:rowOff>
    </xdr:from>
    <xdr:to>
      <xdr:col>81</xdr:col>
      <xdr:colOff>101600</xdr:colOff>
      <xdr:row>59</xdr:row>
      <xdr:rowOff>18959</xdr:rowOff>
    </xdr:to>
    <xdr:sp macro="" textlink="">
      <xdr:nvSpPr>
        <xdr:cNvPr id="594" name="楕円 593"/>
        <xdr:cNvSpPr/>
      </xdr:nvSpPr>
      <xdr:spPr>
        <a:xfrm>
          <a:off x="15430500" y="1003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10086</xdr:rowOff>
    </xdr:from>
    <xdr:ext cx="534377" cy="259045"/>
    <xdr:sp macro="" textlink="">
      <xdr:nvSpPr>
        <xdr:cNvPr id="595" name="テキスト ボックス 594"/>
        <xdr:cNvSpPr txBox="1"/>
      </xdr:nvSpPr>
      <xdr:spPr>
        <a:xfrm>
          <a:off x="15214111" y="1012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54793</xdr:rowOff>
    </xdr:from>
    <xdr:to>
      <xdr:col>76</xdr:col>
      <xdr:colOff>165100</xdr:colOff>
      <xdr:row>57</xdr:row>
      <xdr:rowOff>156393</xdr:rowOff>
    </xdr:to>
    <xdr:sp macro="" textlink="">
      <xdr:nvSpPr>
        <xdr:cNvPr id="596" name="楕円 595"/>
        <xdr:cNvSpPr/>
      </xdr:nvSpPr>
      <xdr:spPr>
        <a:xfrm>
          <a:off x="14541500" y="982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1470</xdr:rowOff>
    </xdr:from>
    <xdr:ext cx="534377" cy="259045"/>
    <xdr:sp macro="" textlink="">
      <xdr:nvSpPr>
        <xdr:cNvPr id="597" name="テキスト ボックス 596"/>
        <xdr:cNvSpPr txBox="1"/>
      </xdr:nvSpPr>
      <xdr:spPr>
        <a:xfrm>
          <a:off x="14325111" y="960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143764</xdr:rowOff>
    </xdr:from>
    <xdr:to>
      <xdr:col>72</xdr:col>
      <xdr:colOff>38100</xdr:colOff>
      <xdr:row>57</xdr:row>
      <xdr:rowOff>73914</xdr:rowOff>
    </xdr:to>
    <xdr:sp macro="" textlink="">
      <xdr:nvSpPr>
        <xdr:cNvPr id="598" name="楕円 597"/>
        <xdr:cNvSpPr/>
      </xdr:nvSpPr>
      <xdr:spPr>
        <a:xfrm>
          <a:off x="13652500" y="974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90441</xdr:rowOff>
    </xdr:from>
    <xdr:ext cx="534377" cy="259045"/>
    <xdr:sp macro="" textlink="">
      <xdr:nvSpPr>
        <xdr:cNvPr id="599" name="テキスト ボックス 598"/>
        <xdr:cNvSpPr txBox="1"/>
      </xdr:nvSpPr>
      <xdr:spPr>
        <a:xfrm>
          <a:off x="13436111" y="952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113406</xdr:rowOff>
    </xdr:from>
    <xdr:to>
      <xdr:col>67</xdr:col>
      <xdr:colOff>101600</xdr:colOff>
      <xdr:row>57</xdr:row>
      <xdr:rowOff>43556</xdr:rowOff>
    </xdr:to>
    <xdr:sp macro="" textlink="">
      <xdr:nvSpPr>
        <xdr:cNvPr id="600" name="楕円 599"/>
        <xdr:cNvSpPr/>
      </xdr:nvSpPr>
      <xdr:spPr>
        <a:xfrm>
          <a:off x="12763500" y="971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60083</xdr:rowOff>
    </xdr:from>
    <xdr:ext cx="534377" cy="259045"/>
    <xdr:sp macro="" textlink="">
      <xdr:nvSpPr>
        <xdr:cNvPr id="601" name="テキスト ボックス 600"/>
        <xdr:cNvSpPr txBox="1"/>
      </xdr:nvSpPr>
      <xdr:spPr>
        <a:xfrm>
          <a:off x="12547111" y="948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5" name="テキスト ボックス 614"/>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7" name="テキスト ボックス 616"/>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9" name="テキスト ボックス 618"/>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21" name="テキスト ボックス 620"/>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3" name="テキスト ボックス 622"/>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144272</xdr:rowOff>
    </xdr:from>
    <xdr:to>
      <xdr:col>85</xdr:col>
      <xdr:colOff>126364</xdr:colOff>
      <xdr:row>79</xdr:row>
      <xdr:rowOff>44450</xdr:rowOff>
    </xdr:to>
    <xdr:cxnSp macro="">
      <xdr:nvCxnSpPr>
        <xdr:cNvPr id="625" name="直線コネクタ 624"/>
        <xdr:cNvCxnSpPr/>
      </xdr:nvCxnSpPr>
      <xdr:spPr>
        <a:xfrm flipV="1">
          <a:off x="16317595" y="12317222"/>
          <a:ext cx="1269" cy="127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90949</xdr:rowOff>
    </xdr:from>
    <xdr:ext cx="469744" cy="259045"/>
    <xdr:sp macro="" textlink="">
      <xdr:nvSpPr>
        <xdr:cNvPr id="628" name="災害復旧費最大値テキスト"/>
        <xdr:cNvSpPr txBox="1"/>
      </xdr:nvSpPr>
      <xdr:spPr>
        <a:xfrm>
          <a:off x="16370300" y="1209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144272</xdr:rowOff>
    </xdr:from>
    <xdr:to>
      <xdr:col>86</xdr:col>
      <xdr:colOff>25400</xdr:colOff>
      <xdr:row>71</xdr:row>
      <xdr:rowOff>144272</xdr:rowOff>
    </xdr:to>
    <xdr:cxnSp macro="">
      <xdr:nvCxnSpPr>
        <xdr:cNvPr id="629" name="直線コネクタ 628"/>
        <xdr:cNvCxnSpPr/>
      </xdr:nvCxnSpPr>
      <xdr:spPr>
        <a:xfrm>
          <a:off x="16230600" y="1231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105790</xdr:rowOff>
    </xdr:from>
    <xdr:to>
      <xdr:col>85</xdr:col>
      <xdr:colOff>127000</xdr:colOff>
      <xdr:row>79</xdr:row>
      <xdr:rowOff>44450</xdr:rowOff>
    </xdr:to>
    <xdr:cxnSp macro="">
      <xdr:nvCxnSpPr>
        <xdr:cNvPr id="630" name="直線コネクタ 629"/>
        <xdr:cNvCxnSpPr/>
      </xdr:nvCxnSpPr>
      <xdr:spPr>
        <a:xfrm>
          <a:off x="15481300" y="13478890"/>
          <a:ext cx="838200" cy="11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51579</xdr:rowOff>
    </xdr:from>
    <xdr:ext cx="378565" cy="259045"/>
    <xdr:sp macro="" textlink="">
      <xdr:nvSpPr>
        <xdr:cNvPr id="631" name="災害復旧費平均値テキスト"/>
        <xdr:cNvSpPr txBox="1"/>
      </xdr:nvSpPr>
      <xdr:spPr>
        <a:xfrm>
          <a:off x="16370300" y="130817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28702</xdr:rowOff>
    </xdr:from>
    <xdr:to>
      <xdr:col>85</xdr:col>
      <xdr:colOff>177800</xdr:colOff>
      <xdr:row>77</xdr:row>
      <xdr:rowOff>130302</xdr:rowOff>
    </xdr:to>
    <xdr:sp macro="" textlink="">
      <xdr:nvSpPr>
        <xdr:cNvPr id="632" name="フローチャート: 判断 631"/>
        <xdr:cNvSpPr/>
      </xdr:nvSpPr>
      <xdr:spPr>
        <a:xfrm>
          <a:off x="16268700" y="1323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105790</xdr:rowOff>
    </xdr:from>
    <xdr:to>
      <xdr:col>81</xdr:col>
      <xdr:colOff>50800</xdr:colOff>
      <xdr:row>79</xdr:row>
      <xdr:rowOff>44450</xdr:rowOff>
    </xdr:to>
    <xdr:cxnSp macro="">
      <xdr:nvCxnSpPr>
        <xdr:cNvPr id="633" name="直線コネクタ 632"/>
        <xdr:cNvCxnSpPr/>
      </xdr:nvCxnSpPr>
      <xdr:spPr>
        <a:xfrm flipV="1">
          <a:off x="14592300" y="13478890"/>
          <a:ext cx="889000" cy="11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75564</xdr:rowOff>
    </xdr:from>
    <xdr:to>
      <xdr:col>81</xdr:col>
      <xdr:colOff>101600</xdr:colOff>
      <xdr:row>78</xdr:row>
      <xdr:rowOff>5714</xdr:rowOff>
    </xdr:to>
    <xdr:sp macro="" textlink="">
      <xdr:nvSpPr>
        <xdr:cNvPr id="634" name="フローチャート: 判断 633"/>
        <xdr:cNvSpPr/>
      </xdr:nvSpPr>
      <xdr:spPr>
        <a:xfrm>
          <a:off x="15430500" y="132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22241</xdr:rowOff>
    </xdr:from>
    <xdr:ext cx="378565" cy="259045"/>
    <xdr:sp macro="" textlink="">
      <xdr:nvSpPr>
        <xdr:cNvPr id="635" name="テキスト ボックス 634"/>
        <xdr:cNvSpPr txBox="1"/>
      </xdr:nvSpPr>
      <xdr:spPr>
        <a:xfrm>
          <a:off x="15292017" y="1305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6" name="直線コネクタ 63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82804</xdr:rowOff>
    </xdr:from>
    <xdr:to>
      <xdr:col>76</xdr:col>
      <xdr:colOff>165100</xdr:colOff>
      <xdr:row>78</xdr:row>
      <xdr:rowOff>12954</xdr:rowOff>
    </xdr:to>
    <xdr:sp macro="" textlink="">
      <xdr:nvSpPr>
        <xdr:cNvPr id="637" name="フローチャート: 判断 636"/>
        <xdr:cNvSpPr/>
      </xdr:nvSpPr>
      <xdr:spPr>
        <a:xfrm>
          <a:off x="14541500" y="1328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29481</xdr:rowOff>
    </xdr:from>
    <xdr:ext cx="378565" cy="259045"/>
    <xdr:sp macro="" textlink="">
      <xdr:nvSpPr>
        <xdr:cNvPr id="638" name="テキスト ボックス 637"/>
        <xdr:cNvSpPr txBox="1"/>
      </xdr:nvSpPr>
      <xdr:spPr>
        <a:xfrm>
          <a:off x="14403017" y="13059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9" name="直線コネクタ 63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116332</xdr:rowOff>
    </xdr:from>
    <xdr:to>
      <xdr:col>72</xdr:col>
      <xdr:colOff>38100</xdr:colOff>
      <xdr:row>76</xdr:row>
      <xdr:rowOff>46481</xdr:rowOff>
    </xdr:to>
    <xdr:sp macro="" textlink="">
      <xdr:nvSpPr>
        <xdr:cNvPr id="640" name="フローチャート: 判断 639"/>
        <xdr:cNvSpPr/>
      </xdr:nvSpPr>
      <xdr:spPr>
        <a:xfrm>
          <a:off x="13652500" y="129750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63009</xdr:rowOff>
    </xdr:from>
    <xdr:ext cx="469744" cy="259045"/>
    <xdr:sp macro="" textlink="">
      <xdr:nvSpPr>
        <xdr:cNvPr id="641" name="テキスト ボックス 640"/>
        <xdr:cNvSpPr txBox="1"/>
      </xdr:nvSpPr>
      <xdr:spPr>
        <a:xfrm>
          <a:off x="13468428" y="1275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164337</xdr:rowOff>
    </xdr:from>
    <xdr:to>
      <xdr:col>67</xdr:col>
      <xdr:colOff>101600</xdr:colOff>
      <xdr:row>78</xdr:row>
      <xdr:rowOff>94487</xdr:rowOff>
    </xdr:to>
    <xdr:sp macro="" textlink="">
      <xdr:nvSpPr>
        <xdr:cNvPr id="642" name="フローチャート: 判断 641"/>
        <xdr:cNvSpPr/>
      </xdr:nvSpPr>
      <xdr:spPr>
        <a:xfrm>
          <a:off x="12763500" y="133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111014</xdr:rowOff>
    </xdr:from>
    <xdr:ext cx="378565" cy="259045"/>
    <xdr:sp macro="" textlink="">
      <xdr:nvSpPr>
        <xdr:cNvPr id="643" name="テキスト ボックス 642"/>
        <xdr:cNvSpPr txBox="1"/>
      </xdr:nvSpPr>
      <xdr:spPr>
        <a:xfrm>
          <a:off x="12625017" y="13141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54990</xdr:rowOff>
    </xdr:from>
    <xdr:to>
      <xdr:col>81</xdr:col>
      <xdr:colOff>101600</xdr:colOff>
      <xdr:row>78</xdr:row>
      <xdr:rowOff>156590</xdr:rowOff>
    </xdr:to>
    <xdr:sp macro="" textlink="">
      <xdr:nvSpPr>
        <xdr:cNvPr id="651" name="楕円 650"/>
        <xdr:cNvSpPr/>
      </xdr:nvSpPr>
      <xdr:spPr>
        <a:xfrm>
          <a:off x="15430500" y="1342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147717</xdr:rowOff>
    </xdr:from>
    <xdr:ext cx="378565" cy="259045"/>
    <xdr:sp macro="" textlink="">
      <xdr:nvSpPr>
        <xdr:cNvPr id="652" name="テキスト ボックス 651"/>
        <xdr:cNvSpPr txBox="1"/>
      </xdr:nvSpPr>
      <xdr:spPr>
        <a:xfrm>
          <a:off x="15292017" y="13520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4" name="テキスト ボックス 65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5" name="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6" name="テキスト ボックス 65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7" name="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8" name="テキスト ボックス 65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9" name="テキスト ボックス 668"/>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1" name="テキスト ボックス 670"/>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15799</xdr:rowOff>
    </xdr:from>
    <xdr:to>
      <xdr:col>85</xdr:col>
      <xdr:colOff>126364</xdr:colOff>
      <xdr:row>98</xdr:row>
      <xdr:rowOff>30353</xdr:rowOff>
    </xdr:to>
    <xdr:cxnSp macro="">
      <xdr:nvCxnSpPr>
        <xdr:cNvPr id="683" name="直線コネクタ 682"/>
        <xdr:cNvCxnSpPr/>
      </xdr:nvCxnSpPr>
      <xdr:spPr>
        <a:xfrm flipV="1">
          <a:off x="16317595" y="15446299"/>
          <a:ext cx="1269" cy="138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34180</xdr:rowOff>
    </xdr:from>
    <xdr:ext cx="534377" cy="259045"/>
    <xdr:sp macro="" textlink="">
      <xdr:nvSpPr>
        <xdr:cNvPr id="684" name="公債費最小値テキスト"/>
        <xdr:cNvSpPr txBox="1"/>
      </xdr:nvSpPr>
      <xdr:spPr>
        <a:xfrm>
          <a:off x="16370300" y="1683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30353</xdr:rowOff>
    </xdr:from>
    <xdr:to>
      <xdr:col>86</xdr:col>
      <xdr:colOff>25400</xdr:colOff>
      <xdr:row>98</xdr:row>
      <xdr:rowOff>30353</xdr:rowOff>
    </xdr:to>
    <xdr:cxnSp macro="">
      <xdr:nvCxnSpPr>
        <xdr:cNvPr id="685" name="直線コネクタ 684"/>
        <xdr:cNvCxnSpPr/>
      </xdr:nvCxnSpPr>
      <xdr:spPr>
        <a:xfrm>
          <a:off x="16230600" y="1683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133926</xdr:rowOff>
    </xdr:from>
    <xdr:ext cx="534377" cy="259045"/>
    <xdr:sp macro="" textlink="">
      <xdr:nvSpPr>
        <xdr:cNvPr id="686" name="公債費最大値テキスト"/>
        <xdr:cNvSpPr txBox="1"/>
      </xdr:nvSpPr>
      <xdr:spPr>
        <a:xfrm>
          <a:off x="16370300" y="1522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15799</xdr:rowOff>
    </xdr:from>
    <xdr:to>
      <xdr:col>86</xdr:col>
      <xdr:colOff>25400</xdr:colOff>
      <xdr:row>90</xdr:row>
      <xdr:rowOff>15799</xdr:rowOff>
    </xdr:to>
    <xdr:cxnSp macro="">
      <xdr:nvCxnSpPr>
        <xdr:cNvPr id="687" name="直線コネクタ 686"/>
        <xdr:cNvCxnSpPr/>
      </xdr:nvCxnSpPr>
      <xdr:spPr>
        <a:xfrm>
          <a:off x="16230600" y="154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30353</xdr:rowOff>
    </xdr:from>
    <xdr:to>
      <xdr:col>85</xdr:col>
      <xdr:colOff>127000</xdr:colOff>
      <xdr:row>98</xdr:row>
      <xdr:rowOff>51422</xdr:rowOff>
    </xdr:to>
    <xdr:cxnSp macro="">
      <xdr:nvCxnSpPr>
        <xdr:cNvPr id="688" name="直線コネクタ 687"/>
        <xdr:cNvCxnSpPr/>
      </xdr:nvCxnSpPr>
      <xdr:spPr>
        <a:xfrm flipV="1">
          <a:off x="15481300" y="16832453"/>
          <a:ext cx="838200" cy="2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137647</xdr:rowOff>
    </xdr:from>
    <xdr:ext cx="534377" cy="259045"/>
    <xdr:sp macro="" textlink="">
      <xdr:nvSpPr>
        <xdr:cNvPr id="689" name="公債費平均値テキスト"/>
        <xdr:cNvSpPr txBox="1"/>
      </xdr:nvSpPr>
      <xdr:spPr>
        <a:xfrm>
          <a:off x="16370300" y="15911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114770</xdr:rowOff>
    </xdr:from>
    <xdr:to>
      <xdr:col>85</xdr:col>
      <xdr:colOff>177800</xdr:colOff>
      <xdr:row>94</xdr:row>
      <xdr:rowOff>44920</xdr:rowOff>
    </xdr:to>
    <xdr:sp macro="" textlink="">
      <xdr:nvSpPr>
        <xdr:cNvPr id="690" name="フローチャート: 判断 689"/>
        <xdr:cNvSpPr/>
      </xdr:nvSpPr>
      <xdr:spPr>
        <a:xfrm>
          <a:off x="16268700" y="160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19228</xdr:rowOff>
    </xdr:from>
    <xdr:to>
      <xdr:col>81</xdr:col>
      <xdr:colOff>50800</xdr:colOff>
      <xdr:row>98</xdr:row>
      <xdr:rowOff>51422</xdr:rowOff>
    </xdr:to>
    <xdr:cxnSp macro="">
      <xdr:nvCxnSpPr>
        <xdr:cNvPr id="691" name="直線コネクタ 690"/>
        <xdr:cNvCxnSpPr/>
      </xdr:nvCxnSpPr>
      <xdr:spPr>
        <a:xfrm>
          <a:off x="14592300" y="16821328"/>
          <a:ext cx="889000" cy="3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92</xdr:row>
      <xdr:rowOff>148946</xdr:rowOff>
    </xdr:from>
    <xdr:to>
      <xdr:col>81</xdr:col>
      <xdr:colOff>101600</xdr:colOff>
      <xdr:row>93</xdr:row>
      <xdr:rowOff>79096</xdr:rowOff>
    </xdr:to>
    <xdr:sp macro="" textlink="">
      <xdr:nvSpPr>
        <xdr:cNvPr id="692" name="フローチャート: 判断 691"/>
        <xdr:cNvSpPr/>
      </xdr:nvSpPr>
      <xdr:spPr>
        <a:xfrm>
          <a:off x="15430500" y="159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95623</xdr:rowOff>
    </xdr:from>
    <xdr:ext cx="534377" cy="259045"/>
    <xdr:sp macro="" textlink="">
      <xdr:nvSpPr>
        <xdr:cNvPr id="693" name="テキスト ボックス 692"/>
        <xdr:cNvSpPr txBox="1"/>
      </xdr:nvSpPr>
      <xdr:spPr>
        <a:xfrm>
          <a:off x="15214111" y="1569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171208</xdr:rowOff>
    </xdr:from>
    <xdr:to>
      <xdr:col>76</xdr:col>
      <xdr:colOff>114300</xdr:colOff>
      <xdr:row>98</xdr:row>
      <xdr:rowOff>19228</xdr:rowOff>
    </xdr:to>
    <xdr:cxnSp macro="">
      <xdr:nvCxnSpPr>
        <xdr:cNvPr id="694" name="直線コネクタ 693"/>
        <xdr:cNvCxnSpPr/>
      </xdr:nvCxnSpPr>
      <xdr:spPr>
        <a:xfrm>
          <a:off x="13703300" y="16801858"/>
          <a:ext cx="889000" cy="1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24434</xdr:rowOff>
    </xdr:from>
    <xdr:to>
      <xdr:col>76</xdr:col>
      <xdr:colOff>165100</xdr:colOff>
      <xdr:row>93</xdr:row>
      <xdr:rowOff>126034</xdr:rowOff>
    </xdr:to>
    <xdr:sp macro="" textlink="">
      <xdr:nvSpPr>
        <xdr:cNvPr id="695" name="フローチャート: 判断 694"/>
        <xdr:cNvSpPr/>
      </xdr:nvSpPr>
      <xdr:spPr>
        <a:xfrm>
          <a:off x="14541500" y="1596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142561</xdr:rowOff>
    </xdr:from>
    <xdr:ext cx="534377" cy="259045"/>
    <xdr:sp macro="" textlink="">
      <xdr:nvSpPr>
        <xdr:cNvPr id="696" name="テキスト ボックス 695"/>
        <xdr:cNvSpPr txBox="1"/>
      </xdr:nvSpPr>
      <xdr:spPr>
        <a:xfrm>
          <a:off x="14325111" y="1574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171208</xdr:rowOff>
    </xdr:from>
    <xdr:to>
      <xdr:col>71</xdr:col>
      <xdr:colOff>177800</xdr:colOff>
      <xdr:row>98</xdr:row>
      <xdr:rowOff>3035</xdr:rowOff>
    </xdr:to>
    <xdr:cxnSp macro="">
      <xdr:nvCxnSpPr>
        <xdr:cNvPr id="697" name="直線コネクタ 696"/>
        <xdr:cNvCxnSpPr/>
      </xdr:nvCxnSpPr>
      <xdr:spPr>
        <a:xfrm flipV="1">
          <a:off x="12814300" y="16801858"/>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165481</xdr:rowOff>
    </xdr:from>
    <xdr:to>
      <xdr:col>72</xdr:col>
      <xdr:colOff>38100</xdr:colOff>
      <xdr:row>93</xdr:row>
      <xdr:rowOff>95631</xdr:rowOff>
    </xdr:to>
    <xdr:sp macro="" textlink="">
      <xdr:nvSpPr>
        <xdr:cNvPr id="698" name="フローチャート: 判断 697"/>
        <xdr:cNvSpPr/>
      </xdr:nvSpPr>
      <xdr:spPr>
        <a:xfrm>
          <a:off x="13652500" y="1593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112158</xdr:rowOff>
    </xdr:from>
    <xdr:ext cx="534377" cy="259045"/>
    <xdr:sp macro="" textlink="">
      <xdr:nvSpPr>
        <xdr:cNvPr id="699" name="テキスト ボックス 698"/>
        <xdr:cNvSpPr txBox="1"/>
      </xdr:nvSpPr>
      <xdr:spPr>
        <a:xfrm>
          <a:off x="13436111" y="1571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39523</xdr:rowOff>
    </xdr:from>
    <xdr:to>
      <xdr:col>67</xdr:col>
      <xdr:colOff>101600</xdr:colOff>
      <xdr:row>93</xdr:row>
      <xdr:rowOff>141123</xdr:rowOff>
    </xdr:to>
    <xdr:sp macro="" textlink="">
      <xdr:nvSpPr>
        <xdr:cNvPr id="700" name="フローチャート: 判断 699"/>
        <xdr:cNvSpPr/>
      </xdr:nvSpPr>
      <xdr:spPr>
        <a:xfrm>
          <a:off x="12763500" y="159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157650</xdr:rowOff>
    </xdr:from>
    <xdr:ext cx="534377" cy="259045"/>
    <xdr:sp macro="" textlink="">
      <xdr:nvSpPr>
        <xdr:cNvPr id="701" name="テキスト ボックス 700"/>
        <xdr:cNvSpPr txBox="1"/>
      </xdr:nvSpPr>
      <xdr:spPr>
        <a:xfrm>
          <a:off x="12547111" y="1575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151003</xdr:rowOff>
    </xdr:from>
    <xdr:to>
      <xdr:col>85</xdr:col>
      <xdr:colOff>177800</xdr:colOff>
      <xdr:row>98</xdr:row>
      <xdr:rowOff>81153</xdr:rowOff>
    </xdr:to>
    <xdr:sp macro="" textlink="">
      <xdr:nvSpPr>
        <xdr:cNvPr id="707" name="楕円 706"/>
        <xdr:cNvSpPr/>
      </xdr:nvSpPr>
      <xdr:spPr>
        <a:xfrm>
          <a:off x="16268700" y="1678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65930</xdr:rowOff>
    </xdr:from>
    <xdr:ext cx="534377" cy="259045"/>
    <xdr:sp macro="" textlink="">
      <xdr:nvSpPr>
        <xdr:cNvPr id="708" name="公債費該当値テキスト"/>
        <xdr:cNvSpPr txBox="1"/>
      </xdr:nvSpPr>
      <xdr:spPr>
        <a:xfrm>
          <a:off x="16370300" y="1669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622</xdr:rowOff>
    </xdr:from>
    <xdr:to>
      <xdr:col>81</xdr:col>
      <xdr:colOff>101600</xdr:colOff>
      <xdr:row>98</xdr:row>
      <xdr:rowOff>102222</xdr:rowOff>
    </xdr:to>
    <xdr:sp macro="" textlink="">
      <xdr:nvSpPr>
        <xdr:cNvPr id="709" name="楕円 708"/>
        <xdr:cNvSpPr/>
      </xdr:nvSpPr>
      <xdr:spPr>
        <a:xfrm>
          <a:off x="15430500" y="1680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93349</xdr:rowOff>
    </xdr:from>
    <xdr:ext cx="534377" cy="259045"/>
    <xdr:sp macro="" textlink="">
      <xdr:nvSpPr>
        <xdr:cNvPr id="710" name="テキスト ボックス 709"/>
        <xdr:cNvSpPr txBox="1"/>
      </xdr:nvSpPr>
      <xdr:spPr>
        <a:xfrm>
          <a:off x="15214111" y="1689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139878</xdr:rowOff>
    </xdr:from>
    <xdr:to>
      <xdr:col>76</xdr:col>
      <xdr:colOff>165100</xdr:colOff>
      <xdr:row>98</xdr:row>
      <xdr:rowOff>70028</xdr:rowOff>
    </xdr:to>
    <xdr:sp macro="" textlink="">
      <xdr:nvSpPr>
        <xdr:cNvPr id="711" name="楕円 710"/>
        <xdr:cNvSpPr/>
      </xdr:nvSpPr>
      <xdr:spPr>
        <a:xfrm>
          <a:off x="14541500" y="1677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61155</xdr:rowOff>
    </xdr:from>
    <xdr:ext cx="534377" cy="259045"/>
    <xdr:sp macro="" textlink="">
      <xdr:nvSpPr>
        <xdr:cNvPr id="712" name="テキスト ボックス 711"/>
        <xdr:cNvSpPr txBox="1"/>
      </xdr:nvSpPr>
      <xdr:spPr>
        <a:xfrm>
          <a:off x="14325111" y="1686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120408</xdr:rowOff>
    </xdr:from>
    <xdr:to>
      <xdr:col>72</xdr:col>
      <xdr:colOff>38100</xdr:colOff>
      <xdr:row>98</xdr:row>
      <xdr:rowOff>50558</xdr:rowOff>
    </xdr:to>
    <xdr:sp macro="" textlink="">
      <xdr:nvSpPr>
        <xdr:cNvPr id="713" name="楕円 712"/>
        <xdr:cNvSpPr/>
      </xdr:nvSpPr>
      <xdr:spPr>
        <a:xfrm>
          <a:off x="13652500" y="167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41685</xdr:rowOff>
    </xdr:from>
    <xdr:ext cx="534377" cy="259045"/>
    <xdr:sp macro="" textlink="">
      <xdr:nvSpPr>
        <xdr:cNvPr id="714" name="テキスト ボックス 713"/>
        <xdr:cNvSpPr txBox="1"/>
      </xdr:nvSpPr>
      <xdr:spPr>
        <a:xfrm>
          <a:off x="13436111" y="1684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123685</xdr:rowOff>
    </xdr:from>
    <xdr:to>
      <xdr:col>67</xdr:col>
      <xdr:colOff>101600</xdr:colOff>
      <xdr:row>98</xdr:row>
      <xdr:rowOff>53835</xdr:rowOff>
    </xdr:to>
    <xdr:sp macro="" textlink="">
      <xdr:nvSpPr>
        <xdr:cNvPr id="715" name="楕円 714"/>
        <xdr:cNvSpPr/>
      </xdr:nvSpPr>
      <xdr:spPr>
        <a:xfrm>
          <a:off x="12763500" y="167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44962</xdr:rowOff>
    </xdr:from>
    <xdr:ext cx="534377" cy="259045"/>
    <xdr:sp macro="" textlink="">
      <xdr:nvSpPr>
        <xdr:cNvPr id="716" name="テキスト ボックス 715"/>
        <xdr:cNvSpPr txBox="1"/>
      </xdr:nvSpPr>
      <xdr:spPr>
        <a:xfrm>
          <a:off x="12547111" y="1684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0" name="テキスト ボックス 729"/>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2" name="テキスト ボックス 731"/>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4" name="テキスト ボックス 733"/>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98878</xdr:rowOff>
    </xdr:from>
    <xdr:to>
      <xdr:col>116</xdr:col>
      <xdr:colOff>62864</xdr:colOff>
      <xdr:row>39</xdr:row>
      <xdr:rowOff>98878</xdr:rowOff>
    </xdr:to>
    <xdr:cxnSp macro="">
      <xdr:nvCxnSpPr>
        <xdr:cNvPr id="742" name="直線コネクタ 741"/>
        <xdr:cNvCxnSpPr/>
      </xdr:nvCxnSpPr>
      <xdr:spPr>
        <a:xfrm>
          <a:off x="22159595" y="6785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140805</xdr:rowOff>
    </xdr:from>
    <xdr:ext cx="249299" cy="259045"/>
    <xdr:sp macro="" textlink="">
      <xdr:nvSpPr>
        <xdr:cNvPr id="743" name="諸支出金最小値テキスト"/>
        <xdr:cNvSpPr txBox="1"/>
      </xdr:nvSpPr>
      <xdr:spPr>
        <a:xfrm>
          <a:off x="2221230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140805</xdr:rowOff>
    </xdr:from>
    <xdr:ext cx="249299" cy="259045"/>
    <xdr:sp macro="" textlink="">
      <xdr:nvSpPr>
        <xdr:cNvPr id="745" name="諸支出金最大値テキスト"/>
        <xdr:cNvSpPr txBox="1"/>
      </xdr:nvSpPr>
      <xdr:spPr>
        <a:xfrm>
          <a:off x="22212300" y="6484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26505</xdr:rowOff>
    </xdr:from>
    <xdr:ext cx="249299" cy="259045"/>
    <xdr:sp macro="" textlink="">
      <xdr:nvSpPr>
        <xdr:cNvPr id="748" name="諸支出金平均値テキスト"/>
        <xdr:cNvSpPr txBox="1"/>
      </xdr:nvSpPr>
      <xdr:spPr>
        <a:xfrm>
          <a:off x="22212300" y="6713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9" name="フローチャート: 判断 748"/>
        <xdr:cNvSpPr/>
      </xdr:nvSpPr>
      <xdr:spPr>
        <a:xfrm>
          <a:off x="221107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116115</xdr:rowOff>
    </xdr:from>
    <xdr:to>
      <xdr:col>112</xdr:col>
      <xdr:colOff>38100</xdr:colOff>
      <xdr:row>39</xdr:row>
      <xdr:rowOff>46265</xdr:rowOff>
    </xdr:to>
    <xdr:sp macro="" textlink="">
      <xdr:nvSpPr>
        <xdr:cNvPr id="751" name="フローチャート: 判断 750"/>
        <xdr:cNvSpPr/>
      </xdr:nvSpPr>
      <xdr:spPr>
        <a:xfrm>
          <a:off x="21272500" y="663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62791</xdr:rowOff>
    </xdr:from>
    <xdr:ext cx="313932" cy="259045"/>
    <xdr:sp macro="" textlink="">
      <xdr:nvSpPr>
        <xdr:cNvPr id="752" name="テキスト ボックス 751"/>
        <xdr:cNvSpPr txBox="1"/>
      </xdr:nvSpPr>
      <xdr:spPr>
        <a:xfrm>
          <a:off x="21166333" y="6406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118291</xdr:rowOff>
    </xdr:from>
    <xdr:to>
      <xdr:col>107</xdr:col>
      <xdr:colOff>101600</xdr:colOff>
      <xdr:row>39</xdr:row>
      <xdr:rowOff>48441</xdr:rowOff>
    </xdr:to>
    <xdr:sp macro="" textlink="">
      <xdr:nvSpPr>
        <xdr:cNvPr id="754" name="フローチャート: 判断 753"/>
        <xdr:cNvSpPr/>
      </xdr:nvSpPr>
      <xdr:spPr>
        <a:xfrm>
          <a:off x="20383500" y="663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64969</xdr:rowOff>
    </xdr:from>
    <xdr:ext cx="313932" cy="259045"/>
    <xdr:sp macro="" textlink="">
      <xdr:nvSpPr>
        <xdr:cNvPr id="755" name="テキスト ボックス 754"/>
        <xdr:cNvSpPr txBox="1"/>
      </xdr:nvSpPr>
      <xdr:spPr>
        <a:xfrm>
          <a:off x="20277333" y="6408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113937</xdr:rowOff>
    </xdr:from>
    <xdr:to>
      <xdr:col>102</xdr:col>
      <xdr:colOff>165100</xdr:colOff>
      <xdr:row>39</xdr:row>
      <xdr:rowOff>44087</xdr:rowOff>
    </xdr:to>
    <xdr:sp macro="" textlink="">
      <xdr:nvSpPr>
        <xdr:cNvPr id="757" name="フローチャート: 判断 756"/>
        <xdr:cNvSpPr/>
      </xdr:nvSpPr>
      <xdr:spPr>
        <a:xfrm>
          <a:off x="19494500" y="662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60614</xdr:rowOff>
    </xdr:from>
    <xdr:ext cx="313932" cy="259045"/>
    <xdr:sp macro="" textlink="">
      <xdr:nvSpPr>
        <xdr:cNvPr id="758" name="テキスト ボックス 757"/>
        <xdr:cNvSpPr txBox="1"/>
      </xdr:nvSpPr>
      <xdr:spPr>
        <a:xfrm>
          <a:off x="19388333" y="64042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145506</xdr:rowOff>
    </xdr:from>
    <xdr:to>
      <xdr:col>98</xdr:col>
      <xdr:colOff>38100</xdr:colOff>
      <xdr:row>31</xdr:row>
      <xdr:rowOff>75656</xdr:rowOff>
    </xdr:to>
    <xdr:sp macro="" textlink="">
      <xdr:nvSpPr>
        <xdr:cNvPr id="759" name="フローチャート: 判断 758"/>
        <xdr:cNvSpPr/>
      </xdr:nvSpPr>
      <xdr:spPr>
        <a:xfrm>
          <a:off x="18605500" y="52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92183</xdr:rowOff>
    </xdr:from>
    <xdr:ext cx="469744" cy="259045"/>
    <xdr:sp macro="" textlink="">
      <xdr:nvSpPr>
        <xdr:cNvPr id="760" name="テキスト ボックス 759"/>
        <xdr:cNvSpPr txBox="1"/>
      </xdr:nvSpPr>
      <xdr:spPr>
        <a:xfrm>
          <a:off x="18421428" y="506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83655</xdr:rowOff>
    </xdr:from>
    <xdr:ext cx="249299" cy="259045"/>
    <xdr:sp macro="" textlink="">
      <xdr:nvSpPr>
        <xdr:cNvPr id="767" name="諸支出金該当値テキスト"/>
        <xdr:cNvSpPr txBox="1"/>
      </xdr:nvSpPr>
      <xdr:spPr>
        <a:xfrm>
          <a:off x="22212300" y="6598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類似団体平均と比較すると，民生費・労働費が上回っており，民生費は増傾向にある。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民生費の増要因として，待機児童対策としての民間保育所施設整備費や，社会保障関係経費の増などが挙げられる。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今後も，各公共施設マネジメントや都市基盤の整備費用のほか，社会保障関係経費や臨時的事業費などで多大な財政需要が見込まれるが，適正な水準を維持できるよう努めていく。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東京都調布市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歳出は，特別定額給付金や，保育所新設に係る施設整備費が大きく増となったほか，社会保障関係経費についても引き続き増となった。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歳入は，特別定額給付金事業に伴う補助金の増や，新型コロナウイルス感染症対応地方創生臨時交付金，地方消費税交付金などが増となった。また，財政調整基金の残高については，今後の大きな財政需要に備え，前年度繰越金を優先的に財源配分することで，</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億円余の増となったほか，実質単年度収支は２年連続でプラスとなった。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東京都調布市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一般会計において，歳出は，特別定額給付金や，保育所新設に係る施設整備費が大きく増となったほか，社会保障関係経費などが増となった。</a:t>
          </a:r>
        </a:p>
        <a:p>
          <a:r>
            <a:rPr kumimoji="1" lang="ja-JP" altLang="en-US" sz="1400">
              <a:latin typeface="ＭＳ ゴシック" pitchFamily="49" charset="-128"/>
              <a:ea typeface="ＭＳ ゴシック" pitchFamily="49" charset="-128"/>
            </a:rPr>
            <a:t>　歳入は，新型コロナウイルス感染症に関連する補助金や交付金の増や，地方消費税交付金などが増となった。</a:t>
          </a:r>
        </a:p>
        <a:p>
          <a:r>
            <a:rPr kumimoji="1" lang="ja-JP" altLang="en-US" sz="1400">
              <a:latin typeface="ＭＳ ゴシック" pitchFamily="49" charset="-128"/>
              <a:ea typeface="ＭＳ ゴシック" pitchFamily="49" charset="-128"/>
            </a:rPr>
            <a:t>　その他の会計では，介護保険事業特別会計において，歳入の伸びが歳出の伸びよりも大きいことから，黒字額が増となった。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また，下水道事業特別会計においては令和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年度から公営企業会計に移行し，下水道事業会計となった。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125161758</v>
      </c>
      <c r="BO4" s="433"/>
      <c r="BP4" s="433"/>
      <c r="BQ4" s="433"/>
      <c r="BR4" s="433"/>
      <c r="BS4" s="433"/>
      <c r="BT4" s="433"/>
      <c r="BU4" s="434"/>
      <c r="BV4" s="432">
        <v>96470371</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10.4</v>
      </c>
      <c r="CU4" s="439"/>
      <c r="CV4" s="439"/>
      <c r="CW4" s="439"/>
      <c r="CX4" s="439"/>
      <c r="CY4" s="439"/>
      <c r="CZ4" s="439"/>
      <c r="DA4" s="440"/>
      <c r="DB4" s="438">
        <v>6.1</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119346374</v>
      </c>
      <c r="BO5" s="470"/>
      <c r="BP5" s="470"/>
      <c r="BQ5" s="470"/>
      <c r="BR5" s="470"/>
      <c r="BS5" s="470"/>
      <c r="BT5" s="470"/>
      <c r="BU5" s="471"/>
      <c r="BV5" s="469">
        <v>92992103</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91.3</v>
      </c>
      <c r="CU5" s="467"/>
      <c r="CV5" s="467"/>
      <c r="CW5" s="467"/>
      <c r="CX5" s="467"/>
      <c r="CY5" s="467"/>
      <c r="CZ5" s="467"/>
      <c r="DA5" s="468"/>
      <c r="DB5" s="466">
        <v>89.7</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5815384</v>
      </c>
      <c r="BO6" s="470"/>
      <c r="BP6" s="470"/>
      <c r="BQ6" s="470"/>
      <c r="BR6" s="470"/>
      <c r="BS6" s="470"/>
      <c r="BT6" s="470"/>
      <c r="BU6" s="471"/>
      <c r="BV6" s="469">
        <v>3478268</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91.3</v>
      </c>
      <c r="CU6" s="507"/>
      <c r="CV6" s="507"/>
      <c r="CW6" s="507"/>
      <c r="CX6" s="507"/>
      <c r="CY6" s="507"/>
      <c r="CZ6" s="507"/>
      <c r="DA6" s="508"/>
      <c r="DB6" s="506">
        <v>89.7</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500604</v>
      </c>
      <c r="BO7" s="470"/>
      <c r="BP7" s="470"/>
      <c r="BQ7" s="470"/>
      <c r="BR7" s="470"/>
      <c r="BS7" s="470"/>
      <c r="BT7" s="470"/>
      <c r="BU7" s="471"/>
      <c r="BV7" s="469">
        <v>688519</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50981656</v>
      </c>
      <c r="CU7" s="470"/>
      <c r="CV7" s="470"/>
      <c r="CW7" s="470"/>
      <c r="CX7" s="470"/>
      <c r="CY7" s="470"/>
      <c r="CZ7" s="470"/>
      <c r="DA7" s="471"/>
      <c r="DB7" s="469">
        <v>45484118</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5314780</v>
      </c>
      <c r="BO8" s="470"/>
      <c r="BP8" s="470"/>
      <c r="BQ8" s="470"/>
      <c r="BR8" s="470"/>
      <c r="BS8" s="470"/>
      <c r="BT8" s="470"/>
      <c r="BU8" s="471"/>
      <c r="BV8" s="469">
        <v>2789749</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1.19</v>
      </c>
      <c r="CU8" s="510"/>
      <c r="CV8" s="510"/>
      <c r="CW8" s="510"/>
      <c r="CX8" s="510"/>
      <c r="CY8" s="510"/>
      <c r="CZ8" s="510"/>
      <c r="DA8" s="511"/>
      <c r="DB8" s="509">
        <v>1.18</v>
      </c>
      <c r="DC8" s="510"/>
      <c r="DD8" s="510"/>
      <c r="DE8" s="510"/>
      <c r="DF8" s="510"/>
      <c r="DG8" s="510"/>
      <c r="DH8" s="510"/>
      <c r="DI8" s="511"/>
      <c r="DJ8" s="186"/>
      <c r="DK8" s="186"/>
      <c r="DL8" s="186"/>
      <c r="DM8" s="186"/>
      <c r="DN8" s="186"/>
      <c r="DO8" s="186"/>
    </row>
    <row r="9" spans="1:119" ht="18.75" customHeight="1" thickBot="1" x14ac:dyDescent="0.2">
      <c r="A9" s="187"/>
      <c r="B9" s="463" t="s">
        <v>113</v>
      </c>
      <c r="C9" s="464"/>
      <c r="D9" s="464"/>
      <c r="E9" s="464"/>
      <c r="F9" s="464"/>
      <c r="G9" s="464"/>
      <c r="H9" s="464"/>
      <c r="I9" s="464"/>
      <c r="J9" s="464"/>
      <c r="K9" s="512"/>
      <c r="L9" s="513" t="s">
        <v>114</v>
      </c>
      <c r="M9" s="514"/>
      <c r="N9" s="514"/>
      <c r="O9" s="514"/>
      <c r="P9" s="514"/>
      <c r="Q9" s="515"/>
      <c r="R9" s="516">
        <v>242614</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117</v>
      </c>
      <c r="AV9" s="502"/>
      <c r="AW9" s="502"/>
      <c r="AX9" s="502"/>
      <c r="AY9" s="503" t="s">
        <v>118</v>
      </c>
      <c r="AZ9" s="504"/>
      <c r="BA9" s="504"/>
      <c r="BB9" s="504"/>
      <c r="BC9" s="504"/>
      <c r="BD9" s="504"/>
      <c r="BE9" s="504"/>
      <c r="BF9" s="504"/>
      <c r="BG9" s="504"/>
      <c r="BH9" s="504"/>
      <c r="BI9" s="504"/>
      <c r="BJ9" s="504"/>
      <c r="BK9" s="504"/>
      <c r="BL9" s="504"/>
      <c r="BM9" s="505"/>
      <c r="BN9" s="469">
        <v>2525031</v>
      </c>
      <c r="BO9" s="470"/>
      <c r="BP9" s="470"/>
      <c r="BQ9" s="470"/>
      <c r="BR9" s="470"/>
      <c r="BS9" s="470"/>
      <c r="BT9" s="470"/>
      <c r="BU9" s="471"/>
      <c r="BV9" s="469">
        <v>-694325</v>
      </c>
      <c r="BW9" s="470"/>
      <c r="BX9" s="470"/>
      <c r="BY9" s="470"/>
      <c r="BZ9" s="470"/>
      <c r="CA9" s="470"/>
      <c r="CB9" s="470"/>
      <c r="CC9" s="471"/>
      <c r="CD9" s="472" t="s">
        <v>119</v>
      </c>
      <c r="CE9" s="473"/>
      <c r="CF9" s="473"/>
      <c r="CG9" s="473"/>
      <c r="CH9" s="473"/>
      <c r="CI9" s="473"/>
      <c r="CJ9" s="473"/>
      <c r="CK9" s="473"/>
      <c r="CL9" s="473"/>
      <c r="CM9" s="473"/>
      <c r="CN9" s="473"/>
      <c r="CO9" s="473"/>
      <c r="CP9" s="473"/>
      <c r="CQ9" s="473"/>
      <c r="CR9" s="473"/>
      <c r="CS9" s="474"/>
      <c r="CT9" s="466">
        <v>5.8</v>
      </c>
      <c r="CU9" s="467"/>
      <c r="CV9" s="467"/>
      <c r="CW9" s="467"/>
      <c r="CX9" s="467"/>
      <c r="CY9" s="467"/>
      <c r="CZ9" s="467"/>
      <c r="DA9" s="468"/>
      <c r="DB9" s="466">
        <v>5.6</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120</v>
      </c>
      <c r="M10" s="499"/>
      <c r="N10" s="499"/>
      <c r="O10" s="499"/>
      <c r="P10" s="499"/>
      <c r="Q10" s="500"/>
      <c r="R10" s="520">
        <v>229061</v>
      </c>
      <c r="S10" s="521"/>
      <c r="T10" s="521"/>
      <c r="U10" s="521"/>
      <c r="V10" s="522"/>
      <c r="W10" s="457"/>
      <c r="X10" s="458"/>
      <c r="Y10" s="458"/>
      <c r="Z10" s="458"/>
      <c r="AA10" s="458"/>
      <c r="AB10" s="458"/>
      <c r="AC10" s="458"/>
      <c r="AD10" s="458"/>
      <c r="AE10" s="458"/>
      <c r="AF10" s="458"/>
      <c r="AG10" s="458"/>
      <c r="AH10" s="458"/>
      <c r="AI10" s="458"/>
      <c r="AJ10" s="458"/>
      <c r="AK10" s="458"/>
      <c r="AL10" s="461"/>
      <c r="AM10" s="498" t="s">
        <v>121</v>
      </c>
      <c r="AN10" s="499"/>
      <c r="AO10" s="499"/>
      <c r="AP10" s="499"/>
      <c r="AQ10" s="499"/>
      <c r="AR10" s="499"/>
      <c r="AS10" s="499"/>
      <c r="AT10" s="500"/>
      <c r="AU10" s="501" t="s">
        <v>122</v>
      </c>
      <c r="AV10" s="502"/>
      <c r="AW10" s="502"/>
      <c r="AX10" s="502"/>
      <c r="AY10" s="503" t="s">
        <v>123</v>
      </c>
      <c r="AZ10" s="504"/>
      <c r="BA10" s="504"/>
      <c r="BB10" s="504"/>
      <c r="BC10" s="504"/>
      <c r="BD10" s="504"/>
      <c r="BE10" s="504"/>
      <c r="BF10" s="504"/>
      <c r="BG10" s="504"/>
      <c r="BH10" s="504"/>
      <c r="BI10" s="504"/>
      <c r="BJ10" s="504"/>
      <c r="BK10" s="504"/>
      <c r="BL10" s="504"/>
      <c r="BM10" s="505"/>
      <c r="BN10" s="469">
        <v>1303709</v>
      </c>
      <c r="BO10" s="470"/>
      <c r="BP10" s="470"/>
      <c r="BQ10" s="470"/>
      <c r="BR10" s="470"/>
      <c r="BS10" s="470"/>
      <c r="BT10" s="470"/>
      <c r="BU10" s="471"/>
      <c r="BV10" s="469">
        <v>1980713</v>
      </c>
      <c r="BW10" s="470"/>
      <c r="BX10" s="470"/>
      <c r="BY10" s="470"/>
      <c r="BZ10" s="470"/>
      <c r="CA10" s="470"/>
      <c r="CB10" s="470"/>
      <c r="CC10" s="471"/>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125</v>
      </c>
      <c r="M11" s="524"/>
      <c r="N11" s="524"/>
      <c r="O11" s="524"/>
      <c r="P11" s="524"/>
      <c r="Q11" s="525"/>
      <c r="R11" s="526" t="s">
        <v>126</v>
      </c>
      <c r="S11" s="527"/>
      <c r="T11" s="527"/>
      <c r="U11" s="527"/>
      <c r="V11" s="528"/>
      <c r="W11" s="457"/>
      <c r="X11" s="458"/>
      <c r="Y11" s="458"/>
      <c r="Z11" s="458"/>
      <c r="AA11" s="458"/>
      <c r="AB11" s="458"/>
      <c r="AC11" s="458"/>
      <c r="AD11" s="458"/>
      <c r="AE11" s="458"/>
      <c r="AF11" s="458"/>
      <c r="AG11" s="458"/>
      <c r="AH11" s="458"/>
      <c r="AI11" s="458"/>
      <c r="AJ11" s="458"/>
      <c r="AK11" s="458"/>
      <c r="AL11" s="461"/>
      <c r="AM11" s="498" t="s">
        <v>127</v>
      </c>
      <c r="AN11" s="499"/>
      <c r="AO11" s="499"/>
      <c r="AP11" s="499"/>
      <c r="AQ11" s="499"/>
      <c r="AR11" s="499"/>
      <c r="AS11" s="499"/>
      <c r="AT11" s="500"/>
      <c r="AU11" s="501" t="s">
        <v>122</v>
      </c>
      <c r="AV11" s="502"/>
      <c r="AW11" s="502"/>
      <c r="AX11" s="502"/>
      <c r="AY11" s="503" t="s">
        <v>128</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131</v>
      </c>
      <c r="DC11" s="510"/>
      <c r="DD11" s="510"/>
      <c r="DE11" s="510"/>
      <c r="DF11" s="510"/>
      <c r="DG11" s="510"/>
      <c r="DH11" s="510"/>
      <c r="DI11" s="511"/>
      <c r="DJ11" s="186"/>
      <c r="DK11" s="186"/>
      <c r="DL11" s="186"/>
      <c r="DM11" s="186"/>
      <c r="DN11" s="186"/>
      <c r="DO11" s="186"/>
    </row>
    <row r="12" spans="1:119" ht="18.75" customHeight="1" x14ac:dyDescent="0.15">
      <c r="A12" s="187"/>
      <c r="B12" s="529" t="s">
        <v>132</v>
      </c>
      <c r="C12" s="530"/>
      <c r="D12" s="530"/>
      <c r="E12" s="530"/>
      <c r="F12" s="530"/>
      <c r="G12" s="530"/>
      <c r="H12" s="530"/>
      <c r="I12" s="530"/>
      <c r="J12" s="530"/>
      <c r="K12" s="531"/>
      <c r="L12" s="538" t="s">
        <v>133</v>
      </c>
      <c r="M12" s="539"/>
      <c r="N12" s="539"/>
      <c r="O12" s="539"/>
      <c r="P12" s="539"/>
      <c r="Q12" s="540"/>
      <c r="R12" s="541">
        <v>237815</v>
      </c>
      <c r="S12" s="542"/>
      <c r="T12" s="542"/>
      <c r="U12" s="542"/>
      <c r="V12" s="543"/>
      <c r="W12" s="544" t="s">
        <v>1</v>
      </c>
      <c r="X12" s="502"/>
      <c r="Y12" s="502"/>
      <c r="Z12" s="502"/>
      <c r="AA12" s="502"/>
      <c r="AB12" s="545"/>
      <c r="AC12" s="546" t="s">
        <v>134</v>
      </c>
      <c r="AD12" s="547"/>
      <c r="AE12" s="547"/>
      <c r="AF12" s="547"/>
      <c r="AG12" s="548"/>
      <c r="AH12" s="546" t="s">
        <v>135</v>
      </c>
      <c r="AI12" s="547"/>
      <c r="AJ12" s="547"/>
      <c r="AK12" s="547"/>
      <c r="AL12" s="549"/>
      <c r="AM12" s="498" t="s">
        <v>136</v>
      </c>
      <c r="AN12" s="499"/>
      <c r="AO12" s="499"/>
      <c r="AP12" s="499"/>
      <c r="AQ12" s="499"/>
      <c r="AR12" s="499"/>
      <c r="AS12" s="499"/>
      <c r="AT12" s="500"/>
      <c r="AU12" s="501" t="s">
        <v>137</v>
      </c>
      <c r="AV12" s="502"/>
      <c r="AW12" s="502"/>
      <c r="AX12" s="502"/>
      <c r="AY12" s="503" t="s">
        <v>138</v>
      </c>
      <c r="AZ12" s="504"/>
      <c r="BA12" s="504"/>
      <c r="BB12" s="504"/>
      <c r="BC12" s="504"/>
      <c r="BD12" s="504"/>
      <c r="BE12" s="504"/>
      <c r="BF12" s="504"/>
      <c r="BG12" s="504"/>
      <c r="BH12" s="504"/>
      <c r="BI12" s="504"/>
      <c r="BJ12" s="504"/>
      <c r="BK12" s="504"/>
      <c r="BL12" s="504"/>
      <c r="BM12" s="505"/>
      <c r="BN12" s="469">
        <v>1066253</v>
      </c>
      <c r="BO12" s="470"/>
      <c r="BP12" s="470"/>
      <c r="BQ12" s="470"/>
      <c r="BR12" s="470"/>
      <c r="BS12" s="470"/>
      <c r="BT12" s="470"/>
      <c r="BU12" s="471"/>
      <c r="BV12" s="469">
        <v>641500</v>
      </c>
      <c r="BW12" s="470"/>
      <c r="BX12" s="470"/>
      <c r="BY12" s="470"/>
      <c r="BZ12" s="470"/>
      <c r="CA12" s="470"/>
      <c r="CB12" s="470"/>
      <c r="CC12" s="471"/>
      <c r="CD12" s="472" t="s">
        <v>139</v>
      </c>
      <c r="CE12" s="473"/>
      <c r="CF12" s="473"/>
      <c r="CG12" s="473"/>
      <c r="CH12" s="473"/>
      <c r="CI12" s="473"/>
      <c r="CJ12" s="473"/>
      <c r="CK12" s="473"/>
      <c r="CL12" s="473"/>
      <c r="CM12" s="473"/>
      <c r="CN12" s="473"/>
      <c r="CO12" s="473"/>
      <c r="CP12" s="473"/>
      <c r="CQ12" s="473"/>
      <c r="CR12" s="473"/>
      <c r="CS12" s="474"/>
      <c r="CT12" s="509" t="s">
        <v>140</v>
      </c>
      <c r="CU12" s="510"/>
      <c r="CV12" s="510"/>
      <c r="CW12" s="510"/>
      <c r="CX12" s="510"/>
      <c r="CY12" s="510"/>
      <c r="CZ12" s="510"/>
      <c r="DA12" s="511"/>
      <c r="DB12" s="509" t="s">
        <v>140</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141</v>
      </c>
      <c r="N13" s="561"/>
      <c r="O13" s="561"/>
      <c r="P13" s="561"/>
      <c r="Q13" s="562"/>
      <c r="R13" s="553">
        <v>233265</v>
      </c>
      <c r="S13" s="554"/>
      <c r="T13" s="554"/>
      <c r="U13" s="554"/>
      <c r="V13" s="555"/>
      <c r="W13" s="485" t="s">
        <v>142</v>
      </c>
      <c r="X13" s="486"/>
      <c r="Y13" s="486"/>
      <c r="Z13" s="486"/>
      <c r="AA13" s="486"/>
      <c r="AB13" s="476"/>
      <c r="AC13" s="520">
        <v>665</v>
      </c>
      <c r="AD13" s="521"/>
      <c r="AE13" s="521"/>
      <c r="AF13" s="521"/>
      <c r="AG13" s="563"/>
      <c r="AH13" s="520">
        <v>620</v>
      </c>
      <c r="AI13" s="521"/>
      <c r="AJ13" s="521"/>
      <c r="AK13" s="521"/>
      <c r="AL13" s="522"/>
      <c r="AM13" s="498" t="s">
        <v>143</v>
      </c>
      <c r="AN13" s="499"/>
      <c r="AO13" s="499"/>
      <c r="AP13" s="499"/>
      <c r="AQ13" s="499"/>
      <c r="AR13" s="499"/>
      <c r="AS13" s="499"/>
      <c r="AT13" s="500"/>
      <c r="AU13" s="501" t="s">
        <v>102</v>
      </c>
      <c r="AV13" s="502"/>
      <c r="AW13" s="502"/>
      <c r="AX13" s="502"/>
      <c r="AY13" s="503" t="s">
        <v>144</v>
      </c>
      <c r="AZ13" s="504"/>
      <c r="BA13" s="504"/>
      <c r="BB13" s="504"/>
      <c r="BC13" s="504"/>
      <c r="BD13" s="504"/>
      <c r="BE13" s="504"/>
      <c r="BF13" s="504"/>
      <c r="BG13" s="504"/>
      <c r="BH13" s="504"/>
      <c r="BI13" s="504"/>
      <c r="BJ13" s="504"/>
      <c r="BK13" s="504"/>
      <c r="BL13" s="504"/>
      <c r="BM13" s="505"/>
      <c r="BN13" s="469">
        <v>2762487</v>
      </c>
      <c r="BO13" s="470"/>
      <c r="BP13" s="470"/>
      <c r="BQ13" s="470"/>
      <c r="BR13" s="470"/>
      <c r="BS13" s="470"/>
      <c r="BT13" s="470"/>
      <c r="BU13" s="471"/>
      <c r="BV13" s="469">
        <v>644888</v>
      </c>
      <c r="BW13" s="470"/>
      <c r="BX13" s="470"/>
      <c r="BY13" s="470"/>
      <c r="BZ13" s="470"/>
      <c r="CA13" s="470"/>
      <c r="CB13" s="470"/>
      <c r="CC13" s="471"/>
      <c r="CD13" s="472" t="s">
        <v>145</v>
      </c>
      <c r="CE13" s="473"/>
      <c r="CF13" s="473"/>
      <c r="CG13" s="473"/>
      <c r="CH13" s="473"/>
      <c r="CI13" s="473"/>
      <c r="CJ13" s="473"/>
      <c r="CK13" s="473"/>
      <c r="CL13" s="473"/>
      <c r="CM13" s="473"/>
      <c r="CN13" s="473"/>
      <c r="CO13" s="473"/>
      <c r="CP13" s="473"/>
      <c r="CQ13" s="473"/>
      <c r="CR13" s="473"/>
      <c r="CS13" s="474"/>
      <c r="CT13" s="466">
        <v>0.4</v>
      </c>
      <c r="CU13" s="467"/>
      <c r="CV13" s="467"/>
      <c r="CW13" s="467"/>
      <c r="CX13" s="467"/>
      <c r="CY13" s="467"/>
      <c r="CZ13" s="467"/>
      <c r="DA13" s="468"/>
      <c r="DB13" s="466">
        <v>0.3</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146</v>
      </c>
      <c r="M14" s="551"/>
      <c r="N14" s="551"/>
      <c r="O14" s="551"/>
      <c r="P14" s="551"/>
      <c r="Q14" s="552"/>
      <c r="R14" s="553">
        <v>237054</v>
      </c>
      <c r="S14" s="554"/>
      <c r="T14" s="554"/>
      <c r="U14" s="554"/>
      <c r="V14" s="555"/>
      <c r="W14" s="459"/>
      <c r="X14" s="460"/>
      <c r="Y14" s="460"/>
      <c r="Z14" s="460"/>
      <c r="AA14" s="460"/>
      <c r="AB14" s="449"/>
      <c r="AC14" s="556">
        <v>0.7</v>
      </c>
      <c r="AD14" s="557"/>
      <c r="AE14" s="557"/>
      <c r="AF14" s="557"/>
      <c r="AG14" s="558"/>
      <c r="AH14" s="556">
        <v>0.7</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147</v>
      </c>
      <c r="CE14" s="565"/>
      <c r="CF14" s="565"/>
      <c r="CG14" s="565"/>
      <c r="CH14" s="565"/>
      <c r="CI14" s="565"/>
      <c r="CJ14" s="565"/>
      <c r="CK14" s="565"/>
      <c r="CL14" s="565"/>
      <c r="CM14" s="565"/>
      <c r="CN14" s="565"/>
      <c r="CO14" s="565"/>
      <c r="CP14" s="565"/>
      <c r="CQ14" s="565"/>
      <c r="CR14" s="565"/>
      <c r="CS14" s="566"/>
      <c r="CT14" s="567">
        <v>11.6</v>
      </c>
      <c r="CU14" s="568"/>
      <c r="CV14" s="568"/>
      <c r="CW14" s="568"/>
      <c r="CX14" s="568"/>
      <c r="CY14" s="568"/>
      <c r="CZ14" s="568"/>
      <c r="DA14" s="569"/>
      <c r="DB14" s="567">
        <v>9.6999999999999993</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148</v>
      </c>
      <c r="N15" s="561"/>
      <c r="O15" s="561"/>
      <c r="P15" s="561"/>
      <c r="Q15" s="562"/>
      <c r="R15" s="553">
        <v>232230</v>
      </c>
      <c r="S15" s="554"/>
      <c r="T15" s="554"/>
      <c r="U15" s="554"/>
      <c r="V15" s="555"/>
      <c r="W15" s="485" t="s">
        <v>149</v>
      </c>
      <c r="X15" s="486"/>
      <c r="Y15" s="486"/>
      <c r="Z15" s="486"/>
      <c r="AA15" s="486"/>
      <c r="AB15" s="476"/>
      <c r="AC15" s="520">
        <v>14912</v>
      </c>
      <c r="AD15" s="521"/>
      <c r="AE15" s="521"/>
      <c r="AF15" s="521"/>
      <c r="AG15" s="563"/>
      <c r="AH15" s="520">
        <v>14330</v>
      </c>
      <c r="AI15" s="521"/>
      <c r="AJ15" s="521"/>
      <c r="AK15" s="521"/>
      <c r="AL15" s="522"/>
      <c r="AM15" s="498"/>
      <c r="AN15" s="499"/>
      <c r="AO15" s="499"/>
      <c r="AP15" s="499"/>
      <c r="AQ15" s="499"/>
      <c r="AR15" s="499"/>
      <c r="AS15" s="499"/>
      <c r="AT15" s="500"/>
      <c r="AU15" s="501"/>
      <c r="AV15" s="502"/>
      <c r="AW15" s="502"/>
      <c r="AX15" s="502"/>
      <c r="AY15" s="429" t="s">
        <v>150</v>
      </c>
      <c r="AZ15" s="430"/>
      <c r="BA15" s="430"/>
      <c r="BB15" s="430"/>
      <c r="BC15" s="430"/>
      <c r="BD15" s="430"/>
      <c r="BE15" s="430"/>
      <c r="BF15" s="430"/>
      <c r="BG15" s="430"/>
      <c r="BH15" s="430"/>
      <c r="BI15" s="430"/>
      <c r="BJ15" s="430"/>
      <c r="BK15" s="430"/>
      <c r="BL15" s="430"/>
      <c r="BM15" s="431"/>
      <c r="BN15" s="432">
        <v>39319590</v>
      </c>
      <c r="BO15" s="433"/>
      <c r="BP15" s="433"/>
      <c r="BQ15" s="433"/>
      <c r="BR15" s="433"/>
      <c r="BS15" s="433"/>
      <c r="BT15" s="433"/>
      <c r="BU15" s="434"/>
      <c r="BV15" s="432">
        <v>34954763</v>
      </c>
      <c r="BW15" s="433"/>
      <c r="BX15" s="433"/>
      <c r="BY15" s="433"/>
      <c r="BZ15" s="433"/>
      <c r="CA15" s="433"/>
      <c r="CB15" s="433"/>
      <c r="CC15" s="434"/>
      <c r="CD15" s="570" t="s">
        <v>151</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152</v>
      </c>
      <c r="M16" s="581"/>
      <c r="N16" s="581"/>
      <c r="O16" s="581"/>
      <c r="P16" s="581"/>
      <c r="Q16" s="582"/>
      <c r="R16" s="573" t="s">
        <v>153</v>
      </c>
      <c r="S16" s="574"/>
      <c r="T16" s="574"/>
      <c r="U16" s="574"/>
      <c r="V16" s="575"/>
      <c r="W16" s="459"/>
      <c r="X16" s="460"/>
      <c r="Y16" s="460"/>
      <c r="Z16" s="460"/>
      <c r="AA16" s="460"/>
      <c r="AB16" s="449"/>
      <c r="AC16" s="556">
        <v>15.6</v>
      </c>
      <c r="AD16" s="557"/>
      <c r="AE16" s="557"/>
      <c r="AF16" s="557"/>
      <c r="AG16" s="558"/>
      <c r="AH16" s="556">
        <v>15.7</v>
      </c>
      <c r="AI16" s="557"/>
      <c r="AJ16" s="557"/>
      <c r="AK16" s="557"/>
      <c r="AL16" s="559"/>
      <c r="AM16" s="498"/>
      <c r="AN16" s="499"/>
      <c r="AO16" s="499"/>
      <c r="AP16" s="499"/>
      <c r="AQ16" s="499"/>
      <c r="AR16" s="499"/>
      <c r="AS16" s="499"/>
      <c r="AT16" s="500"/>
      <c r="AU16" s="501"/>
      <c r="AV16" s="502"/>
      <c r="AW16" s="502"/>
      <c r="AX16" s="502"/>
      <c r="AY16" s="503" t="s">
        <v>154</v>
      </c>
      <c r="AZ16" s="504"/>
      <c r="BA16" s="504"/>
      <c r="BB16" s="504"/>
      <c r="BC16" s="504"/>
      <c r="BD16" s="504"/>
      <c r="BE16" s="504"/>
      <c r="BF16" s="504"/>
      <c r="BG16" s="504"/>
      <c r="BH16" s="504"/>
      <c r="BI16" s="504"/>
      <c r="BJ16" s="504"/>
      <c r="BK16" s="504"/>
      <c r="BL16" s="504"/>
      <c r="BM16" s="505"/>
      <c r="BN16" s="469">
        <v>31633175</v>
      </c>
      <c r="BO16" s="470"/>
      <c r="BP16" s="470"/>
      <c r="BQ16" s="470"/>
      <c r="BR16" s="470"/>
      <c r="BS16" s="470"/>
      <c r="BT16" s="470"/>
      <c r="BU16" s="471"/>
      <c r="BV16" s="469">
        <v>30452721</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155</v>
      </c>
      <c r="N17" s="577"/>
      <c r="O17" s="577"/>
      <c r="P17" s="577"/>
      <c r="Q17" s="578"/>
      <c r="R17" s="573" t="s">
        <v>156</v>
      </c>
      <c r="S17" s="574"/>
      <c r="T17" s="574"/>
      <c r="U17" s="574"/>
      <c r="V17" s="575"/>
      <c r="W17" s="485" t="s">
        <v>157</v>
      </c>
      <c r="X17" s="486"/>
      <c r="Y17" s="486"/>
      <c r="Z17" s="486"/>
      <c r="AA17" s="486"/>
      <c r="AB17" s="476"/>
      <c r="AC17" s="520">
        <v>80115</v>
      </c>
      <c r="AD17" s="521"/>
      <c r="AE17" s="521"/>
      <c r="AF17" s="521"/>
      <c r="AG17" s="563"/>
      <c r="AH17" s="520">
        <v>76251</v>
      </c>
      <c r="AI17" s="521"/>
      <c r="AJ17" s="521"/>
      <c r="AK17" s="521"/>
      <c r="AL17" s="522"/>
      <c r="AM17" s="498"/>
      <c r="AN17" s="499"/>
      <c r="AO17" s="499"/>
      <c r="AP17" s="499"/>
      <c r="AQ17" s="499"/>
      <c r="AR17" s="499"/>
      <c r="AS17" s="499"/>
      <c r="AT17" s="500"/>
      <c r="AU17" s="501"/>
      <c r="AV17" s="502"/>
      <c r="AW17" s="502"/>
      <c r="AX17" s="502"/>
      <c r="AY17" s="503" t="s">
        <v>158</v>
      </c>
      <c r="AZ17" s="504"/>
      <c r="BA17" s="504"/>
      <c r="BB17" s="504"/>
      <c r="BC17" s="504"/>
      <c r="BD17" s="504"/>
      <c r="BE17" s="504"/>
      <c r="BF17" s="504"/>
      <c r="BG17" s="504"/>
      <c r="BH17" s="504"/>
      <c r="BI17" s="504"/>
      <c r="BJ17" s="504"/>
      <c r="BK17" s="504"/>
      <c r="BL17" s="504"/>
      <c r="BM17" s="505"/>
      <c r="BN17" s="469">
        <v>50981656</v>
      </c>
      <c r="BO17" s="470"/>
      <c r="BP17" s="470"/>
      <c r="BQ17" s="470"/>
      <c r="BR17" s="470"/>
      <c r="BS17" s="470"/>
      <c r="BT17" s="470"/>
      <c r="BU17" s="471"/>
      <c r="BV17" s="469">
        <v>45484118</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159</v>
      </c>
      <c r="C18" s="512"/>
      <c r="D18" s="512"/>
      <c r="E18" s="584"/>
      <c r="F18" s="584"/>
      <c r="G18" s="584"/>
      <c r="H18" s="584"/>
      <c r="I18" s="584"/>
      <c r="J18" s="584"/>
      <c r="K18" s="584"/>
      <c r="L18" s="585">
        <v>21.58</v>
      </c>
      <c r="M18" s="585"/>
      <c r="N18" s="585"/>
      <c r="O18" s="585"/>
      <c r="P18" s="585"/>
      <c r="Q18" s="585"/>
      <c r="R18" s="586"/>
      <c r="S18" s="586"/>
      <c r="T18" s="586"/>
      <c r="U18" s="586"/>
      <c r="V18" s="587"/>
      <c r="W18" s="487"/>
      <c r="X18" s="488"/>
      <c r="Y18" s="488"/>
      <c r="Z18" s="488"/>
      <c r="AA18" s="488"/>
      <c r="AB18" s="479"/>
      <c r="AC18" s="588">
        <v>83.7</v>
      </c>
      <c r="AD18" s="589"/>
      <c r="AE18" s="589"/>
      <c r="AF18" s="589"/>
      <c r="AG18" s="590"/>
      <c r="AH18" s="588">
        <v>83.6</v>
      </c>
      <c r="AI18" s="589"/>
      <c r="AJ18" s="589"/>
      <c r="AK18" s="589"/>
      <c r="AL18" s="591"/>
      <c r="AM18" s="498"/>
      <c r="AN18" s="499"/>
      <c r="AO18" s="499"/>
      <c r="AP18" s="499"/>
      <c r="AQ18" s="499"/>
      <c r="AR18" s="499"/>
      <c r="AS18" s="499"/>
      <c r="AT18" s="500"/>
      <c r="AU18" s="501"/>
      <c r="AV18" s="502"/>
      <c r="AW18" s="502"/>
      <c r="AX18" s="502"/>
      <c r="AY18" s="503" t="s">
        <v>160</v>
      </c>
      <c r="AZ18" s="504"/>
      <c r="BA18" s="504"/>
      <c r="BB18" s="504"/>
      <c r="BC18" s="504"/>
      <c r="BD18" s="504"/>
      <c r="BE18" s="504"/>
      <c r="BF18" s="504"/>
      <c r="BG18" s="504"/>
      <c r="BH18" s="504"/>
      <c r="BI18" s="504"/>
      <c r="BJ18" s="504"/>
      <c r="BK18" s="504"/>
      <c r="BL18" s="504"/>
      <c r="BM18" s="505"/>
      <c r="BN18" s="469">
        <v>46317733</v>
      </c>
      <c r="BO18" s="470"/>
      <c r="BP18" s="470"/>
      <c r="BQ18" s="470"/>
      <c r="BR18" s="470"/>
      <c r="BS18" s="470"/>
      <c r="BT18" s="470"/>
      <c r="BU18" s="471"/>
      <c r="BV18" s="469">
        <v>45897300</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161</v>
      </c>
      <c r="C19" s="512"/>
      <c r="D19" s="512"/>
      <c r="E19" s="584"/>
      <c r="F19" s="584"/>
      <c r="G19" s="584"/>
      <c r="H19" s="584"/>
      <c r="I19" s="584"/>
      <c r="J19" s="584"/>
      <c r="K19" s="584"/>
      <c r="L19" s="592">
        <v>11243</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162</v>
      </c>
      <c r="AZ19" s="504"/>
      <c r="BA19" s="504"/>
      <c r="BB19" s="504"/>
      <c r="BC19" s="504"/>
      <c r="BD19" s="504"/>
      <c r="BE19" s="504"/>
      <c r="BF19" s="504"/>
      <c r="BG19" s="504"/>
      <c r="BH19" s="504"/>
      <c r="BI19" s="504"/>
      <c r="BJ19" s="504"/>
      <c r="BK19" s="504"/>
      <c r="BL19" s="504"/>
      <c r="BM19" s="505"/>
      <c r="BN19" s="469">
        <v>60579120</v>
      </c>
      <c r="BO19" s="470"/>
      <c r="BP19" s="470"/>
      <c r="BQ19" s="470"/>
      <c r="BR19" s="470"/>
      <c r="BS19" s="470"/>
      <c r="BT19" s="470"/>
      <c r="BU19" s="471"/>
      <c r="BV19" s="469">
        <v>60155273</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163</v>
      </c>
      <c r="C20" s="512"/>
      <c r="D20" s="512"/>
      <c r="E20" s="584"/>
      <c r="F20" s="584"/>
      <c r="G20" s="584"/>
      <c r="H20" s="584"/>
      <c r="I20" s="584"/>
      <c r="J20" s="584"/>
      <c r="K20" s="584"/>
      <c r="L20" s="592">
        <v>120945</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164</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165</v>
      </c>
      <c r="C22" s="607"/>
      <c r="D22" s="608"/>
      <c r="E22" s="481" t="s">
        <v>1</v>
      </c>
      <c r="F22" s="486"/>
      <c r="G22" s="486"/>
      <c r="H22" s="486"/>
      <c r="I22" s="486"/>
      <c r="J22" s="486"/>
      <c r="K22" s="476"/>
      <c r="L22" s="481" t="s">
        <v>166</v>
      </c>
      <c r="M22" s="486"/>
      <c r="N22" s="486"/>
      <c r="O22" s="486"/>
      <c r="P22" s="476"/>
      <c r="Q22" s="615" t="s">
        <v>167</v>
      </c>
      <c r="R22" s="616"/>
      <c r="S22" s="616"/>
      <c r="T22" s="616"/>
      <c r="U22" s="616"/>
      <c r="V22" s="617"/>
      <c r="W22" s="621" t="s">
        <v>168</v>
      </c>
      <c r="X22" s="607"/>
      <c r="Y22" s="608"/>
      <c r="Z22" s="481" t="s">
        <v>1</v>
      </c>
      <c r="AA22" s="486"/>
      <c r="AB22" s="486"/>
      <c r="AC22" s="486"/>
      <c r="AD22" s="486"/>
      <c r="AE22" s="486"/>
      <c r="AF22" s="486"/>
      <c r="AG22" s="476"/>
      <c r="AH22" s="634" t="s">
        <v>169</v>
      </c>
      <c r="AI22" s="486"/>
      <c r="AJ22" s="486"/>
      <c r="AK22" s="486"/>
      <c r="AL22" s="476"/>
      <c r="AM22" s="634" t="s">
        <v>170</v>
      </c>
      <c r="AN22" s="635"/>
      <c r="AO22" s="635"/>
      <c r="AP22" s="635"/>
      <c r="AQ22" s="635"/>
      <c r="AR22" s="636"/>
      <c r="AS22" s="615" t="s">
        <v>167</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171</v>
      </c>
      <c r="AZ23" s="430"/>
      <c r="BA23" s="430"/>
      <c r="BB23" s="430"/>
      <c r="BC23" s="430"/>
      <c r="BD23" s="430"/>
      <c r="BE23" s="430"/>
      <c r="BF23" s="430"/>
      <c r="BG23" s="430"/>
      <c r="BH23" s="430"/>
      <c r="BI23" s="430"/>
      <c r="BJ23" s="430"/>
      <c r="BK23" s="430"/>
      <c r="BL23" s="430"/>
      <c r="BM23" s="431"/>
      <c r="BN23" s="469">
        <v>40888259</v>
      </c>
      <c r="BO23" s="470"/>
      <c r="BP23" s="470"/>
      <c r="BQ23" s="470"/>
      <c r="BR23" s="470"/>
      <c r="BS23" s="470"/>
      <c r="BT23" s="470"/>
      <c r="BU23" s="471"/>
      <c r="BV23" s="469">
        <v>40728634</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172</v>
      </c>
      <c r="F24" s="499"/>
      <c r="G24" s="499"/>
      <c r="H24" s="499"/>
      <c r="I24" s="499"/>
      <c r="J24" s="499"/>
      <c r="K24" s="500"/>
      <c r="L24" s="520">
        <v>1</v>
      </c>
      <c r="M24" s="521"/>
      <c r="N24" s="521"/>
      <c r="O24" s="521"/>
      <c r="P24" s="563"/>
      <c r="Q24" s="520">
        <v>10350</v>
      </c>
      <c r="R24" s="521"/>
      <c r="S24" s="521"/>
      <c r="T24" s="521"/>
      <c r="U24" s="521"/>
      <c r="V24" s="563"/>
      <c r="W24" s="622"/>
      <c r="X24" s="610"/>
      <c r="Y24" s="611"/>
      <c r="Z24" s="519" t="s">
        <v>173</v>
      </c>
      <c r="AA24" s="499"/>
      <c r="AB24" s="499"/>
      <c r="AC24" s="499"/>
      <c r="AD24" s="499"/>
      <c r="AE24" s="499"/>
      <c r="AF24" s="499"/>
      <c r="AG24" s="500"/>
      <c r="AH24" s="520">
        <v>1206</v>
      </c>
      <c r="AI24" s="521"/>
      <c r="AJ24" s="521"/>
      <c r="AK24" s="521"/>
      <c r="AL24" s="563"/>
      <c r="AM24" s="520">
        <v>3738600</v>
      </c>
      <c r="AN24" s="521"/>
      <c r="AO24" s="521"/>
      <c r="AP24" s="521"/>
      <c r="AQ24" s="521"/>
      <c r="AR24" s="563"/>
      <c r="AS24" s="520">
        <v>3100</v>
      </c>
      <c r="AT24" s="521"/>
      <c r="AU24" s="521"/>
      <c r="AV24" s="521"/>
      <c r="AW24" s="521"/>
      <c r="AX24" s="522"/>
      <c r="AY24" s="642" t="s">
        <v>174</v>
      </c>
      <c r="AZ24" s="643"/>
      <c r="BA24" s="643"/>
      <c r="BB24" s="643"/>
      <c r="BC24" s="643"/>
      <c r="BD24" s="643"/>
      <c r="BE24" s="643"/>
      <c r="BF24" s="643"/>
      <c r="BG24" s="643"/>
      <c r="BH24" s="643"/>
      <c r="BI24" s="643"/>
      <c r="BJ24" s="643"/>
      <c r="BK24" s="643"/>
      <c r="BL24" s="643"/>
      <c r="BM24" s="644"/>
      <c r="BN24" s="469">
        <v>7482192</v>
      </c>
      <c r="BO24" s="470"/>
      <c r="BP24" s="470"/>
      <c r="BQ24" s="470"/>
      <c r="BR24" s="470"/>
      <c r="BS24" s="470"/>
      <c r="BT24" s="470"/>
      <c r="BU24" s="471"/>
      <c r="BV24" s="469">
        <v>8173516</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175</v>
      </c>
      <c r="F25" s="499"/>
      <c r="G25" s="499"/>
      <c r="H25" s="499"/>
      <c r="I25" s="499"/>
      <c r="J25" s="499"/>
      <c r="K25" s="500"/>
      <c r="L25" s="520">
        <v>2</v>
      </c>
      <c r="M25" s="521"/>
      <c r="N25" s="521"/>
      <c r="O25" s="521"/>
      <c r="P25" s="563"/>
      <c r="Q25" s="520">
        <v>8950</v>
      </c>
      <c r="R25" s="521"/>
      <c r="S25" s="521"/>
      <c r="T25" s="521"/>
      <c r="U25" s="521"/>
      <c r="V25" s="563"/>
      <c r="W25" s="622"/>
      <c r="X25" s="610"/>
      <c r="Y25" s="611"/>
      <c r="Z25" s="519" t="s">
        <v>176</v>
      </c>
      <c r="AA25" s="499"/>
      <c r="AB25" s="499"/>
      <c r="AC25" s="499"/>
      <c r="AD25" s="499"/>
      <c r="AE25" s="499"/>
      <c r="AF25" s="499"/>
      <c r="AG25" s="500"/>
      <c r="AH25" s="520" t="s">
        <v>177</v>
      </c>
      <c r="AI25" s="521"/>
      <c r="AJ25" s="521"/>
      <c r="AK25" s="521"/>
      <c r="AL25" s="563"/>
      <c r="AM25" s="520" t="s">
        <v>131</v>
      </c>
      <c r="AN25" s="521"/>
      <c r="AO25" s="521"/>
      <c r="AP25" s="521"/>
      <c r="AQ25" s="521"/>
      <c r="AR25" s="563"/>
      <c r="AS25" s="520" t="s">
        <v>177</v>
      </c>
      <c r="AT25" s="521"/>
      <c r="AU25" s="521"/>
      <c r="AV25" s="521"/>
      <c r="AW25" s="521"/>
      <c r="AX25" s="522"/>
      <c r="AY25" s="429" t="s">
        <v>178</v>
      </c>
      <c r="AZ25" s="430"/>
      <c r="BA25" s="430"/>
      <c r="BB25" s="430"/>
      <c r="BC25" s="430"/>
      <c r="BD25" s="430"/>
      <c r="BE25" s="430"/>
      <c r="BF25" s="430"/>
      <c r="BG25" s="430"/>
      <c r="BH25" s="430"/>
      <c r="BI25" s="430"/>
      <c r="BJ25" s="430"/>
      <c r="BK25" s="430"/>
      <c r="BL25" s="430"/>
      <c r="BM25" s="431"/>
      <c r="BN25" s="432">
        <v>3951813</v>
      </c>
      <c r="BO25" s="433"/>
      <c r="BP25" s="433"/>
      <c r="BQ25" s="433"/>
      <c r="BR25" s="433"/>
      <c r="BS25" s="433"/>
      <c r="BT25" s="433"/>
      <c r="BU25" s="434"/>
      <c r="BV25" s="432">
        <v>4990340</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179</v>
      </c>
      <c r="F26" s="499"/>
      <c r="G26" s="499"/>
      <c r="H26" s="499"/>
      <c r="I26" s="499"/>
      <c r="J26" s="499"/>
      <c r="K26" s="500"/>
      <c r="L26" s="520">
        <v>1</v>
      </c>
      <c r="M26" s="521"/>
      <c r="N26" s="521"/>
      <c r="O26" s="521"/>
      <c r="P26" s="563"/>
      <c r="Q26" s="520">
        <v>8300</v>
      </c>
      <c r="R26" s="521"/>
      <c r="S26" s="521"/>
      <c r="T26" s="521"/>
      <c r="U26" s="521"/>
      <c r="V26" s="563"/>
      <c r="W26" s="622"/>
      <c r="X26" s="610"/>
      <c r="Y26" s="611"/>
      <c r="Z26" s="519" t="s">
        <v>180</v>
      </c>
      <c r="AA26" s="632"/>
      <c r="AB26" s="632"/>
      <c r="AC26" s="632"/>
      <c r="AD26" s="632"/>
      <c r="AE26" s="632"/>
      <c r="AF26" s="632"/>
      <c r="AG26" s="633"/>
      <c r="AH26" s="520">
        <v>87</v>
      </c>
      <c r="AI26" s="521"/>
      <c r="AJ26" s="521"/>
      <c r="AK26" s="521"/>
      <c r="AL26" s="563"/>
      <c r="AM26" s="520">
        <v>286752</v>
      </c>
      <c r="AN26" s="521"/>
      <c r="AO26" s="521"/>
      <c r="AP26" s="521"/>
      <c r="AQ26" s="521"/>
      <c r="AR26" s="563"/>
      <c r="AS26" s="520">
        <v>3296</v>
      </c>
      <c r="AT26" s="521"/>
      <c r="AU26" s="521"/>
      <c r="AV26" s="521"/>
      <c r="AW26" s="521"/>
      <c r="AX26" s="522"/>
      <c r="AY26" s="472" t="s">
        <v>181</v>
      </c>
      <c r="AZ26" s="473"/>
      <c r="BA26" s="473"/>
      <c r="BB26" s="473"/>
      <c r="BC26" s="473"/>
      <c r="BD26" s="473"/>
      <c r="BE26" s="473"/>
      <c r="BF26" s="473"/>
      <c r="BG26" s="473"/>
      <c r="BH26" s="473"/>
      <c r="BI26" s="473"/>
      <c r="BJ26" s="473"/>
      <c r="BK26" s="473"/>
      <c r="BL26" s="473"/>
      <c r="BM26" s="474"/>
      <c r="BN26" s="469">
        <v>20000</v>
      </c>
      <c r="BO26" s="470"/>
      <c r="BP26" s="470"/>
      <c r="BQ26" s="470"/>
      <c r="BR26" s="470"/>
      <c r="BS26" s="470"/>
      <c r="BT26" s="470"/>
      <c r="BU26" s="471"/>
      <c r="BV26" s="469">
        <v>20000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182</v>
      </c>
      <c r="F27" s="499"/>
      <c r="G27" s="499"/>
      <c r="H27" s="499"/>
      <c r="I27" s="499"/>
      <c r="J27" s="499"/>
      <c r="K27" s="500"/>
      <c r="L27" s="520">
        <v>1</v>
      </c>
      <c r="M27" s="521"/>
      <c r="N27" s="521"/>
      <c r="O27" s="521"/>
      <c r="P27" s="563"/>
      <c r="Q27" s="520">
        <v>6400</v>
      </c>
      <c r="R27" s="521"/>
      <c r="S27" s="521"/>
      <c r="T27" s="521"/>
      <c r="U27" s="521"/>
      <c r="V27" s="563"/>
      <c r="W27" s="622"/>
      <c r="X27" s="610"/>
      <c r="Y27" s="611"/>
      <c r="Z27" s="519" t="s">
        <v>183</v>
      </c>
      <c r="AA27" s="499"/>
      <c r="AB27" s="499"/>
      <c r="AC27" s="499"/>
      <c r="AD27" s="499"/>
      <c r="AE27" s="499"/>
      <c r="AF27" s="499"/>
      <c r="AG27" s="500"/>
      <c r="AH27" s="520">
        <v>3</v>
      </c>
      <c r="AI27" s="521"/>
      <c r="AJ27" s="521"/>
      <c r="AK27" s="521"/>
      <c r="AL27" s="563"/>
      <c r="AM27" s="520">
        <v>13083</v>
      </c>
      <c r="AN27" s="521"/>
      <c r="AO27" s="521"/>
      <c r="AP27" s="521"/>
      <c r="AQ27" s="521"/>
      <c r="AR27" s="563"/>
      <c r="AS27" s="520">
        <v>4361</v>
      </c>
      <c r="AT27" s="521"/>
      <c r="AU27" s="521"/>
      <c r="AV27" s="521"/>
      <c r="AW27" s="521"/>
      <c r="AX27" s="522"/>
      <c r="AY27" s="564" t="s">
        <v>184</v>
      </c>
      <c r="AZ27" s="565"/>
      <c r="BA27" s="565"/>
      <c r="BB27" s="565"/>
      <c r="BC27" s="565"/>
      <c r="BD27" s="565"/>
      <c r="BE27" s="565"/>
      <c r="BF27" s="565"/>
      <c r="BG27" s="565"/>
      <c r="BH27" s="565"/>
      <c r="BI27" s="565"/>
      <c r="BJ27" s="565"/>
      <c r="BK27" s="565"/>
      <c r="BL27" s="565"/>
      <c r="BM27" s="566"/>
      <c r="BN27" s="645">
        <v>3346029</v>
      </c>
      <c r="BO27" s="646"/>
      <c r="BP27" s="646"/>
      <c r="BQ27" s="646"/>
      <c r="BR27" s="646"/>
      <c r="BS27" s="646"/>
      <c r="BT27" s="646"/>
      <c r="BU27" s="647"/>
      <c r="BV27" s="645">
        <v>3342573</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185</v>
      </c>
      <c r="F28" s="499"/>
      <c r="G28" s="499"/>
      <c r="H28" s="499"/>
      <c r="I28" s="499"/>
      <c r="J28" s="499"/>
      <c r="K28" s="500"/>
      <c r="L28" s="520">
        <v>1</v>
      </c>
      <c r="M28" s="521"/>
      <c r="N28" s="521"/>
      <c r="O28" s="521"/>
      <c r="P28" s="563"/>
      <c r="Q28" s="520">
        <v>5800</v>
      </c>
      <c r="R28" s="521"/>
      <c r="S28" s="521"/>
      <c r="T28" s="521"/>
      <c r="U28" s="521"/>
      <c r="V28" s="563"/>
      <c r="W28" s="622"/>
      <c r="X28" s="610"/>
      <c r="Y28" s="611"/>
      <c r="Z28" s="519" t="s">
        <v>186</v>
      </c>
      <c r="AA28" s="499"/>
      <c r="AB28" s="499"/>
      <c r="AC28" s="499"/>
      <c r="AD28" s="499"/>
      <c r="AE28" s="499"/>
      <c r="AF28" s="499"/>
      <c r="AG28" s="500"/>
      <c r="AH28" s="520" t="s">
        <v>140</v>
      </c>
      <c r="AI28" s="521"/>
      <c r="AJ28" s="521"/>
      <c r="AK28" s="521"/>
      <c r="AL28" s="563"/>
      <c r="AM28" s="520" t="s">
        <v>140</v>
      </c>
      <c r="AN28" s="521"/>
      <c r="AO28" s="521"/>
      <c r="AP28" s="521"/>
      <c r="AQ28" s="521"/>
      <c r="AR28" s="563"/>
      <c r="AS28" s="520" t="s">
        <v>177</v>
      </c>
      <c r="AT28" s="521"/>
      <c r="AU28" s="521"/>
      <c r="AV28" s="521"/>
      <c r="AW28" s="521"/>
      <c r="AX28" s="522"/>
      <c r="AY28" s="648" t="s">
        <v>187</v>
      </c>
      <c r="AZ28" s="649"/>
      <c r="BA28" s="649"/>
      <c r="BB28" s="650"/>
      <c r="BC28" s="429" t="s">
        <v>48</v>
      </c>
      <c r="BD28" s="430"/>
      <c r="BE28" s="430"/>
      <c r="BF28" s="430"/>
      <c r="BG28" s="430"/>
      <c r="BH28" s="430"/>
      <c r="BI28" s="430"/>
      <c r="BJ28" s="430"/>
      <c r="BK28" s="430"/>
      <c r="BL28" s="430"/>
      <c r="BM28" s="431"/>
      <c r="BN28" s="432">
        <v>5177345</v>
      </c>
      <c r="BO28" s="433"/>
      <c r="BP28" s="433"/>
      <c r="BQ28" s="433"/>
      <c r="BR28" s="433"/>
      <c r="BS28" s="433"/>
      <c r="BT28" s="433"/>
      <c r="BU28" s="434"/>
      <c r="BV28" s="432">
        <v>4939889</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188</v>
      </c>
      <c r="F29" s="499"/>
      <c r="G29" s="499"/>
      <c r="H29" s="499"/>
      <c r="I29" s="499"/>
      <c r="J29" s="499"/>
      <c r="K29" s="500"/>
      <c r="L29" s="520">
        <v>26</v>
      </c>
      <c r="M29" s="521"/>
      <c r="N29" s="521"/>
      <c r="O29" s="521"/>
      <c r="P29" s="563"/>
      <c r="Q29" s="520">
        <v>5500</v>
      </c>
      <c r="R29" s="521"/>
      <c r="S29" s="521"/>
      <c r="T29" s="521"/>
      <c r="U29" s="521"/>
      <c r="V29" s="563"/>
      <c r="W29" s="623"/>
      <c r="X29" s="624"/>
      <c r="Y29" s="625"/>
      <c r="Z29" s="519" t="s">
        <v>189</v>
      </c>
      <c r="AA29" s="499"/>
      <c r="AB29" s="499"/>
      <c r="AC29" s="499"/>
      <c r="AD29" s="499"/>
      <c r="AE29" s="499"/>
      <c r="AF29" s="499"/>
      <c r="AG29" s="500"/>
      <c r="AH29" s="520">
        <v>1209</v>
      </c>
      <c r="AI29" s="521"/>
      <c r="AJ29" s="521"/>
      <c r="AK29" s="521"/>
      <c r="AL29" s="563"/>
      <c r="AM29" s="520">
        <v>3751683</v>
      </c>
      <c r="AN29" s="521"/>
      <c r="AO29" s="521"/>
      <c r="AP29" s="521"/>
      <c r="AQ29" s="521"/>
      <c r="AR29" s="563"/>
      <c r="AS29" s="520">
        <v>3103</v>
      </c>
      <c r="AT29" s="521"/>
      <c r="AU29" s="521"/>
      <c r="AV29" s="521"/>
      <c r="AW29" s="521"/>
      <c r="AX29" s="522"/>
      <c r="AY29" s="651"/>
      <c r="AZ29" s="652"/>
      <c r="BA29" s="652"/>
      <c r="BB29" s="653"/>
      <c r="BC29" s="503" t="s">
        <v>190</v>
      </c>
      <c r="BD29" s="504"/>
      <c r="BE29" s="504"/>
      <c r="BF29" s="504"/>
      <c r="BG29" s="504"/>
      <c r="BH29" s="504"/>
      <c r="BI29" s="504"/>
      <c r="BJ29" s="504"/>
      <c r="BK29" s="504"/>
      <c r="BL29" s="504"/>
      <c r="BM29" s="505"/>
      <c r="BN29" s="469">
        <v>43517</v>
      </c>
      <c r="BO29" s="470"/>
      <c r="BP29" s="470"/>
      <c r="BQ29" s="470"/>
      <c r="BR29" s="470"/>
      <c r="BS29" s="470"/>
      <c r="BT29" s="470"/>
      <c r="BU29" s="471"/>
      <c r="BV29" s="469">
        <v>43507</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191</v>
      </c>
      <c r="X30" s="630"/>
      <c r="Y30" s="630"/>
      <c r="Z30" s="630"/>
      <c r="AA30" s="630"/>
      <c r="AB30" s="630"/>
      <c r="AC30" s="630"/>
      <c r="AD30" s="630"/>
      <c r="AE30" s="630"/>
      <c r="AF30" s="630"/>
      <c r="AG30" s="631"/>
      <c r="AH30" s="588">
        <v>99.4</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13154398</v>
      </c>
      <c r="BO30" s="646"/>
      <c r="BP30" s="646"/>
      <c r="BQ30" s="646"/>
      <c r="BR30" s="646"/>
      <c r="BS30" s="646"/>
      <c r="BT30" s="646"/>
      <c r="BU30" s="647"/>
      <c r="BV30" s="645">
        <v>13182126</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198</v>
      </c>
      <c r="D33" s="493"/>
      <c r="E33" s="458" t="s">
        <v>199</v>
      </c>
      <c r="F33" s="458"/>
      <c r="G33" s="458"/>
      <c r="H33" s="458"/>
      <c r="I33" s="458"/>
      <c r="J33" s="458"/>
      <c r="K33" s="458"/>
      <c r="L33" s="458"/>
      <c r="M33" s="458"/>
      <c r="N33" s="458"/>
      <c r="O33" s="458"/>
      <c r="P33" s="458"/>
      <c r="Q33" s="458"/>
      <c r="R33" s="458"/>
      <c r="S33" s="458"/>
      <c r="T33" s="216"/>
      <c r="U33" s="493" t="s">
        <v>200</v>
      </c>
      <c r="V33" s="493"/>
      <c r="W33" s="458" t="s">
        <v>199</v>
      </c>
      <c r="X33" s="458"/>
      <c r="Y33" s="458"/>
      <c r="Z33" s="458"/>
      <c r="AA33" s="458"/>
      <c r="AB33" s="458"/>
      <c r="AC33" s="458"/>
      <c r="AD33" s="458"/>
      <c r="AE33" s="458"/>
      <c r="AF33" s="458"/>
      <c r="AG33" s="458"/>
      <c r="AH33" s="458"/>
      <c r="AI33" s="458"/>
      <c r="AJ33" s="458"/>
      <c r="AK33" s="458"/>
      <c r="AL33" s="216"/>
      <c r="AM33" s="493" t="s">
        <v>198</v>
      </c>
      <c r="AN33" s="493"/>
      <c r="AO33" s="458" t="s">
        <v>201</v>
      </c>
      <c r="AP33" s="458"/>
      <c r="AQ33" s="458"/>
      <c r="AR33" s="458"/>
      <c r="AS33" s="458"/>
      <c r="AT33" s="458"/>
      <c r="AU33" s="458"/>
      <c r="AV33" s="458"/>
      <c r="AW33" s="458"/>
      <c r="AX33" s="458"/>
      <c r="AY33" s="458"/>
      <c r="AZ33" s="458"/>
      <c r="BA33" s="458"/>
      <c r="BB33" s="458"/>
      <c r="BC33" s="458"/>
      <c r="BD33" s="217"/>
      <c r="BE33" s="458" t="s">
        <v>202</v>
      </c>
      <c r="BF33" s="458"/>
      <c r="BG33" s="458" t="s">
        <v>203</v>
      </c>
      <c r="BH33" s="458"/>
      <c r="BI33" s="458"/>
      <c r="BJ33" s="458"/>
      <c r="BK33" s="458"/>
      <c r="BL33" s="458"/>
      <c r="BM33" s="458"/>
      <c r="BN33" s="458"/>
      <c r="BO33" s="458"/>
      <c r="BP33" s="458"/>
      <c r="BQ33" s="458"/>
      <c r="BR33" s="458"/>
      <c r="BS33" s="458"/>
      <c r="BT33" s="458"/>
      <c r="BU33" s="458"/>
      <c r="BV33" s="217"/>
      <c r="BW33" s="493" t="s">
        <v>202</v>
      </c>
      <c r="BX33" s="493"/>
      <c r="BY33" s="458" t="s">
        <v>204</v>
      </c>
      <c r="BZ33" s="458"/>
      <c r="CA33" s="458"/>
      <c r="CB33" s="458"/>
      <c r="CC33" s="458"/>
      <c r="CD33" s="458"/>
      <c r="CE33" s="458"/>
      <c r="CF33" s="458"/>
      <c r="CG33" s="458"/>
      <c r="CH33" s="458"/>
      <c r="CI33" s="458"/>
      <c r="CJ33" s="458"/>
      <c r="CK33" s="458"/>
      <c r="CL33" s="458"/>
      <c r="CM33" s="458"/>
      <c r="CN33" s="216"/>
      <c r="CO33" s="493" t="s">
        <v>198</v>
      </c>
      <c r="CP33" s="493"/>
      <c r="CQ33" s="458" t="s">
        <v>205</v>
      </c>
      <c r="CR33" s="458"/>
      <c r="CS33" s="458"/>
      <c r="CT33" s="458"/>
      <c r="CU33" s="458"/>
      <c r="CV33" s="458"/>
      <c r="CW33" s="458"/>
      <c r="CX33" s="458"/>
      <c r="CY33" s="458"/>
      <c r="CZ33" s="458"/>
      <c r="DA33" s="458"/>
      <c r="DB33" s="458"/>
      <c r="DC33" s="458"/>
      <c r="DD33" s="458"/>
      <c r="DE33" s="458"/>
      <c r="DF33" s="216"/>
      <c r="DG33" s="657" t="s">
        <v>206</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下水道事業会計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ふじみ衛生組合</v>
      </c>
      <c r="BZ34" s="659"/>
      <c r="CA34" s="659"/>
      <c r="CB34" s="659"/>
      <c r="CC34" s="659"/>
      <c r="CD34" s="659"/>
      <c r="CE34" s="659"/>
      <c r="CF34" s="659"/>
      <c r="CG34" s="659"/>
      <c r="CH34" s="659"/>
      <c r="CI34" s="659"/>
      <c r="CJ34" s="659"/>
      <c r="CK34" s="659"/>
      <c r="CL34" s="659"/>
      <c r="CM34" s="659"/>
      <c r="CN34" s="214"/>
      <c r="CO34" s="658">
        <f>IF(CQ34="","",MAX(C34:D43,U34:V43,AM34:AN43,BE34:BF43,BW34:BX43)+1)</f>
        <v>15</v>
      </c>
      <c r="CP34" s="658"/>
      <c r="CQ34" s="659" t="str">
        <f>IF('各会計、関係団体の財政状況及び健全化判断比率'!BS7="","",'各会計、関係団体の財政状況及び健全化判断比率'!BS7)</f>
        <v>調布エフエム放送</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用地特別会計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東京たま広域資源循環組合</v>
      </c>
      <c r="BZ35" s="659"/>
      <c r="CA35" s="659"/>
      <c r="CB35" s="659"/>
      <c r="CC35" s="659"/>
      <c r="CD35" s="659"/>
      <c r="CE35" s="659"/>
      <c r="CF35" s="659"/>
      <c r="CG35" s="659"/>
      <c r="CH35" s="659"/>
      <c r="CI35" s="659"/>
      <c r="CJ35" s="659"/>
      <c r="CK35" s="659"/>
      <c r="CL35" s="659"/>
      <c r="CM35" s="659"/>
      <c r="CN35" s="214"/>
      <c r="CO35" s="658">
        <f t="shared" ref="CO35:CO43" si="3">IF(CQ35="","",CO34+1)</f>
        <v>16</v>
      </c>
      <c r="CP35" s="658"/>
      <c r="CQ35" s="659" t="str">
        <f>IF('各会計、関係団体の財政状況及び健全化判断比率'!BS8="","",'各会計、関係団体の財政状況及び健全化判断比率'!BS8)</f>
        <v>調布市土地開発公社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東京都十一市競輪事業組合</v>
      </c>
      <c r="BZ36" s="659"/>
      <c r="CA36" s="659"/>
      <c r="CB36" s="659"/>
      <c r="CC36" s="659"/>
      <c r="CD36" s="659"/>
      <c r="CE36" s="659"/>
      <c r="CF36" s="659"/>
      <c r="CG36" s="659"/>
      <c r="CH36" s="659"/>
      <c r="CI36" s="659"/>
      <c r="CJ36" s="659"/>
      <c r="CK36" s="659"/>
      <c r="CL36" s="659"/>
      <c r="CM36" s="659"/>
      <c r="CN36" s="214"/>
      <c r="CO36" s="658">
        <f t="shared" si="3"/>
        <v>17</v>
      </c>
      <c r="CP36" s="658"/>
      <c r="CQ36" s="659" t="str">
        <f>IF('各会計、関係団体の財政状況及び健全化判断比率'!BS9="","",'各会計、関係団体の財政状況及び健全化判断比率'!BS9)</f>
        <v>調布市文化・コミュニティ振興財団</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東京都六市競艇事業組合</v>
      </c>
      <c r="BZ37" s="659"/>
      <c r="CA37" s="659"/>
      <c r="CB37" s="659"/>
      <c r="CC37" s="659"/>
      <c r="CD37" s="659"/>
      <c r="CE37" s="659"/>
      <c r="CF37" s="659"/>
      <c r="CG37" s="659"/>
      <c r="CH37" s="659"/>
      <c r="CI37" s="659"/>
      <c r="CJ37" s="659"/>
      <c r="CK37" s="659"/>
      <c r="CL37" s="659"/>
      <c r="CM37" s="659"/>
      <c r="CN37" s="214"/>
      <c r="CO37" s="658">
        <f t="shared" si="3"/>
        <v>18</v>
      </c>
      <c r="CP37" s="658"/>
      <c r="CQ37" s="659" t="str">
        <f>IF('各会計、関係団体の財政状況及び健全化判断比率'!BS10="","",'各会計、関係団体の財政状況及び健全化判断比率'!BS10)</f>
        <v>調布ゆうあい福祉公社</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東京都市町村総合事務組合</v>
      </c>
      <c r="BZ38" s="659"/>
      <c r="CA38" s="659"/>
      <c r="CB38" s="659"/>
      <c r="CC38" s="659"/>
      <c r="CD38" s="659"/>
      <c r="CE38" s="659"/>
      <c r="CF38" s="659"/>
      <c r="CG38" s="659"/>
      <c r="CH38" s="659"/>
      <c r="CI38" s="659"/>
      <c r="CJ38" s="659"/>
      <c r="CK38" s="659"/>
      <c r="CL38" s="659"/>
      <c r="CM38" s="659"/>
      <c r="CN38" s="214"/>
      <c r="CO38" s="658">
        <f t="shared" si="3"/>
        <v>19</v>
      </c>
      <c r="CP38" s="658"/>
      <c r="CQ38" s="659" t="str">
        <f>IF('各会計、関係団体の財政状況及び健全化判断比率'!BS11="","",'各会計、関係団体の財政状況及び健全化判断比率'!BS11)</f>
        <v>調布市体育協会</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東京都市町村総合事務組合（交通災害共済事業特別会計）</v>
      </c>
      <c r="BZ39" s="659"/>
      <c r="CA39" s="659"/>
      <c r="CB39" s="659"/>
      <c r="CC39" s="659"/>
      <c r="CD39" s="659"/>
      <c r="CE39" s="659"/>
      <c r="CF39" s="659"/>
      <c r="CG39" s="659"/>
      <c r="CH39" s="659"/>
      <c r="CI39" s="659"/>
      <c r="CJ39" s="659"/>
      <c r="CK39" s="659"/>
      <c r="CL39" s="659"/>
      <c r="CM39" s="659"/>
      <c r="CN39" s="214"/>
      <c r="CO39" s="658">
        <f t="shared" si="3"/>
        <v>20</v>
      </c>
      <c r="CP39" s="658"/>
      <c r="CQ39" s="659" t="str">
        <f>IF('各会計、関係団体の財政状況及び健全化判断比率'!BS12="","",'各会計、関係団体の財政状況及び健全化判断比率'!BS12)</f>
        <v>ココスクエア調布</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13</v>
      </c>
      <c r="BX40" s="658"/>
      <c r="BY40" s="659" t="str">
        <f>IF('各会計、関係団体の財政状況及び健全化判断比率'!B74="","",'各会計、関係団体の財政状況及び健全化判断比率'!B74)</f>
        <v>東京都後期高齢者医療広域連合（一般会計）</v>
      </c>
      <c r="BZ40" s="659"/>
      <c r="CA40" s="659"/>
      <c r="CB40" s="659"/>
      <c r="CC40" s="659"/>
      <c r="CD40" s="659"/>
      <c r="CE40" s="659"/>
      <c r="CF40" s="659"/>
      <c r="CG40" s="659"/>
      <c r="CH40" s="659"/>
      <c r="CI40" s="659"/>
      <c r="CJ40" s="659"/>
      <c r="CK40" s="659"/>
      <c r="CL40" s="659"/>
      <c r="CM40" s="659"/>
      <c r="CN40" s="214"/>
      <c r="CO40" s="658">
        <f t="shared" si="3"/>
        <v>21</v>
      </c>
      <c r="CP40" s="658"/>
      <c r="CQ40" s="659" t="str">
        <f>IF('各会計、関係団体の財政状況及び健全化判断比率'!BS13="","",'各会計、関係団体の財政状況及び健全化判断比率'!BS13)</f>
        <v>調布市市民サービス公社</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14</v>
      </c>
      <c r="BX41" s="658"/>
      <c r="BY41" s="659" t="str">
        <f>IF('各会計、関係団体の財政状況及び健全化判断比率'!B75="","",'各会計、関係団体の財政状況及び健全化判断比率'!B75)</f>
        <v>東京都後期高齢者医療広域連合（後期高齢者医療特別会計）</v>
      </c>
      <c r="BZ41" s="659"/>
      <c r="CA41" s="659"/>
      <c r="CB41" s="659"/>
      <c r="CC41" s="659"/>
      <c r="CD41" s="659"/>
      <c r="CE41" s="659"/>
      <c r="CF41" s="659"/>
      <c r="CG41" s="659"/>
      <c r="CH41" s="659"/>
      <c r="CI41" s="659"/>
      <c r="CJ41" s="659"/>
      <c r="CK41" s="659"/>
      <c r="CL41" s="659"/>
      <c r="CM41" s="659"/>
      <c r="CN41" s="214"/>
      <c r="CO41" s="658">
        <f t="shared" si="3"/>
        <v>22</v>
      </c>
      <c r="CP41" s="658"/>
      <c r="CQ41" s="659" t="str">
        <f>IF('各会計、関係団体の財政状況及び健全化判断比率'!BS14="","",'各会計、関係団体の財政状況及び健全化判断比率'!BS14)</f>
        <v>調布市武者小路実篤記念館</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6EYt5d36BzMAkYGAn7FVWqrWPm+Wl+Bxqv0CxAo83lqfT4g0AMSyTy44rfUINZGSGgIPSxoGAlczifB8xQHx9g==" saltValue="jcy/iWiCbfjv2AowKTTD9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59" t="s">
        <v>567</v>
      </c>
      <c r="D34" s="1259"/>
      <c r="E34" s="1260"/>
      <c r="F34" s="32">
        <v>6.78</v>
      </c>
      <c r="G34" s="33">
        <v>8.16</v>
      </c>
      <c r="H34" s="33">
        <v>7.4</v>
      </c>
      <c r="I34" s="33">
        <v>6.13</v>
      </c>
      <c r="J34" s="34">
        <v>10.42</v>
      </c>
      <c r="K34" s="22"/>
      <c r="L34" s="22"/>
      <c r="M34" s="22"/>
      <c r="N34" s="22"/>
      <c r="O34" s="22"/>
      <c r="P34" s="22"/>
    </row>
    <row r="35" spans="1:16" ht="39" customHeight="1" x14ac:dyDescent="0.15">
      <c r="A35" s="22"/>
      <c r="B35" s="35"/>
      <c r="C35" s="1253" t="s">
        <v>568</v>
      </c>
      <c r="D35" s="1254"/>
      <c r="E35" s="1255"/>
      <c r="F35" s="36" t="s">
        <v>519</v>
      </c>
      <c r="G35" s="37" t="s">
        <v>519</v>
      </c>
      <c r="H35" s="37" t="s">
        <v>519</v>
      </c>
      <c r="I35" s="37" t="s">
        <v>519</v>
      </c>
      <c r="J35" s="38">
        <v>0.91</v>
      </c>
      <c r="K35" s="22"/>
      <c r="L35" s="22"/>
      <c r="M35" s="22"/>
      <c r="N35" s="22"/>
      <c r="O35" s="22"/>
      <c r="P35" s="22"/>
    </row>
    <row r="36" spans="1:16" ht="39" customHeight="1" x14ac:dyDescent="0.15">
      <c r="A36" s="22"/>
      <c r="B36" s="35"/>
      <c r="C36" s="1253" t="s">
        <v>569</v>
      </c>
      <c r="D36" s="1254"/>
      <c r="E36" s="1255"/>
      <c r="F36" s="36">
        <v>0.7</v>
      </c>
      <c r="G36" s="37">
        <v>0.52</v>
      </c>
      <c r="H36" s="37">
        <v>1.1299999999999999</v>
      </c>
      <c r="I36" s="37">
        <v>0.73</v>
      </c>
      <c r="J36" s="38">
        <v>0.87</v>
      </c>
      <c r="K36" s="22"/>
      <c r="L36" s="22"/>
      <c r="M36" s="22"/>
      <c r="N36" s="22"/>
      <c r="O36" s="22"/>
      <c r="P36" s="22"/>
    </row>
    <row r="37" spans="1:16" ht="39" customHeight="1" x14ac:dyDescent="0.15">
      <c r="A37" s="22"/>
      <c r="B37" s="35"/>
      <c r="C37" s="1253" t="s">
        <v>570</v>
      </c>
      <c r="D37" s="1254"/>
      <c r="E37" s="1255"/>
      <c r="F37" s="36">
        <v>0.03</v>
      </c>
      <c r="G37" s="37">
        <v>0.02</v>
      </c>
      <c r="H37" s="37">
        <v>0.03</v>
      </c>
      <c r="I37" s="37">
        <v>0.01</v>
      </c>
      <c r="J37" s="38">
        <v>0.1</v>
      </c>
      <c r="K37" s="22"/>
      <c r="L37" s="22"/>
      <c r="M37" s="22"/>
      <c r="N37" s="22"/>
      <c r="O37" s="22"/>
      <c r="P37" s="22"/>
    </row>
    <row r="38" spans="1:16" ht="39" customHeight="1" x14ac:dyDescent="0.15">
      <c r="A38" s="22"/>
      <c r="B38" s="35"/>
      <c r="C38" s="1253" t="s">
        <v>571</v>
      </c>
      <c r="D38" s="1254"/>
      <c r="E38" s="1255"/>
      <c r="F38" s="36">
        <v>0.15</v>
      </c>
      <c r="G38" s="37">
        <v>0.1</v>
      </c>
      <c r="H38" s="37">
        <v>0.14000000000000001</v>
      </c>
      <c r="I38" s="37">
        <v>0.2</v>
      </c>
      <c r="J38" s="38">
        <v>0.05</v>
      </c>
      <c r="K38" s="22"/>
      <c r="L38" s="22"/>
      <c r="M38" s="22"/>
      <c r="N38" s="22"/>
      <c r="O38" s="22"/>
      <c r="P38" s="22"/>
    </row>
    <row r="39" spans="1:16" ht="39" customHeight="1" x14ac:dyDescent="0.15">
      <c r="A39" s="22"/>
      <c r="B39" s="35"/>
      <c r="C39" s="1253" t="s">
        <v>572</v>
      </c>
      <c r="D39" s="1254"/>
      <c r="E39" s="1255"/>
      <c r="F39" s="36">
        <v>0</v>
      </c>
      <c r="G39" s="37">
        <v>0</v>
      </c>
      <c r="H39" s="37">
        <v>0</v>
      </c>
      <c r="I39" s="37">
        <v>0</v>
      </c>
      <c r="J39" s="38">
        <v>0</v>
      </c>
      <c r="K39" s="22"/>
      <c r="L39" s="22"/>
      <c r="M39" s="22"/>
      <c r="N39" s="22"/>
      <c r="O39" s="22"/>
      <c r="P39" s="22"/>
    </row>
    <row r="40" spans="1:16" ht="39" customHeight="1" x14ac:dyDescent="0.15">
      <c r="A40" s="22"/>
      <c r="B40" s="35"/>
      <c r="C40" s="1253"/>
      <c r="D40" s="1254"/>
      <c r="E40" s="1255"/>
      <c r="F40" s="36"/>
      <c r="G40" s="37"/>
      <c r="H40" s="37"/>
      <c r="I40" s="37"/>
      <c r="J40" s="38"/>
      <c r="K40" s="22"/>
      <c r="L40" s="22"/>
      <c r="M40" s="22"/>
      <c r="N40" s="22"/>
      <c r="O40" s="22"/>
      <c r="P40" s="22"/>
    </row>
    <row r="41" spans="1:16" ht="39" customHeight="1" x14ac:dyDescent="0.15">
      <c r="A41" s="22"/>
      <c r="B41" s="35"/>
      <c r="C41" s="1253"/>
      <c r="D41" s="1254"/>
      <c r="E41" s="1255"/>
      <c r="F41" s="36"/>
      <c r="G41" s="37"/>
      <c r="H41" s="37"/>
      <c r="I41" s="37"/>
      <c r="J41" s="38"/>
      <c r="K41" s="22"/>
      <c r="L41" s="22"/>
      <c r="M41" s="22"/>
      <c r="N41" s="22"/>
      <c r="O41" s="22"/>
      <c r="P41" s="22"/>
    </row>
    <row r="42" spans="1:16" ht="39" customHeight="1" x14ac:dyDescent="0.15">
      <c r="A42" s="22"/>
      <c r="B42" s="39"/>
      <c r="C42" s="1253" t="s">
        <v>573</v>
      </c>
      <c r="D42" s="1254"/>
      <c r="E42" s="1255"/>
      <c r="F42" s="36" t="s">
        <v>519</v>
      </c>
      <c r="G42" s="37" t="s">
        <v>519</v>
      </c>
      <c r="H42" s="37" t="s">
        <v>519</v>
      </c>
      <c r="I42" s="37" t="s">
        <v>519</v>
      </c>
      <c r="J42" s="38" t="s">
        <v>519</v>
      </c>
      <c r="K42" s="22"/>
      <c r="L42" s="22"/>
      <c r="M42" s="22"/>
      <c r="N42" s="22"/>
      <c r="O42" s="22"/>
      <c r="P42" s="22"/>
    </row>
    <row r="43" spans="1:16" ht="39" customHeight="1" thickBot="1" x14ac:dyDescent="0.2">
      <c r="A43" s="22"/>
      <c r="B43" s="40"/>
      <c r="C43" s="1256" t="s">
        <v>574</v>
      </c>
      <c r="D43" s="1257"/>
      <c r="E43" s="1258"/>
      <c r="F43" s="41">
        <v>0.17</v>
      </c>
      <c r="G43" s="42">
        <v>0.13</v>
      </c>
      <c r="H43" s="42">
        <v>0.1</v>
      </c>
      <c r="I43" s="42">
        <v>0.57999999999999996</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AcU623+oyr6tABdaw8CPpiTY2Q7rbrqN7SIGChShaAd/hbmRuGzdYDOXd3nD6MKPsgt+PqkhZQ0k7fH36BTmg==" saltValue="QZwW/24IeFH2YP7MX4SK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61" t="s">
        <v>11</v>
      </c>
      <c r="C45" s="1262"/>
      <c r="D45" s="58"/>
      <c r="E45" s="1267" t="s">
        <v>12</v>
      </c>
      <c r="F45" s="1267"/>
      <c r="G45" s="1267"/>
      <c r="H45" s="1267"/>
      <c r="I45" s="1267"/>
      <c r="J45" s="1268"/>
      <c r="K45" s="59">
        <v>3585</v>
      </c>
      <c r="L45" s="60">
        <v>3651</v>
      </c>
      <c r="M45" s="60">
        <v>3581</v>
      </c>
      <c r="N45" s="60">
        <v>3409</v>
      </c>
      <c r="O45" s="61">
        <v>3557</v>
      </c>
      <c r="P45" s="48"/>
      <c r="Q45" s="48"/>
      <c r="R45" s="48"/>
      <c r="S45" s="48"/>
      <c r="T45" s="48"/>
      <c r="U45" s="48"/>
    </row>
    <row r="46" spans="1:21" ht="30.75" customHeight="1" x14ac:dyDescent="0.15">
      <c r="A46" s="48"/>
      <c r="B46" s="1263"/>
      <c r="C46" s="1264"/>
      <c r="D46" s="62"/>
      <c r="E46" s="1269" t="s">
        <v>13</v>
      </c>
      <c r="F46" s="1269"/>
      <c r="G46" s="1269"/>
      <c r="H46" s="1269"/>
      <c r="I46" s="1269"/>
      <c r="J46" s="1270"/>
      <c r="K46" s="63" t="s">
        <v>519</v>
      </c>
      <c r="L46" s="64" t="s">
        <v>519</v>
      </c>
      <c r="M46" s="64" t="s">
        <v>519</v>
      </c>
      <c r="N46" s="64" t="s">
        <v>519</v>
      </c>
      <c r="O46" s="65" t="s">
        <v>519</v>
      </c>
      <c r="P46" s="48"/>
      <c r="Q46" s="48"/>
      <c r="R46" s="48"/>
      <c r="S46" s="48"/>
      <c r="T46" s="48"/>
      <c r="U46" s="48"/>
    </row>
    <row r="47" spans="1:21" ht="30.75" customHeight="1" x14ac:dyDescent="0.15">
      <c r="A47" s="48"/>
      <c r="B47" s="1263"/>
      <c r="C47" s="1264"/>
      <c r="D47" s="62"/>
      <c r="E47" s="1269" t="s">
        <v>14</v>
      </c>
      <c r="F47" s="1269"/>
      <c r="G47" s="1269"/>
      <c r="H47" s="1269"/>
      <c r="I47" s="1269"/>
      <c r="J47" s="1270"/>
      <c r="K47" s="63" t="s">
        <v>519</v>
      </c>
      <c r="L47" s="64" t="s">
        <v>519</v>
      </c>
      <c r="M47" s="64" t="s">
        <v>519</v>
      </c>
      <c r="N47" s="64" t="s">
        <v>519</v>
      </c>
      <c r="O47" s="65" t="s">
        <v>519</v>
      </c>
      <c r="P47" s="48"/>
      <c r="Q47" s="48"/>
      <c r="R47" s="48"/>
      <c r="S47" s="48"/>
      <c r="T47" s="48"/>
      <c r="U47" s="48"/>
    </row>
    <row r="48" spans="1:21" ht="30.75" customHeight="1" x14ac:dyDescent="0.15">
      <c r="A48" s="48"/>
      <c r="B48" s="1263"/>
      <c r="C48" s="1264"/>
      <c r="D48" s="62"/>
      <c r="E48" s="1269" t="s">
        <v>15</v>
      </c>
      <c r="F48" s="1269"/>
      <c r="G48" s="1269"/>
      <c r="H48" s="1269"/>
      <c r="I48" s="1269"/>
      <c r="J48" s="1270"/>
      <c r="K48" s="63">
        <v>244</v>
      </c>
      <c r="L48" s="64">
        <v>295</v>
      </c>
      <c r="M48" s="64">
        <v>324</v>
      </c>
      <c r="N48" s="64">
        <v>348</v>
      </c>
      <c r="O48" s="65">
        <v>370</v>
      </c>
      <c r="P48" s="48"/>
      <c r="Q48" s="48"/>
      <c r="R48" s="48"/>
      <c r="S48" s="48"/>
      <c r="T48" s="48"/>
      <c r="U48" s="48"/>
    </row>
    <row r="49" spans="1:21" ht="30.75" customHeight="1" x14ac:dyDescent="0.15">
      <c r="A49" s="48"/>
      <c r="B49" s="1263"/>
      <c r="C49" s="1264"/>
      <c r="D49" s="62"/>
      <c r="E49" s="1269" t="s">
        <v>16</v>
      </c>
      <c r="F49" s="1269"/>
      <c r="G49" s="1269"/>
      <c r="H49" s="1269"/>
      <c r="I49" s="1269"/>
      <c r="J49" s="1270"/>
      <c r="K49" s="63">
        <v>204</v>
      </c>
      <c r="L49" s="64">
        <v>188</v>
      </c>
      <c r="M49" s="64">
        <v>170</v>
      </c>
      <c r="N49" s="64">
        <v>137</v>
      </c>
      <c r="O49" s="65">
        <v>132</v>
      </c>
      <c r="P49" s="48"/>
      <c r="Q49" s="48"/>
      <c r="R49" s="48"/>
      <c r="S49" s="48"/>
      <c r="T49" s="48"/>
      <c r="U49" s="48"/>
    </row>
    <row r="50" spans="1:21" ht="30.75" customHeight="1" x14ac:dyDescent="0.15">
      <c r="A50" s="48"/>
      <c r="B50" s="1263"/>
      <c r="C50" s="1264"/>
      <c r="D50" s="62"/>
      <c r="E50" s="1269" t="s">
        <v>17</v>
      </c>
      <c r="F50" s="1269"/>
      <c r="G50" s="1269"/>
      <c r="H50" s="1269"/>
      <c r="I50" s="1269"/>
      <c r="J50" s="1270"/>
      <c r="K50" s="63">
        <v>316</v>
      </c>
      <c r="L50" s="64">
        <v>55</v>
      </c>
      <c r="M50" s="64">
        <v>58</v>
      </c>
      <c r="N50" s="64">
        <v>34</v>
      </c>
      <c r="O50" s="65">
        <v>28</v>
      </c>
      <c r="P50" s="48"/>
      <c r="Q50" s="48"/>
      <c r="R50" s="48"/>
      <c r="S50" s="48"/>
      <c r="T50" s="48"/>
      <c r="U50" s="48"/>
    </row>
    <row r="51" spans="1:21" ht="30.75" customHeight="1" x14ac:dyDescent="0.15">
      <c r="A51" s="48"/>
      <c r="B51" s="1265"/>
      <c r="C51" s="1266"/>
      <c r="D51" s="66"/>
      <c r="E51" s="1269" t="s">
        <v>18</v>
      </c>
      <c r="F51" s="1269"/>
      <c r="G51" s="1269"/>
      <c r="H51" s="1269"/>
      <c r="I51" s="1269"/>
      <c r="J51" s="1270"/>
      <c r="K51" s="63" t="s">
        <v>519</v>
      </c>
      <c r="L51" s="64" t="s">
        <v>519</v>
      </c>
      <c r="M51" s="64" t="s">
        <v>519</v>
      </c>
      <c r="N51" s="64" t="s">
        <v>519</v>
      </c>
      <c r="O51" s="65" t="s">
        <v>519</v>
      </c>
      <c r="P51" s="48"/>
      <c r="Q51" s="48"/>
      <c r="R51" s="48"/>
      <c r="S51" s="48"/>
      <c r="T51" s="48"/>
      <c r="U51" s="48"/>
    </row>
    <row r="52" spans="1:21" ht="30.75" customHeight="1" x14ac:dyDescent="0.15">
      <c r="A52" s="48"/>
      <c r="B52" s="1271" t="s">
        <v>19</v>
      </c>
      <c r="C52" s="1272"/>
      <c r="D52" s="66"/>
      <c r="E52" s="1269" t="s">
        <v>20</v>
      </c>
      <c r="F52" s="1269"/>
      <c r="G52" s="1269"/>
      <c r="H52" s="1269"/>
      <c r="I52" s="1269"/>
      <c r="J52" s="1270"/>
      <c r="K52" s="63">
        <v>3970</v>
      </c>
      <c r="L52" s="64">
        <v>3991</v>
      </c>
      <c r="M52" s="64">
        <v>3963</v>
      </c>
      <c r="N52" s="64">
        <v>3796</v>
      </c>
      <c r="O52" s="65">
        <v>3688</v>
      </c>
      <c r="P52" s="48"/>
      <c r="Q52" s="48"/>
      <c r="R52" s="48"/>
      <c r="S52" s="48"/>
      <c r="T52" s="48"/>
      <c r="U52" s="48"/>
    </row>
    <row r="53" spans="1:21" ht="30.75" customHeight="1" thickBot="1" x14ac:dyDescent="0.2">
      <c r="A53" s="48"/>
      <c r="B53" s="1273" t="s">
        <v>21</v>
      </c>
      <c r="C53" s="1274"/>
      <c r="D53" s="67"/>
      <c r="E53" s="1275" t="s">
        <v>22</v>
      </c>
      <c r="F53" s="1275"/>
      <c r="G53" s="1275"/>
      <c r="H53" s="1275"/>
      <c r="I53" s="1275"/>
      <c r="J53" s="1276"/>
      <c r="K53" s="68">
        <v>379</v>
      </c>
      <c r="L53" s="69">
        <v>198</v>
      </c>
      <c r="M53" s="69">
        <v>170</v>
      </c>
      <c r="N53" s="69">
        <v>132</v>
      </c>
      <c r="O53" s="70">
        <v>399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77" t="s">
        <v>25</v>
      </c>
      <c r="C57" s="1278"/>
      <c r="D57" s="1281" t="s">
        <v>26</v>
      </c>
      <c r="E57" s="1282"/>
      <c r="F57" s="1282"/>
      <c r="G57" s="1282"/>
      <c r="H57" s="1282"/>
      <c r="I57" s="1282"/>
      <c r="J57" s="1283"/>
      <c r="K57" s="83"/>
      <c r="L57" s="84"/>
      <c r="M57" s="84"/>
      <c r="N57" s="84"/>
      <c r="O57" s="85"/>
    </row>
    <row r="58" spans="1:21" ht="31.5" customHeight="1" thickBot="1" x14ac:dyDescent="0.2">
      <c r="B58" s="1279"/>
      <c r="C58" s="1280"/>
      <c r="D58" s="1284" t="s">
        <v>27</v>
      </c>
      <c r="E58" s="1285"/>
      <c r="F58" s="1285"/>
      <c r="G58" s="1285"/>
      <c r="H58" s="1285"/>
      <c r="I58" s="1285"/>
      <c r="J58" s="128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jY99fwNw8TiAqeVw1IecMhcUuvIWappieo8fZjwXVme+Ld5/M2BEWxVPG+/VmN9DKUaR4jrRakVxX/dNy5MEw==" saltValue="U1C+wvgv4gTMySaUgGymE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87" t="s">
        <v>30</v>
      </c>
      <c r="C41" s="1288"/>
      <c r="D41" s="102"/>
      <c r="E41" s="1293" t="s">
        <v>31</v>
      </c>
      <c r="F41" s="1293"/>
      <c r="G41" s="1293"/>
      <c r="H41" s="1294"/>
      <c r="I41" s="103">
        <v>39576</v>
      </c>
      <c r="J41" s="104">
        <v>39484</v>
      </c>
      <c r="K41" s="104">
        <v>40815</v>
      </c>
      <c r="L41" s="104">
        <v>40950</v>
      </c>
      <c r="M41" s="105">
        <v>41090</v>
      </c>
    </row>
    <row r="42" spans="2:13" ht="27.75" customHeight="1" x14ac:dyDescent="0.15">
      <c r="B42" s="1289"/>
      <c r="C42" s="1290"/>
      <c r="D42" s="106"/>
      <c r="E42" s="1295" t="s">
        <v>32</v>
      </c>
      <c r="F42" s="1295"/>
      <c r="G42" s="1295"/>
      <c r="H42" s="1296"/>
      <c r="I42" s="107">
        <v>2878</v>
      </c>
      <c r="J42" s="108">
        <v>3536</v>
      </c>
      <c r="K42" s="108">
        <v>4061</v>
      </c>
      <c r="L42" s="108">
        <v>3885</v>
      </c>
      <c r="M42" s="109">
        <v>3817</v>
      </c>
    </row>
    <row r="43" spans="2:13" ht="27.75" customHeight="1" x14ac:dyDescent="0.15">
      <c r="B43" s="1289"/>
      <c r="C43" s="1290"/>
      <c r="D43" s="106"/>
      <c r="E43" s="1295" t="s">
        <v>33</v>
      </c>
      <c r="F43" s="1295"/>
      <c r="G43" s="1295"/>
      <c r="H43" s="1296"/>
      <c r="I43" s="107">
        <v>4986</v>
      </c>
      <c r="J43" s="108">
        <v>5886</v>
      </c>
      <c r="K43" s="108">
        <v>6521</v>
      </c>
      <c r="L43" s="108">
        <v>6944</v>
      </c>
      <c r="M43" s="109">
        <v>6349</v>
      </c>
    </row>
    <row r="44" spans="2:13" ht="27.75" customHeight="1" x14ac:dyDescent="0.15">
      <c r="B44" s="1289"/>
      <c r="C44" s="1290"/>
      <c r="D44" s="106"/>
      <c r="E44" s="1295" t="s">
        <v>34</v>
      </c>
      <c r="F44" s="1295"/>
      <c r="G44" s="1295"/>
      <c r="H44" s="1296"/>
      <c r="I44" s="107">
        <v>1759</v>
      </c>
      <c r="J44" s="108">
        <v>1507</v>
      </c>
      <c r="K44" s="108">
        <v>1301</v>
      </c>
      <c r="L44" s="108">
        <v>1092</v>
      </c>
      <c r="M44" s="109">
        <v>925</v>
      </c>
    </row>
    <row r="45" spans="2:13" ht="27.75" customHeight="1" x14ac:dyDescent="0.15">
      <c r="B45" s="1289"/>
      <c r="C45" s="1290"/>
      <c r="D45" s="106"/>
      <c r="E45" s="1295" t="s">
        <v>35</v>
      </c>
      <c r="F45" s="1295"/>
      <c r="G45" s="1295"/>
      <c r="H45" s="1296"/>
      <c r="I45" s="107">
        <v>8350</v>
      </c>
      <c r="J45" s="108">
        <v>8046</v>
      </c>
      <c r="K45" s="108">
        <v>7983</v>
      </c>
      <c r="L45" s="108">
        <v>7968</v>
      </c>
      <c r="M45" s="109">
        <v>8044</v>
      </c>
    </row>
    <row r="46" spans="2:13" ht="27.75" customHeight="1" x14ac:dyDescent="0.15">
      <c r="B46" s="1289"/>
      <c r="C46" s="1290"/>
      <c r="D46" s="110"/>
      <c r="E46" s="1295" t="s">
        <v>36</v>
      </c>
      <c r="F46" s="1295"/>
      <c r="G46" s="1295"/>
      <c r="H46" s="1296"/>
      <c r="I46" s="107" t="s">
        <v>519</v>
      </c>
      <c r="J46" s="108" t="s">
        <v>519</v>
      </c>
      <c r="K46" s="108" t="s">
        <v>519</v>
      </c>
      <c r="L46" s="108" t="s">
        <v>519</v>
      </c>
      <c r="M46" s="109" t="s">
        <v>519</v>
      </c>
    </row>
    <row r="47" spans="2:13" ht="27.75" customHeight="1" x14ac:dyDescent="0.15">
      <c r="B47" s="1289"/>
      <c r="C47" s="1290"/>
      <c r="D47" s="111"/>
      <c r="E47" s="1297" t="s">
        <v>37</v>
      </c>
      <c r="F47" s="1298"/>
      <c r="G47" s="1298"/>
      <c r="H47" s="1299"/>
      <c r="I47" s="107" t="s">
        <v>519</v>
      </c>
      <c r="J47" s="108" t="s">
        <v>519</v>
      </c>
      <c r="K47" s="108" t="s">
        <v>519</v>
      </c>
      <c r="L47" s="108" t="s">
        <v>519</v>
      </c>
      <c r="M47" s="109" t="s">
        <v>519</v>
      </c>
    </row>
    <row r="48" spans="2:13" ht="27.75" customHeight="1" x14ac:dyDescent="0.15">
      <c r="B48" s="1289"/>
      <c r="C48" s="1290"/>
      <c r="D48" s="106"/>
      <c r="E48" s="1295" t="s">
        <v>38</v>
      </c>
      <c r="F48" s="1295"/>
      <c r="G48" s="1295"/>
      <c r="H48" s="1296"/>
      <c r="I48" s="107" t="s">
        <v>519</v>
      </c>
      <c r="J48" s="108" t="s">
        <v>519</v>
      </c>
      <c r="K48" s="108" t="s">
        <v>519</v>
      </c>
      <c r="L48" s="108" t="s">
        <v>519</v>
      </c>
      <c r="M48" s="109" t="s">
        <v>519</v>
      </c>
    </row>
    <row r="49" spans="2:13" ht="27.75" customHeight="1" x14ac:dyDescent="0.15">
      <c r="B49" s="1291"/>
      <c r="C49" s="1292"/>
      <c r="D49" s="106"/>
      <c r="E49" s="1295" t="s">
        <v>39</v>
      </c>
      <c r="F49" s="1295"/>
      <c r="G49" s="1295"/>
      <c r="H49" s="1296"/>
      <c r="I49" s="107" t="s">
        <v>519</v>
      </c>
      <c r="J49" s="108" t="s">
        <v>519</v>
      </c>
      <c r="K49" s="108" t="s">
        <v>519</v>
      </c>
      <c r="L49" s="108" t="s">
        <v>519</v>
      </c>
      <c r="M49" s="109" t="s">
        <v>519</v>
      </c>
    </row>
    <row r="50" spans="2:13" ht="27.75" customHeight="1" x14ac:dyDescent="0.15">
      <c r="B50" s="1300" t="s">
        <v>40</v>
      </c>
      <c r="C50" s="1301"/>
      <c r="D50" s="112"/>
      <c r="E50" s="1295" t="s">
        <v>41</v>
      </c>
      <c r="F50" s="1295"/>
      <c r="G50" s="1295"/>
      <c r="H50" s="1296"/>
      <c r="I50" s="107">
        <v>17739</v>
      </c>
      <c r="J50" s="108">
        <v>18936</v>
      </c>
      <c r="K50" s="108">
        <v>18377</v>
      </c>
      <c r="L50" s="108">
        <v>19894</v>
      </c>
      <c r="M50" s="109">
        <v>20280</v>
      </c>
    </row>
    <row r="51" spans="2:13" ht="27.75" customHeight="1" x14ac:dyDescent="0.15">
      <c r="B51" s="1289"/>
      <c r="C51" s="1290"/>
      <c r="D51" s="106"/>
      <c r="E51" s="1295" t="s">
        <v>42</v>
      </c>
      <c r="F51" s="1295"/>
      <c r="G51" s="1295"/>
      <c r="H51" s="1296"/>
      <c r="I51" s="107">
        <v>21060</v>
      </c>
      <c r="J51" s="108">
        <v>20860</v>
      </c>
      <c r="K51" s="108">
        <v>22874</v>
      </c>
      <c r="L51" s="108">
        <v>22239</v>
      </c>
      <c r="M51" s="109">
        <v>21390</v>
      </c>
    </row>
    <row r="52" spans="2:13" ht="27.75" customHeight="1" x14ac:dyDescent="0.15">
      <c r="B52" s="1291"/>
      <c r="C52" s="1292"/>
      <c r="D52" s="106"/>
      <c r="E52" s="1295" t="s">
        <v>43</v>
      </c>
      <c r="F52" s="1295"/>
      <c r="G52" s="1295"/>
      <c r="H52" s="1296"/>
      <c r="I52" s="107">
        <v>20281</v>
      </c>
      <c r="J52" s="108">
        <v>18350</v>
      </c>
      <c r="K52" s="108">
        <v>16351</v>
      </c>
      <c r="L52" s="108">
        <v>14481</v>
      </c>
      <c r="M52" s="109">
        <v>12841</v>
      </c>
    </row>
    <row r="53" spans="2:13" ht="27.75" customHeight="1" thickBot="1" x14ac:dyDescent="0.2">
      <c r="B53" s="1302" t="s">
        <v>44</v>
      </c>
      <c r="C53" s="1303"/>
      <c r="D53" s="113"/>
      <c r="E53" s="1304" t="s">
        <v>45</v>
      </c>
      <c r="F53" s="1304"/>
      <c r="G53" s="1304"/>
      <c r="H53" s="1305"/>
      <c r="I53" s="114">
        <v>-1531</v>
      </c>
      <c r="J53" s="115">
        <v>314</v>
      </c>
      <c r="K53" s="115">
        <v>3078</v>
      </c>
      <c r="L53" s="115">
        <v>4224</v>
      </c>
      <c r="M53" s="116">
        <v>5713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JrVpeA9/crS0wO6ewWA76c3rtuTg6I9AlVjZ/2aUBwhgmVQAIQcMo4Q5N24s7FH/baU2x4UeneaZasFG7cjXg==" saltValue="N//jMFIOVdbSkjO86LkVk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14" t="s">
        <v>48</v>
      </c>
      <c r="D55" s="1314"/>
      <c r="E55" s="1315"/>
      <c r="F55" s="128">
        <v>3601</v>
      </c>
      <c r="G55" s="128">
        <v>4940</v>
      </c>
      <c r="H55" s="129">
        <v>5177</v>
      </c>
    </row>
    <row r="56" spans="2:8" ht="52.5" customHeight="1" x14ac:dyDescent="0.15">
      <c r="B56" s="130"/>
      <c r="C56" s="1316" t="s">
        <v>49</v>
      </c>
      <c r="D56" s="1316"/>
      <c r="E56" s="1317"/>
      <c r="F56" s="131">
        <v>43</v>
      </c>
      <c r="G56" s="131">
        <v>44</v>
      </c>
      <c r="H56" s="132">
        <v>44</v>
      </c>
    </row>
    <row r="57" spans="2:8" ht="53.25" customHeight="1" x14ac:dyDescent="0.15">
      <c r="B57" s="130"/>
      <c r="C57" s="1318" t="s">
        <v>50</v>
      </c>
      <c r="D57" s="1318"/>
      <c r="E57" s="1319"/>
      <c r="F57" s="133">
        <v>13252</v>
      </c>
      <c r="G57" s="133">
        <v>13182</v>
      </c>
      <c r="H57" s="134">
        <v>13154</v>
      </c>
    </row>
    <row r="58" spans="2:8" ht="45.75" customHeight="1" x14ac:dyDescent="0.15">
      <c r="B58" s="135"/>
      <c r="C58" s="1306" t="s">
        <v>581</v>
      </c>
      <c r="D58" s="1307"/>
      <c r="E58" s="1308"/>
      <c r="F58" s="136">
        <v>7882</v>
      </c>
      <c r="G58" s="136">
        <v>8175</v>
      </c>
      <c r="H58" s="137">
        <v>8292</v>
      </c>
    </row>
    <row r="59" spans="2:8" ht="45.75" customHeight="1" x14ac:dyDescent="0.15">
      <c r="B59" s="135"/>
      <c r="C59" s="1306" t="s">
        <v>583</v>
      </c>
      <c r="D59" s="1307"/>
      <c r="E59" s="1308"/>
      <c r="F59" s="136">
        <v>1829</v>
      </c>
      <c r="G59" s="136">
        <v>1731</v>
      </c>
      <c r="H59" s="137">
        <v>1669</v>
      </c>
    </row>
    <row r="60" spans="2:8" ht="45.75" customHeight="1" x14ac:dyDescent="0.15">
      <c r="B60" s="135"/>
      <c r="C60" s="1306" t="s">
        <v>584</v>
      </c>
      <c r="D60" s="1307"/>
      <c r="E60" s="1308"/>
      <c r="F60" s="136">
        <v>2091</v>
      </c>
      <c r="G60" s="136">
        <v>1739</v>
      </c>
      <c r="H60" s="137">
        <v>1519</v>
      </c>
    </row>
    <row r="61" spans="2:8" ht="45.75" customHeight="1" x14ac:dyDescent="0.15">
      <c r="B61" s="135"/>
      <c r="C61" s="1306" t="s">
        <v>582</v>
      </c>
      <c r="D61" s="1307"/>
      <c r="E61" s="1308"/>
      <c r="F61" s="136">
        <v>1053</v>
      </c>
      <c r="G61" s="136">
        <v>1157</v>
      </c>
      <c r="H61" s="137">
        <v>1197</v>
      </c>
    </row>
    <row r="62" spans="2:8" ht="45.75" customHeight="1" thickBot="1" x14ac:dyDescent="0.2">
      <c r="B62" s="138"/>
      <c r="C62" s="1309" t="s">
        <v>585</v>
      </c>
      <c r="D62" s="1310"/>
      <c r="E62" s="1311"/>
      <c r="F62" s="139">
        <v>218</v>
      </c>
      <c r="G62" s="139">
        <v>209</v>
      </c>
      <c r="H62" s="140">
        <v>175</v>
      </c>
    </row>
    <row r="63" spans="2:8" ht="52.5" customHeight="1" thickBot="1" x14ac:dyDescent="0.2">
      <c r="B63" s="141"/>
      <c r="C63" s="1312" t="s">
        <v>51</v>
      </c>
      <c r="D63" s="1312"/>
      <c r="E63" s="1313"/>
      <c r="F63" s="142">
        <v>16896</v>
      </c>
      <c r="G63" s="142">
        <v>18166</v>
      </c>
      <c r="H63" s="143">
        <v>18375</v>
      </c>
    </row>
    <row r="64" spans="2:8" ht="15" customHeight="1" x14ac:dyDescent="0.15"/>
  </sheetData>
  <sheetProtection algorithmName="SHA-512" hashValue="JBHePf/VuUFUrULf3ieX8bcsWyledesb419lGRphGliIACner3lR3vyCX5nntRpyfF8ew3Hv+6Y9EP3hkKL7gw==" saltValue="M5MFxEWNM6LXZhpfhFV5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623</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623</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622</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617</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2" t="s">
        <v>621</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ht="13.5" x14ac:dyDescent="0.15">
      <c r="B44" s="389"/>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ht="13.5" x14ac:dyDescent="0.15">
      <c r="B45" s="389"/>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ht="13.5" x14ac:dyDescent="0.15">
      <c r="B46" s="389"/>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ht="13.5" x14ac:dyDescent="0.15">
      <c r="B47" s="389"/>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615</v>
      </c>
    </row>
    <row r="50" spans="1:109" ht="13.5" x14ac:dyDescent="0.15">
      <c r="B50" s="389"/>
      <c r="G50" s="1331"/>
      <c r="H50" s="1331"/>
      <c r="I50" s="1331"/>
      <c r="J50" s="1331"/>
      <c r="K50" s="398"/>
      <c r="L50" s="398"/>
      <c r="M50" s="397"/>
      <c r="N50" s="397"/>
      <c r="AN50" s="1332"/>
      <c r="AO50" s="1333"/>
      <c r="AP50" s="1333"/>
      <c r="AQ50" s="1333"/>
      <c r="AR50" s="1333"/>
      <c r="AS50" s="1333"/>
      <c r="AT50" s="1333"/>
      <c r="AU50" s="1333"/>
      <c r="AV50" s="1333"/>
      <c r="AW50" s="1333"/>
      <c r="AX50" s="1333"/>
      <c r="AY50" s="1333"/>
      <c r="AZ50" s="1333"/>
      <c r="BA50" s="1333"/>
      <c r="BB50" s="1333"/>
      <c r="BC50" s="1333"/>
      <c r="BD50" s="1333"/>
      <c r="BE50" s="1333"/>
      <c r="BF50" s="1333"/>
      <c r="BG50" s="1333"/>
      <c r="BH50" s="1333"/>
      <c r="BI50" s="1333"/>
      <c r="BJ50" s="1333"/>
      <c r="BK50" s="1333"/>
      <c r="BL50" s="1333"/>
      <c r="BM50" s="1333"/>
      <c r="BN50" s="1333"/>
      <c r="BO50" s="1334"/>
      <c r="BP50" s="1335" t="s">
        <v>560</v>
      </c>
      <c r="BQ50" s="1335"/>
      <c r="BR50" s="1335"/>
      <c r="BS50" s="1335"/>
      <c r="BT50" s="1335"/>
      <c r="BU50" s="1335"/>
      <c r="BV50" s="1335"/>
      <c r="BW50" s="1335"/>
      <c r="BX50" s="1335" t="s">
        <v>561</v>
      </c>
      <c r="BY50" s="1335"/>
      <c r="BZ50" s="1335"/>
      <c r="CA50" s="1335"/>
      <c r="CB50" s="1335"/>
      <c r="CC50" s="1335"/>
      <c r="CD50" s="1335"/>
      <c r="CE50" s="1335"/>
      <c r="CF50" s="1335" t="s">
        <v>562</v>
      </c>
      <c r="CG50" s="1335"/>
      <c r="CH50" s="1335"/>
      <c r="CI50" s="1335"/>
      <c r="CJ50" s="1335"/>
      <c r="CK50" s="1335"/>
      <c r="CL50" s="1335"/>
      <c r="CM50" s="1335"/>
      <c r="CN50" s="1335" t="s">
        <v>563</v>
      </c>
      <c r="CO50" s="1335"/>
      <c r="CP50" s="1335"/>
      <c r="CQ50" s="1335"/>
      <c r="CR50" s="1335"/>
      <c r="CS50" s="1335"/>
      <c r="CT50" s="1335"/>
      <c r="CU50" s="1335"/>
      <c r="CV50" s="1335" t="s">
        <v>564</v>
      </c>
      <c r="CW50" s="1335"/>
      <c r="CX50" s="1335"/>
      <c r="CY50" s="1335"/>
      <c r="CZ50" s="1335"/>
      <c r="DA50" s="1335"/>
      <c r="DB50" s="1335"/>
      <c r="DC50" s="1335"/>
    </row>
    <row r="51" spans="1:109" ht="13.5" customHeight="1" x14ac:dyDescent="0.15">
      <c r="B51" s="389"/>
      <c r="G51" s="1321"/>
      <c r="H51" s="1321"/>
      <c r="I51" s="1339"/>
      <c r="J51" s="1339"/>
      <c r="K51" s="1336"/>
      <c r="L51" s="1336"/>
      <c r="M51" s="1336"/>
      <c r="N51" s="1336"/>
      <c r="AM51" s="396"/>
      <c r="AN51" s="1337" t="s">
        <v>614</v>
      </c>
      <c r="AO51" s="1337"/>
      <c r="AP51" s="1337"/>
      <c r="AQ51" s="1337"/>
      <c r="AR51" s="1337"/>
      <c r="AS51" s="1337"/>
      <c r="AT51" s="1337"/>
      <c r="AU51" s="1337"/>
      <c r="AV51" s="1337"/>
      <c r="AW51" s="1337"/>
      <c r="AX51" s="1337"/>
      <c r="AY51" s="1337"/>
      <c r="AZ51" s="1337"/>
      <c r="BA51" s="1337"/>
      <c r="BB51" s="1337" t="s">
        <v>610</v>
      </c>
      <c r="BC51" s="1337"/>
      <c r="BD51" s="1337"/>
      <c r="BE51" s="1337"/>
      <c r="BF51" s="1337"/>
      <c r="BG51" s="1337"/>
      <c r="BH51" s="1337"/>
      <c r="BI51" s="1337"/>
      <c r="BJ51" s="1337"/>
      <c r="BK51" s="1337"/>
      <c r="BL51" s="1337"/>
      <c r="BM51" s="1337"/>
      <c r="BN51" s="1337"/>
      <c r="BO51" s="1337"/>
      <c r="BP51" s="1320"/>
      <c r="BQ51" s="1320"/>
      <c r="BR51" s="1320"/>
      <c r="BS51" s="1320"/>
      <c r="BT51" s="1320"/>
      <c r="BU51" s="1320"/>
      <c r="BV51" s="1320"/>
      <c r="BW51" s="1320"/>
      <c r="BX51" s="1320">
        <v>0.7</v>
      </c>
      <c r="BY51" s="1320"/>
      <c r="BZ51" s="1320"/>
      <c r="CA51" s="1320"/>
      <c r="CB51" s="1320"/>
      <c r="CC51" s="1320"/>
      <c r="CD51" s="1320"/>
      <c r="CE51" s="1320"/>
      <c r="CF51" s="1320">
        <v>6.8</v>
      </c>
      <c r="CG51" s="1320"/>
      <c r="CH51" s="1320"/>
      <c r="CI51" s="1320"/>
      <c r="CJ51" s="1320"/>
      <c r="CK51" s="1320"/>
      <c r="CL51" s="1320"/>
      <c r="CM51" s="1320"/>
      <c r="CN51" s="1320">
        <v>9.6999999999999993</v>
      </c>
      <c r="CO51" s="1320"/>
      <c r="CP51" s="1320"/>
      <c r="CQ51" s="1320"/>
      <c r="CR51" s="1320"/>
      <c r="CS51" s="1320"/>
      <c r="CT51" s="1320"/>
      <c r="CU51" s="1320"/>
      <c r="CV51" s="1320">
        <v>11.6</v>
      </c>
      <c r="CW51" s="1320"/>
      <c r="CX51" s="1320"/>
      <c r="CY51" s="1320"/>
      <c r="CZ51" s="1320"/>
      <c r="DA51" s="1320"/>
      <c r="DB51" s="1320"/>
      <c r="DC51" s="1320"/>
    </row>
    <row r="52" spans="1:109" ht="13.5" x14ac:dyDescent="0.15">
      <c r="B52" s="389"/>
      <c r="G52" s="1321"/>
      <c r="H52" s="1321"/>
      <c r="I52" s="1339"/>
      <c r="J52" s="1339"/>
      <c r="K52" s="1336"/>
      <c r="L52" s="1336"/>
      <c r="M52" s="1336"/>
      <c r="N52" s="1336"/>
      <c r="AM52" s="396"/>
      <c r="AN52" s="1337"/>
      <c r="AO52" s="1337"/>
      <c r="AP52" s="1337"/>
      <c r="AQ52" s="1337"/>
      <c r="AR52" s="1337"/>
      <c r="AS52" s="1337"/>
      <c r="AT52" s="1337"/>
      <c r="AU52" s="1337"/>
      <c r="AV52" s="1337"/>
      <c r="AW52" s="1337"/>
      <c r="AX52" s="1337"/>
      <c r="AY52" s="1337"/>
      <c r="AZ52" s="1337"/>
      <c r="BA52" s="1337"/>
      <c r="BB52" s="1337"/>
      <c r="BC52" s="1337"/>
      <c r="BD52" s="1337"/>
      <c r="BE52" s="1337"/>
      <c r="BF52" s="1337"/>
      <c r="BG52" s="1337"/>
      <c r="BH52" s="1337"/>
      <c r="BI52" s="1337"/>
      <c r="BJ52" s="1337"/>
      <c r="BK52" s="1337"/>
      <c r="BL52" s="1337"/>
      <c r="BM52" s="1337"/>
      <c r="BN52" s="1337"/>
      <c r="BO52" s="1337"/>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ht="13.5" x14ac:dyDescent="0.15">
      <c r="A53" s="404"/>
      <c r="B53" s="389"/>
      <c r="G53" s="1321"/>
      <c r="H53" s="1321"/>
      <c r="I53" s="1331"/>
      <c r="J53" s="1331"/>
      <c r="K53" s="1336"/>
      <c r="L53" s="1336"/>
      <c r="M53" s="1336"/>
      <c r="N53" s="1336"/>
      <c r="AM53" s="396"/>
      <c r="AN53" s="1337"/>
      <c r="AO53" s="1337"/>
      <c r="AP53" s="1337"/>
      <c r="AQ53" s="1337"/>
      <c r="AR53" s="1337"/>
      <c r="AS53" s="1337"/>
      <c r="AT53" s="1337"/>
      <c r="AU53" s="1337"/>
      <c r="AV53" s="1337"/>
      <c r="AW53" s="1337"/>
      <c r="AX53" s="1337"/>
      <c r="AY53" s="1337"/>
      <c r="AZ53" s="1337"/>
      <c r="BA53" s="1337"/>
      <c r="BB53" s="1337" t="s">
        <v>619</v>
      </c>
      <c r="BC53" s="1337"/>
      <c r="BD53" s="1337"/>
      <c r="BE53" s="1337"/>
      <c r="BF53" s="1337"/>
      <c r="BG53" s="1337"/>
      <c r="BH53" s="1337"/>
      <c r="BI53" s="1337"/>
      <c r="BJ53" s="1337"/>
      <c r="BK53" s="1337"/>
      <c r="BL53" s="1337"/>
      <c r="BM53" s="1337"/>
      <c r="BN53" s="1337"/>
      <c r="BO53" s="1337"/>
      <c r="BP53" s="1320">
        <v>62.8</v>
      </c>
      <c r="BQ53" s="1320"/>
      <c r="BR53" s="1320"/>
      <c r="BS53" s="1320"/>
      <c r="BT53" s="1320"/>
      <c r="BU53" s="1320"/>
      <c r="BV53" s="1320"/>
      <c r="BW53" s="1320"/>
      <c r="BX53" s="1320">
        <v>63.2</v>
      </c>
      <c r="BY53" s="1320"/>
      <c r="BZ53" s="1320"/>
      <c r="CA53" s="1320"/>
      <c r="CB53" s="1320"/>
      <c r="CC53" s="1320"/>
      <c r="CD53" s="1320"/>
      <c r="CE53" s="1320"/>
      <c r="CF53" s="1320">
        <v>63.1</v>
      </c>
      <c r="CG53" s="1320"/>
      <c r="CH53" s="1320"/>
      <c r="CI53" s="1320"/>
      <c r="CJ53" s="1320"/>
      <c r="CK53" s="1320"/>
      <c r="CL53" s="1320"/>
      <c r="CM53" s="1320"/>
      <c r="CN53" s="1320">
        <v>63.8</v>
      </c>
      <c r="CO53" s="1320"/>
      <c r="CP53" s="1320"/>
      <c r="CQ53" s="1320"/>
      <c r="CR53" s="1320"/>
      <c r="CS53" s="1320"/>
      <c r="CT53" s="1320"/>
      <c r="CU53" s="1320"/>
      <c r="CV53" s="1320">
        <v>64.2</v>
      </c>
      <c r="CW53" s="1320"/>
      <c r="CX53" s="1320"/>
      <c r="CY53" s="1320"/>
      <c r="CZ53" s="1320"/>
      <c r="DA53" s="1320"/>
      <c r="DB53" s="1320"/>
      <c r="DC53" s="1320"/>
    </row>
    <row r="54" spans="1:109" ht="13.5" x14ac:dyDescent="0.15">
      <c r="A54" s="404"/>
      <c r="B54" s="389"/>
      <c r="G54" s="1321"/>
      <c r="H54" s="1321"/>
      <c r="I54" s="1331"/>
      <c r="J54" s="1331"/>
      <c r="K54" s="1336"/>
      <c r="L54" s="1336"/>
      <c r="M54" s="1336"/>
      <c r="N54" s="1336"/>
      <c r="AM54" s="396"/>
      <c r="AN54" s="1337"/>
      <c r="AO54" s="1337"/>
      <c r="AP54" s="1337"/>
      <c r="AQ54" s="1337"/>
      <c r="AR54" s="1337"/>
      <c r="AS54" s="1337"/>
      <c r="AT54" s="1337"/>
      <c r="AU54" s="1337"/>
      <c r="AV54" s="1337"/>
      <c r="AW54" s="1337"/>
      <c r="AX54" s="1337"/>
      <c r="AY54" s="1337"/>
      <c r="AZ54" s="1337"/>
      <c r="BA54" s="1337"/>
      <c r="BB54" s="1337"/>
      <c r="BC54" s="1337"/>
      <c r="BD54" s="1337"/>
      <c r="BE54" s="1337"/>
      <c r="BF54" s="1337"/>
      <c r="BG54" s="1337"/>
      <c r="BH54" s="1337"/>
      <c r="BI54" s="1337"/>
      <c r="BJ54" s="1337"/>
      <c r="BK54" s="1337"/>
      <c r="BL54" s="1337"/>
      <c r="BM54" s="1337"/>
      <c r="BN54" s="1337"/>
      <c r="BO54" s="1337"/>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ht="13.5" x14ac:dyDescent="0.15">
      <c r="A55" s="404"/>
      <c r="B55" s="389"/>
      <c r="G55" s="1331"/>
      <c r="H55" s="1331"/>
      <c r="I55" s="1331"/>
      <c r="J55" s="1331"/>
      <c r="K55" s="1336"/>
      <c r="L55" s="1336"/>
      <c r="M55" s="1336"/>
      <c r="N55" s="1336"/>
      <c r="AN55" s="1335" t="s">
        <v>611</v>
      </c>
      <c r="AO55" s="1335"/>
      <c r="AP55" s="1335"/>
      <c r="AQ55" s="1335"/>
      <c r="AR55" s="1335"/>
      <c r="AS55" s="1335"/>
      <c r="AT55" s="1335"/>
      <c r="AU55" s="1335"/>
      <c r="AV55" s="1335"/>
      <c r="AW55" s="1335"/>
      <c r="AX55" s="1335"/>
      <c r="AY55" s="1335"/>
      <c r="AZ55" s="1335"/>
      <c r="BA55" s="1335"/>
      <c r="BB55" s="1337" t="s">
        <v>610</v>
      </c>
      <c r="BC55" s="1337"/>
      <c r="BD55" s="1337"/>
      <c r="BE55" s="1337"/>
      <c r="BF55" s="1337"/>
      <c r="BG55" s="1337"/>
      <c r="BH55" s="1337"/>
      <c r="BI55" s="1337"/>
      <c r="BJ55" s="1337"/>
      <c r="BK55" s="1337"/>
      <c r="BL55" s="1337"/>
      <c r="BM55" s="1337"/>
      <c r="BN55" s="1337"/>
      <c r="BO55" s="1337"/>
      <c r="BP55" s="1320">
        <v>27.1</v>
      </c>
      <c r="BQ55" s="1320"/>
      <c r="BR55" s="1320"/>
      <c r="BS55" s="1320"/>
      <c r="BT55" s="1320"/>
      <c r="BU55" s="1320"/>
      <c r="BV55" s="1320"/>
      <c r="BW55" s="1320"/>
      <c r="BX55" s="1320">
        <v>24.5</v>
      </c>
      <c r="BY55" s="1320"/>
      <c r="BZ55" s="1320"/>
      <c r="CA55" s="1320"/>
      <c r="CB55" s="1320"/>
      <c r="CC55" s="1320"/>
      <c r="CD55" s="1320"/>
      <c r="CE55" s="1320"/>
      <c r="CF55" s="1320">
        <v>23.9</v>
      </c>
      <c r="CG55" s="1320"/>
      <c r="CH55" s="1320"/>
      <c r="CI55" s="1320"/>
      <c r="CJ55" s="1320"/>
      <c r="CK55" s="1320"/>
      <c r="CL55" s="1320"/>
      <c r="CM55" s="1320"/>
      <c r="CN55" s="1320">
        <v>20</v>
      </c>
      <c r="CO55" s="1320"/>
      <c r="CP55" s="1320"/>
      <c r="CQ55" s="1320"/>
      <c r="CR55" s="1320"/>
      <c r="CS55" s="1320"/>
      <c r="CT55" s="1320"/>
      <c r="CU55" s="1320"/>
      <c r="CV55" s="1320">
        <v>14.7</v>
      </c>
      <c r="CW55" s="1320"/>
      <c r="CX55" s="1320"/>
      <c r="CY55" s="1320"/>
      <c r="CZ55" s="1320"/>
      <c r="DA55" s="1320"/>
      <c r="DB55" s="1320"/>
      <c r="DC55" s="1320"/>
    </row>
    <row r="56" spans="1:109" ht="13.5" x14ac:dyDescent="0.15">
      <c r="A56" s="404"/>
      <c r="B56" s="389"/>
      <c r="G56" s="1331"/>
      <c r="H56" s="1331"/>
      <c r="I56" s="1331"/>
      <c r="J56" s="1331"/>
      <c r="K56" s="1336"/>
      <c r="L56" s="1336"/>
      <c r="M56" s="1336"/>
      <c r="N56" s="1336"/>
      <c r="AN56" s="1335"/>
      <c r="AO56" s="1335"/>
      <c r="AP56" s="1335"/>
      <c r="AQ56" s="1335"/>
      <c r="AR56" s="1335"/>
      <c r="AS56" s="1335"/>
      <c r="AT56" s="1335"/>
      <c r="AU56" s="1335"/>
      <c r="AV56" s="1335"/>
      <c r="AW56" s="1335"/>
      <c r="AX56" s="1335"/>
      <c r="AY56" s="1335"/>
      <c r="AZ56" s="1335"/>
      <c r="BA56" s="1335"/>
      <c r="BB56" s="1337"/>
      <c r="BC56" s="1337"/>
      <c r="BD56" s="1337"/>
      <c r="BE56" s="1337"/>
      <c r="BF56" s="1337"/>
      <c r="BG56" s="1337"/>
      <c r="BH56" s="1337"/>
      <c r="BI56" s="1337"/>
      <c r="BJ56" s="1337"/>
      <c r="BK56" s="1337"/>
      <c r="BL56" s="1337"/>
      <c r="BM56" s="1337"/>
      <c r="BN56" s="1337"/>
      <c r="BO56" s="1337"/>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04" customFormat="1" ht="13.5" x14ac:dyDescent="0.15">
      <c r="B57" s="410"/>
      <c r="G57" s="1331"/>
      <c r="H57" s="1331"/>
      <c r="I57" s="1338"/>
      <c r="J57" s="1338"/>
      <c r="K57" s="1336"/>
      <c r="L57" s="1336"/>
      <c r="M57" s="1336"/>
      <c r="N57" s="1336"/>
      <c r="AM57" s="388"/>
      <c r="AN57" s="1335"/>
      <c r="AO57" s="1335"/>
      <c r="AP57" s="1335"/>
      <c r="AQ57" s="1335"/>
      <c r="AR57" s="1335"/>
      <c r="AS57" s="1335"/>
      <c r="AT57" s="1335"/>
      <c r="AU57" s="1335"/>
      <c r="AV57" s="1335"/>
      <c r="AW57" s="1335"/>
      <c r="AX57" s="1335"/>
      <c r="AY57" s="1335"/>
      <c r="AZ57" s="1335"/>
      <c r="BA57" s="1335"/>
      <c r="BB57" s="1337" t="s">
        <v>620</v>
      </c>
      <c r="BC57" s="1337"/>
      <c r="BD57" s="1337"/>
      <c r="BE57" s="1337"/>
      <c r="BF57" s="1337"/>
      <c r="BG57" s="1337"/>
      <c r="BH57" s="1337"/>
      <c r="BI57" s="1337"/>
      <c r="BJ57" s="1337"/>
      <c r="BK57" s="1337"/>
      <c r="BL57" s="1337"/>
      <c r="BM57" s="1337"/>
      <c r="BN57" s="1337"/>
      <c r="BO57" s="1337"/>
      <c r="BP57" s="1320">
        <v>58.7</v>
      </c>
      <c r="BQ57" s="1320"/>
      <c r="BR57" s="1320"/>
      <c r="BS57" s="1320"/>
      <c r="BT57" s="1320"/>
      <c r="BU57" s="1320"/>
      <c r="BV57" s="1320"/>
      <c r="BW57" s="1320"/>
      <c r="BX57" s="1320">
        <v>59.6</v>
      </c>
      <c r="BY57" s="1320"/>
      <c r="BZ57" s="1320"/>
      <c r="CA57" s="1320"/>
      <c r="CB57" s="1320"/>
      <c r="CC57" s="1320"/>
      <c r="CD57" s="1320"/>
      <c r="CE57" s="1320"/>
      <c r="CF57" s="1320">
        <v>60.7</v>
      </c>
      <c r="CG57" s="1320"/>
      <c r="CH57" s="1320"/>
      <c r="CI57" s="1320"/>
      <c r="CJ57" s="1320"/>
      <c r="CK57" s="1320"/>
      <c r="CL57" s="1320"/>
      <c r="CM57" s="1320"/>
      <c r="CN57" s="1320">
        <v>61.4</v>
      </c>
      <c r="CO57" s="1320"/>
      <c r="CP57" s="1320"/>
      <c r="CQ57" s="1320"/>
      <c r="CR57" s="1320"/>
      <c r="CS57" s="1320"/>
      <c r="CT57" s="1320"/>
      <c r="CU57" s="1320"/>
      <c r="CV57" s="1320">
        <v>60.4</v>
      </c>
      <c r="CW57" s="1320"/>
      <c r="CX57" s="1320"/>
      <c r="CY57" s="1320"/>
      <c r="CZ57" s="1320"/>
      <c r="DA57" s="1320"/>
      <c r="DB57" s="1320"/>
      <c r="DC57" s="1320"/>
      <c r="DD57" s="415"/>
      <c r="DE57" s="410"/>
    </row>
    <row r="58" spans="1:109" s="404" customFormat="1" ht="13.5" x14ac:dyDescent="0.15">
      <c r="A58" s="388"/>
      <c r="B58" s="410"/>
      <c r="G58" s="1331"/>
      <c r="H58" s="1331"/>
      <c r="I58" s="1338"/>
      <c r="J58" s="1338"/>
      <c r="K58" s="1336"/>
      <c r="L58" s="1336"/>
      <c r="M58" s="1336"/>
      <c r="N58" s="1336"/>
      <c r="AM58" s="388"/>
      <c r="AN58" s="1335"/>
      <c r="AO58" s="1335"/>
      <c r="AP58" s="1335"/>
      <c r="AQ58" s="1335"/>
      <c r="AR58" s="1335"/>
      <c r="AS58" s="1335"/>
      <c r="AT58" s="1335"/>
      <c r="AU58" s="1335"/>
      <c r="AV58" s="1335"/>
      <c r="AW58" s="1335"/>
      <c r="AX58" s="1335"/>
      <c r="AY58" s="1335"/>
      <c r="AZ58" s="1335"/>
      <c r="BA58" s="1335"/>
      <c r="BB58" s="1337"/>
      <c r="BC58" s="1337"/>
      <c r="BD58" s="1337"/>
      <c r="BE58" s="1337"/>
      <c r="BF58" s="1337"/>
      <c r="BG58" s="1337"/>
      <c r="BH58" s="1337"/>
      <c r="BI58" s="1337"/>
      <c r="BJ58" s="1337"/>
      <c r="BK58" s="1337"/>
      <c r="BL58" s="1337"/>
      <c r="BM58" s="1337"/>
      <c r="BN58" s="1337"/>
      <c r="BO58" s="1337"/>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618</v>
      </c>
    </row>
    <row r="64" spans="1:109" ht="13.5" x14ac:dyDescent="0.15">
      <c r="B64" s="389"/>
      <c r="G64" s="405"/>
      <c r="I64" s="407"/>
      <c r="J64" s="407"/>
      <c r="K64" s="407"/>
      <c r="L64" s="407"/>
      <c r="M64" s="407"/>
      <c r="N64" s="406"/>
      <c r="AM64" s="405"/>
      <c r="AN64" s="405" t="s">
        <v>617</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2" t="s">
        <v>616</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ht="13.5" x14ac:dyDescent="0.15">
      <c r="B66" s="389"/>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ht="13.5" x14ac:dyDescent="0.15">
      <c r="B67" s="389"/>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ht="13.5" x14ac:dyDescent="0.15">
      <c r="B68" s="389"/>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ht="13.5" x14ac:dyDescent="0.15">
      <c r="B69" s="389"/>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615</v>
      </c>
    </row>
    <row r="72" spans="2:107" ht="13.5" x14ac:dyDescent="0.15">
      <c r="B72" s="389"/>
      <c r="G72" s="1331"/>
      <c r="H72" s="1331"/>
      <c r="I72" s="1331"/>
      <c r="J72" s="1331"/>
      <c r="K72" s="398"/>
      <c r="L72" s="398"/>
      <c r="M72" s="397"/>
      <c r="N72" s="397"/>
      <c r="AN72" s="1332"/>
      <c r="AO72" s="1333"/>
      <c r="AP72" s="1333"/>
      <c r="AQ72" s="1333"/>
      <c r="AR72" s="1333"/>
      <c r="AS72" s="1333"/>
      <c r="AT72" s="1333"/>
      <c r="AU72" s="1333"/>
      <c r="AV72" s="1333"/>
      <c r="AW72" s="1333"/>
      <c r="AX72" s="1333"/>
      <c r="AY72" s="1333"/>
      <c r="AZ72" s="1333"/>
      <c r="BA72" s="1333"/>
      <c r="BB72" s="1333"/>
      <c r="BC72" s="1333"/>
      <c r="BD72" s="1333"/>
      <c r="BE72" s="1333"/>
      <c r="BF72" s="1333"/>
      <c r="BG72" s="1333"/>
      <c r="BH72" s="1333"/>
      <c r="BI72" s="1333"/>
      <c r="BJ72" s="1333"/>
      <c r="BK72" s="1333"/>
      <c r="BL72" s="1333"/>
      <c r="BM72" s="1333"/>
      <c r="BN72" s="1333"/>
      <c r="BO72" s="1334"/>
      <c r="BP72" s="1335" t="s">
        <v>560</v>
      </c>
      <c r="BQ72" s="1335"/>
      <c r="BR72" s="1335"/>
      <c r="BS72" s="1335"/>
      <c r="BT72" s="1335"/>
      <c r="BU72" s="1335"/>
      <c r="BV72" s="1335"/>
      <c r="BW72" s="1335"/>
      <c r="BX72" s="1335" t="s">
        <v>561</v>
      </c>
      <c r="BY72" s="1335"/>
      <c r="BZ72" s="1335"/>
      <c r="CA72" s="1335"/>
      <c r="CB72" s="1335"/>
      <c r="CC72" s="1335"/>
      <c r="CD72" s="1335"/>
      <c r="CE72" s="1335"/>
      <c r="CF72" s="1335" t="s">
        <v>562</v>
      </c>
      <c r="CG72" s="1335"/>
      <c r="CH72" s="1335"/>
      <c r="CI72" s="1335"/>
      <c r="CJ72" s="1335"/>
      <c r="CK72" s="1335"/>
      <c r="CL72" s="1335"/>
      <c r="CM72" s="1335"/>
      <c r="CN72" s="1335" t="s">
        <v>563</v>
      </c>
      <c r="CO72" s="1335"/>
      <c r="CP72" s="1335"/>
      <c r="CQ72" s="1335"/>
      <c r="CR72" s="1335"/>
      <c r="CS72" s="1335"/>
      <c r="CT72" s="1335"/>
      <c r="CU72" s="1335"/>
      <c r="CV72" s="1335" t="s">
        <v>564</v>
      </c>
      <c r="CW72" s="1335"/>
      <c r="CX72" s="1335"/>
      <c r="CY72" s="1335"/>
      <c r="CZ72" s="1335"/>
      <c r="DA72" s="1335"/>
      <c r="DB72" s="1335"/>
      <c r="DC72" s="1335"/>
    </row>
    <row r="73" spans="2:107" ht="13.5" x14ac:dyDescent="0.15">
      <c r="B73" s="389"/>
      <c r="G73" s="1321"/>
      <c r="H73" s="1321"/>
      <c r="I73" s="1321"/>
      <c r="J73" s="1321"/>
      <c r="K73" s="1340"/>
      <c r="L73" s="1340"/>
      <c r="M73" s="1340"/>
      <c r="N73" s="1340"/>
      <c r="AM73" s="396"/>
      <c r="AN73" s="1337" t="s">
        <v>614</v>
      </c>
      <c r="AO73" s="1337"/>
      <c r="AP73" s="1337"/>
      <c r="AQ73" s="1337"/>
      <c r="AR73" s="1337"/>
      <c r="AS73" s="1337"/>
      <c r="AT73" s="1337"/>
      <c r="AU73" s="1337"/>
      <c r="AV73" s="1337"/>
      <c r="AW73" s="1337"/>
      <c r="AX73" s="1337"/>
      <c r="AY73" s="1337"/>
      <c r="AZ73" s="1337"/>
      <c r="BA73" s="1337"/>
      <c r="BB73" s="1337" t="s">
        <v>610</v>
      </c>
      <c r="BC73" s="1337"/>
      <c r="BD73" s="1337"/>
      <c r="BE73" s="1337"/>
      <c r="BF73" s="1337"/>
      <c r="BG73" s="1337"/>
      <c r="BH73" s="1337"/>
      <c r="BI73" s="1337"/>
      <c r="BJ73" s="1337"/>
      <c r="BK73" s="1337"/>
      <c r="BL73" s="1337"/>
      <c r="BM73" s="1337"/>
      <c r="BN73" s="1337"/>
      <c r="BO73" s="1337"/>
      <c r="BP73" s="1320"/>
      <c r="BQ73" s="1320"/>
      <c r="BR73" s="1320"/>
      <c r="BS73" s="1320"/>
      <c r="BT73" s="1320"/>
      <c r="BU73" s="1320"/>
      <c r="BV73" s="1320"/>
      <c r="BW73" s="1320"/>
      <c r="BX73" s="1320">
        <v>0.7</v>
      </c>
      <c r="BY73" s="1320"/>
      <c r="BZ73" s="1320"/>
      <c r="CA73" s="1320"/>
      <c r="CB73" s="1320"/>
      <c r="CC73" s="1320"/>
      <c r="CD73" s="1320"/>
      <c r="CE73" s="1320"/>
      <c r="CF73" s="1320">
        <v>6.8</v>
      </c>
      <c r="CG73" s="1320"/>
      <c r="CH73" s="1320"/>
      <c r="CI73" s="1320"/>
      <c r="CJ73" s="1320"/>
      <c r="CK73" s="1320"/>
      <c r="CL73" s="1320"/>
      <c r="CM73" s="1320"/>
      <c r="CN73" s="1320">
        <v>9.6999999999999993</v>
      </c>
      <c r="CO73" s="1320"/>
      <c r="CP73" s="1320"/>
      <c r="CQ73" s="1320"/>
      <c r="CR73" s="1320"/>
      <c r="CS73" s="1320"/>
      <c r="CT73" s="1320"/>
      <c r="CU73" s="1320"/>
      <c r="CV73" s="1320">
        <v>11.6</v>
      </c>
      <c r="CW73" s="1320"/>
      <c r="CX73" s="1320"/>
      <c r="CY73" s="1320"/>
      <c r="CZ73" s="1320"/>
      <c r="DA73" s="1320"/>
      <c r="DB73" s="1320"/>
      <c r="DC73" s="1320"/>
    </row>
    <row r="74" spans="2:107" ht="13.5" x14ac:dyDescent="0.15">
      <c r="B74" s="389"/>
      <c r="G74" s="1321"/>
      <c r="H74" s="1321"/>
      <c r="I74" s="1321"/>
      <c r="J74" s="1321"/>
      <c r="K74" s="1340"/>
      <c r="L74" s="1340"/>
      <c r="M74" s="1340"/>
      <c r="N74" s="1340"/>
      <c r="AM74" s="396"/>
      <c r="AN74" s="1337"/>
      <c r="AO74" s="1337"/>
      <c r="AP74" s="1337"/>
      <c r="AQ74" s="1337"/>
      <c r="AR74" s="1337"/>
      <c r="AS74" s="1337"/>
      <c r="AT74" s="1337"/>
      <c r="AU74" s="1337"/>
      <c r="AV74" s="1337"/>
      <c r="AW74" s="1337"/>
      <c r="AX74" s="1337"/>
      <c r="AY74" s="1337"/>
      <c r="AZ74" s="1337"/>
      <c r="BA74" s="1337"/>
      <c r="BB74" s="1337"/>
      <c r="BC74" s="1337"/>
      <c r="BD74" s="1337"/>
      <c r="BE74" s="1337"/>
      <c r="BF74" s="1337"/>
      <c r="BG74" s="1337"/>
      <c r="BH74" s="1337"/>
      <c r="BI74" s="1337"/>
      <c r="BJ74" s="1337"/>
      <c r="BK74" s="1337"/>
      <c r="BL74" s="1337"/>
      <c r="BM74" s="1337"/>
      <c r="BN74" s="1337"/>
      <c r="BO74" s="1337"/>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ht="13.5" x14ac:dyDescent="0.15">
      <c r="B75" s="389"/>
      <c r="G75" s="1321"/>
      <c r="H75" s="1321"/>
      <c r="I75" s="1331"/>
      <c r="J75" s="1331"/>
      <c r="K75" s="1336"/>
      <c r="L75" s="1336"/>
      <c r="M75" s="1336"/>
      <c r="N75" s="1336"/>
      <c r="AM75" s="396"/>
      <c r="AN75" s="1337"/>
      <c r="AO75" s="1337"/>
      <c r="AP75" s="1337"/>
      <c r="AQ75" s="1337"/>
      <c r="AR75" s="1337"/>
      <c r="AS75" s="1337"/>
      <c r="AT75" s="1337"/>
      <c r="AU75" s="1337"/>
      <c r="AV75" s="1337"/>
      <c r="AW75" s="1337"/>
      <c r="AX75" s="1337"/>
      <c r="AY75" s="1337"/>
      <c r="AZ75" s="1337"/>
      <c r="BA75" s="1337"/>
      <c r="BB75" s="1337" t="s">
        <v>613</v>
      </c>
      <c r="BC75" s="1337"/>
      <c r="BD75" s="1337"/>
      <c r="BE75" s="1337"/>
      <c r="BF75" s="1337"/>
      <c r="BG75" s="1337"/>
      <c r="BH75" s="1337"/>
      <c r="BI75" s="1337"/>
      <c r="BJ75" s="1337"/>
      <c r="BK75" s="1337"/>
      <c r="BL75" s="1337"/>
      <c r="BM75" s="1337"/>
      <c r="BN75" s="1337"/>
      <c r="BO75" s="1337"/>
      <c r="BP75" s="1320">
        <v>1.3</v>
      </c>
      <c r="BQ75" s="1320"/>
      <c r="BR75" s="1320"/>
      <c r="BS75" s="1320"/>
      <c r="BT75" s="1320"/>
      <c r="BU75" s="1320"/>
      <c r="BV75" s="1320"/>
      <c r="BW75" s="1320"/>
      <c r="BX75" s="1320">
        <v>0.7</v>
      </c>
      <c r="BY75" s="1320"/>
      <c r="BZ75" s="1320"/>
      <c r="CA75" s="1320"/>
      <c r="CB75" s="1320"/>
      <c r="CC75" s="1320"/>
      <c r="CD75" s="1320"/>
      <c r="CE75" s="1320"/>
      <c r="CF75" s="1320">
        <v>0.5</v>
      </c>
      <c r="CG75" s="1320"/>
      <c r="CH75" s="1320"/>
      <c r="CI75" s="1320"/>
      <c r="CJ75" s="1320"/>
      <c r="CK75" s="1320"/>
      <c r="CL75" s="1320"/>
      <c r="CM75" s="1320"/>
      <c r="CN75" s="1320">
        <v>0.3</v>
      </c>
      <c r="CO75" s="1320"/>
      <c r="CP75" s="1320"/>
      <c r="CQ75" s="1320"/>
      <c r="CR75" s="1320"/>
      <c r="CS75" s="1320"/>
      <c r="CT75" s="1320"/>
      <c r="CU75" s="1320"/>
      <c r="CV75" s="1320">
        <v>0.4</v>
      </c>
      <c r="CW75" s="1320"/>
      <c r="CX75" s="1320"/>
      <c r="CY75" s="1320"/>
      <c r="CZ75" s="1320"/>
      <c r="DA75" s="1320"/>
      <c r="DB75" s="1320"/>
      <c r="DC75" s="1320"/>
    </row>
    <row r="76" spans="2:107" ht="13.5" x14ac:dyDescent="0.15">
      <c r="B76" s="389"/>
      <c r="G76" s="1321"/>
      <c r="H76" s="1321"/>
      <c r="I76" s="1331"/>
      <c r="J76" s="1331"/>
      <c r="K76" s="1336"/>
      <c r="L76" s="1336"/>
      <c r="M76" s="1336"/>
      <c r="N76" s="1336"/>
      <c r="AM76" s="396"/>
      <c r="AN76" s="1337"/>
      <c r="AO76" s="1337"/>
      <c r="AP76" s="1337"/>
      <c r="AQ76" s="1337"/>
      <c r="AR76" s="1337"/>
      <c r="AS76" s="1337"/>
      <c r="AT76" s="1337"/>
      <c r="AU76" s="1337"/>
      <c r="AV76" s="1337"/>
      <c r="AW76" s="1337"/>
      <c r="AX76" s="1337"/>
      <c r="AY76" s="1337"/>
      <c r="AZ76" s="1337"/>
      <c r="BA76" s="1337"/>
      <c r="BB76" s="1337"/>
      <c r="BC76" s="1337"/>
      <c r="BD76" s="1337"/>
      <c r="BE76" s="1337"/>
      <c r="BF76" s="1337"/>
      <c r="BG76" s="1337"/>
      <c r="BH76" s="1337"/>
      <c r="BI76" s="1337"/>
      <c r="BJ76" s="1337"/>
      <c r="BK76" s="1337"/>
      <c r="BL76" s="1337"/>
      <c r="BM76" s="1337"/>
      <c r="BN76" s="1337"/>
      <c r="BO76" s="1337"/>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ht="13.5" x14ac:dyDescent="0.15">
      <c r="B77" s="389"/>
      <c r="G77" s="1331"/>
      <c r="H77" s="1331"/>
      <c r="I77" s="1331"/>
      <c r="J77" s="1331"/>
      <c r="K77" s="1340"/>
      <c r="L77" s="1340"/>
      <c r="M77" s="1340"/>
      <c r="N77" s="1340"/>
      <c r="AN77" s="1335" t="s">
        <v>612</v>
      </c>
      <c r="AO77" s="1335"/>
      <c r="AP77" s="1335"/>
      <c r="AQ77" s="1335"/>
      <c r="AR77" s="1335"/>
      <c r="AS77" s="1335"/>
      <c r="AT77" s="1335"/>
      <c r="AU77" s="1335"/>
      <c r="AV77" s="1335"/>
      <c r="AW77" s="1335"/>
      <c r="AX77" s="1335"/>
      <c r="AY77" s="1335"/>
      <c r="AZ77" s="1335"/>
      <c r="BA77" s="1335"/>
      <c r="BB77" s="1337" t="s">
        <v>610</v>
      </c>
      <c r="BC77" s="1337"/>
      <c r="BD77" s="1337"/>
      <c r="BE77" s="1337"/>
      <c r="BF77" s="1337"/>
      <c r="BG77" s="1337"/>
      <c r="BH77" s="1337"/>
      <c r="BI77" s="1337"/>
      <c r="BJ77" s="1337"/>
      <c r="BK77" s="1337"/>
      <c r="BL77" s="1337"/>
      <c r="BM77" s="1337"/>
      <c r="BN77" s="1337"/>
      <c r="BO77" s="1337"/>
      <c r="BP77" s="1320">
        <v>27.1</v>
      </c>
      <c r="BQ77" s="1320"/>
      <c r="BR77" s="1320"/>
      <c r="BS77" s="1320"/>
      <c r="BT77" s="1320"/>
      <c r="BU77" s="1320"/>
      <c r="BV77" s="1320"/>
      <c r="BW77" s="1320"/>
      <c r="BX77" s="1320">
        <v>24.5</v>
      </c>
      <c r="BY77" s="1320"/>
      <c r="BZ77" s="1320"/>
      <c r="CA77" s="1320"/>
      <c r="CB77" s="1320"/>
      <c r="CC77" s="1320"/>
      <c r="CD77" s="1320"/>
      <c r="CE77" s="1320"/>
      <c r="CF77" s="1320">
        <v>23.9</v>
      </c>
      <c r="CG77" s="1320"/>
      <c r="CH77" s="1320"/>
      <c r="CI77" s="1320"/>
      <c r="CJ77" s="1320"/>
      <c r="CK77" s="1320"/>
      <c r="CL77" s="1320"/>
      <c r="CM77" s="1320"/>
      <c r="CN77" s="1320">
        <v>20</v>
      </c>
      <c r="CO77" s="1320"/>
      <c r="CP77" s="1320"/>
      <c r="CQ77" s="1320"/>
      <c r="CR77" s="1320"/>
      <c r="CS77" s="1320"/>
      <c r="CT77" s="1320"/>
      <c r="CU77" s="1320"/>
      <c r="CV77" s="1320">
        <v>14.7</v>
      </c>
      <c r="CW77" s="1320"/>
      <c r="CX77" s="1320"/>
      <c r="CY77" s="1320"/>
      <c r="CZ77" s="1320"/>
      <c r="DA77" s="1320"/>
      <c r="DB77" s="1320"/>
      <c r="DC77" s="1320"/>
    </row>
    <row r="78" spans="2:107" ht="13.5" x14ac:dyDescent="0.15">
      <c r="B78" s="389"/>
      <c r="G78" s="1331"/>
      <c r="H78" s="1331"/>
      <c r="I78" s="1331"/>
      <c r="J78" s="1331"/>
      <c r="K78" s="1340"/>
      <c r="L78" s="1340"/>
      <c r="M78" s="1340"/>
      <c r="N78" s="1340"/>
      <c r="AN78" s="1335"/>
      <c r="AO78" s="1335"/>
      <c r="AP78" s="1335"/>
      <c r="AQ78" s="1335"/>
      <c r="AR78" s="1335"/>
      <c r="AS78" s="1335"/>
      <c r="AT78" s="1335"/>
      <c r="AU78" s="1335"/>
      <c r="AV78" s="1335"/>
      <c r="AW78" s="1335"/>
      <c r="AX78" s="1335"/>
      <c r="AY78" s="1335"/>
      <c r="AZ78" s="1335"/>
      <c r="BA78" s="1335"/>
      <c r="BB78" s="1337"/>
      <c r="BC78" s="1337"/>
      <c r="BD78" s="1337"/>
      <c r="BE78" s="1337"/>
      <c r="BF78" s="1337"/>
      <c r="BG78" s="1337"/>
      <c r="BH78" s="1337"/>
      <c r="BI78" s="1337"/>
      <c r="BJ78" s="1337"/>
      <c r="BK78" s="1337"/>
      <c r="BL78" s="1337"/>
      <c r="BM78" s="1337"/>
      <c r="BN78" s="1337"/>
      <c r="BO78" s="1337"/>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ht="13.5" x14ac:dyDescent="0.15">
      <c r="B79" s="389"/>
      <c r="G79" s="1331"/>
      <c r="H79" s="1331"/>
      <c r="I79" s="1338"/>
      <c r="J79" s="1338"/>
      <c r="K79" s="1341"/>
      <c r="L79" s="1341"/>
      <c r="M79" s="1341"/>
      <c r="N79" s="1341"/>
      <c r="AN79" s="1335"/>
      <c r="AO79" s="1335"/>
      <c r="AP79" s="1335"/>
      <c r="AQ79" s="1335"/>
      <c r="AR79" s="1335"/>
      <c r="AS79" s="1335"/>
      <c r="AT79" s="1335"/>
      <c r="AU79" s="1335"/>
      <c r="AV79" s="1335"/>
      <c r="AW79" s="1335"/>
      <c r="AX79" s="1335"/>
      <c r="AY79" s="1335"/>
      <c r="AZ79" s="1335"/>
      <c r="BA79" s="1335"/>
      <c r="BB79" s="1337" t="s">
        <v>609</v>
      </c>
      <c r="BC79" s="1337"/>
      <c r="BD79" s="1337"/>
      <c r="BE79" s="1337"/>
      <c r="BF79" s="1337"/>
      <c r="BG79" s="1337"/>
      <c r="BH79" s="1337"/>
      <c r="BI79" s="1337"/>
      <c r="BJ79" s="1337"/>
      <c r="BK79" s="1337"/>
      <c r="BL79" s="1337"/>
      <c r="BM79" s="1337"/>
      <c r="BN79" s="1337"/>
      <c r="BO79" s="1337"/>
      <c r="BP79" s="1320">
        <v>5.2</v>
      </c>
      <c r="BQ79" s="1320"/>
      <c r="BR79" s="1320"/>
      <c r="BS79" s="1320"/>
      <c r="BT79" s="1320"/>
      <c r="BU79" s="1320"/>
      <c r="BV79" s="1320"/>
      <c r="BW79" s="1320"/>
      <c r="BX79" s="1320">
        <v>5</v>
      </c>
      <c r="BY79" s="1320"/>
      <c r="BZ79" s="1320"/>
      <c r="CA79" s="1320"/>
      <c r="CB79" s="1320"/>
      <c r="CC79" s="1320"/>
      <c r="CD79" s="1320"/>
      <c r="CE79" s="1320"/>
      <c r="CF79" s="1320">
        <v>4.5999999999999996</v>
      </c>
      <c r="CG79" s="1320"/>
      <c r="CH79" s="1320"/>
      <c r="CI79" s="1320"/>
      <c r="CJ79" s="1320"/>
      <c r="CK79" s="1320"/>
      <c r="CL79" s="1320"/>
      <c r="CM79" s="1320"/>
      <c r="CN79" s="1320">
        <v>4.3</v>
      </c>
      <c r="CO79" s="1320"/>
      <c r="CP79" s="1320"/>
      <c r="CQ79" s="1320"/>
      <c r="CR79" s="1320"/>
      <c r="CS79" s="1320"/>
      <c r="CT79" s="1320"/>
      <c r="CU79" s="1320"/>
      <c r="CV79" s="1320">
        <v>4.0999999999999996</v>
      </c>
      <c r="CW79" s="1320"/>
      <c r="CX79" s="1320"/>
      <c r="CY79" s="1320"/>
      <c r="CZ79" s="1320"/>
      <c r="DA79" s="1320"/>
      <c r="DB79" s="1320"/>
      <c r="DC79" s="1320"/>
    </row>
    <row r="80" spans="2:107" ht="13.5" x14ac:dyDescent="0.15">
      <c r="B80" s="389"/>
      <c r="G80" s="1331"/>
      <c r="H80" s="1331"/>
      <c r="I80" s="1338"/>
      <c r="J80" s="1338"/>
      <c r="K80" s="1341"/>
      <c r="L80" s="1341"/>
      <c r="M80" s="1341"/>
      <c r="N80" s="1341"/>
      <c r="AN80" s="1335"/>
      <c r="AO80" s="1335"/>
      <c r="AP80" s="1335"/>
      <c r="AQ80" s="1335"/>
      <c r="AR80" s="1335"/>
      <c r="AS80" s="1335"/>
      <c r="AT80" s="1335"/>
      <c r="AU80" s="1335"/>
      <c r="AV80" s="1335"/>
      <c r="AW80" s="1335"/>
      <c r="AX80" s="1335"/>
      <c r="AY80" s="1335"/>
      <c r="AZ80" s="1335"/>
      <c r="BA80" s="1335"/>
      <c r="BB80" s="1337"/>
      <c r="BC80" s="1337"/>
      <c r="BD80" s="1337"/>
      <c r="BE80" s="1337"/>
      <c r="BF80" s="1337"/>
      <c r="BG80" s="1337"/>
      <c r="BH80" s="1337"/>
      <c r="BI80" s="1337"/>
      <c r="BJ80" s="1337"/>
      <c r="BK80" s="1337"/>
      <c r="BL80" s="1337"/>
      <c r="BM80" s="1337"/>
      <c r="BN80" s="1337"/>
      <c r="BO80" s="1337"/>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jECzgQ6F5A1yfsXVK2hu7KgjQUcYlfX+X90aCGau9lBMK9VltOBl+Iv4cFpN/N8RzE1RX0cUadFfBDwNyETzzw==" saltValue="NiXBSesHe9q8BkMbXWc/YA=="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BP55:BW56"/>
    <mergeCell ref="BP57:BW58"/>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19"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624</v>
      </c>
    </row>
  </sheetData>
  <sheetProtection algorithmName="SHA-512" hashValue="B+NcAbXmHZOxaoixsnPVeYX41xUSdrpFykuuKdmHaY0ypOH9PJkfgeFT+f6Iqab022Tt5xJeuwsra271l+W59w==" saltValue="y8nbMXY3XeipRD6dUHqc4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2" zoomScale="85" zoomScaleNormal="8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sheetProtection algorithmName="SHA-512" hashValue="j+47mmTa0kJOs6dnvi81sDdSs7TCUe+utVMMIGvXL760ATphPi2UR2bn5LbuiCnwAfH599zke6LLVY+N0vq6+w==" saltValue="b7vIDcZb+QXpmLI9HUIJl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45658</v>
      </c>
      <c r="E3" s="162"/>
      <c r="F3" s="163">
        <v>47673</v>
      </c>
      <c r="G3" s="164"/>
      <c r="H3" s="165"/>
    </row>
    <row r="4" spans="1:8" x14ac:dyDescent="0.15">
      <c r="A4" s="166"/>
      <c r="B4" s="167"/>
      <c r="C4" s="168"/>
      <c r="D4" s="169">
        <v>32763</v>
      </c>
      <c r="E4" s="170"/>
      <c r="F4" s="171">
        <v>28383</v>
      </c>
      <c r="G4" s="172"/>
      <c r="H4" s="173"/>
    </row>
    <row r="5" spans="1:8" x14ac:dyDescent="0.15">
      <c r="A5" s="154" t="s">
        <v>552</v>
      </c>
      <c r="B5" s="159"/>
      <c r="C5" s="160"/>
      <c r="D5" s="161">
        <v>48312</v>
      </c>
      <c r="E5" s="162"/>
      <c r="F5" s="163">
        <v>54233</v>
      </c>
      <c r="G5" s="164"/>
      <c r="H5" s="165"/>
    </row>
    <row r="6" spans="1:8" x14ac:dyDescent="0.15">
      <c r="A6" s="166"/>
      <c r="B6" s="167"/>
      <c r="C6" s="168"/>
      <c r="D6" s="169">
        <v>29613</v>
      </c>
      <c r="E6" s="170"/>
      <c r="F6" s="171">
        <v>26058</v>
      </c>
      <c r="G6" s="172"/>
      <c r="H6" s="173"/>
    </row>
    <row r="7" spans="1:8" x14ac:dyDescent="0.15">
      <c r="A7" s="154" t="s">
        <v>553</v>
      </c>
      <c r="B7" s="159"/>
      <c r="C7" s="160"/>
      <c r="D7" s="161">
        <v>49512</v>
      </c>
      <c r="E7" s="162"/>
      <c r="F7" s="163">
        <v>44366</v>
      </c>
      <c r="G7" s="164"/>
      <c r="H7" s="165"/>
    </row>
    <row r="8" spans="1:8" x14ac:dyDescent="0.15">
      <c r="A8" s="166"/>
      <c r="B8" s="167"/>
      <c r="C8" s="168"/>
      <c r="D8" s="169">
        <v>29902</v>
      </c>
      <c r="E8" s="170"/>
      <c r="F8" s="171">
        <v>23234</v>
      </c>
      <c r="G8" s="172"/>
      <c r="H8" s="173"/>
    </row>
    <row r="9" spans="1:8" x14ac:dyDescent="0.15">
      <c r="A9" s="154" t="s">
        <v>554</v>
      </c>
      <c r="B9" s="159"/>
      <c r="C9" s="160"/>
      <c r="D9" s="161">
        <v>42968</v>
      </c>
      <c r="E9" s="162"/>
      <c r="F9" s="163">
        <v>51043</v>
      </c>
      <c r="G9" s="164"/>
      <c r="H9" s="165"/>
    </row>
    <row r="10" spans="1:8" x14ac:dyDescent="0.15">
      <c r="A10" s="166"/>
      <c r="B10" s="167"/>
      <c r="C10" s="168"/>
      <c r="D10" s="169">
        <v>29959</v>
      </c>
      <c r="E10" s="170"/>
      <c r="F10" s="171">
        <v>23378</v>
      </c>
      <c r="G10" s="172"/>
      <c r="H10" s="173"/>
    </row>
    <row r="11" spans="1:8" x14ac:dyDescent="0.15">
      <c r="A11" s="154" t="s">
        <v>555</v>
      </c>
      <c r="B11" s="159"/>
      <c r="C11" s="160"/>
      <c r="D11" s="161">
        <v>40302</v>
      </c>
      <c r="E11" s="162"/>
      <c r="F11" s="163">
        <v>42898</v>
      </c>
      <c r="G11" s="164"/>
      <c r="H11" s="165"/>
    </row>
    <row r="12" spans="1:8" x14ac:dyDescent="0.15">
      <c r="A12" s="166"/>
      <c r="B12" s="167"/>
      <c r="C12" s="174"/>
      <c r="D12" s="169">
        <v>26716</v>
      </c>
      <c r="E12" s="170"/>
      <c r="F12" s="171">
        <v>21022</v>
      </c>
      <c r="G12" s="172"/>
      <c r="H12" s="173"/>
    </row>
    <row r="13" spans="1:8" x14ac:dyDescent="0.15">
      <c r="A13" s="154"/>
      <c r="B13" s="159"/>
      <c r="C13" s="175"/>
      <c r="D13" s="176">
        <v>45350</v>
      </c>
      <c r="E13" s="177"/>
      <c r="F13" s="178">
        <v>48043</v>
      </c>
      <c r="G13" s="179"/>
      <c r="H13" s="165"/>
    </row>
    <row r="14" spans="1:8" x14ac:dyDescent="0.15">
      <c r="A14" s="166"/>
      <c r="B14" s="167"/>
      <c r="C14" s="168"/>
      <c r="D14" s="169">
        <v>29791</v>
      </c>
      <c r="E14" s="170"/>
      <c r="F14" s="171">
        <v>24415</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6.79</v>
      </c>
      <c r="C19" s="180">
        <f>ROUND(VALUE(SUBSTITUTE(実質収支比率等に係る経年分析!G$48,"▲","-")),2)</f>
        <v>8.16</v>
      </c>
      <c r="D19" s="180">
        <f>ROUND(VALUE(SUBSTITUTE(実質収支比率等に係る経年分析!H$48,"▲","-")),2)</f>
        <v>7.41</v>
      </c>
      <c r="E19" s="180">
        <f>ROUND(VALUE(SUBSTITUTE(実質収支比率等に係る経年分析!I$48,"▲","-")),2)</f>
        <v>6.13</v>
      </c>
      <c r="F19" s="180">
        <f>ROUND(VALUE(SUBSTITUTE(実質収支比率等に係る経年分析!J$48,"▲","-")),2)</f>
        <v>10.42</v>
      </c>
    </row>
    <row r="20" spans="1:11" x14ac:dyDescent="0.15">
      <c r="A20" s="180" t="s">
        <v>55</v>
      </c>
      <c r="B20" s="180">
        <f>ROUND(VALUE(SUBSTITUTE(実質収支比率等に係る経年分析!F$47,"▲","-")),2)</f>
        <v>10.45</v>
      </c>
      <c r="C20" s="180">
        <f>ROUND(VALUE(SUBSTITUTE(実質収支比率等に係る経年分析!G$47,"▲","-")),2)</f>
        <v>12.12</v>
      </c>
      <c r="D20" s="180">
        <f>ROUND(VALUE(SUBSTITUTE(実質収支比率等に係る経年分析!H$47,"▲","-")),2)</f>
        <v>7.65</v>
      </c>
      <c r="E20" s="180">
        <f>ROUND(VALUE(SUBSTITUTE(実質収支比率等に係る経年分析!I$47,"▲","-")),2)</f>
        <v>10.86</v>
      </c>
      <c r="F20" s="180">
        <f>ROUND(VALUE(SUBSTITUTE(実質収支比率等に係る経年分析!J$47,"▲","-")),2)</f>
        <v>10.16</v>
      </c>
    </row>
    <row r="21" spans="1:11" x14ac:dyDescent="0.15">
      <c r="A21" s="180" t="s">
        <v>56</v>
      </c>
      <c r="B21" s="180">
        <f>IF(ISNUMBER(VALUE(SUBSTITUTE(実質収支比率等に係る経年分析!F$49,"▲","-"))),ROUND(VALUE(SUBSTITUTE(実質収支比率等に係る経年分析!F$49,"▲","-")),2),NA())</f>
        <v>-4.4400000000000004</v>
      </c>
      <c r="C21" s="180">
        <f>IF(ISNUMBER(VALUE(SUBSTITUTE(実質収支比率等に係る経年分析!G$49,"▲","-"))),ROUND(VALUE(SUBSTITUTE(実質収支比率等に係る経年分析!G$49,"▲","-")),2),NA())</f>
        <v>2.2799999999999998</v>
      </c>
      <c r="D21" s="180">
        <f>IF(ISNUMBER(VALUE(SUBSTITUTE(実質収支比率等に係る経年分析!H$49,"▲","-"))),ROUND(VALUE(SUBSTITUTE(実質収支比率等に係る経年分析!H$49,"▲","-")),2),NA())</f>
        <v>-5.22</v>
      </c>
      <c r="E21" s="180">
        <f>IF(ISNUMBER(VALUE(SUBSTITUTE(実質収支比率等に係る経年分析!I$49,"▲","-"))),ROUND(VALUE(SUBSTITUTE(実質収支比率等に係る経年分析!I$49,"▲","-")),2),NA())</f>
        <v>1.42</v>
      </c>
      <c r="F21" s="180">
        <f>IF(ISNUMBER(VALUE(SUBSTITUTE(実質収支比率等に係る経年分析!J$49,"▲","-"))),ROUND(VALUE(SUBSTITUTE(実質収支比率等に係る経年分析!J$49,"▲","-")),2),NA())</f>
        <v>5.42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0.57999999999999996</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用地特別会計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0.14000000000000001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0.05</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1.1299999999999999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0.87</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#VALUE!</v>
      </c>
      <c r="I35" s="181" t="e">
        <f>IF(ROUND(VALUE(SUBSTITUTE(連結実質赤字比率に係る赤字・黒字の構成分析!I$35,"▲", "-")), 2) &gt;= 0, ABS(ROUND(VALUE(SUBSTITUTE(連結実質赤字比率に係る赤字・黒字の構成分析!I$35,"▲", "-")), 2)), NA())</f>
        <v>#VALUE!</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0.91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6.78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8.16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6.13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10.42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3970</v>
      </c>
      <c r="E42" s="182"/>
      <c r="F42" s="182"/>
      <c r="G42" s="182">
        <f>'実質公債費比率（分子）の構造'!L$52</f>
        <v>3991</v>
      </c>
      <c r="H42" s="182"/>
      <c r="I42" s="182"/>
      <c r="J42" s="182">
        <f>'実質公債費比率（分子）の構造'!M$52</f>
        <v>3963</v>
      </c>
      <c r="K42" s="182"/>
      <c r="L42" s="182"/>
      <c r="M42" s="182">
        <f>'実質公債費比率（分子）の構造'!N$52</f>
        <v>3796</v>
      </c>
      <c r="N42" s="182"/>
      <c r="O42" s="182"/>
      <c r="P42" s="182">
        <f>'実質公債費比率（分子）の構造'!O$52</f>
        <v>3688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316</v>
      </c>
      <c r="C44" s="182"/>
      <c r="D44" s="182"/>
      <c r="E44" s="182">
        <f>'実質公債費比率（分子）の構造'!L$50</f>
        <v>55</v>
      </c>
      <c r="F44" s="182"/>
      <c r="G44" s="182"/>
      <c r="H44" s="182">
        <f>'実質公債費比率（分子）の構造'!M$50</f>
        <v>58</v>
      </c>
      <c r="I44" s="182"/>
      <c r="J44" s="182"/>
      <c r="K44" s="182">
        <f>'実質公債費比率（分子）の構造'!N$50</f>
        <v>34</v>
      </c>
      <c r="L44" s="182"/>
      <c r="M44" s="182"/>
      <c r="N44" s="182">
        <f>'実質公債費比率（分子）の構造'!O$50</f>
        <v>28</v>
      </c>
      <c r="O44" s="182"/>
      <c r="P44" s="182"/>
    </row>
    <row r="45" spans="1:16" x14ac:dyDescent="0.15">
      <c r="A45" s="182" t="s">
        <v>66</v>
      </c>
      <c r="B45" s="182">
        <f>'実質公債費比率（分子）の構造'!K$49</f>
        <v>204</v>
      </c>
      <c r="C45" s="182"/>
      <c r="D45" s="182"/>
      <c r="E45" s="182">
        <f>'実質公債費比率（分子）の構造'!L$49</f>
        <v>188</v>
      </c>
      <c r="F45" s="182"/>
      <c r="G45" s="182"/>
      <c r="H45" s="182">
        <f>'実質公債費比率（分子）の構造'!M$49</f>
        <v>170</v>
      </c>
      <c r="I45" s="182"/>
      <c r="J45" s="182"/>
      <c r="K45" s="182">
        <f>'実質公債費比率（分子）の構造'!N$49</f>
        <v>137</v>
      </c>
      <c r="L45" s="182"/>
      <c r="M45" s="182"/>
      <c r="N45" s="182">
        <f>'実質公債費比率（分子）の構造'!O$49</f>
        <v>132</v>
      </c>
      <c r="O45" s="182"/>
      <c r="P45" s="182"/>
    </row>
    <row r="46" spans="1:16" x14ac:dyDescent="0.15">
      <c r="A46" s="182" t="s">
        <v>67</v>
      </c>
      <c r="B46" s="182">
        <f>'実質公債費比率（分子）の構造'!K$48</f>
        <v>244</v>
      </c>
      <c r="C46" s="182"/>
      <c r="D46" s="182"/>
      <c r="E46" s="182">
        <f>'実質公債費比率（分子）の構造'!L$48</f>
        <v>295</v>
      </c>
      <c r="F46" s="182"/>
      <c r="G46" s="182"/>
      <c r="H46" s="182">
        <f>'実質公債費比率（分子）の構造'!M$48</f>
        <v>324</v>
      </c>
      <c r="I46" s="182"/>
      <c r="J46" s="182"/>
      <c r="K46" s="182">
        <f>'実質公債費比率（分子）の構造'!N$48</f>
        <v>348</v>
      </c>
      <c r="L46" s="182"/>
      <c r="M46" s="182"/>
      <c r="N46" s="182">
        <f>'実質公債費比率（分子）の構造'!O$48</f>
        <v>370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3585</v>
      </c>
      <c r="C49" s="182"/>
      <c r="D49" s="182"/>
      <c r="E49" s="182">
        <f>'実質公債費比率（分子）の構造'!L$45</f>
        <v>3651</v>
      </c>
      <c r="F49" s="182"/>
      <c r="G49" s="182"/>
      <c r="H49" s="182">
        <f>'実質公債費比率（分子）の構造'!M$45</f>
        <v>3581</v>
      </c>
      <c r="I49" s="182"/>
      <c r="J49" s="182"/>
      <c r="K49" s="182">
        <f>'実質公債費比率（分子）の構造'!N$45</f>
        <v>3409</v>
      </c>
      <c r="L49" s="182"/>
      <c r="M49" s="182"/>
      <c r="N49" s="182">
        <f>'実質公債費比率（分子）の構造'!O$45</f>
        <v>3557</v>
      </c>
      <c r="O49" s="182"/>
      <c r="P49" s="182"/>
    </row>
    <row r="50" spans="1:16" x14ac:dyDescent="0.15">
      <c r="A50" s="182" t="s">
        <v>71</v>
      </c>
      <c r="B50" s="182" t="e">
        <f>NA()</f>
        <v>#N/A</v>
      </c>
      <c r="C50" s="182">
        <f>IF(ISNUMBER('実質公債費比率（分子）の構造'!K$53),'実質公債費比率（分子）の構造'!K$53,NA())</f>
        <v>379</v>
      </c>
      <c r="D50" s="182" t="e">
        <f>NA()</f>
        <v>#N/A</v>
      </c>
      <c r="E50" s="182" t="e">
        <f>NA()</f>
        <v>#N/A</v>
      </c>
      <c r="F50" s="182">
        <f>IF(ISNUMBER('実質公債費比率（分子）の構造'!L$53),'実質公債費比率（分子）の構造'!L$53,NA())</f>
        <v>198</v>
      </c>
      <c r="G50" s="182" t="e">
        <f>NA()</f>
        <v>#N/A</v>
      </c>
      <c r="H50" s="182" t="e">
        <f>NA()</f>
        <v>#N/A</v>
      </c>
      <c r="I50" s="182">
        <f>IF(ISNUMBER('実質公債費比率（分子）の構造'!M$53),'実質公債費比率（分子）の構造'!M$53,NA())</f>
        <v>170</v>
      </c>
      <c r="J50" s="182" t="e">
        <f>NA()</f>
        <v>#N/A</v>
      </c>
      <c r="K50" s="182" t="e">
        <f>NA()</f>
        <v>#N/A</v>
      </c>
      <c r="L50" s="182">
        <f>IF(ISNUMBER('実質公債費比率（分子）の構造'!N$53),'実質公債費比率（分子）の構造'!N$53,NA())</f>
        <v>132</v>
      </c>
      <c r="M50" s="182" t="e">
        <f>NA()</f>
        <v>#N/A</v>
      </c>
      <c r="N50" s="182" t="e">
        <f>NA()</f>
        <v>#N/A</v>
      </c>
      <c r="O50" s="182">
        <f>IF(ISNUMBER('実質公債費比率（分子）の構造'!O$53),'実質公債費比率（分子）の構造'!O$53,NA())</f>
        <v>399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20281</v>
      </c>
      <c r="E56" s="181"/>
      <c r="F56" s="181"/>
      <c r="G56" s="181">
        <f>'将来負担比率（分子）の構造'!J$52</f>
        <v>18350</v>
      </c>
      <c r="H56" s="181"/>
      <c r="I56" s="181"/>
      <c r="J56" s="181">
        <f>'将来負担比率（分子）の構造'!K$52</f>
        <v>16351</v>
      </c>
      <c r="K56" s="181"/>
      <c r="L56" s="181"/>
      <c r="M56" s="181">
        <f>'将来負担比率（分子）の構造'!L$52</f>
        <v>14481</v>
      </c>
      <c r="N56" s="181"/>
      <c r="O56" s="181"/>
      <c r="P56" s="181">
        <f>'将来負担比率（分子）の構造'!M$52</f>
        <v>12841</v>
      </c>
    </row>
    <row r="57" spans="1:16" x14ac:dyDescent="0.15">
      <c r="A57" s="181" t="s">
        <v>42</v>
      </c>
      <c r="B57" s="181"/>
      <c r="C57" s="181"/>
      <c r="D57" s="181">
        <f>'将来負担比率（分子）の構造'!I$51</f>
        <v>21060</v>
      </c>
      <c r="E57" s="181"/>
      <c r="F57" s="181"/>
      <c r="G57" s="181">
        <f>'将来負担比率（分子）の構造'!J$51</f>
        <v>20860</v>
      </c>
      <c r="H57" s="181"/>
      <c r="I57" s="181"/>
      <c r="J57" s="181">
        <f>'将来負担比率（分子）の構造'!K$51</f>
        <v>22874</v>
      </c>
      <c r="K57" s="181"/>
      <c r="L57" s="181"/>
      <c r="M57" s="181">
        <f>'将来負担比率（分子）の構造'!L$51</f>
        <v>22239</v>
      </c>
      <c r="N57" s="181"/>
      <c r="O57" s="181"/>
      <c r="P57" s="181">
        <f>'将来負担比率（分子）の構造'!M$51</f>
        <v>21390</v>
      </c>
    </row>
    <row r="58" spans="1:16" x14ac:dyDescent="0.15">
      <c r="A58" s="181" t="s">
        <v>41</v>
      </c>
      <c r="B58" s="181"/>
      <c r="C58" s="181"/>
      <c r="D58" s="181">
        <f>'将来負担比率（分子）の構造'!I$50</f>
        <v>17739</v>
      </c>
      <c r="E58" s="181"/>
      <c r="F58" s="181"/>
      <c r="G58" s="181">
        <f>'将来負担比率（分子）の構造'!J$50</f>
        <v>18936</v>
      </c>
      <c r="H58" s="181"/>
      <c r="I58" s="181"/>
      <c r="J58" s="181">
        <f>'将来負担比率（分子）の構造'!K$50</f>
        <v>18377</v>
      </c>
      <c r="K58" s="181"/>
      <c r="L58" s="181"/>
      <c r="M58" s="181">
        <f>'将来負担比率（分子）の構造'!L$50</f>
        <v>19894</v>
      </c>
      <c r="N58" s="181"/>
      <c r="O58" s="181"/>
      <c r="P58" s="181">
        <f>'将来負担比率（分子）の構造'!M$50</f>
        <v>20280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8350</v>
      </c>
      <c r="C62" s="181"/>
      <c r="D62" s="181"/>
      <c r="E62" s="181">
        <f>'将来負担比率（分子）の構造'!J$45</f>
        <v>8046</v>
      </c>
      <c r="F62" s="181"/>
      <c r="G62" s="181"/>
      <c r="H62" s="181">
        <f>'将来負担比率（分子）の構造'!K$45</f>
        <v>7983</v>
      </c>
      <c r="I62" s="181"/>
      <c r="J62" s="181"/>
      <c r="K62" s="181">
        <f>'将来負担比率（分子）の構造'!L$45</f>
        <v>7968</v>
      </c>
      <c r="L62" s="181"/>
      <c r="M62" s="181"/>
      <c r="N62" s="181">
        <f>'将来負担比率（分子）の構造'!M$45</f>
        <v>8044</v>
      </c>
      <c r="O62" s="181"/>
      <c r="P62" s="181"/>
    </row>
    <row r="63" spans="1:16" x14ac:dyDescent="0.15">
      <c r="A63" s="181" t="s">
        <v>34</v>
      </c>
      <c r="B63" s="181">
        <f>'将来負担比率（分子）の構造'!I$44</f>
        <v>1759</v>
      </c>
      <c r="C63" s="181"/>
      <c r="D63" s="181"/>
      <c r="E63" s="181">
        <f>'将来負担比率（分子）の構造'!J$44</f>
        <v>1507</v>
      </c>
      <c r="F63" s="181"/>
      <c r="G63" s="181"/>
      <c r="H63" s="181">
        <f>'将来負担比率（分子）の構造'!K$44</f>
        <v>1301</v>
      </c>
      <c r="I63" s="181"/>
      <c r="J63" s="181"/>
      <c r="K63" s="181">
        <f>'将来負担比率（分子）の構造'!L$44</f>
        <v>1092</v>
      </c>
      <c r="L63" s="181"/>
      <c r="M63" s="181"/>
      <c r="N63" s="181">
        <f>'将来負担比率（分子）の構造'!M$44</f>
        <v>925</v>
      </c>
      <c r="O63" s="181"/>
      <c r="P63" s="181"/>
    </row>
    <row r="64" spans="1:16" x14ac:dyDescent="0.15">
      <c r="A64" s="181" t="s">
        <v>33</v>
      </c>
      <c r="B64" s="181">
        <f>'将来負担比率（分子）の構造'!I$43</f>
        <v>4986</v>
      </c>
      <c r="C64" s="181"/>
      <c r="D64" s="181"/>
      <c r="E64" s="181">
        <f>'将来負担比率（分子）の構造'!J$43</f>
        <v>5886</v>
      </c>
      <c r="F64" s="181"/>
      <c r="G64" s="181"/>
      <c r="H64" s="181">
        <f>'将来負担比率（分子）の構造'!K$43</f>
        <v>6521</v>
      </c>
      <c r="I64" s="181"/>
      <c r="J64" s="181"/>
      <c r="K64" s="181">
        <f>'将来負担比率（分子）の構造'!L$43</f>
        <v>6944</v>
      </c>
      <c r="L64" s="181"/>
      <c r="M64" s="181"/>
      <c r="N64" s="181">
        <f>'将来負担比率（分子）の構造'!M$43</f>
        <v>6349</v>
      </c>
      <c r="O64" s="181"/>
      <c r="P64" s="181"/>
    </row>
    <row r="65" spans="1:16" x14ac:dyDescent="0.15">
      <c r="A65" s="181" t="s">
        <v>32</v>
      </c>
      <c r="B65" s="181">
        <f>'将来負担比率（分子）の構造'!I$42</f>
        <v>2878</v>
      </c>
      <c r="C65" s="181"/>
      <c r="D65" s="181"/>
      <c r="E65" s="181">
        <f>'将来負担比率（分子）の構造'!J$42</f>
        <v>3536</v>
      </c>
      <c r="F65" s="181"/>
      <c r="G65" s="181"/>
      <c r="H65" s="181">
        <f>'将来負担比率（分子）の構造'!K$42</f>
        <v>4061</v>
      </c>
      <c r="I65" s="181"/>
      <c r="J65" s="181"/>
      <c r="K65" s="181">
        <f>'将来負担比率（分子）の構造'!L$42</f>
        <v>3885</v>
      </c>
      <c r="L65" s="181"/>
      <c r="M65" s="181"/>
      <c r="N65" s="181">
        <f>'将来負担比率（分子）の構造'!M$42</f>
        <v>3817</v>
      </c>
      <c r="O65" s="181"/>
      <c r="P65" s="181"/>
    </row>
    <row r="66" spans="1:16" x14ac:dyDescent="0.15">
      <c r="A66" s="181" t="s">
        <v>31</v>
      </c>
      <c r="B66" s="181">
        <f>'将来負担比率（分子）の構造'!I$41</f>
        <v>39576</v>
      </c>
      <c r="C66" s="181"/>
      <c r="D66" s="181"/>
      <c r="E66" s="181">
        <f>'将来負担比率（分子）の構造'!J$41</f>
        <v>39484</v>
      </c>
      <c r="F66" s="181"/>
      <c r="G66" s="181"/>
      <c r="H66" s="181">
        <f>'将来負担比率（分子）の構造'!K$41</f>
        <v>40815</v>
      </c>
      <c r="I66" s="181"/>
      <c r="J66" s="181"/>
      <c r="K66" s="181">
        <f>'将来負担比率（分子）の構造'!L$41</f>
        <v>40950</v>
      </c>
      <c r="L66" s="181"/>
      <c r="M66" s="181"/>
      <c r="N66" s="181">
        <f>'将来負担比率（分子）の構造'!M$41</f>
        <v>41090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314</v>
      </c>
      <c r="G67" s="181" t="e">
        <f>NA()</f>
        <v>#N/A</v>
      </c>
      <c r="H67" s="181" t="e">
        <f>NA()</f>
        <v>#N/A</v>
      </c>
      <c r="I67" s="181">
        <f>IF(ISNUMBER('将来負担比率（分子）の構造'!K$53), IF('将来負担比率（分子）の構造'!K$53 &lt; 0, 0, '将来負担比率（分子）の構造'!K$53), NA())</f>
        <v>3078</v>
      </c>
      <c r="J67" s="181" t="e">
        <f>NA()</f>
        <v>#N/A</v>
      </c>
      <c r="K67" s="181" t="e">
        <f>NA()</f>
        <v>#N/A</v>
      </c>
      <c r="L67" s="181">
        <f>IF(ISNUMBER('将来負担比率（分子）の構造'!L$53), IF('将来負担比率（分子）の構造'!L$53 &lt; 0, 0, '将来負担比率（分子）の構造'!L$53), NA())</f>
        <v>4224</v>
      </c>
      <c r="M67" s="181" t="e">
        <f>NA()</f>
        <v>#N/A</v>
      </c>
      <c r="N67" s="181" t="e">
        <f>NA()</f>
        <v>#N/A</v>
      </c>
      <c r="O67" s="181">
        <f>IF(ISNUMBER('将来負担比率（分子）の構造'!M$53), IF('将来負担比率（分子）の構造'!M$53 &lt; 0, 0, '将来負担比率（分子）の構造'!M$53), NA())</f>
        <v>5713</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3601</v>
      </c>
      <c r="C72" s="185">
        <f>基金残高に係る経年分析!G55</f>
        <v>4940</v>
      </c>
      <c r="D72" s="185">
        <f>基金残高に係る経年分析!H55</f>
        <v>5177</v>
      </c>
    </row>
    <row r="73" spans="1:16" x14ac:dyDescent="0.15">
      <c r="A73" s="184" t="s">
        <v>78</v>
      </c>
      <c r="B73" s="185">
        <f>基金残高に係る経年分析!F56</f>
        <v>43</v>
      </c>
      <c r="C73" s="185">
        <f>基金残高に係る経年分析!G56</f>
        <v>44</v>
      </c>
      <c r="D73" s="185">
        <f>基金残高に係る経年分析!H56</f>
        <v>44</v>
      </c>
    </row>
    <row r="74" spans="1:16" x14ac:dyDescent="0.15">
      <c r="A74" s="184" t="s">
        <v>79</v>
      </c>
      <c r="B74" s="185">
        <f>基金残高に係る経年分析!F57</f>
        <v>13252</v>
      </c>
      <c r="C74" s="185">
        <f>基金残高に係る経年分析!G57</f>
        <v>13182</v>
      </c>
      <c r="D74" s="185">
        <f>基金残高に係る経年分析!H57</f>
        <v>13154</v>
      </c>
    </row>
  </sheetData>
  <sheetProtection algorithmName="SHA-512" hashValue="8t+U6MWYPP8Nh6FGYe6OB2b6LrcFXo5HLTg/2nwepczeaGtWsiFJfi1bjynj9gaqpCblJpGEIMQjbdKFoW0mOg==" saltValue="8IbeLEG6nAfa36xPdVf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215</v>
      </c>
      <c r="DI1" s="662"/>
      <c r="DJ1" s="662"/>
      <c r="DK1" s="662"/>
      <c r="DL1" s="662"/>
      <c r="DM1" s="662"/>
      <c r="DN1" s="663"/>
      <c r="DO1" s="226"/>
      <c r="DP1" s="661" t="s">
        <v>216</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218</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219</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220</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221</v>
      </c>
      <c r="S4" s="665"/>
      <c r="T4" s="665"/>
      <c r="U4" s="665"/>
      <c r="V4" s="665"/>
      <c r="W4" s="665"/>
      <c r="X4" s="665"/>
      <c r="Y4" s="666"/>
      <c r="Z4" s="664" t="s">
        <v>222</v>
      </c>
      <c r="AA4" s="665"/>
      <c r="AB4" s="665"/>
      <c r="AC4" s="666"/>
      <c r="AD4" s="664" t="s">
        <v>223</v>
      </c>
      <c r="AE4" s="665"/>
      <c r="AF4" s="665"/>
      <c r="AG4" s="665"/>
      <c r="AH4" s="665"/>
      <c r="AI4" s="665"/>
      <c r="AJ4" s="665"/>
      <c r="AK4" s="666"/>
      <c r="AL4" s="664" t="s">
        <v>222</v>
      </c>
      <c r="AM4" s="665"/>
      <c r="AN4" s="665"/>
      <c r="AO4" s="666"/>
      <c r="AP4" s="670" t="s">
        <v>224</v>
      </c>
      <c r="AQ4" s="670"/>
      <c r="AR4" s="670"/>
      <c r="AS4" s="670"/>
      <c r="AT4" s="670"/>
      <c r="AU4" s="670"/>
      <c r="AV4" s="670"/>
      <c r="AW4" s="670"/>
      <c r="AX4" s="670"/>
      <c r="AY4" s="670"/>
      <c r="AZ4" s="670"/>
      <c r="BA4" s="670"/>
      <c r="BB4" s="670"/>
      <c r="BC4" s="670"/>
      <c r="BD4" s="670"/>
      <c r="BE4" s="670"/>
      <c r="BF4" s="670"/>
      <c r="BG4" s="670" t="s">
        <v>225</v>
      </c>
      <c r="BH4" s="670"/>
      <c r="BI4" s="670"/>
      <c r="BJ4" s="670"/>
      <c r="BK4" s="670"/>
      <c r="BL4" s="670"/>
      <c r="BM4" s="670"/>
      <c r="BN4" s="670"/>
      <c r="BO4" s="670" t="s">
        <v>222</v>
      </c>
      <c r="BP4" s="670"/>
      <c r="BQ4" s="670"/>
      <c r="BR4" s="670"/>
      <c r="BS4" s="670" t="s">
        <v>226</v>
      </c>
      <c r="BT4" s="670"/>
      <c r="BU4" s="670"/>
      <c r="BV4" s="670"/>
      <c r="BW4" s="670"/>
      <c r="BX4" s="670"/>
      <c r="BY4" s="670"/>
      <c r="BZ4" s="670"/>
      <c r="CA4" s="670"/>
      <c r="CB4" s="670"/>
      <c r="CD4" s="667" t="s">
        <v>227</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228</v>
      </c>
      <c r="C5" s="672"/>
      <c r="D5" s="672"/>
      <c r="E5" s="672"/>
      <c r="F5" s="672"/>
      <c r="G5" s="672"/>
      <c r="H5" s="672"/>
      <c r="I5" s="672"/>
      <c r="J5" s="672"/>
      <c r="K5" s="672"/>
      <c r="L5" s="672"/>
      <c r="M5" s="672"/>
      <c r="N5" s="672"/>
      <c r="O5" s="672"/>
      <c r="P5" s="672"/>
      <c r="Q5" s="673"/>
      <c r="R5" s="674">
        <v>47291445</v>
      </c>
      <c r="S5" s="675"/>
      <c r="T5" s="675"/>
      <c r="U5" s="675"/>
      <c r="V5" s="675"/>
      <c r="W5" s="675"/>
      <c r="X5" s="675"/>
      <c r="Y5" s="676"/>
      <c r="Z5" s="677">
        <v>37.799999999999997</v>
      </c>
      <c r="AA5" s="677"/>
      <c r="AB5" s="677"/>
      <c r="AC5" s="677"/>
      <c r="AD5" s="678">
        <v>44017709</v>
      </c>
      <c r="AE5" s="678"/>
      <c r="AF5" s="678"/>
      <c r="AG5" s="678"/>
      <c r="AH5" s="678"/>
      <c r="AI5" s="678"/>
      <c r="AJ5" s="678"/>
      <c r="AK5" s="678"/>
      <c r="AL5" s="679">
        <v>86.8</v>
      </c>
      <c r="AM5" s="680"/>
      <c r="AN5" s="680"/>
      <c r="AO5" s="681"/>
      <c r="AP5" s="671" t="s">
        <v>229</v>
      </c>
      <c r="AQ5" s="672"/>
      <c r="AR5" s="672"/>
      <c r="AS5" s="672"/>
      <c r="AT5" s="672"/>
      <c r="AU5" s="672"/>
      <c r="AV5" s="672"/>
      <c r="AW5" s="672"/>
      <c r="AX5" s="672"/>
      <c r="AY5" s="672"/>
      <c r="AZ5" s="672"/>
      <c r="BA5" s="672"/>
      <c r="BB5" s="672"/>
      <c r="BC5" s="672"/>
      <c r="BD5" s="672"/>
      <c r="BE5" s="672"/>
      <c r="BF5" s="673"/>
      <c r="BG5" s="685">
        <v>44017709</v>
      </c>
      <c r="BH5" s="686"/>
      <c r="BI5" s="686"/>
      <c r="BJ5" s="686"/>
      <c r="BK5" s="686"/>
      <c r="BL5" s="686"/>
      <c r="BM5" s="686"/>
      <c r="BN5" s="687"/>
      <c r="BO5" s="688">
        <v>93.1</v>
      </c>
      <c r="BP5" s="688"/>
      <c r="BQ5" s="688"/>
      <c r="BR5" s="688"/>
      <c r="BS5" s="689">
        <v>614589</v>
      </c>
      <c r="BT5" s="689"/>
      <c r="BU5" s="689"/>
      <c r="BV5" s="689"/>
      <c r="BW5" s="689"/>
      <c r="BX5" s="689"/>
      <c r="BY5" s="689"/>
      <c r="BZ5" s="689"/>
      <c r="CA5" s="689"/>
      <c r="CB5" s="693"/>
      <c r="CD5" s="667" t="s">
        <v>224</v>
      </c>
      <c r="CE5" s="668"/>
      <c r="CF5" s="668"/>
      <c r="CG5" s="668"/>
      <c r="CH5" s="668"/>
      <c r="CI5" s="668"/>
      <c r="CJ5" s="668"/>
      <c r="CK5" s="668"/>
      <c r="CL5" s="668"/>
      <c r="CM5" s="668"/>
      <c r="CN5" s="668"/>
      <c r="CO5" s="668"/>
      <c r="CP5" s="668"/>
      <c r="CQ5" s="669"/>
      <c r="CR5" s="667" t="s">
        <v>230</v>
      </c>
      <c r="CS5" s="668"/>
      <c r="CT5" s="668"/>
      <c r="CU5" s="668"/>
      <c r="CV5" s="668"/>
      <c r="CW5" s="668"/>
      <c r="CX5" s="668"/>
      <c r="CY5" s="669"/>
      <c r="CZ5" s="667" t="s">
        <v>222</v>
      </c>
      <c r="DA5" s="668"/>
      <c r="DB5" s="668"/>
      <c r="DC5" s="669"/>
      <c r="DD5" s="667" t="s">
        <v>231</v>
      </c>
      <c r="DE5" s="668"/>
      <c r="DF5" s="668"/>
      <c r="DG5" s="668"/>
      <c r="DH5" s="668"/>
      <c r="DI5" s="668"/>
      <c r="DJ5" s="668"/>
      <c r="DK5" s="668"/>
      <c r="DL5" s="668"/>
      <c r="DM5" s="668"/>
      <c r="DN5" s="668"/>
      <c r="DO5" s="668"/>
      <c r="DP5" s="669"/>
      <c r="DQ5" s="667" t="s">
        <v>232</v>
      </c>
      <c r="DR5" s="668"/>
      <c r="DS5" s="668"/>
      <c r="DT5" s="668"/>
      <c r="DU5" s="668"/>
      <c r="DV5" s="668"/>
      <c r="DW5" s="668"/>
      <c r="DX5" s="668"/>
      <c r="DY5" s="668"/>
      <c r="DZ5" s="668"/>
      <c r="EA5" s="668"/>
      <c r="EB5" s="668"/>
      <c r="EC5" s="669"/>
    </row>
    <row r="6" spans="2:143" ht="11.25" customHeight="1" x14ac:dyDescent="0.15">
      <c r="B6" s="682" t="s">
        <v>233</v>
      </c>
      <c r="C6" s="683"/>
      <c r="D6" s="683"/>
      <c r="E6" s="683"/>
      <c r="F6" s="683"/>
      <c r="G6" s="683"/>
      <c r="H6" s="683"/>
      <c r="I6" s="683"/>
      <c r="J6" s="683"/>
      <c r="K6" s="683"/>
      <c r="L6" s="683"/>
      <c r="M6" s="683"/>
      <c r="N6" s="683"/>
      <c r="O6" s="683"/>
      <c r="P6" s="683"/>
      <c r="Q6" s="684"/>
      <c r="R6" s="685">
        <v>344774</v>
      </c>
      <c r="S6" s="686"/>
      <c r="T6" s="686"/>
      <c r="U6" s="686"/>
      <c r="V6" s="686"/>
      <c r="W6" s="686"/>
      <c r="X6" s="686"/>
      <c r="Y6" s="687"/>
      <c r="Z6" s="688">
        <v>0.3</v>
      </c>
      <c r="AA6" s="688"/>
      <c r="AB6" s="688"/>
      <c r="AC6" s="688"/>
      <c r="AD6" s="689">
        <v>344774</v>
      </c>
      <c r="AE6" s="689"/>
      <c r="AF6" s="689"/>
      <c r="AG6" s="689"/>
      <c r="AH6" s="689"/>
      <c r="AI6" s="689"/>
      <c r="AJ6" s="689"/>
      <c r="AK6" s="689"/>
      <c r="AL6" s="690">
        <v>0.7</v>
      </c>
      <c r="AM6" s="691"/>
      <c r="AN6" s="691"/>
      <c r="AO6" s="692"/>
      <c r="AP6" s="682" t="s">
        <v>234</v>
      </c>
      <c r="AQ6" s="683"/>
      <c r="AR6" s="683"/>
      <c r="AS6" s="683"/>
      <c r="AT6" s="683"/>
      <c r="AU6" s="683"/>
      <c r="AV6" s="683"/>
      <c r="AW6" s="683"/>
      <c r="AX6" s="683"/>
      <c r="AY6" s="683"/>
      <c r="AZ6" s="683"/>
      <c r="BA6" s="683"/>
      <c r="BB6" s="683"/>
      <c r="BC6" s="683"/>
      <c r="BD6" s="683"/>
      <c r="BE6" s="683"/>
      <c r="BF6" s="684"/>
      <c r="BG6" s="685">
        <v>44017709</v>
      </c>
      <c r="BH6" s="686"/>
      <c r="BI6" s="686"/>
      <c r="BJ6" s="686"/>
      <c r="BK6" s="686"/>
      <c r="BL6" s="686"/>
      <c r="BM6" s="686"/>
      <c r="BN6" s="687"/>
      <c r="BO6" s="688">
        <v>93.1</v>
      </c>
      <c r="BP6" s="688"/>
      <c r="BQ6" s="688"/>
      <c r="BR6" s="688"/>
      <c r="BS6" s="689">
        <v>614589</v>
      </c>
      <c r="BT6" s="689"/>
      <c r="BU6" s="689"/>
      <c r="BV6" s="689"/>
      <c r="BW6" s="689"/>
      <c r="BX6" s="689"/>
      <c r="BY6" s="689"/>
      <c r="BZ6" s="689"/>
      <c r="CA6" s="689"/>
      <c r="CB6" s="693"/>
      <c r="CD6" s="696" t="s">
        <v>235</v>
      </c>
      <c r="CE6" s="697"/>
      <c r="CF6" s="697"/>
      <c r="CG6" s="697"/>
      <c r="CH6" s="697"/>
      <c r="CI6" s="697"/>
      <c r="CJ6" s="697"/>
      <c r="CK6" s="697"/>
      <c r="CL6" s="697"/>
      <c r="CM6" s="697"/>
      <c r="CN6" s="697"/>
      <c r="CO6" s="697"/>
      <c r="CP6" s="697"/>
      <c r="CQ6" s="698"/>
      <c r="CR6" s="685">
        <v>472595</v>
      </c>
      <c r="CS6" s="686"/>
      <c r="CT6" s="686"/>
      <c r="CU6" s="686"/>
      <c r="CV6" s="686"/>
      <c r="CW6" s="686"/>
      <c r="CX6" s="686"/>
      <c r="CY6" s="687"/>
      <c r="CZ6" s="679">
        <v>0.4</v>
      </c>
      <c r="DA6" s="680"/>
      <c r="DB6" s="680"/>
      <c r="DC6" s="699"/>
      <c r="DD6" s="694" t="s">
        <v>131</v>
      </c>
      <c r="DE6" s="686"/>
      <c r="DF6" s="686"/>
      <c r="DG6" s="686"/>
      <c r="DH6" s="686"/>
      <c r="DI6" s="686"/>
      <c r="DJ6" s="686"/>
      <c r="DK6" s="686"/>
      <c r="DL6" s="686"/>
      <c r="DM6" s="686"/>
      <c r="DN6" s="686"/>
      <c r="DO6" s="686"/>
      <c r="DP6" s="687"/>
      <c r="DQ6" s="694">
        <v>472595</v>
      </c>
      <c r="DR6" s="686"/>
      <c r="DS6" s="686"/>
      <c r="DT6" s="686"/>
      <c r="DU6" s="686"/>
      <c r="DV6" s="686"/>
      <c r="DW6" s="686"/>
      <c r="DX6" s="686"/>
      <c r="DY6" s="686"/>
      <c r="DZ6" s="686"/>
      <c r="EA6" s="686"/>
      <c r="EB6" s="686"/>
      <c r="EC6" s="695"/>
    </row>
    <row r="7" spans="2:143" ht="11.25" customHeight="1" x14ac:dyDescent="0.15">
      <c r="B7" s="682" t="s">
        <v>236</v>
      </c>
      <c r="C7" s="683"/>
      <c r="D7" s="683"/>
      <c r="E7" s="683"/>
      <c r="F7" s="683"/>
      <c r="G7" s="683"/>
      <c r="H7" s="683"/>
      <c r="I7" s="683"/>
      <c r="J7" s="683"/>
      <c r="K7" s="683"/>
      <c r="L7" s="683"/>
      <c r="M7" s="683"/>
      <c r="N7" s="683"/>
      <c r="O7" s="683"/>
      <c r="P7" s="683"/>
      <c r="Q7" s="684"/>
      <c r="R7" s="685">
        <v>63613</v>
      </c>
      <c r="S7" s="686"/>
      <c r="T7" s="686"/>
      <c r="U7" s="686"/>
      <c r="V7" s="686"/>
      <c r="W7" s="686"/>
      <c r="X7" s="686"/>
      <c r="Y7" s="687"/>
      <c r="Z7" s="688">
        <v>0.1</v>
      </c>
      <c r="AA7" s="688"/>
      <c r="AB7" s="688"/>
      <c r="AC7" s="688"/>
      <c r="AD7" s="689">
        <v>63613</v>
      </c>
      <c r="AE7" s="689"/>
      <c r="AF7" s="689"/>
      <c r="AG7" s="689"/>
      <c r="AH7" s="689"/>
      <c r="AI7" s="689"/>
      <c r="AJ7" s="689"/>
      <c r="AK7" s="689"/>
      <c r="AL7" s="690">
        <v>0.1</v>
      </c>
      <c r="AM7" s="691"/>
      <c r="AN7" s="691"/>
      <c r="AO7" s="692"/>
      <c r="AP7" s="682" t="s">
        <v>237</v>
      </c>
      <c r="AQ7" s="683"/>
      <c r="AR7" s="683"/>
      <c r="AS7" s="683"/>
      <c r="AT7" s="683"/>
      <c r="AU7" s="683"/>
      <c r="AV7" s="683"/>
      <c r="AW7" s="683"/>
      <c r="AX7" s="683"/>
      <c r="AY7" s="683"/>
      <c r="AZ7" s="683"/>
      <c r="BA7" s="683"/>
      <c r="BB7" s="683"/>
      <c r="BC7" s="683"/>
      <c r="BD7" s="683"/>
      <c r="BE7" s="683"/>
      <c r="BF7" s="684"/>
      <c r="BG7" s="685">
        <v>25528577</v>
      </c>
      <c r="BH7" s="686"/>
      <c r="BI7" s="686"/>
      <c r="BJ7" s="686"/>
      <c r="BK7" s="686"/>
      <c r="BL7" s="686"/>
      <c r="BM7" s="686"/>
      <c r="BN7" s="687"/>
      <c r="BO7" s="688">
        <v>54</v>
      </c>
      <c r="BP7" s="688"/>
      <c r="BQ7" s="688"/>
      <c r="BR7" s="688"/>
      <c r="BS7" s="689">
        <v>614589</v>
      </c>
      <c r="BT7" s="689"/>
      <c r="BU7" s="689"/>
      <c r="BV7" s="689"/>
      <c r="BW7" s="689"/>
      <c r="BX7" s="689"/>
      <c r="BY7" s="689"/>
      <c r="BZ7" s="689"/>
      <c r="CA7" s="689"/>
      <c r="CB7" s="693"/>
      <c r="CD7" s="700" t="s">
        <v>238</v>
      </c>
      <c r="CE7" s="701"/>
      <c r="CF7" s="701"/>
      <c r="CG7" s="701"/>
      <c r="CH7" s="701"/>
      <c r="CI7" s="701"/>
      <c r="CJ7" s="701"/>
      <c r="CK7" s="701"/>
      <c r="CL7" s="701"/>
      <c r="CM7" s="701"/>
      <c r="CN7" s="701"/>
      <c r="CO7" s="701"/>
      <c r="CP7" s="701"/>
      <c r="CQ7" s="702"/>
      <c r="CR7" s="685">
        <v>36260965</v>
      </c>
      <c r="CS7" s="686"/>
      <c r="CT7" s="686"/>
      <c r="CU7" s="686"/>
      <c r="CV7" s="686"/>
      <c r="CW7" s="686"/>
      <c r="CX7" s="686"/>
      <c r="CY7" s="687"/>
      <c r="CZ7" s="688">
        <v>30.4</v>
      </c>
      <c r="DA7" s="688"/>
      <c r="DB7" s="688"/>
      <c r="DC7" s="688"/>
      <c r="DD7" s="694">
        <v>1704336</v>
      </c>
      <c r="DE7" s="686"/>
      <c r="DF7" s="686"/>
      <c r="DG7" s="686"/>
      <c r="DH7" s="686"/>
      <c r="DI7" s="686"/>
      <c r="DJ7" s="686"/>
      <c r="DK7" s="686"/>
      <c r="DL7" s="686"/>
      <c r="DM7" s="686"/>
      <c r="DN7" s="686"/>
      <c r="DO7" s="686"/>
      <c r="DP7" s="687"/>
      <c r="DQ7" s="694">
        <v>9888387</v>
      </c>
      <c r="DR7" s="686"/>
      <c r="DS7" s="686"/>
      <c r="DT7" s="686"/>
      <c r="DU7" s="686"/>
      <c r="DV7" s="686"/>
      <c r="DW7" s="686"/>
      <c r="DX7" s="686"/>
      <c r="DY7" s="686"/>
      <c r="DZ7" s="686"/>
      <c r="EA7" s="686"/>
      <c r="EB7" s="686"/>
      <c r="EC7" s="695"/>
    </row>
    <row r="8" spans="2:143" ht="11.25" customHeight="1" x14ac:dyDescent="0.15">
      <c r="B8" s="682" t="s">
        <v>239</v>
      </c>
      <c r="C8" s="683"/>
      <c r="D8" s="683"/>
      <c r="E8" s="683"/>
      <c r="F8" s="683"/>
      <c r="G8" s="683"/>
      <c r="H8" s="683"/>
      <c r="I8" s="683"/>
      <c r="J8" s="683"/>
      <c r="K8" s="683"/>
      <c r="L8" s="683"/>
      <c r="M8" s="683"/>
      <c r="N8" s="683"/>
      <c r="O8" s="683"/>
      <c r="P8" s="683"/>
      <c r="Q8" s="684"/>
      <c r="R8" s="685">
        <v>307886</v>
      </c>
      <c r="S8" s="686"/>
      <c r="T8" s="686"/>
      <c r="U8" s="686"/>
      <c r="V8" s="686"/>
      <c r="W8" s="686"/>
      <c r="X8" s="686"/>
      <c r="Y8" s="687"/>
      <c r="Z8" s="688">
        <v>0.2</v>
      </c>
      <c r="AA8" s="688"/>
      <c r="AB8" s="688"/>
      <c r="AC8" s="688"/>
      <c r="AD8" s="689">
        <v>307886</v>
      </c>
      <c r="AE8" s="689"/>
      <c r="AF8" s="689"/>
      <c r="AG8" s="689"/>
      <c r="AH8" s="689"/>
      <c r="AI8" s="689"/>
      <c r="AJ8" s="689"/>
      <c r="AK8" s="689"/>
      <c r="AL8" s="690">
        <v>0.6</v>
      </c>
      <c r="AM8" s="691"/>
      <c r="AN8" s="691"/>
      <c r="AO8" s="692"/>
      <c r="AP8" s="682" t="s">
        <v>240</v>
      </c>
      <c r="AQ8" s="683"/>
      <c r="AR8" s="683"/>
      <c r="AS8" s="683"/>
      <c r="AT8" s="683"/>
      <c r="AU8" s="683"/>
      <c r="AV8" s="683"/>
      <c r="AW8" s="683"/>
      <c r="AX8" s="683"/>
      <c r="AY8" s="683"/>
      <c r="AZ8" s="683"/>
      <c r="BA8" s="683"/>
      <c r="BB8" s="683"/>
      <c r="BC8" s="683"/>
      <c r="BD8" s="683"/>
      <c r="BE8" s="683"/>
      <c r="BF8" s="684"/>
      <c r="BG8" s="685">
        <v>457550</v>
      </c>
      <c r="BH8" s="686"/>
      <c r="BI8" s="686"/>
      <c r="BJ8" s="686"/>
      <c r="BK8" s="686"/>
      <c r="BL8" s="686"/>
      <c r="BM8" s="686"/>
      <c r="BN8" s="687"/>
      <c r="BO8" s="688">
        <v>1</v>
      </c>
      <c r="BP8" s="688"/>
      <c r="BQ8" s="688"/>
      <c r="BR8" s="688"/>
      <c r="BS8" s="694" t="s">
        <v>241</v>
      </c>
      <c r="BT8" s="686"/>
      <c r="BU8" s="686"/>
      <c r="BV8" s="686"/>
      <c r="BW8" s="686"/>
      <c r="BX8" s="686"/>
      <c r="BY8" s="686"/>
      <c r="BZ8" s="686"/>
      <c r="CA8" s="686"/>
      <c r="CB8" s="695"/>
      <c r="CD8" s="700" t="s">
        <v>242</v>
      </c>
      <c r="CE8" s="701"/>
      <c r="CF8" s="701"/>
      <c r="CG8" s="701"/>
      <c r="CH8" s="701"/>
      <c r="CI8" s="701"/>
      <c r="CJ8" s="701"/>
      <c r="CK8" s="701"/>
      <c r="CL8" s="701"/>
      <c r="CM8" s="701"/>
      <c r="CN8" s="701"/>
      <c r="CO8" s="701"/>
      <c r="CP8" s="701"/>
      <c r="CQ8" s="702"/>
      <c r="CR8" s="685">
        <v>46995863</v>
      </c>
      <c r="CS8" s="686"/>
      <c r="CT8" s="686"/>
      <c r="CU8" s="686"/>
      <c r="CV8" s="686"/>
      <c r="CW8" s="686"/>
      <c r="CX8" s="686"/>
      <c r="CY8" s="687"/>
      <c r="CZ8" s="688">
        <v>39.4</v>
      </c>
      <c r="DA8" s="688"/>
      <c r="DB8" s="688"/>
      <c r="DC8" s="688"/>
      <c r="DD8" s="694">
        <v>1251386</v>
      </c>
      <c r="DE8" s="686"/>
      <c r="DF8" s="686"/>
      <c r="DG8" s="686"/>
      <c r="DH8" s="686"/>
      <c r="DI8" s="686"/>
      <c r="DJ8" s="686"/>
      <c r="DK8" s="686"/>
      <c r="DL8" s="686"/>
      <c r="DM8" s="686"/>
      <c r="DN8" s="686"/>
      <c r="DO8" s="686"/>
      <c r="DP8" s="687"/>
      <c r="DQ8" s="694">
        <v>21255522</v>
      </c>
      <c r="DR8" s="686"/>
      <c r="DS8" s="686"/>
      <c r="DT8" s="686"/>
      <c r="DU8" s="686"/>
      <c r="DV8" s="686"/>
      <c r="DW8" s="686"/>
      <c r="DX8" s="686"/>
      <c r="DY8" s="686"/>
      <c r="DZ8" s="686"/>
      <c r="EA8" s="686"/>
      <c r="EB8" s="686"/>
      <c r="EC8" s="695"/>
    </row>
    <row r="9" spans="2:143" ht="11.25" customHeight="1" x14ac:dyDescent="0.15">
      <c r="B9" s="682" t="s">
        <v>243</v>
      </c>
      <c r="C9" s="683"/>
      <c r="D9" s="683"/>
      <c r="E9" s="683"/>
      <c r="F9" s="683"/>
      <c r="G9" s="683"/>
      <c r="H9" s="683"/>
      <c r="I9" s="683"/>
      <c r="J9" s="683"/>
      <c r="K9" s="683"/>
      <c r="L9" s="683"/>
      <c r="M9" s="683"/>
      <c r="N9" s="683"/>
      <c r="O9" s="683"/>
      <c r="P9" s="683"/>
      <c r="Q9" s="684"/>
      <c r="R9" s="685">
        <v>359044</v>
      </c>
      <c r="S9" s="686"/>
      <c r="T9" s="686"/>
      <c r="U9" s="686"/>
      <c r="V9" s="686"/>
      <c r="W9" s="686"/>
      <c r="X9" s="686"/>
      <c r="Y9" s="687"/>
      <c r="Z9" s="688">
        <v>0.3</v>
      </c>
      <c r="AA9" s="688"/>
      <c r="AB9" s="688"/>
      <c r="AC9" s="688"/>
      <c r="AD9" s="689">
        <v>359044</v>
      </c>
      <c r="AE9" s="689"/>
      <c r="AF9" s="689"/>
      <c r="AG9" s="689"/>
      <c r="AH9" s="689"/>
      <c r="AI9" s="689"/>
      <c r="AJ9" s="689"/>
      <c r="AK9" s="689"/>
      <c r="AL9" s="690">
        <v>0.7</v>
      </c>
      <c r="AM9" s="691"/>
      <c r="AN9" s="691"/>
      <c r="AO9" s="692"/>
      <c r="AP9" s="682" t="s">
        <v>244</v>
      </c>
      <c r="AQ9" s="683"/>
      <c r="AR9" s="683"/>
      <c r="AS9" s="683"/>
      <c r="AT9" s="683"/>
      <c r="AU9" s="683"/>
      <c r="AV9" s="683"/>
      <c r="AW9" s="683"/>
      <c r="AX9" s="683"/>
      <c r="AY9" s="683"/>
      <c r="AZ9" s="683"/>
      <c r="BA9" s="683"/>
      <c r="BB9" s="683"/>
      <c r="BC9" s="683"/>
      <c r="BD9" s="683"/>
      <c r="BE9" s="683"/>
      <c r="BF9" s="684"/>
      <c r="BG9" s="685">
        <v>20897963</v>
      </c>
      <c r="BH9" s="686"/>
      <c r="BI9" s="686"/>
      <c r="BJ9" s="686"/>
      <c r="BK9" s="686"/>
      <c r="BL9" s="686"/>
      <c r="BM9" s="686"/>
      <c r="BN9" s="687"/>
      <c r="BO9" s="688">
        <v>44.2</v>
      </c>
      <c r="BP9" s="688"/>
      <c r="BQ9" s="688"/>
      <c r="BR9" s="688"/>
      <c r="BS9" s="694" t="s">
        <v>140</v>
      </c>
      <c r="BT9" s="686"/>
      <c r="BU9" s="686"/>
      <c r="BV9" s="686"/>
      <c r="BW9" s="686"/>
      <c r="BX9" s="686"/>
      <c r="BY9" s="686"/>
      <c r="BZ9" s="686"/>
      <c r="CA9" s="686"/>
      <c r="CB9" s="695"/>
      <c r="CD9" s="700" t="s">
        <v>245</v>
      </c>
      <c r="CE9" s="701"/>
      <c r="CF9" s="701"/>
      <c r="CG9" s="701"/>
      <c r="CH9" s="701"/>
      <c r="CI9" s="701"/>
      <c r="CJ9" s="701"/>
      <c r="CK9" s="701"/>
      <c r="CL9" s="701"/>
      <c r="CM9" s="701"/>
      <c r="CN9" s="701"/>
      <c r="CO9" s="701"/>
      <c r="CP9" s="701"/>
      <c r="CQ9" s="702"/>
      <c r="CR9" s="685">
        <v>5595726</v>
      </c>
      <c r="CS9" s="686"/>
      <c r="CT9" s="686"/>
      <c r="CU9" s="686"/>
      <c r="CV9" s="686"/>
      <c r="CW9" s="686"/>
      <c r="CX9" s="686"/>
      <c r="CY9" s="687"/>
      <c r="CZ9" s="688">
        <v>4.7</v>
      </c>
      <c r="DA9" s="688"/>
      <c r="DB9" s="688"/>
      <c r="DC9" s="688"/>
      <c r="DD9" s="694">
        <v>62647</v>
      </c>
      <c r="DE9" s="686"/>
      <c r="DF9" s="686"/>
      <c r="DG9" s="686"/>
      <c r="DH9" s="686"/>
      <c r="DI9" s="686"/>
      <c r="DJ9" s="686"/>
      <c r="DK9" s="686"/>
      <c r="DL9" s="686"/>
      <c r="DM9" s="686"/>
      <c r="DN9" s="686"/>
      <c r="DO9" s="686"/>
      <c r="DP9" s="687"/>
      <c r="DQ9" s="694">
        <v>3895693</v>
      </c>
      <c r="DR9" s="686"/>
      <c r="DS9" s="686"/>
      <c r="DT9" s="686"/>
      <c r="DU9" s="686"/>
      <c r="DV9" s="686"/>
      <c r="DW9" s="686"/>
      <c r="DX9" s="686"/>
      <c r="DY9" s="686"/>
      <c r="DZ9" s="686"/>
      <c r="EA9" s="686"/>
      <c r="EB9" s="686"/>
      <c r="EC9" s="695"/>
    </row>
    <row r="10" spans="2:143" ht="11.25" customHeight="1" x14ac:dyDescent="0.15">
      <c r="B10" s="682" t="s">
        <v>246</v>
      </c>
      <c r="C10" s="683"/>
      <c r="D10" s="683"/>
      <c r="E10" s="683"/>
      <c r="F10" s="683"/>
      <c r="G10" s="683"/>
      <c r="H10" s="683"/>
      <c r="I10" s="683"/>
      <c r="J10" s="683"/>
      <c r="K10" s="683"/>
      <c r="L10" s="683"/>
      <c r="M10" s="683"/>
      <c r="N10" s="683"/>
      <c r="O10" s="683"/>
      <c r="P10" s="683"/>
      <c r="Q10" s="684"/>
      <c r="R10" s="685" t="s">
        <v>241</v>
      </c>
      <c r="S10" s="686"/>
      <c r="T10" s="686"/>
      <c r="U10" s="686"/>
      <c r="V10" s="686"/>
      <c r="W10" s="686"/>
      <c r="X10" s="686"/>
      <c r="Y10" s="687"/>
      <c r="Z10" s="688" t="s">
        <v>241</v>
      </c>
      <c r="AA10" s="688"/>
      <c r="AB10" s="688"/>
      <c r="AC10" s="688"/>
      <c r="AD10" s="689" t="s">
        <v>131</v>
      </c>
      <c r="AE10" s="689"/>
      <c r="AF10" s="689"/>
      <c r="AG10" s="689"/>
      <c r="AH10" s="689"/>
      <c r="AI10" s="689"/>
      <c r="AJ10" s="689"/>
      <c r="AK10" s="689"/>
      <c r="AL10" s="690" t="s">
        <v>131</v>
      </c>
      <c r="AM10" s="691"/>
      <c r="AN10" s="691"/>
      <c r="AO10" s="692"/>
      <c r="AP10" s="682" t="s">
        <v>247</v>
      </c>
      <c r="AQ10" s="683"/>
      <c r="AR10" s="683"/>
      <c r="AS10" s="683"/>
      <c r="AT10" s="683"/>
      <c r="AU10" s="683"/>
      <c r="AV10" s="683"/>
      <c r="AW10" s="683"/>
      <c r="AX10" s="683"/>
      <c r="AY10" s="683"/>
      <c r="AZ10" s="683"/>
      <c r="BA10" s="683"/>
      <c r="BB10" s="683"/>
      <c r="BC10" s="683"/>
      <c r="BD10" s="683"/>
      <c r="BE10" s="683"/>
      <c r="BF10" s="684"/>
      <c r="BG10" s="685">
        <v>651269</v>
      </c>
      <c r="BH10" s="686"/>
      <c r="BI10" s="686"/>
      <c r="BJ10" s="686"/>
      <c r="BK10" s="686"/>
      <c r="BL10" s="686"/>
      <c r="BM10" s="686"/>
      <c r="BN10" s="687"/>
      <c r="BO10" s="688">
        <v>1.4</v>
      </c>
      <c r="BP10" s="688"/>
      <c r="BQ10" s="688"/>
      <c r="BR10" s="688"/>
      <c r="BS10" s="694" t="s">
        <v>241</v>
      </c>
      <c r="BT10" s="686"/>
      <c r="BU10" s="686"/>
      <c r="BV10" s="686"/>
      <c r="BW10" s="686"/>
      <c r="BX10" s="686"/>
      <c r="BY10" s="686"/>
      <c r="BZ10" s="686"/>
      <c r="CA10" s="686"/>
      <c r="CB10" s="695"/>
      <c r="CD10" s="700" t="s">
        <v>248</v>
      </c>
      <c r="CE10" s="701"/>
      <c r="CF10" s="701"/>
      <c r="CG10" s="701"/>
      <c r="CH10" s="701"/>
      <c r="CI10" s="701"/>
      <c r="CJ10" s="701"/>
      <c r="CK10" s="701"/>
      <c r="CL10" s="701"/>
      <c r="CM10" s="701"/>
      <c r="CN10" s="701"/>
      <c r="CO10" s="701"/>
      <c r="CP10" s="701"/>
      <c r="CQ10" s="702"/>
      <c r="CR10" s="685">
        <v>298714</v>
      </c>
      <c r="CS10" s="686"/>
      <c r="CT10" s="686"/>
      <c r="CU10" s="686"/>
      <c r="CV10" s="686"/>
      <c r="CW10" s="686"/>
      <c r="CX10" s="686"/>
      <c r="CY10" s="687"/>
      <c r="CZ10" s="688">
        <v>0.3</v>
      </c>
      <c r="DA10" s="688"/>
      <c r="DB10" s="688"/>
      <c r="DC10" s="688"/>
      <c r="DD10" s="694" t="s">
        <v>241</v>
      </c>
      <c r="DE10" s="686"/>
      <c r="DF10" s="686"/>
      <c r="DG10" s="686"/>
      <c r="DH10" s="686"/>
      <c r="DI10" s="686"/>
      <c r="DJ10" s="686"/>
      <c r="DK10" s="686"/>
      <c r="DL10" s="686"/>
      <c r="DM10" s="686"/>
      <c r="DN10" s="686"/>
      <c r="DO10" s="686"/>
      <c r="DP10" s="687"/>
      <c r="DQ10" s="694">
        <v>273028</v>
      </c>
      <c r="DR10" s="686"/>
      <c r="DS10" s="686"/>
      <c r="DT10" s="686"/>
      <c r="DU10" s="686"/>
      <c r="DV10" s="686"/>
      <c r="DW10" s="686"/>
      <c r="DX10" s="686"/>
      <c r="DY10" s="686"/>
      <c r="DZ10" s="686"/>
      <c r="EA10" s="686"/>
      <c r="EB10" s="686"/>
      <c r="EC10" s="695"/>
    </row>
    <row r="11" spans="2:143" ht="11.25" customHeight="1" x14ac:dyDescent="0.15">
      <c r="B11" s="682" t="s">
        <v>249</v>
      </c>
      <c r="C11" s="683"/>
      <c r="D11" s="683"/>
      <c r="E11" s="683"/>
      <c r="F11" s="683"/>
      <c r="G11" s="683"/>
      <c r="H11" s="683"/>
      <c r="I11" s="683"/>
      <c r="J11" s="683"/>
      <c r="K11" s="683"/>
      <c r="L11" s="683"/>
      <c r="M11" s="683"/>
      <c r="N11" s="683"/>
      <c r="O11" s="683"/>
      <c r="P11" s="683"/>
      <c r="Q11" s="684"/>
      <c r="R11" s="685">
        <v>4789505</v>
      </c>
      <c r="S11" s="686"/>
      <c r="T11" s="686"/>
      <c r="U11" s="686"/>
      <c r="V11" s="686"/>
      <c r="W11" s="686"/>
      <c r="X11" s="686"/>
      <c r="Y11" s="687"/>
      <c r="Z11" s="690">
        <v>3.8</v>
      </c>
      <c r="AA11" s="691"/>
      <c r="AB11" s="691"/>
      <c r="AC11" s="703"/>
      <c r="AD11" s="694">
        <v>4789505</v>
      </c>
      <c r="AE11" s="686"/>
      <c r="AF11" s="686"/>
      <c r="AG11" s="686"/>
      <c r="AH11" s="686"/>
      <c r="AI11" s="686"/>
      <c r="AJ11" s="686"/>
      <c r="AK11" s="687"/>
      <c r="AL11" s="690">
        <v>9.4</v>
      </c>
      <c r="AM11" s="691"/>
      <c r="AN11" s="691"/>
      <c r="AO11" s="692"/>
      <c r="AP11" s="682" t="s">
        <v>250</v>
      </c>
      <c r="AQ11" s="683"/>
      <c r="AR11" s="683"/>
      <c r="AS11" s="683"/>
      <c r="AT11" s="683"/>
      <c r="AU11" s="683"/>
      <c r="AV11" s="683"/>
      <c r="AW11" s="683"/>
      <c r="AX11" s="683"/>
      <c r="AY11" s="683"/>
      <c r="AZ11" s="683"/>
      <c r="BA11" s="683"/>
      <c r="BB11" s="683"/>
      <c r="BC11" s="683"/>
      <c r="BD11" s="683"/>
      <c r="BE11" s="683"/>
      <c r="BF11" s="684"/>
      <c r="BG11" s="685">
        <v>3521795</v>
      </c>
      <c r="BH11" s="686"/>
      <c r="BI11" s="686"/>
      <c r="BJ11" s="686"/>
      <c r="BK11" s="686"/>
      <c r="BL11" s="686"/>
      <c r="BM11" s="686"/>
      <c r="BN11" s="687"/>
      <c r="BO11" s="688">
        <v>7.4</v>
      </c>
      <c r="BP11" s="688"/>
      <c r="BQ11" s="688"/>
      <c r="BR11" s="688"/>
      <c r="BS11" s="694">
        <v>614589</v>
      </c>
      <c r="BT11" s="686"/>
      <c r="BU11" s="686"/>
      <c r="BV11" s="686"/>
      <c r="BW11" s="686"/>
      <c r="BX11" s="686"/>
      <c r="BY11" s="686"/>
      <c r="BZ11" s="686"/>
      <c r="CA11" s="686"/>
      <c r="CB11" s="695"/>
      <c r="CD11" s="700" t="s">
        <v>251</v>
      </c>
      <c r="CE11" s="701"/>
      <c r="CF11" s="701"/>
      <c r="CG11" s="701"/>
      <c r="CH11" s="701"/>
      <c r="CI11" s="701"/>
      <c r="CJ11" s="701"/>
      <c r="CK11" s="701"/>
      <c r="CL11" s="701"/>
      <c r="CM11" s="701"/>
      <c r="CN11" s="701"/>
      <c r="CO11" s="701"/>
      <c r="CP11" s="701"/>
      <c r="CQ11" s="702"/>
      <c r="CR11" s="685">
        <v>120224</v>
      </c>
      <c r="CS11" s="686"/>
      <c r="CT11" s="686"/>
      <c r="CU11" s="686"/>
      <c r="CV11" s="686"/>
      <c r="CW11" s="686"/>
      <c r="CX11" s="686"/>
      <c r="CY11" s="687"/>
      <c r="CZ11" s="688">
        <v>0.1</v>
      </c>
      <c r="DA11" s="688"/>
      <c r="DB11" s="688"/>
      <c r="DC11" s="688"/>
      <c r="DD11" s="694" t="s">
        <v>131</v>
      </c>
      <c r="DE11" s="686"/>
      <c r="DF11" s="686"/>
      <c r="DG11" s="686"/>
      <c r="DH11" s="686"/>
      <c r="DI11" s="686"/>
      <c r="DJ11" s="686"/>
      <c r="DK11" s="686"/>
      <c r="DL11" s="686"/>
      <c r="DM11" s="686"/>
      <c r="DN11" s="686"/>
      <c r="DO11" s="686"/>
      <c r="DP11" s="687"/>
      <c r="DQ11" s="694">
        <v>91084</v>
      </c>
      <c r="DR11" s="686"/>
      <c r="DS11" s="686"/>
      <c r="DT11" s="686"/>
      <c r="DU11" s="686"/>
      <c r="DV11" s="686"/>
      <c r="DW11" s="686"/>
      <c r="DX11" s="686"/>
      <c r="DY11" s="686"/>
      <c r="DZ11" s="686"/>
      <c r="EA11" s="686"/>
      <c r="EB11" s="686"/>
      <c r="EC11" s="695"/>
    </row>
    <row r="12" spans="2:143" ht="11.25" customHeight="1" x14ac:dyDescent="0.15">
      <c r="B12" s="682" t="s">
        <v>252</v>
      </c>
      <c r="C12" s="683"/>
      <c r="D12" s="683"/>
      <c r="E12" s="683"/>
      <c r="F12" s="683"/>
      <c r="G12" s="683"/>
      <c r="H12" s="683"/>
      <c r="I12" s="683"/>
      <c r="J12" s="683"/>
      <c r="K12" s="683"/>
      <c r="L12" s="683"/>
      <c r="M12" s="683"/>
      <c r="N12" s="683"/>
      <c r="O12" s="683"/>
      <c r="P12" s="683"/>
      <c r="Q12" s="684"/>
      <c r="R12" s="685">
        <v>10282</v>
      </c>
      <c r="S12" s="686"/>
      <c r="T12" s="686"/>
      <c r="U12" s="686"/>
      <c r="V12" s="686"/>
      <c r="W12" s="686"/>
      <c r="X12" s="686"/>
      <c r="Y12" s="687"/>
      <c r="Z12" s="688">
        <v>0</v>
      </c>
      <c r="AA12" s="688"/>
      <c r="AB12" s="688"/>
      <c r="AC12" s="688"/>
      <c r="AD12" s="689">
        <v>10282</v>
      </c>
      <c r="AE12" s="689"/>
      <c r="AF12" s="689"/>
      <c r="AG12" s="689"/>
      <c r="AH12" s="689"/>
      <c r="AI12" s="689"/>
      <c r="AJ12" s="689"/>
      <c r="AK12" s="689"/>
      <c r="AL12" s="690">
        <v>0</v>
      </c>
      <c r="AM12" s="691"/>
      <c r="AN12" s="691"/>
      <c r="AO12" s="692"/>
      <c r="AP12" s="682" t="s">
        <v>253</v>
      </c>
      <c r="AQ12" s="683"/>
      <c r="AR12" s="683"/>
      <c r="AS12" s="683"/>
      <c r="AT12" s="683"/>
      <c r="AU12" s="683"/>
      <c r="AV12" s="683"/>
      <c r="AW12" s="683"/>
      <c r="AX12" s="683"/>
      <c r="AY12" s="683"/>
      <c r="AZ12" s="683"/>
      <c r="BA12" s="683"/>
      <c r="BB12" s="683"/>
      <c r="BC12" s="683"/>
      <c r="BD12" s="683"/>
      <c r="BE12" s="683"/>
      <c r="BF12" s="684"/>
      <c r="BG12" s="685">
        <v>17131977</v>
      </c>
      <c r="BH12" s="686"/>
      <c r="BI12" s="686"/>
      <c r="BJ12" s="686"/>
      <c r="BK12" s="686"/>
      <c r="BL12" s="686"/>
      <c r="BM12" s="686"/>
      <c r="BN12" s="687"/>
      <c r="BO12" s="688">
        <v>36.200000000000003</v>
      </c>
      <c r="BP12" s="688"/>
      <c r="BQ12" s="688"/>
      <c r="BR12" s="688"/>
      <c r="BS12" s="694" t="s">
        <v>241</v>
      </c>
      <c r="BT12" s="686"/>
      <c r="BU12" s="686"/>
      <c r="BV12" s="686"/>
      <c r="BW12" s="686"/>
      <c r="BX12" s="686"/>
      <c r="BY12" s="686"/>
      <c r="BZ12" s="686"/>
      <c r="CA12" s="686"/>
      <c r="CB12" s="695"/>
      <c r="CD12" s="700" t="s">
        <v>254</v>
      </c>
      <c r="CE12" s="701"/>
      <c r="CF12" s="701"/>
      <c r="CG12" s="701"/>
      <c r="CH12" s="701"/>
      <c r="CI12" s="701"/>
      <c r="CJ12" s="701"/>
      <c r="CK12" s="701"/>
      <c r="CL12" s="701"/>
      <c r="CM12" s="701"/>
      <c r="CN12" s="701"/>
      <c r="CO12" s="701"/>
      <c r="CP12" s="701"/>
      <c r="CQ12" s="702"/>
      <c r="CR12" s="685">
        <v>3301183</v>
      </c>
      <c r="CS12" s="686"/>
      <c r="CT12" s="686"/>
      <c r="CU12" s="686"/>
      <c r="CV12" s="686"/>
      <c r="CW12" s="686"/>
      <c r="CX12" s="686"/>
      <c r="CY12" s="687"/>
      <c r="CZ12" s="688">
        <v>2.8</v>
      </c>
      <c r="DA12" s="688"/>
      <c r="DB12" s="688"/>
      <c r="DC12" s="688"/>
      <c r="DD12" s="694" t="s">
        <v>241</v>
      </c>
      <c r="DE12" s="686"/>
      <c r="DF12" s="686"/>
      <c r="DG12" s="686"/>
      <c r="DH12" s="686"/>
      <c r="DI12" s="686"/>
      <c r="DJ12" s="686"/>
      <c r="DK12" s="686"/>
      <c r="DL12" s="686"/>
      <c r="DM12" s="686"/>
      <c r="DN12" s="686"/>
      <c r="DO12" s="686"/>
      <c r="DP12" s="687"/>
      <c r="DQ12" s="694">
        <v>996239</v>
      </c>
      <c r="DR12" s="686"/>
      <c r="DS12" s="686"/>
      <c r="DT12" s="686"/>
      <c r="DU12" s="686"/>
      <c r="DV12" s="686"/>
      <c r="DW12" s="686"/>
      <c r="DX12" s="686"/>
      <c r="DY12" s="686"/>
      <c r="DZ12" s="686"/>
      <c r="EA12" s="686"/>
      <c r="EB12" s="686"/>
      <c r="EC12" s="695"/>
    </row>
    <row r="13" spans="2:143" ht="11.25" customHeight="1" x14ac:dyDescent="0.15">
      <c r="B13" s="682" t="s">
        <v>255</v>
      </c>
      <c r="C13" s="683"/>
      <c r="D13" s="683"/>
      <c r="E13" s="683"/>
      <c r="F13" s="683"/>
      <c r="G13" s="683"/>
      <c r="H13" s="683"/>
      <c r="I13" s="683"/>
      <c r="J13" s="683"/>
      <c r="K13" s="683"/>
      <c r="L13" s="683"/>
      <c r="M13" s="683"/>
      <c r="N13" s="683"/>
      <c r="O13" s="683"/>
      <c r="P13" s="683"/>
      <c r="Q13" s="684"/>
      <c r="R13" s="685" t="s">
        <v>131</v>
      </c>
      <c r="S13" s="686"/>
      <c r="T13" s="686"/>
      <c r="U13" s="686"/>
      <c r="V13" s="686"/>
      <c r="W13" s="686"/>
      <c r="X13" s="686"/>
      <c r="Y13" s="687"/>
      <c r="Z13" s="688" t="s">
        <v>241</v>
      </c>
      <c r="AA13" s="688"/>
      <c r="AB13" s="688"/>
      <c r="AC13" s="688"/>
      <c r="AD13" s="689" t="s">
        <v>131</v>
      </c>
      <c r="AE13" s="689"/>
      <c r="AF13" s="689"/>
      <c r="AG13" s="689"/>
      <c r="AH13" s="689"/>
      <c r="AI13" s="689"/>
      <c r="AJ13" s="689"/>
      <c r="AK13" s="689"/>
      <c r="AL13" s="690" t="s">
        <v>241</v>
      </c>
      <c r="AM13" s="691"/>
      <c r="AN13" s="691"/>
      <c r="AO13" s="692"/>
      <c r="AP13" s="682" t="s">
        <v>256</v>
      </c>
      <c r="AQ13" s="683"/>
      <c r="AR13" s="683"/>
      <c r="AS13" s="683"/>
      <c r="AT13" s="683"/>
      <c r="AU13" s="683"/>
      <c r="AV13" s="683"/>
      <c r="AW13" s="683"/>
      <c r="AX13" s="683"/>
      <c r="AY13" s="683"/>
      <c r="AZ13" s="683"/>
      <c r="BA13" s="683"/>
      <c r="BB13" s="683"/>
      <c r="BC13" s="683"/>
      <c r="BD13" s="683"/>
      <c r="BE13" s="683"/>
      <c r="BF13" s="684"/>
      <c r="BG13" s="685">
        <v>16184883</v>
      </c>
      <c r="BH13" s="686"/>
      <c r="BI13" s="686"/>
      <c r="BJ13" s="686"/>
      <c r="BK13" s="686"/>
      <c r="BL13" s="686"/>
      <c r="BM13" s="686"/>
      <c r="BN13" s="687"/>
      <c r="BO13" s="688">
        <v>34.200000000000003</v>
      </c>
      <c r="BP13" s="688"/>
      <c r="BQ13" s="688"/>
      <c r="BR13" s="688"/>
      <c r="BS13" s="694" t="s">
        <v>131</v>
      </c>
      <c r="BT13" s="686"/>
      <c r="BU13" s="686"/>
      <c r="BV13" s="686"/>
      <c r="BW13" s="686"/>
      <c r="BX13" s="686"/>
      <c r="BY13" s="686"/>
      <c r="BZ13" s="686"/>
      <c r="CA13" s="686"/>
      <c r="CB13" s="695"/>
      <c r="CD13" s="700" t="s">
        <v>257</v>
      </c>
      <c r="CE13" s="701"/>
      <c r="CF13" s="701"/>
      <c r="CG13" s="701"/>
      <c r="CH13" s="701"/>
      <c r="CI13" s="701"/>
      <c r="CJ13" s="701"/>
      <c r="CK13" s="701"/>
      <c r="CL13" s="701"/>
      <c r="CM13" s="701"/>
      <c r="CN13" s="701"/>
      <c r="CO13" s="701"/>
      <c r="CP13" s="701"/>
      <c r="CQ13" s="702"/>
      <c r="CR13" s="685">
        <v>9489672</v>
      </c>
      <c r="CS13" s="686"/>
      <c r="CT13" s="686"/>
      <c r="CU13" s="686"/>
      <c r="CV13" s="686"/>
      <c r="CW13" s="686"/>
      <c r="CX13" s="686"/>
      <c r="CY13" s="687"/>
      <c r="CZ13" s="688">
        <v>8</v>
      </c>
      <c r="DA13" s="688"/>
      <c r="DB13" s="688"/>
      <c r="DC13" s="688"/>
      <c r="DD13" s="694">
        <v>4232618</v>
      </c>
      <c r="DE13" s="686"/>
      <c r="DF13" s="686"/>
      <c r="DG13" s="686"/>
      <c r="DH13" s="686"/>
      <c r="DI13" s="686"/>
      <c r="DJ13" s="686"/>
      <c r="DK13" s="686"/>
      <c r="DL13" s="686"/>
      <c r="DM13" s="686"/>
      <c r="DN13" s="686"/>
      <c r="DO13" s="686"/>
      <c r="DP13" s="687"/>
      <c r="DQ13" s="694">
        <v>4885925</v>
      </c>
      <c r="DR13" s="686"/>
      <c r="DS13" s="686"/>
      <c r="DT13" s="686"/>
      <c r="DU13" s="686"/>
      <c r="DV13" s="686"/>
      <c r="DW13" s="686"/>
      <c r="DX13" s="686"/>
      <c r="DY13" s="686"/>
      <c r="DZ13" s="686"/>
      <c r="EA13" s="686"/>
      <c r="EB13" s="686"/>
      <c r="EC13" s="695"/>
    </row>
    <row r="14" spans="2:143" ht="11.25" customHeight="1" x14ac:dyDescent="0.15">
      <c r="B14" s="682" t="s">
        <v>258</v>
      </c>
      <c r="C14" s="683"/>
      <c r="D14" s="683"/>
      <c r="E14" s="683"/>
      <c r="F14" s="683"/>
      <c r="G14" s="683"/>
      <c r="H14" s="683"/>
      <c r="I14" s="683"/>
      <c r="J14" s="683"/>
      <c r="K14" s="683"/>
      <c r="L14" s="683"/>
      <c r="M14" s="683"/>
      <c r="N14" s="683"/>
      <c r="O14" s="683"/>
      <c r="P14" s="683"/>
      <c r="Q14" s="684"/>
      <c r="R14" s="685">
        <v>29</v>
      </c>
      <c r="S14" s="686"/>
      <c r="T14" s="686"/>
      <c r="U14" s="686"/>
      <c r="V14" s="686"/>
      <c r="W14" s="686"/>
      <c r="X14" s="686"/>
      <c r="Y14" s="687"/>
      <c r="Z14" s="688">
        <v>0</v>
      </c>
      <c r="AA14" s="688"/>
      <c r="AB14" s="688"/>
      <c r="AC14" s="688"/>
      <c r="AD14" s="689">
        <v>29</v>
      </c>
      <c r="AE14" s="689"/>
      <c r="AF14" s="689"/>
      <c r="AG14" s="689"/>
      <c r="AH14" s="689"/>
      <c r="AI14" s="689"/>
      <c r="AJ14" s="689"/>
      <c r="AK14" s="689"/>
      <c r="AL14" s="690">
        <v>0</v>
      </c>
      <c r="AM14" s="691"/>
      <c r="AN14" s="691"/>
      <c r="AO14" s="692"/>
      <c r="AP14" s="682" t="s">
        <v>259</v>
      </c>
      <c r="AQ14" s="683"/>
      <c r="AR14" s="683"/>
      <c r="AS14" s="683"/>
      <c r="AT14" s="683"/>
      <c r="AU14" s="683"/>
      <c r="AV14" s="683"/>
      <c r="AW14" s="683"/>
      <c r="AX14" s="683"/>
      <c r="AY14" s="683"/>
      <c r="AZ14" s="683"/>
      <c r="BA14" s="683"/>
      <c r="BB14" s="683"/>
      <c r="BC14" s="683"/>
      <c r="BD14" s="683"/>
      <c r="BE14" s="683"/>
      <c r="BF14" s="684"/>
      <c r="BG14" s="685">
        <v>137463</v>
      </c>
      <c r="BH14" s="686"/>
      <c r="BI14" s="686"/>
      <c r="BJ14" s="686"/>
      <c r="BK14" s="686"/>
      <c r="BL14" s="686"/>
      <c r="BM14" s="686"/>
      <c r="BN14" s="687"/>
      <c r="BO14" s="688">
        <v>0.3</v>
      </c>
      <c r="BP14" s="688"/>
      <c r="BQ14" s="688"/>
      <c r="BR14" s="688"/>
      <c r="BS14" s="694" t="s">
        <v>241</v>
      </c>
      <c r="BT14" s="686"/>
      <c r="BU14" s="686"/>
      <c r="BV14" s="686"/>
      <c r="BW14" s="686"/>
      <c r="BX14" s="686"/>
      <c r="BY14" s="686"/>
      <c r="BZ14" s="686"/>
      <c r="CA14" s="686"/>
      <c r="CB14" s="695"/>
      <c r="CD14" s="700" t="s">
        <v>260</v>
      </c>
      <c r="CE14" s="701"/>
      <c r="CF14" s="701"/>
      <c r="CG14" s="701"/>
      <c r="CH14" s="701"/>
      <c r="CI14" s="701"/>
      <c r="CJ14" s="701"/>
      <c r="CK14" s="701"/>
      <c r="CL14" s="701"/>
      <c r="CM14" s="701"/>
      <c r="CN14" s="701"/>
      <c r="CO14" s="701"/>
      <c r="CP14" s="701"/>
      <c r="CQ14" s="702"/>
      <c r="CR14" s="685">
        <v>3009849</v>
      </c>
      <c r="CS14" s="686"/>
      <c r="CT14" s="686"/>
      <c r="CU14" s="686"/>
      <c r="CV14" s="686"/>
      <c r="CW14" s="686"/>
      <c r="CX14" s="686"/>
      <c r="CY14" s="687"/>
      <c r="CZ14" s="688">
        <v>2.5</v>
      </c>
      <c r="DA14" s="688"/>
      <c r="DB14" s="688"/>
      <c r="DC14" s="688"/>
      <c r="DD14" s="694">
        <v>359378</v>
      </c>
      <c r="DE14" s="686"/>
      <c r="DF14" s="686"/>
      <c r="DG14" s="686"/>
      <c r="DH14" s="686"/>
      <c r="DI14" s="686"/>
      <c r="DJ14" s="686"/>
      <c r="DK14" s="686"/>
      <c r="DL14" s="686"/>
      <c r="DM14" s="686"/>
      <c r="DN14" s="686"/>
      <c r="DO14" s="686"/>
      <c r="DP14" s="687"/>
      <c r="DQ14" s="694">
        <v>2572555</v>
      </c>
      <c r="DR14" s="686"/>
      <c r="DS14" s="686"/>
      <c r="DT14" s="686"/>
      <c r="DU14" s="686"/>
      <c r="DV14" s="686"/>
      <c r="DW14" s="686"/>
      <c r="DX14" s="686"/>
      <c r="DY14" s="686"/>
      <c r="DZ14" s="686"/>
      <c r="EA14" s="686"/>
      <c r="EB14" s="686"/>
      <c r="EC14" s="695"/>
    </row>
    <row r="15" spans="2:143" ht="11.25" customHeight="1" x14ac:dyDescent="0.15">
      <c r="B15" s="682" t="s">
        <v>261</v>
      </c>
      <c r="C15" s="683"/>
      <c r="D15" s="683"/>
      <c r="E15" s="683"/>
      <c r="F15" s="683"/>
      <c r="G15" s="683"/>
      <c r="H15" s="683"/>
      <c r="I15" s="683"/>
      <c r="J15" s="683"/>
      <c r="K15" s="683"/>
      <c r="L15" s="683"/>
      <c r="M15" s="683"/>
      <c r="N15" s="683"/>
      <c r="O15" s="683"/>
      <c r="P15" s="683"/>
      <c r="Q15" s="684"/>
      <c r="R15" s="685" t="s">
        <v>140</v>
      </c>
      <c r="S15" s="686"/>
      <c r="T15" s="686"/>
      <c r="U15" s="686"/>
      <c r="V15" s="686"/>
      <c r="W15" s="686"/>
      <c r="X15" s="686"/>
      <c r="Y15" s="687"/>
      <c r="Z15" s="688" t="s">
        <v>241</v>
      </c>
      <c r="AA15" s="688"/>
      <c r="AB15" s="688"/>
      <c r="AC15" s="688"/>
      <c r="AD15" s="689" t="s">
        <v>241</v>
      </c>
      <c r="AE15" s="689"/>
      <c r="AF15" s="689"/>
      <c r="AG15" s="689"/>
      <c r="AH15" s="689"/>
      <c r="AI15" s="689"/>
      <c r="AJ15" s="689"/>
      <c r="AK15" s="689"/>
      <c r="AL15" s="690" t="s">
        <v>241</v>
      </c>
      <c r="AM15" s="691"/>
      <c r="AN15" s="691"/>
      <c r="AO15" s="692"/>
      <c r="AP15" s="682" t="s">
        <v>262</v>
      </c>
      <c r="AQ15" s="683"/>
      <c r="AR15" s="683"/>
      <c r="AS15" s="683"/>
      <c r="AT15" s="683"/>
      <c r="AU15" s="683"/>
      <c r="AV15" s="683"/>
      <c r="AW15" s="683"/>
      <c r="AX15" s="683"/>
      <c r="AY15" s="683"/>
      <c r="AZ15" s="683"/>
      <c r="BA15" s="683"/>
      <c r="BB15" s="683"/>
      <c r="BC15" s="683"/>
      <c r="BD15" s="683"/>
      <c r="BE15" s="683"/>
      <c r="BF15" s="684"/>
      <c r="BG15" s="685">
        <v>1219692</v>
      </c>
      <c r="BH15" s="686"/>
      <c r="BI15" s="686"/>
      <c r="BJ15" s="686"/>
      <c r="BK15" s="686"/>
      <c r="BL15" s="686"/>
      <c r="BM15" s="686"/>
      <c r="BN15" s="687"/>
      <c r="BO15" s="688">
        <v>2.6</v>
      </c>
      <c r="BP15" s="688"/>
      <c r="BQ15" s="688"/>
      <c r="BR15" s="688"/>
      <c r="BS15" s="694" t="s">
        <v>131</v>
      </c>
      <c r="BT15" s="686"/>
      <c r="BU15" s="686"/>
      <c r="BV15" s="686"/>
      <c r="BW15" s="686"/>
      <c r="BX15" s="686"/>
      <c r="BY15" s="686"/>
      <c r="BZ15" s="686"/>
      <c r="CA15" s="686"/>
      <c r="CB15" s="695"/>
      <c r="CD15" s="700" t="s">
        <v>263</v>
      </c>
      <c r="CE15" s="701"/>
      <c r="CF15" s="701"/>
      <c r="CG15" s="701"/>
      <c r="CH15" s="701"/>
      <c r="CI15" s="701"/>
      <c r="CJ15" s="701"/>
      <c r="CK15" s="701"/>
      <c r="CL15" s="701"/>
      <c r="CM15" s="701"/>
      <c r="CN15" s="701"/>
      <c r="CO15" s="701"/>
      <c r="CP15" s="701"/>
      <c r="CQ15" s="702"/>
      <c r="CR15" s="685">
        <v>10265297</v>
      </c>
      <c r="CS15" s="686"/>
      <c r="CT15" s="686"/>
      <c r="CU15" s="686"/>
      <c r="CV15" s="686"/>
      <c r="CW15" s="686"/>
      <c r="CX15" s="686"/>
      <c r="CY15" s="687"/>
      <c r="CZ15" s="688">
        <v>8.6</v>
      </c>
      <c r="DA15" s="688"/>
      <c r="DB15" s="688"/>
      <c r="DC15" s="688"/>
      <c r="DD15" s="694">
        <v>1973968</v>
      </c>
      <c r="DE15" s="686"/>
      <c r="DF15" s="686"/>
      <c r="DG15" s="686"/>
      <c r="DH15" s="686"/>
      <c r="DI15" s="686"/>
      <c r="DJ15" s="686"/>
      <c r="DK15" s="686"/>
      <c r="DL15" s="686"/>
      <c r="DM15" s="686"/>
      <c r="DN15" s="686"/>
      <c r="DO15" s="686"/>
      <c r="DP15" s="687"/>
      <c r="DQ15" s="694">
        <v>7137281</v>
      </c>
      <c r="DR15" s="686"/>
      <c r="DS15" s="686"/>
      <c r="DT15" s="686"/>
      <c r="DU15" s="686"/>
      <c r="DV15" s="686"/>
      <c r="DW15" s="686"/>
      <c r="DX15" s="686"/>
      <c r="DY15" s="686"/>
      <c r="DZ15" s="686"/>
      <c r="EA15" s="686"/>
      <c r="EB15" s="686"/>
      <c r="EC15" s="695"/>
    </row>
    <row r="16" spans="2:143" ht="11.25" customHeight="1" x14ac:dyDescent="0.15">
      <c r="B16" s="682" t="s">
        <v>264</v>
      </c>
      <c r="C16" s="683"/>
      <c r="D16" s="683"/>
      <c r="E16" s="683"/>
      <c r="F16" s="683"/>
      <c r="G16" s="683"/>
      <c r="H16" s="683"/>
      <c r="I16" s="683"/>
      <c r="J16" s="683"/>
      <c r="K16" s="683"/>
      <c r="L16" s="683"/>
      <c r="M16" s="683"/>
      <c r="N16" s="683"/>
      <c r="O16" s="683"/>
      <c r="P16" s="683"/>
      <c r="Q16" s="684"/>
      <c r="R16" s="685">
        <v>60218</v>
      </c>
      <c r="S16" s="686"/>
      <c r="T16" s="686"/>
      <c r="U16" s="686"/>
      <c r="V16" s="686"/>
      <c r="W16" s="686"/>
      <c r="X16" s="686"/>
      <c r="Y16" s="687"/>
      <c r="Z16" s="688">
        <v>0</v>
      </c>
      <c r="AA16" s="688"/>
      <c r="AB16" s="688"/>
      <c r="AC16" s="688"/>
      <c r="AD16" s="689">
        <v>60218</v>
      </c>
      <c r="AE16" s="689"/>
      <c r="AF16" s="689"/>
      <c r="AG16" s="689"/>
      <c r="AH16" s="689"/>
      <c r="AI16" s="689"/>
      <c r="AJ16" s="689"/>
      <c r="AK16" s="689"/>
      <c r="AL16" s="690">
        <v>0.1</v>
      </c>
      <c r="AM16" s="691"/>
      <c r="AN16" s="691"/>
      <c r="AO16" s="692"/>
      <c r="AP16" s="682" t="s">
        <v>265</v>
      </c>
      <c r="AQ16" s="683"/>
      <c r="AR16" s="683"/>
      <c r="AS16" s="683"/>
      <c r="AT16" s="683"/>
      <c r="AU16" s="683"/>
      <c r="AV16" s="683"/>
      <c r="AW16" s="683"/>
      <c r="AX16" s="683"/>
      <c r="AY16" s="683"/>
      <c r="AZ16" s="683"/>
      <c r="BA16" s="683"/>
      <c r="BB16" s="683"/>
      <c r="BC16" s="683"/>
      <c r="BD16" s="683"/>
      <c r="BE16" s="683"/>
      <c r="BF16" s="684"/>
      <c r="BG16" s="685" t="s">
        <v>241</v>
      </c>
      <c r="BH16" s="686"/>
      <c r="BI16" s="686"/>
      <c r="BJ16" s="686"/>
      <c r="BK16" s="686"/>
      <c r="BL16" s="686"/>
      <c r="BM16" s="686"/>
      <c r="BN16" s="687"/>
      <c r="BO16" s="688" t="s">
        <v>131</v>
      </c>
      <c r="BP16" s="688"/>
      <c r="BQ16" s="688"/>
      <c r="BR16" s="688"/>
      <c r="BS16" s="694" t="s">
        <v>131</v>
      </c>
      <c r="BT16" s="686"/>
      <c r="BU16" s="686"/>
      <c r="BV16" s="686"/>
      <c r="BW16" s="686"/>
      <c r="BX16" s="686"/>
      <c r="BY16" s="686"/>
      <c r="BZ16" s="686"/>
      <c r="CA16" s="686"/>
      <c r="CB16" s="695"/>
      <c r="CD16" s="700" t="s">
        <v>266</v>
      </c>
      <c r="CE16" s="701"/>
      <c r="CF16" s="701"/>
      <c r="CG16" s="701"/>
      <c r="CH16" s="701"/>
      <c r="CI16" s="701"/>
      <c r="CJ16" s="701"/>
      <c r="CK16" s="701"/>
      <c r="CL16" s="701"/>
      <c r="CM16" s="701"/>
      <c r="CN16" s="701"/>
      <c r="CO16" s="701"/>
      <c r="CP16" s="701"/>
      <c r="CQ16" s="702"/>
      <c r="CR16" s="685" t="s">
        <v>241</v>
      </c>
      <c r="CS16" s="686"/>
      <c r="CT16" s="686"/>
      <c r="CU16" s="686"/>
      <c r="CV16" s="686"/>
      <c r="CW16" s="686"/>
      <c r="CX16" s="686"/>
      <c r="CY16" s="687"/>
      <c r="CZ16" s="688" t="s">
        <v>241</v>
      </c>
      <c r="DA16" s="688"/>
      <c r="DB16" s="688"/>
      <c r="DC16" s="688"/>
      <c r="DD16" s="694" t="s">
        <v>241</v>
      </c>
      <c r="DE16" s="686"/>
      <c r="DF16" s="686"/>
      <c r="DG16" s="686"/>
      <c r="DH16" s="686"/>
      <c r="DI16" s="686"/>
      <c r="DJ16" s="686"/>
      <c r="DK16" s="686"/>
      <c r="DL16" s="686"/>
      <c r="DM16" s="686"/>
      <c r="DN16" s="686"/>
      <c r="DO16" s="686"/>
      <c r="DP16" s="687"/>
      <c r="DQ16" s="694" t="s">
        <v>131</v>
      </c>
      <c r="DR16" s="686"/>
      <c r="DS16" s="686"/>
      <c r="DT16" s="686"/>
      <c r="DU16" s="686"/>
      <c r="DV16" s="686"/>
      <c r="DW16" s="686"/>
      <c r="DX16" s="686"/>
      <c r="DY16" s="686"/>
      <c r="DZ16" s="686"/>
      <c r="EA16" s="686"/>
      <c r="EB16" s="686"/>
      <c r="EC16" s="695"/>
    </row>
    <row r="17" spans="2:133" ht="11.25" customHeight="1" x14ac:dyDescent="0.15">
      <c r="B17" s="682" t="s">
        <v>267</v>
      </c>
      <c r="C17" s="683"/>
      <c r="D17" s="683"/>
      <c r="E17" s="683"/>
      <c r="F17" s="683"/>
      <c r="G17" s="683"/>
      <c r="H17" s="683"/>
      <c r="I17" s="683"/>
      <c r="J17" s="683"/>
      <c r="K17" s="683"/>
      <c r="L17" s="683"/>
      <c r="M17" s="683"/>
      <c r="N17" s="683"/>
      <c r="O17" s="683"/>
      <c r="P17" s="683"/>
      <c r="Q17" s="684"/>
      <c r="R17" s="685">
        <v>259236</v>
      </c>
      <c r="S17" s="686"/>
      <c r="T17" s="686"/>
      <c r="U17" s="686"/>
      <c r="V17" s="686"/>
      <c r="W17" s="686"/>
      <c r="X17" s="686"/>
      <c r="Y17" s="687"/>
      <c r="Z17" s="688">
        <v>0.2</v>
      </c>
      <c r="AA17" s="688"/>
      <c r="AB17" s="688"/>
      <c r="AC17" s="688"/>
      <c r="AD17" s="689">
        <v>259236</v>
      </c>
      <c r="AE17" s="689"/>
      <c r="AF17" s="689"/>
      <c r="AG17" s="689"/>
      <c r="AH17" s="689"/>
      <c r="AI17" s="689"/>
      <c r="AJ17" s="689"/>
      <c r="AK17" s="689"/>
      <c r="AL17" s="690">
        <v>0.5</v>
      </c>
      <c r="AM17" s="691"/>
      <c r="AN17" s="691"/>
      <c r="AO17" s="692"/>
      <c r="AP17" s="682" t="s">
        <v>268</v>
      </c>
      <c r="AQ17" s="683"/>
      <c r="AR17" s="683"/>
      <c r="AS17" s="683"/>
      <c r="AT17" s="683"/>
      <c r="AU17" s="683"/>
      <c r="AV17" s="683"/>
      <c r="AW17" s="683"/>
      <c r="AX17" s="683"/>
      <c r="AY17" s="683"/>
      <c r="AZ17" s="683"/>
      <c r="BA17" s="683"/>
      <c r="BB17" s="683"/>
      <c r="BC17" s="683"/>
      <c r="BD17" s="683"/>
      <c r="BE17" s="683"/>
      <c r="BF17" s="684"/>
      <c r="BG17" s="685" t="s">
        <v>241</v>
      </c>
      <c r="BH17" s="686"/>
      <c r="BI17" s="686"/>
      <c r="BJ17" s="686"/>
      <c r="BK17" s="686"/>
      <c r="BL17" s="686"/>
      <c r="BM17" s="686"/>
      <c r="BN17" s="687"/>
      <c r="BO17" s="688" t="s">
        <v>241</v>
      </c>
      <c r="BP17" s="688"/>
      <c r="BQ17" s="688"/>
      <c r="BR17" s="688"/>
      <c r="BS17" s="694" t="s">
        <v>241</v>
      </c>
      <c r="BT17" s="686"/>
      <c r="BU17" s="686"/>
      <c r="BV17" s="686"/>
      <c r="BW17" s="686"/>
      <c r="BX17" s="686"/>
      <c r="BY17" s="686"/>
      <c r="BZ17" s="686"/>
      <c r="CA17" s="686"/>
      <c r="CB17" s="695"/>
      <c r="CD17" s="700" t="s">
        <v>269</v>
      </c>
      <c r="CE17" s="701"/>
      <c r="CF17" s="701"/>
      <c r="CG17" s="701"/>
      <c r="CH17" s="701"/>
      <c r="CI17" s="701"/>
      <c r="CJ17" s="701"/>
      <c r="CK17" s="701"/>
      <c r="CL17" s="701"/>
      <c r="CM17" s="701"/>
      <c r="CN17" s="701"/>
      <c r="CO17" s="701"/>
      <c r="CP17" s="701"/>
      <c r="CQ17" s="702"/>
      <c r="CR17" s="685">
        <v>3536286</v>
      </c>
      <c r="CS17" s="686"/>
      <c r="CT17" s="686"/>
      <c r="CU17" s="686"/>
      <c r="CV17" s="686"/>
      <c r="CW17" s="686"/>
      <c r="CX17" s="686"/>
      <c r="CY17" s="687"/>
      <c r="CZ17" s="688">
        <v>3</v>
      </c>
      <c r="DA17" s="688"/>
      <c r="DB17" s="688"/>
      <c r="DC17" s="688"/>
      <c r="DD17" s="694" t="s">
        <v>131</v>
      </c>
      <c r="DE17" s="686"/>
      <c r="DF17" s="686"/>
      <c r="DG17" s="686"/>
      <c r="DH17" s="686"/>
      <c r="DI17" s="686"/>
      <c r="DJ17" s="686"/>
      <c r="DK17" s="686"/>
      <c r="DL17" s="686"/>
      <c r="DM17" s="686"/>
      <c r="DN17" s="686"/>
      <c r="DO17" s="686"/>
      <c r="DP17" s="687"/>
      <c r="DQ17" s="694">
        <v>3525286</v>
      </c>
      <c r="DR17" s="686"/>
      <c r="DS17" s="686"/>
      <c r="DT17" s="686"/>
      <c r="DU17" s="686"/>
      <c r="DV17" s="686"/>
      <c r="DW17" s="686"/>
      <c r="DX17" s="686"/>
      <c r="DY17" s="686"/>
      <c r="DZ17" s="686"/>
      <c r="EA17" s="686"/>
      <c r="EB17" s="686"/>
      <c r="EC17" s="695"/>
    </row>
    <row r="18" spans="2:133" ht="11.25" customHeight="1" x14ac:dyDescent="0.15">
      <c r="B18" s="682" t="s">
        <v>270</v>
      </c>
      <c r="C18" s="683"/>
      <c r="D18" s="683"/>
      <c r="E18" s="683"/>
      <c r="F18" s="683"/>
      <c r="G18" s="683"/>
      <c r="H18" s="683"/>
      <c r="I18" s="683"/>
      <c r="J18" s="683"/>
      <c r="K18" s="683"/>
      <c r="L18" s="683"/>
      <c r="M18" s="683"/>
      <c r="N18" s="683"/>
      <c r="O18" s="683"/>
      <c r="P18" s="683"/>
      <c r="Q18" s="684"/>
      <c r="R18" s="685">
        <v>239588</v>
      </c>
      <c r="S18" s="686"/>
      <c r="T18" s="686"/>
      <c r="U18" s="686"/>
      <c r="V18" s="686"/>
      <c r="W18" s="686"/>
      <c r="X18" s="686"/>
      <c r="Y18" s="687"/>
      <c r="Z18" s="688">
        <v>0.2</v>
      </c>
      <c r="AA18" s="688"/>
      <c r="AB18" s="688"/>
      <c r="AC18" s="688"/>
      <c r="AD18" s="689">
        <v>239588</v>
      </c>
      <c r="AE18" s="689"/>
      <c r="AF18" s="689"/>
      <c r="AG18" s="689"/>
      <c r="AH18" s="689"/>
      <c r="AI18" s="689"/>
      <c r="AJ18" s="689"/>
      <c r="AK18" s="689"/>
      <c r="AL18" s="690">
        <v>0.5</v>
      </c>
      <c r="AM18" s="691"/>
      <c r="AN18" s="691"/>
      <c r="AO18" s="692"/>
      <c r="AP18" s="682" t="s">
        <v>271</v>
      </c>
      <c r="AQ18" s="683"/>
      <c r="AR18" s="683"/>
      <c r="AS18" s="683"/>
      <c r="AT18" s="683"/>
      <c r="AU18" s="683"/>
      <c r="AV18" s="683"/>
      <c r="AW18" s="683"/>
      <c r="AX18" s="683"/>
      <c r="AY18" s="683"/>
      <c r="AZ18" s="683"/>
      <c r="BA18" s="683"/>
      <c r="BB18" s="683"/>
      <c r="BC18" s="683"/>
      <c r="BD18" s="683"/>
      <c r="BE18" s="683"/>
      <c r="BF18" s="684"/>
      <c r="BG18" s="685" t="s">
        <v>131</v>
      </c>
      <c r="BH18" s="686"/>
      <c r="BI18" s="686"/>
      <c r="BJ18" s="686"/>
      <c r="BK18" s="686"/>
      <c r="BL18" s="686"/>
      <c r="BM18" s="686"/>
      <c r="BN18" s="687"/>
      <c r="BO18" s="688" t="s">
        <v>241</v>
      </c>
      <c r="BP18" s="688"/>
      <c r="BQ18" s="688"/>
      <c r="BR18" s="688"/>
      <c r="BS18" s="694" t="s">
        <v>131</v>
      </c>
      <c r="BT18" s="686"/>
      <c r="BU18" s="686"/>
      <c r="BV18" s="686"/>
      <c r="BW18" s="686"/>
      <c r="BX18" s="686"/>
      <c r="BY18" s="686"/>
      <c r="BZ18" s="686"/>
      <c r="CA18" s="686"/>
      <c r="CB18" s="695"/>
      <c r="CD18" s="700" t="s">
        <v>272</v>
      </c>
      <c r="CE18" s="701"/>
      <c r="CF18" s="701"/>
      <c r="CG18" s="701"/>
      <c r="CH18" s="701"/>
      <c r="CI18" s="701"/>
      <c r="CJ18" s="701"/>
      <c r="CK18" s="701"/>
      <c r="CL18" s="701"/>
      <c r="CM18" s="701"/>
      <c r="CN18" s="701"/>
      <c r="CO18" s="701"/>
      <c r="CP18" s="701"/>
      <c r="CQ18" s="702"/>
      <c r="CR18" s="685" t="s">
        <v>241</v>
      </c>
      <c r="CS18" s="686"/>
      <c r="CT18" s="686"/>
      <c r="CU18" s="686"/>
      <c r="CV18" s="686"/>
      <c r="CW18" s="686"/>
      <c r="CX18" s="686"/>
      <c r="CY18" s="687"/>
      <c r="CZ18" s="688" t="s">
        <v>241</v>
      </c>
      <c r="DA18" s="688"/>
      <c r="DB18" s="688"/>
      <c r="DC18" s="688"/>
      <c r="DD18" s="694" t="s">
        <v>241</v>
      </c>
      <c r="DE18" s="686"/>
      <c r="DF18" s="686"/>
      <c r="DG18" s="686"/>
      <c r="DH18" s="686"/>
      <c r="DI18" s="686"/>
      <c r="DJ18" s="686"/>
      <c r="DK18" s="686"/>
      <c r="DL18" s="686"/>
      <c r="DM18" s="686"/>
      <c r="DN18" s="686"/>
      <c r="DO18" s="686"/>
      <c r="DP18" s="687"/>
      <c r="DQ18" s="694" t="s">
        <v>241</v>
      </c>
      <c r="DR18" s="686"/>
      <c r="DS18" s="686"/>
      <c r="DT18" s="686"/>
      <c r="DU18" s="686"/>
      <c r="DV18" s="686"/>
      <c r="DW18" s="686"/>
      <c r="DX18" s="686"/>
      <c r="DY18" s="686"/>
      <c r="DZ18" s="686"/>
      <c r="EA18" s="686"/>
      <c r="EB18" s="686"/>
      <c r="EC18" s="695"/>
    </row>
    <row r="19" spans="2:133" ht="11.25" customHeight="1" x14ac:dyDescent="0.15">
      <c r="B19" s="682" t="s">
        <v>273</v>
      </c>
      <c r="C19" s="683"/>
      <c r="D19" s="683"/>
      <c r="E19" s="683"/>
      <c r="F19" s="683"/>
      <c r="G19" s="683"/>
      <c r="H19" s="683"/>
      <c r="I19" s="683"/>
      <c r="J19" s="683"/>
      <c r="K19" s="683"/>
      <c r="L19" s="683"/>
      <c r="M19" s="683"/>
      <c r="N19" s="683"/>
      <c r="O19" s="683"/>
      <c r="P19" s="683"/>
      <c r="Q19" s="684"/>
      <c r="R19" s="685">
        <v>201703</v>
      </c>
      <c r="S19" s="686"/>
      <c r="T19" s="686"/>
      <c r="U19" s="686"/>
      <c r="V19" s="686"/>
      <c r="W19" s="686"/>
      <c r="X19" s="686"/>
      <c r="Y19" s="687"/>
      <c r="Z19" s="688">
        <v>0.2</v>
      </c>
      <c r="AA19" s="688"/>
      <c r="AB19" s="688"/>
      <c r="AC19" s="688"/>
      <c r="AD19" s="689">
        <v>201703</v>
      </c>
      <c r="AE19" s="689"/>
      <c r="AF19" s="689"/>
      <c r="AG19" s="689"/>
      <c r="AH19" s="689"/>
      <c r="AI19" s="689"/>
      <c r="AJ19" s="689"/>
      <c r="AK19" s="689"/>
      <c r="AL19" s="690">
        <v>0.4</v>
      </c>
      <c r="AM19" s="691"/>
      <c r="AN19" s="691"/>
      <c r="AO19" s="692"/>
      <c r="AP19" s="682" t="s">
        <v>274</v>
      </c>
      <c r="AQ19" s="683"/>
      <c r="AR19" s="683"/>
      <c r="AS19" s="683"/>
      <c r="AT19" s="683"/>
      <c r="AU19" s="683"/>
      <c r="AV19" s="683"/>
      <c r="AW19" s="683"/>
      <c r="AX19" s="683"/>
      <c r="AY19" s="683"/>
      <c r="AZ19" s="683"/>
      <c r="BA19" s="683"/>
      <c r="BB19" s="683"/>
      <c r="BC19" s="683"/>
      <c r="BD19" s="683"/>
      <c r="BE19" s="683"/>
      <c r="BF19" s="684"/>
      <c r="BG19" s="685">
        <v>3273736</v>
      </c>
      <c r="BH19" s="686"/>
      <c r="BI19" s="686"/>
      <c r="BJ19" s="686"/>
      <c r="BK19" s="686"/>
      <c r="BL19" s="686"/>
      <c r="BM19" s="686"/>
      <c r="BN19" s="687"/>
      <c r="BO19" s="688">
        <v>6.9</v>
      </c>
      <c r="BP19" s="688"/>
      <c r="BQ19" s="688"/>
      <c r="BR19" s="688"/>
      <c r="BS19" s="694" t="s">
        <v>241</v>
      </c>
      <c r="BT19" s="686"/>
      <c r="BU19" s="686"/>
      <c r="BV19" s="686"/>
      <c r="BW19" s="686"/>
      <c r="BX19" s="686"/>
      <c r="BY19" s="686"/>
      <c r="BZ19" s="686"/>
      <c r="CA19" s="686"/>
      <c r="CB19" s="695"/>
      <c r="CD19" s="700" t="s">
        <v>275</v>
      </c>
      <c r="CE19" s="701"/>
      <c r="CF19" s="701"/>
      <c r="CG19" s="701"/>
      <c r="CH19" s="701"/>
      <c r="CI19" s="701"/>
      <c r="CJ19" s="701"/>
      <c r="CK19" s="701"/>
      <c r="CL19" s="701"/>
      <c r="CM19" s="701"/>
      <c r="CN19" s="701"/>
      <c r="CO19" s="701"/>
      <c r="CP19" s="701"/>
      <c r="CQ19" s="702"/>
      <c r="CR19" s="685" t="s">
        <v>131</v>
      </c>
      <c r="CS19" s="686"/>
      <c r="CT19" s="686"/>
      <c r="CU19" s="686"/>
      <c r="CV19" s="686"/>
      <c r="CW19" s="686"/>
      <c r="CX19" s="686"/>
      <c r="CY19" s="687"/>
      <c r="CZ19" s="688" t="s">
        <v>131</v>
      </c>
      <c r="DA19" s="688"/>
      <c r="DB19" s="688"/>
      <c r="DC19" s="688"/>
      <c r="DD19" s="694" t="s">
        <v>131</v>
      </c>
      <c r="DE19" s="686"/>
      <c r="DF19" s="686"/>
      <c r="DG19" s="686"/>
      <c r="DH19" s="686"/>
      <c r="DI19" s="686"/>
      <c r="DJ19" s="686"/>
      <c r="DK19" s="686"/>
      <c r="DL19" s="686"/>
      <c r="DM19" s="686"/>
      <c r="DN19" s="686"/>
      <c r="DO19" s="686"/>
      <c r="DP19" s="687"/>
      <c r="DQ19" s="694" t="s">
        <v>140</v>
      </c>
      <c r="DR19" s="686"/>
      <c r="DS19" s="686"/>
      <c r="DT19" s="686"/>
      <c r="DU19" s="686"/>
      <c r="DV19" s="686"/>
      <c r="DW19" s="686"/>
      <c r="DX19" s="686"/>
      <c r="DY19" s="686"/>
      <c r="DZ19" s="686"/>
      <c r="EA19" s="686"/>
      <c r="EB19" s="686"/>
      <c r="EC19" s="695"/>
    </row>
    <row r="20" spans="2:133" ht="11.25" customHeight="1" x14ac:dyDescent="0.15">
      <c r="B20" s="682" t="s">
        <v>276</v>
      </c>
      <c r="C20" s="683"/>
      <c r="D20" s="683"/>
      <c r="E20" s="683"/>
      <c r="F20" s="683"/>
      <c r="G20" s="683"/>
      <c r="H20" s="683"/>
      <c r="I20" s="683"/>
      <c r="J20" s="683"/>
      <c r="K20" s="683"/>
      <c r="L20" s="683"/>
      <c r="M20" s="683"/>
      <c r="N20" s="683"/>
      <c r="O20" s="683"/>
      <c r="P20" s="683"/>
      <c r="Q20" s="684"/>
      <c r="R20" s="685">
        <v>34213</v>
      </c>
      <c r="S20" s="686"/>
      <c r="T20" s="686"/>
      <c r="U20" s="686"/>
      <c r="V20" s="686"/>
      <c r="W20" s="686"/>
      <c r="X20" s="686"/>
      <c r="Y20" s="687"/>
      <c r="Z20" s="688">
        <v>0</v>
      </c>
      <c r="AA20" s="688"/>
      <c r="AB20" s="688"/>
      <c r="AC20" s="688"/>
      <c r="AD20" s="689">
        <v>34213</v>
      </c>
      <c r="AE20" s="689"/>
      <c r="AF20" s="689"/>
      <c r="AG20" s="689"/>
      <c r="AH20" s="689"/>
      <c r="AI20" s="689"/>
      <c r="AJ20" s="689"/>
      <c r="AK20" s="689"/>
      <c r="AL20" s="690">
        <v>0.1</v>
      </c>
      <c r="AM20" s="691"/>
      <c r="AN20" s="691"/>
      <c r="AO20" s="692"/>
      <c r="AP20" s="682" t="s">
        <v>277</v>
      </c>
      <c r="AQ20" s="683"/>
      <c r="AR20" s="683"/>
      <c r="AS20" s="683"/>
      <c r="AT20" s="683"/>
      <c r="AU20" s="683"/>
      <c r="AV20" s="683"/>
      <c r="AW20" s="683"/>
      <c r="AX20" s="683"/>
      <c r="AY20" s="683"/>
      <c r="AZ20" s="683"/>
      <c r="BA20" s="683"/>
      <c r="BB20" s="683"/>
      <c r="BC20" s="683"/>
      <c r="BD20" s="683"/>
      <c r="BE20" s="683"/>
      <c r="BF20" s="684"/>
      <c r="BG20" s="685">
        <v>3273736</v>
      </c>
      <c r="BH20" s="686"/>
      <c r="BI20" s="686"/>
      <c r="BJ20" s="686"/>
      <c r="BK20" s="686"/>
      <c r="BL20" s="686"/>
      <c r="BM20" s="686"/>
      <c r="BN20" s="687"/>
      <c r="BO20" s="688">
        <v>6.9</v>
      </c>
      <c r="BP20" s="688"/>
      <c r="BQ20" s="688"/>
      <c r="BR20" s="688"/>
      <c r="BS20" s="694" t="s">
        <v>241</v>
      </c>
      <c r="BT20" s="686"/>
      <c r="BU20" s="686"/>
      <c r="BV20" s="686"/>
      <c r="BW20" s="686"/>
      <c r="BX20" s="686"/>
      <c r="BY20" s="686"/>
      <c r="BZ20" s="686"/>
      <c r="CA20" s="686"/>
      <c r="CB20" s="695"/>
      <c r="CD20" s="700" t="s">
        <v>278</v>
      </c>
      <c r="CE20" s="701"/>
      <c r="CF20" s="701"/>
      <c r="CG20" s="701"/>
      <c r="CH20" s="701"/>
      <c r="CI20" s="701"/>
      <c r="CJ20" s="701"/>
      <c r="CK20" s="701"/>
      <c r="CL20" s="701"/>
      <c r="CM20" s="701"/>
      <c r="CN20" s="701"/>
      <c r="CO20" s="701"/>
      <c r="CP20" s="701"/>
      <c r="CQ20" s="702"/>
      <c r="CR20" s="685">
        <v>119346374</v>
      </c>
      <c r="CS20" s="686"/>
      <c r="CT20" s="686"/>
      <c r="CU20" s="686"/>
      <c r="CV20" s="686"/>
      <c r="CW20" s="686"/>
      <c r="CX20" s="686"/>
      <c r="CY20" s="687"/>
      <c r="CZ20" s="688">
        <v>100</v>
      </c>
      <c r="DA20" s="688"/>
      <c r="DB20" s="688"/>
      <c r="DC20" s="688"/>
      <c r="DD20" s="694">
        <v>9584333</v>
      </c>
      <c r="DE20" s="686"/>
      <c r="DF20" s="686"/>
      <c r="DG20" s="686"/>
      <c r="DH20" s="686"/>
      <c r="DI20" s="686"/>
      <c r="DJ20" s="686"/>
      <c r="DK20" s="686"/>
      <c r="DL20" s="686"/>
      <c r="DM20" s="686"/>
      <c r="DN20" s="686"/>
      <c r="DO20" s="686"/>
      <c r="DP20" s="687"/>
      <c r="DQ20" s="694">
        <v>54993595</v>
      </c>
      <c r="DR20" s="686"/>
      <c r="DS20" s="686"/>
      <c r="DT20" s="686"/>
      <c r="DU20" s="686"/>
      <c r="DV20" s="686"/>
      <c r="DW20" s="686"/>
      <c r="DX20" s="686"/>
      <c r="DY20" s="686"/>
      <c r="DZ20" s="686"/>
      <c r="EA20" s="686"/>
      <c r="EB20" s="686"/>
      <c r="EC20" s="695"/>
    </row>
    <row r="21" spans="2:133" ht="11.25" customHeight="1" x14ac:dyDescent="0.15">
      <c r="B21" s="682" t="s">
        <v>279</v>
      </c>
      <c r="C21" s="683"/>
      <c r="D21" s="683"/>
      <c r="E21" s="683"/>
      <c r="F21" s="683"/>
      <c r="G21" s="683"/>
      <c r="H21" s="683"/>
      <c r="I21" s="683"/>
      <c r="J21" s="683"/>
      <c r="K21" s="683"/>
      <c r="L21" s="683"/>
      <c r="M21" s="683"/>
      <c r="N21" s="683"/>
      <c r="O21" s="683"/>
      <c r="P21" s="683"/>
      <c r="Q21" s="684"/>
      <c r="R21" s="685">
        <v>3672</v>
      </c>
      <c r="S21" s="686"/>
      <c r="T21" s="686"/>
      <c r="U21" s="686"/>
      <c r="V21" s="686"/>
      <c r="W21" s="686"/>
      <c r="X21" s="686"/>
      <c r="Y21" s="687"/>
      <c r="Z21" s="688">
        <v>0</v>
      </c>
      <c r="AA21" s="688"/>
      <c r="AB21" s="688"/>
      <c r="AC21" s="688"/>
      <c r="AD21" s="689">
        <v>3672</v>
      </c>
      <c r="AE21" s="689"/>
      <c r="AF21" s="689"/>
      <c r="AG21" s="689"/>
      <c r="AH21" s="689"/>
      <c r="AI21" s="689"/>
      <c r="AJ21" s="689"/>
      <c r="AK21" s="689"/>
      <c r="AL21" s="690">
        <v>0</v>
      </c>
      <c r="AM21" s="691"/>
      <c r="AN21" s="691"/>
      <c r="AO21" s="692"/>
      <c r="AP21" s="704" t="s">
        <v>280</v>
      </c>
      <c r="AQ21" s="705"/>
      <c r="AR21" s="705"/>
      <c r="AS21" s="705"/>
      <c r="AT21" s="705"/>
      <c r="AU21" s="705"/>
      <c r="AV21" s="705"/>
      <c r="AW21" s="705"/>
      <c r="AX21" s="705"/>
      <c r="AY21" s="705"/>
      <c r="AZ21" s="705"/>
      <c r="BA21" s="705"/>
      <c r="BB21" s="705"/>
      <c r="BC21" s="705"/>
      <c r="BD21" s="705"/>
      <c r="BE21" s="705"/>
      <c r="BF21" s="706"/>
      <c r="BG21" s="685" t="s">
        <v>140</v>
      </c>
      <c r="BH21" s="686"/>
      <c r="BI21" s="686"/>
      <c r="BJ21" s="686"/>
      <c r="BK21" s="686"/>
      <c r="BL21" s="686"/>
      <c r="BM21" s="686"/>
      <c r="BN21" s="687"/>
      <c r="BO21" s="688" t="s">
        <v>241</v>
      </c>
      <c r="BP21" s="688"/>
      <c r="BQ21" s="688"/>
      <c r="BR21" s="688"/>
      <c r="BS21" s="694" t="s">
        <v>241</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281</v>
      </c>
      <c r="C22" s="683"/>
      <c r="D22" s="683"/>
      <c r="E22" s="683"/>
      <c r="F22" s="683"/>
      <c r="G22" s="683"/>
      <c r="H22" s="683"/>
      <c r="I22" s="683"/>
      <c r="J22" s="683"/>
      <c r="K22" s="683"/>
      <c r="L22" s="683"/>
      <c r="M22" s="683"/>
      <c r="N22" s="683"/>
      <c r="O22" s="683"/>
      <c r="P22" s="683"/>
      <c r="Q22" s="684"/>
      <c r="R22" s="685">
        <v>45924</v>
      </c>
      <c r="S22" s="686"/>
      <c r="T22" s="686"/>
      <c r="U22" s="686"/>
      <c r="V22" s="686"/>
      <c r="W22" s="686"/>
      <c r="X22" s="686"/>
      <c r="Y22" s="687"/>
      <c r="Z22" s="688">
        <v>0</v>
      </c>
      <c r="AA22" s="688"/>
      <c r="AB22" s="688"/>
      <c r="AC22" s="688"/>
      <c r="AD22" s="689" t="s">
        <v>131</v>
      </c>
      <c r="AE22" s="689"/>
      <c r="AF22" s="689"/>
      <c r="AG22" s="689"/>
      <c r="AH22" s="689"/>
      <c r="AI22" s="689"/>
      <c r="AJ22" s="689"/>
      <c r="AK22" s="689"/>
      <c r="AL22" s="690" t="s">
        <v>241</v>
      </c>
      <c r="AM22" s="691"/>
      <c r="AN22" s="691"/>
      <c r="AO22" s="692"/>
      <c r="AP22" s="704" t="s">
        <v>282</v>
      </c>
      <c r="AQ22" s="705"/>
      <c r="AR22" s="705"/>
      <c r="AS22" s="705"/>
      <c r="AT22" s="705"/>
      <c r="AU22" s="705"/>
      <c r="AV22" s="705"/>
      <c r="AW22" s="705"/>
      <c r="AX22" s="705"/>
      <c r="AY22" s="705"/>
      <c r="AZ22" s="705"/>
      <c r="BA22" s="705"/>
      <c r="BB22" s="705"/>
      <c r="BC22" s="705"/>
      <c r="BD22" s="705"/>
      <c r="BE22" s="705"/>
      <c r="BF22" s="706"/>
      <c r="BG22" s="685" t="s">
        <v>241</v>
      </c>
      <c r="BH22" s="686"/>
      <c r="BI22" s="686"/>
      <c r="BJ22" s="686"/>
      <c r="BK22" s="686"/>
      <c r="BL22" s="686"/>
      <c r="BM22" s="686"/>
      <c r="BN22" s="687"/>
      <c r="BO22" s="688" t="s">
        <v>131</v>
      </c>
      <c r="BP22" s="688"/>
      <c r="BQ22" s="688"/>
      <c r="BR22" s="688"/>
      <c r="BS22" s="694" t="s">
        <v>241</v>
      </c>
      <c r="BT22" s="686"/>
      <c r="BU22" s="686"/>
      <c r="BV22" s="686"/>
      <c r="BW22" s="686"/>
      <c r="BX22" s="686"/>
      <c r="BY22" s="686"/>
      <c r="BZ22" s="686"/>
      <c r="CA22" s="686"/>
      <c r="CB22" s="695"/>
      <c r="CD22" s="667" t="s">
        <v>283</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284</v>
      </c>
      <c r="C23" s="683"/>
      <c r="D23" s="683"/>
      <c r="E23" s="683"/>
      <c r="F23" s="683"/>
      <c r="G23" s="683"/>
      <c r="H23" s="683"/>
      <c r="I23" s="683"/>
      <c r="J23" s="683"/>
      <c r="K23" s="683"/>
      <c r="L23" s="683"/>
      <c r="M23" s="683"/>
      <c r="N23" s="683"/>
      <c r="O23" s="683"/>
      <c r="P23" s="683"/>
      <c r="Q23" s="684"/>
      <c r="R23" s="685" t="s">
        <v>241</v>
      </c>
      <c r="S23" s="686"/>
      <c r="T23" s="686"/>
      <c r="U23" s="686"/>
      <c r="V23" s="686"/>
      <c r="W23" s="686"/>
      <c r="X23" s="686"/>
      <c r="Y23" s="687"/>
      <c r="Z23" s="688" t="s">
        <v>131</v>
      </c>
      <c r="AA23" s="688"/>
      <c r="AB23" s="688"/>
      <c r="AC23" s="688"/>
      <c r="AD23" s="689" t="s">
        <v>241</v>
      </c>
      <c r="AE23" s="689"/>
      <c r="AF23" s="689"/>
      <c r="AG23" s="689"/>
      <c r="AH23" s="689"/>
      <c r="AI23" s="689"/>
      <c r="AJ23" s="689"/>
      <c r="AK23" s="689"/>
      <c r="AL23" s="690" t="s">
        <v>241</v>
      </c>
      <c r="AM23" s="691"/>
      <c r="AN23" s="691"/>
      <c r="AO23" s="692"/>
      <c r="AP23" s="704" t="s">
        <v>285</v>
      </c>
      <c r="AQ23" s="705"/>
      <c r="AR23" s="705"/>
      <c r="AS23" s="705"/>
      <c r="AT23" s="705"/>
      <c r="AU23" s="705"/>
      <c r="AV23" s="705"/>
      <c r="AW23" s="705"/>
      <c r="AX23" s="705"/>
      <c r="AY23" s="705"/>
      <c r="AZ23" s="705"/>
      <c r="BA23" s="705"/>
      <c r="BB23" s="705"/>
      <c r="BC23" s="705"/>
      <c r="BD23" s="705"/>
      <c r="BE23" s="705"/>
      <c r="BF23" s="706"/>
      <c r="BG23" s="685">
        <v>3273736</v>
      </c>
      <c r="BH23" s="686"/>
      <c r="BI23" s="686"/>
      <c r="BJ23" s="686"/>
      <c r="BK23" s="686"/>
      <c r="BL23" s="686"/>
      <c r="BM23" s="686"/>
      <c r="BN23" s="687"/>
      <c r="BO23" s="688">
        <v>6.9</v>
      </c>
      <c r="BP23" s="688"/>
      <c r="BQ23" s="688"/>
      <c r="BR23" s="688"/>
      <c r="BS23" s="694" t="s">
        <v>140</v>
      </c>
      <c r="BT23" s="686"/>
      <c r="BU23" s="686"/>
      <c r="BV23" s="686"/>
      <c r="BW23" s="686"/>
      <c r="BX23" s="686"/>
      <c r="BY23" s="686"/>
      <c r="BZ23" s="686"/>
      <c r="CA23" s="686"/>
      <c r="CB23" s="695"/>
      <c r="CD23" s="667" t="s">
        <v>224</v>
      </c>
      <c r="CE23" s="668"/>
      <c r="CF23" s="668"/>
      <c r="CG23" s="668"/>
      <c r="CH23" s="668"/>
      <c r="CI23" s="668"/>
      <c r="CJ23" s="668"/>
      <c r="CK23" s="668"/>
      <c r="CL23" s="668"/>
      <c r="CM23" s="668"/>
      <c r="CN23" s="668"/>
      <c r="CO23" s="668"/>
      <c r="CP23" s="668"/>
      <c r="CQ23" s="669"/>
      <c r="CR23" s="667" t="s">
        <v>286</v>
      </c>
      <c r="CS23" s="668"/>
      <c r="CT23" s="668"/>
      <c r="CU23" s="668"/>
      <c r="CV23" s="668"/>
      <c r="CW23" s="668"/>
      <c r="CX23" s="668"/>
      <c r="CY23" s="669"/>
      <c r="CZ23" s="667" t="s">
        <v>287</v>
      </c>
      <c r="DA23" s="668"/>
      <c r="DB23" s="668"/>
      <c r="DC23" s="669"/>
      <c r="DD23" s="667" t="s">
        <v>288</v>
      </c>
      <c r="DE23" s="668"/>
      <c r="DF23" s="668"/>
      <c r="DG23" s="668"/>
      <c r="DH23" s="668"/>
      <c r="DI23" s="668"/>
      <c r="DJ23" s="668"/>
      <c r="DK23" s="669"/>
      <c r="DL23" s="716" t="s">
        <v>289</v>
      </c>
      <c r="DM23" s="717"/>
      <c r="DN23" s="717"/>
      <c r="DO23" s="717"/>
      <c r="DP23" s="717"/>
      <c r="DQ23" s="717"/>
      <c r="DR23" s="717"/>
      <c r="DS23" s="717"/>
      <c r="DT23" s="717"/>
      <c r="DU23" s="717"/>
      <c r="DV23" s="718"/>
      <c r="DW23" s="667" t="s">
        <v>290</v>
      </c>
      <c r="DX23" s="668"/>
      <c r="DY23" s="668"/>
      <c r="DZ23" s="668"/>
      <c r="EA23" s="668"/>
      <c r="EB23" s="668"/>
      <c r="EC23" s="669"/>
    </row>
    <row r="24" spans="2:133" ht="11.25" customHeight="1" x14ac:dyDescent="0.15">
      <c r="B24" s="682" t="s">
        <v>291</v>
      </c>
      <c r="C24" s="683"/>
      <c r="D24" s="683"/>
      <c r="E24" s="683"/>
      <c r="F24" s="683"/>
      <c r="G24" s="683"/>
      <c r="H24" s="683"/>
      <c r="I24" s="683"/>
      <c r="J24" s="683"/>
      <c r="K24" s="683"/>
      <c r="L24" s="683"/>
      <c r="M24" s="683"/>
      <c r="N24" s="683"/>
      <c r="O24" s="683"/>
      <c r="P24" s="683"/>
      <c r="Q24" s="684"/>
      <c r="R24" s="685">
        <v>45718</v>
      </c>
      <c r="S24" s="686"/>
      <c r="T24" s="686"/>
      <c r="U24" s="686"/>
      <c r="V24" s="686"/>
      <c r="W24" s="686"/>
      <c r="X24" s="686"/>
      <c r="Y24" s="687"/>
      <c r="Z24" s="688">
        <v>0</v>
      </c>
      <c r="AA24" s="688"/>
      <c r="AB24" s="688"/>
      <c r="AC24" s="688"/>
      <c r="AD24" s="689" t="s">
        <v>140</v>
      </c>
      <c r="AE24" s="689"/>
      <c r="AF24" s="689"/>
      <c r="AG24" s="689"/>
      <c r="AH24" s="689"/>
      <c r="AI24" s="689"/>
      <c r="AJ24" s="689"/>
      <c r="AK24" s="689"/>
      <c r="AL24" s="690" t="s">
        <v>140</v>
      </c>
      <c r="AM24" s="691"/>
      <c r="AN24" s="691"/>
      <c r="AO24" s="692"/>
      <c r="AP24" s="704" t="s">
        <v>292</v>
      </c>
      <c r="AQ24" s="705"/>
      <c r="AR24" s="705"/>
      <c r="AS24" s="705"/>
      <c r="AT24" s="705"/>
      <c r="AU24" s="705"/>
      <c r="AV24" s="705"/>
      <c r="AW24" s="705"/>
      <c r="AX24" s="705"/>
      <c r="AY24" s="705"/>
      <c r="AZ24" s="705"/>
      <c r="BA24" s="705"/>
      <c r="BB24" s="705"/>
      <c r="BC24" s="705"/>
      <c r="BD24" s="705"/>
      <c r="BE24" s="705"/>
      <c r="BF24" s="706"/>
      <c r="BG24" s="685" t="s">
        <v>131</v>
      </c>
      <c r="BH24" s="686"/>
      <c r="BI24" s="686"/>
      <c r="BJ24" s="686"/>
      <c r="BK24" s="686"/>
      <c r="BL24" s="686"/>
      <c r="BM24" s="686"/>
      <c r="BN24" s="687"/>
      <c r="BO24" s="688" t="s">
        <v>241</v>
      </c>
      <c r="BP24" s="688"/>
      <c r="BQ24" s="688"/>
      <c r="BR24" s="688"/>
      <c r="BS24" s="694" t="s">
        <v>131</v>
      </c>
      <c r="BT24" s="686"/>
      <c r="BU24" s="686"/>
      <c r="BV24" s="686"/>
      <c r="BW24" s="686"/>
      <c r="BX24" s="686"/>
      <c r="BY24" s="686"/>
      <c r="BZ24" s="686"/>
      <c r="CA24" s="686"/>
      <c r="CB24" s="695"/>
      <c r="CD24" s="696" t="s">
        <v>293</v>
      </c>
      <c r="CE24" s="697"/>
      <c r="CF24" s="697"/>
      <c r="CG24" s="697"/>
      <c r="CH24" s="697"/>
      <c r="CI24" s="697"/>
      <c r="CJ24" s="697"/>
      <c r="CK24" s="697"/>
      <c r="CL24" s="697"/>
      <c r="CM24" s="697"/>
      <c r="CN24" s="697"/>
      <c r="CO24" s="697"/>
      <c r="CP24" s="697"/>
      <c r="CQ24" s="698"/>
      <c r="CR24" s="674">
        <v>41799120</v>
      </c>
      <c r="CS24" s="675"/>
      <c r="CT24" s="675"/>
      <c r="CU24" s="675"/>
      <c r="CV24" s="675"/>
      <c r="CW24" s="675"/>
      <c r="CX24" s="675"/>
      <c r="CY24" s="676"/>
      <c r="CZ24" s="679">
        <v>35</v>
      </c>
      <c r="DA24" s="680"/>
      <c r="DB24" s="680"/>
      <c r="DC24" s="699"/>
      <c r="DD24" s="724">
        <v>21166552</v>
      </c>
      <c r="DE24" s="675"/>
      <c r="DF24" s="675"/>
      <c r="DG24" s="675"/>
      <c r="DH24" s="675"/>
      <c r="DI24" s="675"/>
      <c r="DJ24" s="675"/>
      <c r="DK24" s="676"/>
      <c r="DL24" s="724">
        <v>20865711</v>
      </c>
      <c r="DM24" s="675"/>
      <c r="DN24" s="675"/>
      <c r="DO24" s="675"/>
      <c r="DP24" s="675"/>
      <c r="DQ24" s="675"/>
      <c r="DR24" s="675"/>
      <c r="DS24" s="675"/>
      <c r="DT24" s="675"/>
      <c r="DU24" s="675"/>
      <c r="DV24" s="676"/>
      <c r="DW24" s="679">
        <v>41.1</v>
      </c>
      <c r="DX24" s="680"/>
      <c r="DY24" s="680"/>
      <c r="DZ24" s="680"/>
      <c r="EA24" s="680"/>
      <c r="EB24" s="680"/>
      <c r="EC24" s="681"/>
    </row>
    <row r="25" spans="2:133" ht="11.25" customHeight="1" x14ac:dyDescent="0.15">
      <c r="B25" s="682" t="s">
        <v>294</v>
      </c>
      <c r="C25" s="683"/>
      <c r="D25" s="683"/>
      <c r="E25" s="683"/>
      <c r="F25" s="683"/>
      <c r="G25" s="683"/>
      <c r="H25" s="683"/>
      <c r="I25" s="683"/>
      <c r="J25" s="683"/>
      <c r="K25" s="683"/>
      <c r="L25" s="683"/>
      <c r="M25" s="683"/>
      <c r="N25" s="683"/>
      <c r="O25" s="683"/>
      <c r="P25" s="683"/>
      <c r="Q25" s="684"/>
      <c r="R25" s="685">
        <v>206</v>
      </c>
      <c r="S25" s="686"/>
      <c r="T25" s="686"/>
      <c r="U25" s="686"/>
      <c r="V25" s="686"/>
      <c r="W25" s="686"/>
      <c r="X25" s="686"/>
      <c r="Y25" s="687"/>
      <c r="Z25" s="688">
        <v>0</v>
      </c>
      <c r="AA25" s="688"/>
      <c r="AB25" s="688"/>
      <c r="AC25" s="688"/>
      <c r="AD25" s="689" t="s">
        <v>131</v>
      </c>
      <c r="AE25" s="689"/>
      <c r="AF25" s="689"/>
      <c r="AG25" s="689"/>
      <c r="AH25" s="689"/>
      <c r="AI25" s="689"/>
      <c r="AJ25" s="689"/>
      <c r="AK25" s="689"/>
      <c r="AL25" s="690" t="s">
        <v>241</v>
      </c>
      <c r="AM25" s="691"/>
      <c r="AN25" s="691"/>
      <c r="AO25" s="692"/>
      <c r="AP25" s="704" t="s">
        <v>295</v>
      </c>
      <c r="AQ25" s="705"/>
      <c r="AR25" s="705"/>
      <c r="AS25" s="705"/>
      <c r="AT25" s="705"/>
      <c r="AU25" s="705"/>
      <c r="AV25" s="705"/>
      <c r="AW25" s="705"/>
      <c r="AX25" s="705"/>
      <c r="AY25" s="705"/>
      <c r="AZ25" s="705"/>
      <c r="BA25" s="705"/>
      <c r="BB25" s="705"/>
      <c r="BC25" s="705"/>
      <c r="BD25" s="705"/>
      <c r="BE25" s="705"/>
      <c r="BF25" s="706"/>
      <c r="BG25" s="685" t="s">
        <v>241</v>
      </c>
      <c r="BH25" s="686"/>
      <c r="BI25" s="686"/>
      <c r="BJ25" s="686"/>
      <c r="BK25" s="686"/>
      <c r="BL25" s="686"/>
      <c r="BM25" s="686"/>
      <c r="BN25" s="687"/>
      <c r="BO25" s="688" t="s">
        <v>131</v>
      </c>
      <c r="BP25" s="688"/>
      <c r="BQ25" s="688"/>
      <c r="BR25" s="688"/>
      <c r="BS25" s="694" t="s">
        <v>131</v>
      </c>
      <c r="BT25" s="686"/>
      <c r="BU25" s="686"/>
      <c r="BV25" s="686"/>
      <c r="BW25" s="686"/>
      <c r="BX25" s="686"/>
      <c r="BY25" s="686"/>
      <c r="BZ25" s="686"/>
      <c r="CA25" s="686"/>
      <c r="CB25" s="695"/>
      <c r="CD25" s="700" t="s">
        <v>296</v>
      </c>
      <c r="CE25" s="701"/>
      <c r="CF25" s="701"/>
      <c r="CG25" s="701"/>
      <c r="CH25" s="701"/>
      <c r="CI25" s="701"/>
      <c r="CJ25" s="701"/>
      <c r="CK25" s="701"/>
      <c r="CL25" s="701"/>
      <c r="CM25" s="701"/>
      <c r="CN25" s="701"/>
      <c r="CO25" s="701"/>
      <c r="CP25" s="701"/>
      <c r="CQ25" s="702"/>
      <c r="CR25" s="685">
        <v>12439004</v>
      </c>
      <c r="CS25" s="721"/>
      <c r="CT25" s="721"/>
      <c r="CU25" s="721"/>
      <c r="CV25" s="721"/>
      <c r="CW25" s="721"/>
      <c r="CX25" s="721"/>
      <c r="CY25" s="722"/>
      <c r="CZ25" s="690">
        <v>10.4</v>
      </c>
      <c r="DA25" s="719"/>
      <c r="DB25" s="719"/>
      <c r="DC25" s="723"/>
      <c r="DD25" s="694">
        <v>11480788</v>
      </c>
      <c r="DE25" s="721"/>
      <c r="DF25" s="721"/>
      <c r="DG25" s="721"/>
      <c r="DH25" s="721"/>
      <c r="DI25" s="721"/>
      <c r="DJ25" s="721"/>
      <c r="DK25" s="722"/>
      <c r="DL25" s="694">
        <v>11285984</v>
      </c>
      <c r="DM25" s="721"/>
      <c r="DN25" s="721"/>
      <c r="DO25" s="721"/>
      <c r="DP25" s="721"/>
      <c r="DQ25" s="721"/>
      <c r="DR25" s="721"/>
      <c r="DS25" s="721"/>
      <c r="DT25" s="721"/>
      <c r="DU25" s="721"/>
      <c r="DV25" s="722"/>
      <c r="DW25" s="690">
        <v>22.2</v>
      </c>
      <c r="DX25" s="719"/>
      <c r="DY25" s="719"/>
      <c r="DZ25" s="719"/>
      <c r="EA25" s="719"/>
      <c r="EB25" s="719"/>
      <c r="EC25" s="720"/>
    </row>
    <row r="26" spans="2:133" ht="11.25" customHeight="1" x14ac:dyDescent="0.15">
      <c r="B26" s="682" t="s">
        <v>297</v>
      </c>
      <c r="C26" s="683"/>
      <c r="D26" s="683"/>
      <c r="E26" s="683"/>
      <c r="F26" s="683"/>
      <c r="G26" s="683"/>
      <c r="H26" s="683"/>
      <c r="I26" s="683"/>
      <c r="J26" s="683"/>
      <c r="K26" s="683"/>
      <c r="L26" s="683"/>
      <c r="M26" s="683"/>
      <c r="N26" s="683"/>
      <c r="O26" s="683"/>
      <c r="P26" s="683"/>
      <c r="Q26" s="684"/>
      <c r="R26" s="685">
        <v>53771544</v>
      </c>
      <c r="S26" s="686"/>
      <c r="T26" s="686"/>
      <c r="U26" s="686"/>
      <c r="V26" s="686"/>
      <c r="W26" s="686"/>
      <c r="X26" s="686"/>
      <c r="Y26" s="687"/>
      <c r="Z26" s="688">
        <v>43</v>
      </c>
      <c r="AA26" s="688"/>
      <c r="AB26" s="688"/>
      <c r="AC26" s="688"/>
      <c r="AD26" s="689">
        <v>50451884</v>
      </c>
      <c r="AE26" s="689"/>
      <c r="AF26" s="689"/>
      <c r="AG26" s="689"/>
      <c r="AH26" s="689"/>
      <c r="AI26" s="689"/>
      <c r="AJ26" s="689"/>
      <c r="AK26" s="689"/>
      <c r="AL26" s="690">
        <v>99.4</v>
      </c>
      <c r="AM26" s="691"/>
      <c r="AN26" s="691"/>
      <c r="AO26" s="692"/>
      <c r="AP26" s="704" t="s">
        <v>298</v>
      </c>
      <c r="AQ26" s="725"/>
      <c r="AR26" s="725"/>
      <c r="AS26" s="725"/>
      <c r="AT26" s="725"/>
      <c r="AU26" s="725"/>
      <c r="AV26" s="725"/>
      <c r="AW26" s="725"/>
      <c r="AX26" s="725"/>
      <c r="AY26" s="725"/>
      <c r="AZ26" s="725"/>
      <c r="BA26" s="725"/>
      <c r="BB26" s="725"/>
      <c r="BC26" s="725"/>
      <c r="BD26" s="725"/>
      <c r="BE26" s="725"/>
      <c r="BF26" s="706"/>
      <c r="BG26" s="685" t="s">
        <v>131</v>
      </c>
      <c r="BH26" s="686"/>
      <c r="BI26" s="686"/>
      <c r="BJ26" s="686"/>
      <c r="BK26" s="686"/>
      <c r="BL26" s="686"/>
      <c r="BM26" s="686"/>
      <c r="BN26" s="687"/>
      <c r="BO26" s="688" t="s">
        <v>241</v>
      </c>
      <c r="BP26" s="688"/>
      <c r="BQ26" s="688"/>
      <c r="BR26" s="688"/>
      <c r="BS26" s="694" t="s">
        <v>131</v>
      </c>
      <c r="BT26" s="686"/>
      <c r="BU26" s="686"/>
      <c r="BV26" s="686"/>
      <c r="BW26" s="686"/>
      <c r="BX26" s="686"/>
      <c r="BY26" s="686"/>
      <c r="BZ26" s="686"/>
      <c r="CA26" s="686"/>
      <c r="CB26" s="695"/>
      <c r="CD26" s="700" t="s">
        <v>299</v>
      </c>
      <c r="CE26" s="701"/>
      <c r="CF26" s="701"/>
      <c r="CG26" s="701"/>
      <c r="CH26" s="701"/>
      <c r="CI26" s="701"/>
      <c r="CJ26" s="701"/>
      <c r="CK26" s="701"/>
      <c r="CL26" s="701"/>
      <c r="CM26" s="701"/>
      <c r="CN26" s="701"/>
      <c r="CO26" s="701"/>
      <c r="CP26" s="701"/>
      <c r="CQ26" s="702"/>
      <c r="CR26" s="685">
        <v>7457432</v>
      </c>
      <c r="CS26" s="686"/>
      <c r="CT26" s="686"/>
      <c r="CU26" s="686"/>
      <c r="CV26" s="686"/>
      <c r="CW26" s="686"/>
      <c r="CX26" s="686"/>
      <c r="CY26" s="687"/>
      <c r="CZ26" s="690">
        <v>6.2</v>
      </c>
      <c r="DA26" s="719"/>
      <c r="DB26" s="719"/>
      <c r="DC26" s="723"/>
      <c r="DD26" s="694">
        <v>6934876</v>
      </c>
      <c r="DE26" s="686"/>
      <c r="DF26" s="686"/>
      <c r="DG26" s="686"/>
      <c r="DH26" s="686"/>
      <c r="DI26" s="686"/>
      <c r="DJ26" s="686"/>
      <c r="DK26" s="687"/>
      <c r="DL26" s="694" t="s">
        <v>241</v>
      </c>
      <c r="DM26" s="686"/>
      <c r="DN26" s="686"/>
      <c r="DO26" s="686"/>
      <c r="DP26" s="686"/>
      <c r="DQ26" s="686"/>
      <c r="DR26" s="686"/>
      <c r="DS26" s="686"/>
      <c r="DT26" s="686"/>
      <c r="DU26" s="686"/>
      <c r="DV26" s="687"/>
      <c r="DW26" s="690" t="s">
        <v>131</v>
      </c>
      <c r="DX26" s="719"/>
      <c r="DY26" s="719"/>
      <c r="DZ26" s="719"/>
      <c r="EA26" s="719"/>
      <c r="EB26" s="719"/>
      <c r="EC26" s="720"/>
    </row>
    <row r="27" spans="2:133" ht="11.25" customHeight="1" x14ac:dyDescent="0.15">
      <c r="B27" s="682" t="s">
        <v>300</v>
      </c>
      <c r="C27" s="683"/>
      <c r="D27" s="683"/>
      <c r="E27" s="683"/>
      <c r="F27" s="683"/>
      <c r="G27" s="683"/>
      <c r="H27" s="683"/>
      <c r="I27" s="683"/>
      <c r="J27" s="683"/>
      <c r="K27" s="683"/>
      <c r="L27" s="683"/>
      <c r="M27" s="683"/>
      <c r="N27" s="683"/>
      <c r="O27" s="683"/>
      <c r="P27" s="683"/>
      <c r="Q27" s="684"/>
      <c r="R27" s="685">
        <v>22723</v>
      </c>
      <c r="S27" s="686"/>
      <c r="T27" s="686"/>
      <c r="U27" s="686"/>
      <c r="V27" s="686"/>
      <c r="W27" s="686"/>
      <c r="X27" s="686"/>
      <c r="Y27" s="687"/>
      <c r="Z27" s="688">
        <v>0</v>
      </c>
      <c r="AA27" s="688"/>
      <c r="AB27" s="688"/>
      <c r="AC27" s="688"/>
      <c r="AD27" s="689">
        <v>22723</v>
      </c>
      <c r="AE27" s="689"/>
      <c r="AF27" s="689"/>
      <c r="AG27" s="689"/>
      <c r="AH27" s="689"/>
      <c r="AI27" s="689"/>
      <c r="AJ27" s="689"/>
      <c r="AK27" s="689"/>
      <c r="AL27" s="690">
        <v>0</v>
      </c>
      <c r="AM27" s="691"/>
      <c r="AN27" s="691"/>
      <c r="AO27" s="692"/>
      <c r="AP27" s="682" t="s">
        <v>301</v>
      </c>
      <c r="AQ27" s="683"/>
      <c r="AR27" s="683"/>
      <c r="AS27" s="683"/>
      <c r="AT27" s="683"/>
      <c r="AU27" s="683"/>
      <c r="AV27" s="683"/>
      <c r="AW27" s="683"/>
      <c r="AX27" s="683"/>
      <c r="AY27" s="683"/>
      <c r="AZ27" s="683"/>
      <c r="BA27" s="683"/>
      <c r="BB27" s="683"/>
      <c r="BC27" s="683"/>
      <c r="BD27" s="683"/>
      <c r="BE27" s="683"/>
      <c r="BF27" s="684"/>
      <c r="BG27" s="685">
        <v>47291445</v>
      </c>
      <c r="BH27" s="686"/>
      <c r="BI27" s="686"/>
      <c r="BJ27" s="686"/>
      <c r="BK27" s="686"/>
      <c r="BL27" s="686"/>
      <c r="BM27" s="686"/>
      <c r="BN27" s="687"/>
      <c r="BO27" s="688">
        <v>100</v>
      </c>
      <c r="BP27" s="688"/>
      <c r="BQ27" s="688"/>
      <c r="BR27" s="688"/>
      <c r="BS27" s="694">
        <v>614589</v>
      </c>
      <c r="BT27" s="686"/>
      <c r="BU27" s="686"/>
      <c r="BV27" s="686"/>
      <c r="BW27" s="686"/>
      <c r="BX27" s="686"/>
      <c r="BY27" s="686"/>
      <c r="BZ27" s="686"/>
      <c r="CA27" s="686"/>
      <c r="CB27" s="695"/>
      <c r="CD27" s="700" t="s">
        <v>302</v>
      </c>
      <c r="CE27" s="701"/>
      <c r="CF27" s="701"/>
      <c r="CG27" s="701"/>
      <c r="CH27" s="701"/>
      <c r="CI27" s="701"/>
      <c r="CJ27" s="701"/>
      <c r="CK27" s="701"/>
      <c r="CL27" s="701"/>
      <c r="CM27" s="701"/>
      <c r="CN27" s="701"/>
      <c r="CO27" s="701"/>
      <c r="CP27" s="701"/>
      <c r="CQ27" s="702"/>
      <c r="CR27" s="685">
        <v>25823830</v>
      </c>
      <c r="CS27" s="721"/>
      <c r="CT27" s="721"/>
      <c r="CU27" s="721"/>
      <c r="CV27" s="721"/>
      <c r="CW27" s="721"/>
      <c r="CX27" s="721"/>
      <c r="CY27" s="722"/>
      <c r="CZ27" s="690">
        <v>21.6</v>
      </c>
      <c r="DA27" s="719"/>
      <c r="DB27" s="719"/>
      <c r="DC27" s="723"/>
      <c r="DD27" s="694">
        <v>6160478</v>
      </c>
      <c r="DE27" s="721"/>
      <c r="DF27" s="721"/>
      <c r="DG27" s="721"/>
      <c r="DH27" s="721"/>
      <c r="DI27" s="721"/>
      <c r="DJ27" s="721"/>
      <c r="DK27" s="722"/>
      <c r="DL27" s="694">
        <v>6054441</v>
      </c>
      <c r="DM27" s="721"/>
      <c r="DN27" s="721"/>
      <c r="DO27" s="721"/>
      <c r="DP27" s="721"/>
      <c r="DQ27" s="721"/>
      <c r="DR27" s="721"/>
      <c r="DS27" s="721"/>
      <c r="DT27" s="721"/>
      <c r="DU27" s="721"/>
      <c r="DV27" s="722"/>
      <c r="DW27" s="690">
        <v>11.9</v>
      </c>
      <c r="DX27" s="719"/>
      <c r="DY27" s="719"/>
      <c r="DZ27" s="719"/>
      <c r="EA27" s="719"/>
      <c r="EB27" s="719"/>
      <c r="EC27" s="720"/>
    </row>
    <row r="28" spans="2:133" ht="11.25" customHeight="1" x14ac:dyDescent="0.15">
      <c r="B28" s="682" t="s">
        <v>303</v>
      </c>
      <c r="C28" s="683"/>
      <c r="D28" s="683"/>
      <c r="E28" s="683"/>
      <c r="F28" s="683"/>
      <c r="G28" s="683"/>
      <c r="H28" s="683"/>
      <c r="I28" s="683"/>
      <c r="J28" s="683"/>
      <c r="K28" s="683"/>
      <c r="L28" s="683"/>
      <c r="M28" s="683"/>
      <c r="N28" s="683"/>
      <c r="O28" s="683"/>
      <c r="P28" s="683"/>
      <c r="Q28" s="684"/>
      <c r="R28" s="685">
        <v>936227</v>
      </c>
      <c r="S28" s="686"/>
      <c r="T28" s="686"/>
      <c r="U28" s="686"/>
      <c r="V28" s="686"/>
      <c r="W28" s="686"/>
      <c r="X28" s="686"/>
      <c r="Y28" s="687"/>
      <c r="Z28" s="688">
        <v>0.7</v>
      </c>
      <c r="AA28" s="688"/>
      <c r="AB28" s="688"/>
      <c r="AC28" s="688"/>
      <c r="AD28" s="689" t="s">
        <v>131</v>
      </c>
      <c r="AE28" s="689"/>
      <c r="AF28" s="689"/>
      <c r="AG28" s="689"/>
      <c r="AH28" s="689"/>
      <c r="AI28" s="689"/>
      <c r="AJ28" s="689"/>
      <c r="AK28" s="689"/>
      <c r="AL28" s="690" t="s">
        <v>131</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304</v>
      </c>
      <c r="CE28" s="701"/>
      <c r="CF28" s="701"/>
      <c r="CG28" s="701"/>
      <c r="CH28" s="701"/>
      <c r="CI28" s="701"/>
      <c r="CJ28" s="701"/>
      <c r="CK28" s="701"/>
      <c r="CL28" s="701"/>
      <c r="CM28" s="701"/>
      <c r="CN28" s="701"/>
      <c r="CO28" s="701"/>
      <c r="CP28" s="701"/>
      <c r="CQ28" s="702"/>
      <c r="CR28" s="685">
        <v>3536286</v>
      </c>
      <c r="CS28" s="686"/>
      <c r="CT28" s="686"/>
      <c r="CU28" s="686"/>
      <c r="CV28" s="686"/>
      <c r="CW28" s="686"/>
      <c r="CX28" s="686"/>
      <c r="CY28" s="687"/>
      <c r="CZ28" s="690">
        <v>3</v>
      </c>
      <c r="DA28" s="719"/>
      <c r="DB28" s="719"/>
      <c r="DC28" s="723"/>
      <c r="DD28" s="694">
        <v>3525286</v>
      </c>
      <c r="DE28" s="686"/>
      <c r="DF28" s="686"/>
      <c r="DG28" s="686"/>
      <c r="DH28" s="686"/>
      <c r="DI28" s="686"/>
      <c r="DJ28" s="686"/>
      <c r="DK28" s="687"/>
      <c r="DL28" s="694">
        <v>3525286</v>
      </c>
      <c r="DM28" s="686"/>
      <c r="DN28" s="686"/>
      <c r="DO28" s="686"/>
      <c r="DP28" s="686"/>
      <c r="DQ28" s="686"/>
      <c r="DR28" s="686"/>
      <c r="DS28" s="686"/>
      <c r="DT28" s="686"/>
      <c r="DU28" s="686"/>
      <c r="DV28" s="687"/>
      <c r="DW28" s="690">
        <v>6.9</v>
      </c>
      <c r="DX28" s="719"/>
      <c r="DY28" s="719"/>
      <c r="DZ28" s="719"/>
      <c r="EA28" s="719"/>
      <c r="EB28" s="719"/>
      <c r="EC28" s="720"/>
    </row>
    <row r="29" spans="2:133" ht="11.25" customHeight="1" x14ac:dyDescent="0.15">
      <c r="B29" s="682" t="s">
        <v>305</v>
      </c>
      <c r="C29" s="683"/>
      <c r="D29" s="683"/>
      <c r="E29" s="683"/>
      <c r="F29" s="683"/>
      <c r="G29" s="683"/>
      <c r="H29" s="683"/>
      <c r="I29" s="683"/>
      <c r="J29" s="683"/>
      <c r="K29" s="683"/>
      <c r="L29" s="683"/>
      <c r="M29" s="683"/>
      <c r="N29" s="683"/>
      <c r="O29" s="683"/>
      <c r="P29" s="683"/>
      <c r="Q29" s="684"/>
      <c r="R29" s="685">
        <v>894089</v>
      </c>
      <c r="S29" s="686"/>
      <c r="T29" s="686"/>
      <c r="U29" s="686"/>
      <c r="V29" s="686"/>
      <c r="W29" s="686"/>
      <c r="X29" s="686"/>
      <c r="Y29" s="687"/>
      <c r="Z29" s="688">
        <v>0.7</v>
      </c>
      <c r="AA29" s="688"/>
      <c r="AB29" s="688"/>
      <c r="AC29" s="688"/>
      <c r="AD29" s="689">
        <v>252457</v>
      </c>
      <c r="AE29" s="689"/>
      <c r="AF29" s="689"/>
      <c r="AG29" s="689"/>
      <c r="AH29" s="689"/>
      <c r="AI29" s="689"/>
      <c r="AJ29" s="689"/>
      <c r="AK29" s="689"/>
      <c r="AL29" s="690">
        <v>0.5</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306</v>
      </c>
      <c r="CE29" s="730"/>
      <c r="CF29" s="700" t="s">
        <v>307</v>
      </c>
      <c r="CG29" s="701"/>
      <c r="CH29" s="701"/>
      <c r="CI29" s="701"/>
      <c r="CJ29" s="701"/>
      <c r="CK29" s="701"/>
      <c r="CL29" s="701"/>
      <c r="CM29" s="701"/>
      <c r="CN29" s="701"/>
      <c r="CO29" s="701"/>
      <c r="CP29" s="701"/>
      <c r="CQ29" s="702"/>
      <c r="CR29" s="685">
        <v>3536281</v>
      </c>
      <c r="CS29" s="721"/>
      <c r="CT29" s="721"/>
      <c r="CU29" s="721"/>
      <c r="CV29" s="721"/>
      <c r="CW29" s="721"/>
      <c r="CX29" s="721"/>
      <c r="CY29" s="722"/>
      <c r="CZ29" s="690">
        <v>3</v>
      </c>
      <c r="DA29" s="719"/>
      <c r="DB29" s="719"/>
      <c r="DC29" s="723"/>
      <c r="DD29" s="694">
        <v>3525281</v>
      </c>
      <c r="DE29" s="721"/>
      <c r="DF29" s="721"/>
      <c r="DG29" s="721"/>
      <c r="DH29" s="721"/>
      <c r="DI29" s="721"/>
      <c r="DJ29" s="721"/>
      <c r="DK29" s="722"/>
      <c r="DL29" s="694">
        <v>3525281</v>
      </c>
      <c r="DM29" s="721"/>
      <c r="DN29" s="721"/>
      <c r="DO29" s="721"/>
      <c r="DP29" s="721"/>
      <c r="DQ29" s="721"/>
      <c r="DR29" s="721"/>
      <c r="DS29" s="721"/>
      <c r="DT29" s="721"/>
      <c r="DU29" s="721"/>
      <c r="DV29" s="722"/>
      <c r="DW29" s="690">
        <v>6.9</v>
      </c>
      <c r="DX29" s="719"/>
      <c r="DY29" s="719"/>
      <c r="DZ29" s="719"/>
      <c r="EA29" s="719"/>
      <c r="EB29" s="719"/>
      <c r="EC29" s="720"/>
    </row>
    <row r="30" spans="2:133" ht="11.25" customHeight="1" x14ac:dyDescent="0.15">
      <c r="B30" s="682" t="s">
        <v>308</v>
      </c>
      <c r="C30" s="683"/>
      <c r="D30" s="683"/>
      <c r="E30" s="683"/>
      <c r="F30" s="683"/>
      <c r="G30" s="683"/>
      <c r="H30" s="683"/>
      <c r="I30" s="683"/>
      <c r="J30" s="683"/>
      <c r="K30" s="683"/>
      <c r="L30" s="683"/>
      <c r="M30" s="683"/>
      <c r="N30" s="683"/>
      <c r="O30" s="683"/>
      <c r="P30" s="683"/>
      <c r="Q30" s="684"/>
      <c r="R30" s="685">
        <v>666868</v>
      </c>
      <c r="S30" s="686"/>
      <c r="T30" s="686"/>
      <c r="U30" s="686"/>
      <c r="V30" s="686"/>
      <c r="W30" s="686"/>
      <c r="X30" s="686"/>
      <c r="Y30" s="687"/>
      <c r="Z30" s="688">
        <v>0.5</v>
      </c>
      <c r="AA30" s="688"/>
      <c r="AB30" s="688"/>
      <c r="AC30" s="688"/>
      <c r="AD30" s="689" t="s">
        <v>241</v>
      </c>
      <c r="AE30" s="689"/>
      <c r="AF30" s="689"/>
      <c r="AG30" s="689"/>
      <c r="AH30" s="689"/>
      <c r="AI30" s="689"/>
      <c r="AJ30" s="689"/>
      <c r="AK30" s="689"/>
      <c r="AL30" s="690" t="s">
        <v>241</v>
      </c>
      <c r="AM30" s="691"/>
      <c r="AN30" s="691"/>
      <c r="AO30" s="692"/>
      <c r="AP30" s="664" t="s">
        <v>224</v>
      </c>
      <c r="AQ30" s="665"/>
      <c r="AR30" s="665"/>
      <c r="AS30" s="665"/>
      <c r="AT30" s="665"/>
      <c r="AU30" s="665"/>
      <c r="AV30" s="665"/>
      <c r="AW30" s="665"/>
      <c r="AX30" s="665"/>
      <c r="AY30" s="665"/>
      <c r="AZ30" s="665"/>
      <c r="BA30" s="665"/>
      <c r="BB30" s="665"/>
      <c r="BC30" s="665"/>
      <c r="BD30" s="665"/>
      <c r="BE30" s="665"/>
      <c r="BF30" s="666"/>
      <c r="BG30" s="664" t="s">
        <v>309</v>
      </c>
      <c r="BH30" s="738"/>
      <c r="BI30" s="738"/>
      <c r="BJ30" s="738"/>
      <c r="BK30" s="738"/>
      <c r="BL30" s="738"/>
      <c r="BM30" s="738"/>
      <c r="BN30" s="738"/>
      <c r="BO30" s="738"/>
      <c r="BP30" s="738"/>
      <c r="BQ30" s="739"/>
      <c r="BR30" s="664" t="s">
        <v>310</v>
      </c>
      <c r="BS30" s="738"/>
      <c r="BT30" s="738"/>
      <c r="BU30" s="738"/>
      <c r="BV30" s="738"/>
      <c r="BW30" s="738"/>
      <c r="BX30" s="738"/>
      <c r="BY30" s="738"/>
      <c r="BZ30" s="738"/>
      <c r="CA30" s="738"/>
      <c r="CB30" s="739"/>
      <c r="CD30" s="731"/>
      <c r="CE30" s="732"/>
      <c r="CF30" s="700" t="s">
        <v>311</v>
      </c>
      <c r="CG30" s="701"/>
      <c r="CH30" s="701"/>
      <c r="CI30" s="701"/>
      <c r="CJ30" s="701"/>
      <c r="CK30" s="701"/>
      <c r="CL30" s="701"/>
      <c r="CM30" s="701"/>
      <c r="CN30" s="701"/>
      <c r="CO30" s="701"/>
      <c r="CP30" s="701"/>
      <c r="CQ30" s="702"/>
      <c r="CR30" s="685">
        <v>3302375</v>
      </c>
      <c r="CS30" s="686"/>
      <c r="CT30" s="686"/>
      <c r="CU30" s="686"/>
      <c r="CV30" s="686"/>
      <c r="CW30" s="686"/>
      <c r="CX30" s="686"/>
      <c r="CY30" s="687"/>
      <c r="CZ30" s="690">
        <v>2.8</v>
      </c>
      <c r="DA30" s="719"/>
      <c r="DB30" s="719"/>
      <c r="DC30" s="723"/>
      <c r="DD30" s="694">
        <v>3291375</v>
      </c>
      <c r="DE30" s="686"/>
      <c r="DF30" s="686"/>
      <c r="DG30" s="686"/>
      <c r="DH30" s="686"/>
      <c r="DI30" s="686"/>
      <c r="DJ30" s="686"/>
      <c r="DK30" s="687"/>
      <c r="DL30" s="694">
        <v>3291375</v>
      </c>
      <c r="DM30" s="686"/>
      <c r="DN30" s="686"/>
      <c r="DO30" s="686"/>
      <c r="DP30" s="686"/>
      <c r="DQ30" s="686"/>
      <c r="DR30" s="686"/>
      <c r="DS30" s="686"/>
      <c r="DT30" s="686"/>
      <c r="DU30" s="686"/>
      <c r="DV30" s="687"/>
      <c r="DW30" s="690">
        <v>6.5</v>
      </c>
      <c r="DX30" s="719"/>
      <c r="DY30" s="719"/>
      <c r="DZ30" s="719"/>
      <c r="EA30" s="719"/>
      <c r="EB30" s="719"/>
      <c r="EC30" s="720"/>
    </row>
    <row r="31" spans="2:133" ht="11.25" customHeight="1" x14ac:dyDescent="0.15">
      <c r="B31" s="682" t="s">
        <v>312</v>
      </c>
      <c r="C31" s="683"/>
      <c r="D31" s="683"/>
      <c r="E31" s="683"/>
      <c r="F31" s="683"/>
      <c r="G31" s="683"/>
      <c r="H31" s="683"/>
      <c r="I31" s="683"/>
      <c r="J31" s="683"/>
      <c r="K31" s="683"/>
      <c r="L31" s="683"/>
      <c r="M31" s="683"/>
      <c r="N31" s="683"/>
      <c r="O31" s="683"/>
      <c r="P31" s="683"/>
      <c r="Q31" s="684"/>
      <c r="R31" s="685">
        <v>41794313</v>
      </c>
      <c r="S31" s="686"/>
      <c r="T31" s="686"/>
      <c r="U31" s="686"/>
      <c r="V31" s="686"/>
      <c r="W31" s="686"/>
      <c r="X31" s="686"/>
      <c r="Y31" s="687"/>
      <c r="Z31" s="688">
        <v>33.4</v>
      </c>
      <c r="AA31" s="688"/>
      <c r="AB31" s="688"/>
      <c r="AC31" s="688"/>
      <c r="AD31" s="689" t="s">
        <v>131</v>
      </c>
      <c r="AE31" s="689"/>
      <c r="AF31" s="689"/>
      <c r="AG31" s="689"/>
      <c r="AH31" s="689"/>
      <c r="AI31" s="689"/>
      <c r="AJ31" s="689"/>
      <c r="AK31" s="689"/>
      <c r="AL31" s="690" t="s">
        <v>131</v>
      </c>
      <c r="AM31" s="691"/>
      <c r="AN31" s="691"/>
      <c r="AO31" s="692"/>
      <c r="AP31" s="742" t="s">
        <v>313</v>
      </c>
      <c r="AQ31" s="743"/>
      <c r="AR31" s="743"/>
      <c r="AS31" s="743"/>
      <c r="AT31" s="748" t="s">
        <v>314</v>
      </c>
      <c r="AU31" s="231"/>
      <c r="AV31" s="231"/>
      <c r="AW31" s="231"/>
      <c r="AX31" s="671" t="s">
        <v>189</v>
      </c>
      <c r="AY31" s="672"/>
      <c r="AZ31" s="672"/>
      <c r="BA31" s="672"/>
      <c r="BB31" s="672"/>
      <c r="BC31" s="672"/>
      <c r="BD31" s="672"/>
      <c r="BE31" s="672"/>
      <c r="BF31" s="673"/>
      <c r="BG31" s="753">
        <v>99.2</v>
      </c>
      <c r="BH31" s="740"/>
      <c r="BI31" s="740"/>
      <c r="BJ31" s="740"/>
      <c r="BK31" s="740"/>
      <c r="BL31" s="740"/>
      <c r="BM31" s="680">
        <v>98.7</v>
      </c>
      <c r="BN31" s="740"/>
      <c r="BO31" s="740"/>
      <c r="BP31" s="740"/>
      <c r="BQ31" s="741"/>
      <c r="BR31" s="753">
        <v>99.4</v>
      </c>
      <c r="BS31" s="740"/>
      <c r="BT31" s="740"/>
      <c r="BU31" s="740"/>
      <c r="BV31" s="740"/>
      <c r="BW31" s="740"/>
      <c r="BX31" s="680">
        <v>98.9</v>
      </c>
      <c r="BY31" s="740"/>
      <c r="BZ31" s="740"/>
      <c r="CA31" s="740"/>
      <c r="CB31" s="741"/>
      <c r="CD31" s="731"/>
      <c r="CE31" s="732"/>
      <c r="CF31" s="700" t="s">
        <v>315</v>
      </c>
      <c r="CG31" s="701"/>
      <c r="CH31" s="701"/>
      <c r="CI31" s="701"/>
      <c r="CJ31" s="701"/>
      <c r="CK31" s="701"/>
      <c r="CL31" s="701"/>
      <c r="CM31" s="701"/>
      <c r="CN31" s="701"/>
      <c r="CO31" s="701"/>
      <c r="CP31" s="701"/>
      <c r="CQ31" s="702"/>
      <c r="CR31" s="685">
        <v>233906</v>
      </c>
      <c r="CS31" s="721"/>
      <c r="CT31" s="721"/>
      <c r="CU31" s="721"/>
      <c r="CV31" s="721"/>
      <c r="CW31" s="721"/>
      <c r="CX31" s="721"/>
      <c r="CY31" s="722"/>
      <c r="CZ31" s="690">
        <v>0.2</v>
      </c>
      <c r="DA31" s="719"/>
      <c r="DB31" s="719"/>
      <c r="DC31" s="723"/>
      <c r="DD31" s="694">
        <v>233906</v>
      </c>
      <c r="DE31" s="721"/>
      <c r="DF31" s="721"/>
      <c r="DG31" s="721"/>
      <c r="DH31" s="721"/>
      <c r="DI31" s="721"/>
      <c r="DJ31" s="721"/>
      <c r="DK31" s="722"/>
      <c r="DL31" s="694">
        <v>233906</v>
      </c>
      <c r="DM31" s="721"/>
      <c r="DN31" s="721"/>
      <c r="DO31" s="721"/>
      <c r="DP31" s="721"/>
      <c r="DQ31" s="721"/>
      <c r="DR31" s="721"/>
      <c r="DS31" s="721"/>
      <c r="DT31" s="721"/>
      <c r="DU31" s="721"/>
      <c r="DV31" s="722"/>
      <c r="DW31" s="690">
        <v>0.5</v>
      </c>
      <c r="DX31" s="719"/>
      <c r="DY31" s="719"/>
      <c r="DZ31" s="719"/>
      <c r="EA31" s="719"/>
      <c r="EB31" s="719"/>
      <c r="EC31" s="720"/>
    </row>
    <row r="32" spans="2:133" ht="11.25" customHeight="1" x14ac:dyDescent="0.15">
      <c r="B32" s="735" t="s">
        <v>316</v>
      </c>
      <c r="C32" s="736"/>
      <c r="D32" s="736"/>
      <c r="E32" s="736"/>
      <c r="F32" s="736"/>
      <c r="G32" s="736"/>
      <c r="H32" s="736"/>
      <c r="I32" s="736"/>
      <c r="J32" s="736"/>
      <c r="K32" s="736"/>
      <c r="L32" s="736"/>
      <c r="M32" s="736"/>
      <c r="N32" s="736"/>
      <c r="O32" s="736"/>
      <c r="P32" s="736"/>
      <c r="Q32" s="737"/>
      <c r="R32" s="685" t="s">
        <v>140</v>
      </c>
      <c r="S32" s="686"/>
      <c r="T32" s="686"/>
      <c r="U32" s="686"/>
      <c r="V32" s="686"/>
      <c r="W32" s="686"/>
      <c r="X32" s="686"/>
      <c r="Y32" s="687"/>
      <c r="Z32" s="688" t="s">
        <v>241</v>
      </c>
      <c r="AA32" s="688"/>
      <c r="AB32" s="688"/>
      <c r="AC32" s="688"/>
      <c r="AD32" s="689" t="s">
        <v>241</v>
      </c>
      <c r="AE32" s="689"/>
      <c r="AF32" s="689"/>
      <c r="AG32" s="689"/>
      <c r="AH32" s="689"/>
      <c r="AI32" s="689"/>
      <c r="AJ32" s="689"/>
      <c r="AK32" s="689"/>
      <c r="AL32" s="690" t="s">
        <v>241</v>
      </c>
      <c r="AM32" s="691"/>
      <c r="AN32" s="691"/>
      <c r="AO32" s="692"/>
      <c r="AP32" s="744"/>
      <c r="AQ32" s="745"/>
      <c r="AR32" s="745"/>
      <c r="AS32" s="745"/>
      <c r="AT32" s="749"/>
      <c r="AU32" s="230" t="s">
        <v>317</v>
      </c>
      <c r="AV32" s="230"/>
      <c r="AW32" s="230"/>
      <c r="AX32" s="682" t="s">
        <v>318</v>
      </c>
      <c r="AY32" s="683"/>
      <c r="AZ32" s="683"/>
      <c r="BA32" s="683"/>
      <c r="BB32" s="683"/>
      <c r="BC32" s="683"/>
      <c r="BD32" s="683"/>
      <c r="BE32" s="683"/>
      <c r="BF32" s="684"/>
      <c r="BG32" s="754">
        <v>98.9</v>
      </c>
      <c r="BH32" s="721"/>
      <c r="BI32" s="721"/>
      <c r="BJ32" s="721"/>
      <c r="BK32" s="721"/>
      <c r="BL32" s="721"/>
      <c r="BM32" s="691">
        <v>98.4</v>
      </c>
      <c r="BN32" s="751"/>
      <c r="BO32" s="751"/>
      <c r="BP32" s="751"/>
      <c r="BQ32" s="752"/>
      <c r="BR32" s="754">
        <v>99.2</v>
      </c>
      <c r="BS32" s="721"/>
      <c r="BT32" s="721"/>
      <c r="BU32" s="721"/>
      <c r="BV32" s="721"/>
      <c r="BW32" s="721"/>
      <c r="BX32" s="691">
        <v>98.6</v>
      </c>
      <c r="BY32" s="751"/>
      <c r="BZ32" s="751"/>
      <c r="CA32" s="751"/>
      <c r="CB32" s="752"/>
      <c r="CD32" s="733"/>
      <c r="CE32" s="734"/>
      <c r="CF32" s="700" t="s">
        <v>319</v>
      </c>
      <c r="CG32" s="701"/>
      <c r="CH32" s="701"/>
      <c r="CI32" s="701"/>
      <c r="CJ32" s="701"/>
      <c r="CK32" s="701"/>
      <c r="CL32" s="701"/>
      <c r="CM32" s="701"/>
      <c r="CN32" s="701"/>
      <c r="CO32" s="701"/>
      <c r="CP32" s="701"/>
      <c r="CQ32" s="702"/>
      <c r="CR32" s="685">
        <v>5</v>
      </c>
      <c r="CS32" s="686"/>
      <c r="CT32" s="686"/>
      <c r="CU32" s="686"/>
      <c r="CV32" s="686"/>
      <c r="CW32" s="686"/>
      <c r="CX32" s="686"/>
      <c r="CY32" s="687"/>
      <c r="CZ32" s="690">
        <v>0</v>
      </c>
      <c r="DA32" s="719"/>
      <c r="DB32" s="719"/>
      <c r="DC32" s="723"/>
      <c r="DD32" s="694">
        <v>5</v>
      </c>
      <c r="DE32" s="686"/>
      <c r="DF32" s="686"/>
      <c r="DG32" s="686"/>
      <c r="DH32" s="686"/>
      <c r="DI32" s="686"/>
      <c r="DJ32" s="686"/>
      <c r="DK32" s="687"/>
      <c r="DL32" s="694">
        <v>5</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320</v>
      </c>
      <c r="C33" s="683"/>
      <c r="D33" s="683"/>
      <c r="E33" s="683"/>
      <c r="F33" s="683"/>
      <c r="G33" s="683"/>
      <c r="H33" s="683"/>
      <c r="I33" s="683"/>
      <c r="J33" s="683"/>
      <c r="K33" s="683"/>
      <c r="L33" s="683"/>
      <c r="M33" s="683"/>
      <c r="N33" s="683"/>
      <c r="O33" s="683"/>
      <c r="P33" s="683"/>
      <c r="Q33" s="684"/>
      <c r="R33" s="685">
        <v>14241887</v>
      </c>
      <c r="S33" s="686"/>
      <c r="T33" s="686"/>
      <c r="U33" s="686"/>
      <c r="V33" s="686"/>
      <c r="W33" s="686"/>
      <c r="X33" s="686"/>
      <c r="Y33" s="687"/>
      <c r="Z33" s="688">
        <v>11.4</v>
      </c>
      <c r="AA33" s="688"/>
      <c r="AB33" s="688"/>
      <c r="AC33" s="688"/>
      <c r="AD33" s="689" t="s">
        <v>241</v>
      </c>
      <c r="AE33" s="689"/>
      <c r="AF33" s="689"/>
      <c r="AG33" s="689"/>
      <c r="AH33" s="689"/>
      <c r="AI33" s="689"/>
      <c r="AJ33" s="689"/>
      <c r="AK33" s="689"/>
      <c r="AL33" s="690" t="s">
        <v>131</v>
      </c>
      <c r="AM33" s="691"/>
      <c r="AN33" s="691"/>
      <c r="AO33" s="692"/>
      <c r="AP33" s="746"/>
      <c r="AQ33" s="747"/>
      <c r="AR33" s="747"/>
      <c r="AS33" s="747"/>
      <c r="AT33" s="750"/>
      <c r="AU33" s="232"/>
      <c r="AV33" s="232"/>
      <c r="AW33" s="232"/>
      <c r="AX33" s="726" t="s">
        <v>321</v>
      </c>
      <c r="AY33" s="727"/>
      <c r="AZ33" s="727"/>
      <c r="BA33" s="727"/>
      <c r="BB33" s="727"/>
      <c r="BC33" s="727"/>
      <c r="BD33" s="727"/>
      <c r="BE33" s="727"/>
      <c r="BF33" s="728"/>
      <c r="BG33" s="755">
        <v>99.4</v>
      </c>
      <c r="BH33" s="756"/>
      <c r="BI33" s="756"/>
      <c r="BJ33" s="756"/>
      <c r="BK33" s="756"/>
      <c r="BL33" s="756"/>
      <c r="BM33" s="757">
        <v>99.2</v>
      </c>
      <c r="BN33" s="756"/>
      <c r="BO33" s="756"/>
      <c r="BP33" s="756"/>
      <c r="BQ33" s="758"/>
      <c r="BR33" s="755">
        <v>99.6</v>
      </c>
      <c r="BS33" s="756"/>
      <c r="BT33" s="756"/>
      <c r="BU33" s="756"/>
      <c r="BV33" s="756"/>
      <c r="BW33" s="756"/>
      <c r="BX33" s="757">
        <v>99.2</v>
      </c>
      <c r="BY33" s="756"/>
      <c r="BZ33" s="756"/>
      <c r="CA33" s="756"/>
      <c r="CB33" s="758"/>
      <c r="CD33" s="700" t="s">
        <v>322</v>
      </c>
      <c r="CE33" s="701"/>
      <c r="CF33" s="701"/>
      <c r="CG33" s="701"/>
      <c r="CH33" s="701"/>
      <c r="CI33" s="701"/>
      <c r="CJ33" s="701"/>
      <c r="CK33" s="701"/>
      <c r="CL33" s="701"/>
      <c r="CM33" s="701"/>
      <c r="CN33" s="701"/>
      <c r="CO33" s="701"/>
      <c r="CP33" s="701"/>
      <c r="CQ33" s="702"/>
      <c r="CR33" s="685">
        <v>67962921</v>
      </c>
      <c r="CS33" s="721"/>
      <c r="CT33" s="721"/>
      <c r="CU33" s="721"/>
      <c r="CV33" s="721"/>
      <c r="CW33" s="721"/>
      <c r="CX33" s="721"/>
      <c r="CY33" s="722"/>
      <c r="CZ33" s="690">
        <v>56.9</v>
      </c>
      <c r="DA33" s="719"/>
      <c r="DB33" s="719"/>
      <c r="DC33" s="723"/>
      <c r="DD33" s="694">
        <v>32732811</v>
      </c>
      <c r="DE33" s="721"/>
      <c r="DF33" s="721"/>
      <c r="DG33" s="721"/>
      <c r="DH33" s="721"/>
      <c r="DI33" s="721"/>
      <c r="DJ33" s="721"/>
      <c r="DK33" s="722"/>
      <c r="DL33" s="694">
        <v>25452022</v>
      </c>
      <c r="DM33" s="721"/>
      <c r="DN33" s="721"/>
      <c r="DO33" s="721"/>
      <c r="DP33" s="721"/>
      <c r="DQ33" s="721"/>
      <c r="DR33" s="721"/>
      <c r="DS33" s="721"/>
      <c r="DT33" s="721"/>
      <c r="DU33" s="721"/>
      <c r="DV33" s="722"/>
      <c r="DW33" s="690">
        <v>50.2</v>
      </c>
      <c r="DX33" s="719"/>
      <c r="DY33" s="719"/>
      <c r="DZ33" s="719"/>
      <c r="EA33" s="719"/>
      <c r="EB33" s="719"/>
      <c r="EC33" s="720"/>
    </row>
    <row r="34" spans="2:133" ht="11.25" customHeight="1" x14ac:dyDescent="0.15">
      <c r="B34" s="682" t="s">
        <v>323</v>
      </c>
      <c r="C34" s="683"/>
      <c r="D34" s="683"/>
      <c r="E34" s="683"/>
      <c r="F34" s="683"/>
      <c r="G34" s="683"/>
      <c r="H34" s="683"/>
      <c r="I34" s="683"/>
      <c r="J34" s="683"/>
      <c r="K34" s="683"/>
      <c r="L34" s="683"/>
      <c r="M34" s="683"/>
      <c r="N34" s="683"/>
      <c r="O34" s="683"/>
      <c r="P34" s="683"/>
      <c r="Q34" s="684"/>
      <c r="R34" s="685">
        <v>112248</v>
      </c>
      <c r="S34" s="686"/>
      <c r="T34" s="686"/>
      <c r="U34" s="686"/>
      <c r="V34" s="686"/>
      <c r="W34" s="686"/>
      <c r="X34" s="686"/>
      <c r="Y34" s="687"/>
      <c r="Z34" s="688">
        <v>0.1</v>
      </c>
      <c r="AA34" s="688"/>
      <c r="AB34" s="688"/>
      <c r="AC34" s="688"/>
      <c r="AD34" s="689">
        <v>3713</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324</v>
      </c>
      <c r="CE34" s="701"/>
      <c r="CF34" s="701"/>
      <c r="CG34" s="701"/>
      <c r="CH34" s="701"/>
      <c r="CI34" s="701"/>
      <c r="CJ34" s="701"/>
      <c r="CK34" s="701"/>
      <c r="CL34" s="701"/>
      <c r="CM34" s="701"/>
      <c r="CN34" s="701"/>
      <c r="CO34" s="701"/>
      <c r="CP34" s="701"/>
      <c r="CQ34" s="702"/>
      <c r="CR34" s="685">
        <v>16739821</v>
      </c>
      <c r="CS34" s="686"/>
      <c r="CT34" s="686"/>
      <c r="CU34" s="686"/>
      <c r="CV34" s="686"/>
      <c r="CW34" s="686"/>
      <c r="CX34" s="686"/>
      <c r="CY34" s="687"/>
      <c r="CZ34" s="690">
        <v>14</v>
      </c>
      <c r="DA34" s="719"/>
      <c r="DB34" s="719"/>
      <c r="DC34" s="723"/>
      <c r="DD34" s="694">
        <v>12463392</v>
      </c>
      <c r="DE34" s="686"/>
      <c r="DF34" s="686"/>
      <c r="DG34" s="686"/>
      <c r="DH34" s="686"/>
      <c r="DI34" s="686"/>
      <c r="DJ34" s="686"/>
      <c r="DK34" s="687"/>
      <c r="DL34" s="694">
        <v>11232198</v>
      </c>
      <c r="DM34" s="686"/>
      <c r="DN34" s="686"/>
      <c r="DO34" s="686"/>
      <c r="DP34" s="686"/>
      <c r="DQ34" s="686"/>
      <c r="DR34" s="686"/>
      <c r="DS34" s="686"/>
      <c r="DT34" s="686"/>
      <c r="DU34" s="686"/>
      <c r="DV34" s="687"/>
      <c r="DW34" s="690">
        <v>22.1</v>
      </c>
      <c r="DX34" s="719"/>
      <c r="DY34" s="719"/>
      <c r="DZ34" s="719"/>
      <c r="EA34" s="719"/>
      <c r="EB34" s="719"/>
      <c r="EC34" s="720"/>
    </row>
    <row r="35" spans="2:133" ht="11.25" customHeight="1" x14ac:dyDescent="0.15">
      <c r="B35" s="682" t="s">
        <v>325</v>
      </c>
      <c r="C35" s="683"/>
      <c r="D35" s="683"/>
      <c r="E35" s="683"/>
      <c r="F35" s="683"/>
      <c r="G35" s="683"/>
      <c r="H35" s="683"/>
      <c r="I35" s="683"/>
      <c r="J35" s="683"/>
      <c r="K35" s="683"/>
      <c r="L35" s="683"/>
      <c r="M35" s="683"/>
      <c r="N35" s="683"/>
      <c r="O35" s="683"/>
      <c r="P35" s="683"/>
      <c r="Q35" s="684"/>
      <c r="R35" s="685">
        <v>524131</v>
      </c>
      <c r="S35" s="686"/>
      <c r="T35" s="686"/>
      <c r="U35" s="686"/>
      <c r="V35" s="686"/>
      <c r="W35" s="686"/>
      <c r="X35" s="686"/>
      <c r="Y35" s="687"/>
      <c r="Z35" s="688">
        <v>0.4</v>
      </c>
      <c r="AA35" s="688"/>
      <c r="AB35" s="688"/>
      <c r="AC35" s="688"/>
      <c r="AD35" s="689" t="s">
        <v>131</v>
      </c>
      <c r="AE35" s="689"/>
      <c r="AF35" s="689"/>
      <c r="AG35" s="689"/>
      <c r="AH35" s="689"/>
      <c r="AI35" s="689"/>
      <c r="AJ35" s="689"/>
      <c r="AK35" s="689"/>
      <c r="AL35" s="690" t="s">
        <v>140</v>
      </c>
      <c r="AM35" s="691"/>
      <c r="AN35" s="691"/>
      <c r="AO35" s="692"/>
      <c r="AP35" s="235"/>
      <c r="AQ35" s="664" t="s">
        <v>326</v>
      </c>
      <c r="AR35" s="665"/>
      <c r="AS35" s="665"/>
      <c r="AT35" s="665"/>
      <c r="AU35" s="665"/>
      <c r="AV35" s="665"/>
      <c r="AW35" s="665"/>
      <c r="AX35" s="665"/>
      <c r="AY35" s="665"/>
      <c r="AZ35" s="665"/>
      <c r="BA35" s="665"/>
      <c r="BB35" s="665"/>
      <c r="BC35" s="665"/>
      <c r="BD35" s="665"/>
      <c r="BE35" s="665"/>
      <c r="BF35" s="666"/>
      <c r="BG35" s="664" t="s">
        <v>327</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328</v>
      </c>
      <c r="CE35" s="701"/>
      <c r="CF35" s="701"/>
      <c r="CG35" s="701"/>
      <c r="CH35" s="701"/>
      <c r="CI35" s="701"/>
      <c r="CJ35" s="701"/>
      <c r="CK35" s="701"/>
      <c r="CL35" s="701"/>
      <c r="CM35" s="701"/>
      <c r="CN35" s="701"/>
      <c r="CO35" s="701"/>
      <c r="CP35" s="701"/>
      <c r="CQ35" s="702"/>
      <c r="CR35" s="685">
        <v>853208</v>
      </c>
      <c r="CS35" s="721"/>
      <c r="CT35" s="721"/>
      <c r="CU35" s="721"/>
      <c r="CV35" s="721"/>
      <c r="CW35" s="721"/>
      <c r="CX35" s="721"/>
      <c r="CY35" s="722"/>
      <c r="CZ35" s="690">
        <v>0.7</v>
      </c>
      <c r="DA35" s="719"/>
      <c r="DB35" s="719"/>
      <c r="DC35" s="723"/>
      <c r="DD35" s="694">
        <v>576520</v>
      </c>
      <c r="DE35" s="721"/>
      <c r="DF35" s="721"/>
      <c r="DG35" s="721"/>
      <c r="DH35" s="721"/>
      <c r="DI35" s="721"/>
      <c r="DJ35" s="721"/>
      <c r="DK35" s="722"/>
      <c r="DL35" s="694">
        <v>576344</v>
      </c>
      <c r="DM35" s="721"/>
      <c r="DN35" s="721"/>
      <c r="DO35" s="721"/>
      <c r="DP35" s="721"/>
      <c r="DQ35" s="721"/>
      <c r="DR35" s="721"/>
      <c r="DS35" s="721"/>
      <c r="DT35" s="721"/>
      <c r="DU35" s="721"/>
      <c r="DV35" s="722"/>
      <c r="DW35" s="690">
        <v>1.1000000000000001</v>
      </c>
      <c r="DX35" s="719"/>
      <c r="DY35" s="719"/>
      <c r="DZ35" s="719"/>
      <c r="EA35" s="719"/>
      <c r="EB35" s="719"/>
      <c r="EC35" s="720"/>
    </row>
    <row r="36" spans="2:133" ht="11.25" customHeight="1" x14ac:dyDescent="0.15">
      <c r="B36" s="682" t="s">
        <v>329</v>
      </c>
      <c r="C36" s="683"/>
      <c r="D36" s="683"/>
      <c r="E36" s="683"/>
      <c r="F36" s="683"/>
      <c r="G36" s="683"/>
      <c r="H36" s="683"/>
      <c r="I36" s="683"/>
      <c r="J36" s="683"/>
      <c r="K36" s="683"/>
      <c r="L36" s="683"/>
      <c r="M36" s="683"/>
      <c r="N36" s="683"/>
      <c r="O36" s="683"/>
      <c r="P36" s="683"/>
      <c r="Q36" s="684"/>
      <c r="R36" s="685">
        <v>2927386</v>
      </c>
      <c r="S36" s="686"/>
      <c r="T36" s="686"/>
      <c r="U36" s="686"/>
      <c r="V36" s="686"/>
      <c r="W36" s="686"/>
      <c r="X36" s="686"/>
      <c r="Y36" s="687"/>
      <c r="Z36" s="688">
        <v>2.2999999999999998</v>
      </c>
      <c r="AA36" s="688"/>
      <c r="AB36" s="688"/>
      <c r="AC36" s="688"/>
      <c r="AD36" s="689" t="s">
        <v>131</v>
      </c>
      <c r="AE36" s="689"/>
      <c r="AF36" s="689"/>
      <c r="AG36" s="689"/>
      <c r="AH36" s="689"/>
      <c r="AI36" s="689"/>
      <c r="AJ36" s="689"/>
      <c r="AK36" s="689"/>
      <c r="AL36" s="690" t="s">
        <v>241</v>
      </c>
      <c r="AM36" s="691"/>
      <c r="AN36" s="691"/>
      <c r="AO36" s="692"/>
      <c r="AP36" s="235"/>
      <c r="AQ36" s="759" t="s">
        <v>330</v>
      </c>
      <c r="AR36" s="760"/>
      <c r="AS36" s="760"/>
      <c r="AT36" s="760"/>
      <c r="AU36" s="760"/>
      <c r="AV36" s="760"/>
      <c r="AW36" s="760"/>
      <c r="AX36" s="760"/>
      <c r="AY36" s="761"/>
      <c r="AZ36" s="674">
        <v>9114473</v>
      </c>
      <c r="BA36" s="675"/>
      <c r="BB36" s="675"/>
      <c r="BC36" s="675"/>
      <c r="BD36" s="675"/>
      <c r="BE36" s="675"/>
      <c r="BF36" s="762"/>
      <c r="BG36" s="696" t="s">
        <v>331</v>
      </c>
      <c r="BH36" s="697"/>
      <c r="BI36" s="697"/>
      <c r="BJ36" s="697"/>
      <c r="BK36" s="697"/>
      <c r="BL36" s="697"/>
      <c r="BM36" s="697"/>
      <c r="BN36" s="697"/>
      <c r="BO36" s="697"/>
      <c r="BP36" s="697"/>
      <c r="BQ36" s="697"/>
      <c r="BR36" s="697"/>
      <c r="BS36" s="697"/>
      <c r="BT36" s="697"/>
      <c r="BU36" s="698"/>
      <c r="BV36" s="674">
        <v>29762</v>
      </c>
      <c r="BW36" s="675"/>
      <c r="BX36" s="675"/>
      <c r="BY36" s="675"/>
      <c r="BZ36" s="675"/>
      <c r="CA36" s="675"/>
      <c r="CB36" s="762"/>
      <c r="CD36" s="700" t="s">
        <v>332</v>
      </c>
      <c r="CE36" s="701"/>
      <c r="CF36" s="701"/>
      <c r="CG36" s="701"/>
      <c r="CH36" s="701"/>
      <c r="CI36" s="701"/>
      <c r="CJ36" s="701"/>
      <c r="CK36" s="701"/>
      <c r="CL36" s="701"/>
      <c r="CM36" s="701"/>
      <c r="CN36" s="701"/>
      <c r="CO36" s="701"/>
      <c r="CP36" s="701"/>
      <c r="CQ36" s="702"/>
      <c r="CR36" s="685">
        <v>39483743</v>
      </c>
      <c r="CS36" s="686"/>
      <c r="CT36" s="686"/>
      <c r="CU36" s="686"/>
      <c r="CV36" s="686"/>
      <c r="CW36" s="686"/>
      <c r="CX36" s="686"/>
      <c r="CY36" s="687"/>
      <c r="CZ36" s="690">
        <v>33.1</v>
      </c>
      <c r="DA36" s="719"/>
      <c r="DB36" s="719"/>
      <c r="DC36" s="723"/>
      <c r="DD36" s="694">
        <v>10075333</v>
      </c>
      <c r="DE36" s="686"/>
      <c r="DF36" s="686"/>
      <c r="DG36" s="686"/>
      <c r="DH36" s="686"/>
      <c r="DI36" s="686"/>
      <c r="DJ36" s="686"/>
      <c r="DK36" s="687"/>
      <c r="DL36" s="694">
        <v>8763796</v>
      </c>
      <c r="DM36" s="686"/>
      <c r="DN36" s="686"/>
      <c r="DO36" s="686"/>
      <c r="DP36" s="686"/>
      <c r="DQ36" s="686"/>
      <c r="DR36" s="686"/>
      <c r="DS36" s="686"/>
      <c r="DT36" s="686"/>
      <c r="DU36" s="686"/>
      <c r="DV36" s="687"/>
      <c r="DW36" s="690">
        <v>17.3</v>
      </c>
      <c r="DX36" s="719"/>
      <c r="DY36" s="719"/>
      <c r="DZ36" s="719"/>
      <c r="EA36" s="719"/>
      <c r="EB36" s="719"/>
      <c r="EC36" s="720"/>
    </row>
    <row r="37" spans="2:133" ht="11.25" customHeight="1" x14ac:dyDescent="0.15">
      <c r="B37" s="682" t="s">
        <v>333</v>
      </c>
      <c r="C37" s="683"/>
      <c r="D37" s="683"/>
      <c r="E37" s="683"/>
      <c r="F37" s="683"/>
      <c r="G37" s="683"/>
      <c r="H37" s="683"/>
      <c r="I37" s="683"/>
      <c r="J37" s="683"/>
      <c r="K37" s="683"/>
      <c r="L37" s="683"/>
      <c r="M37" s="683"/>
      <c r="N37" s="683"/>
      <c r="O37" s="683"/>
      <c r="P37" s="683"/>
      <c r="Q37" s="684"/>
      <c r="R37" s="685">
        <v>3421068</v>
      </c>
      <c r="S37" s="686"/>
      <c r="T37" s="686"/>
      <c r="U37" s="686"/>
      <c r="V37" s="686"/>
      <c r="W37" s="686"/>
      <c r="X37" s="686"/>
      <c r="Y37" s="687"/>
      <c r="Z37" s="688">
        <v>2.7</v>
      </c>
      <c r="AA37" s="688"/>
      <c r="AB37" s="688"/>
      <c r="AC37" s="688"/>
      <c r="AD37" s="689" t="s">
        <v>241</v>
      </c>
      <c r="AE37" s="689"/>
      <c r="AF37" s="689"/>
      <c r="AG37" s="689"/>
      <c r="AH37" s="689"/>
      <c r="AI37" s="689"/>
      <c r="AJ37" s="689"/>
      <c r="AK37" s="689"/>
      <c r="AL37" s="690" t="s">
        <v>131</v>
      </c>
      <c r="AM37" s="691"/>
      <c r="AN37" s="691"/>
      <c r="AO37" s="692"/>
      <c r="AQ37" s="763" t="s">
        <v>334</v>
      </c>
      <c r="AR37" s="764"/>
      <c r="AS37" s="764"/>
      <c r="AT37" s="764"/>
      <c r="AU37" s="764"/>
      <c r="AV37" s="764"/>
      <c r="AW37" s="764"/>
      <c r="AX37" s="764"/>
      <c r="AY37" s="765"/>
      <c r="AZ37" s="685">
        <v>1162932</v>
      </c>
      <c r="BA37" s="686"/>
      <c r="BB37" s="686"/>
      <c r="BC37" s="686"/>
      <c r="BD37" s="721"/>
      <c r="BE37" s="721"/>
      <c r="BF37" s="752"/>
      <c r="BG37" s="700" t="s">
        <v>335</v>
      </c>
      <c r="BH37" s="701"/>
      <c r="BI37" s="701"/>
      <c r="BJ37" s="701"/>
      <c r="BK37" s="701"/>
      <c r="BL37" s="701"/>
      <c r="BM37" s="701"/>
      <c r="BN37" s="701"/>
      <c r="BO37" s="701"/>
      <c r="BP37" s="701"/>
      <c r="BQ37" s="701"/>
      <c r="BR37" s="701"/>
      <c r="BS37" s="701"/>
      <c r="BT37" s="701"/>
      <c r="BU37" s="702"/>
      <c r="BV37" s="685">
        <v>-1456492</v>
      </c>
      <c r="BW37" s="686"/>
      <c r="BX37" s="686"/>
      <c r="BY37" s="686"/>
      <c r="BZ37" s="686"/>
      <c r="CA37" s="686"/>
      <c r="CB37" s="695"/>
      <c r="CD37" s="700" t="s">
        <v>336</v>
      </c>
      <c r="CE37" s="701"/>
      <c r="CF37" s="701"/>
      <c r="CG37" s="701"/>
      <c r="CH37" s="701"/>
      <c r="CI37" s="701"/>
      <c r="CJ37" s="701"/>
      <c r="CK37" s="701"/>
      <c r="CL37" s="701"/>
      <c r="CM37" s="701"/>
      <c r="CN37" s="701"/>
      <c r="CO37" s="701"/>
      <c r="CP37" s="701"/>
      <c r="CQ37" s="702"/>
      <c r="CR37" s="685">
        <v>841996</v>
      </c>
      <c r="CS37" s="721"/>
      <c r="CT37" s="721"/>
      <c r="CU37" s="721"/>
      <c r="CV37" s="721"/>
      <c r="CW37" s="721"/>
      <c r="CX37" s="721"/>
      <c r="CY37" s="722"/>
      <c r="CZ37" s="690">
        <v>0.7</v>
      </c>
      <c r="DA37" s="719"/>
      <c r="DB37" s="719"/>
      <c r="DC37" s="723"/>
      <c r="DD37" s="694">
        <v>841996</v>
      </c>
      <c r="DE37" s="721"/>
      <c r="DF37" s="721"/>
      <c r="DG37" s="721"/>
      <c r="DH37" s="721"/>
      <c r="DI37" s="721"/>
      <c r="DJ37" s="721"/>
      <c r="DK37" s="722"/>
      <c r="DL37" s="694">
        <v>761405</v>
      </c>
      <c r="DM37" s="721"/>
      <c r="DN37" s="721"/>
      <c r="DO37" s="721"/>
      <c r="DP37" s="721"/>
      <c r="DQ37" s="721"/>
      <c r="DR37" s="721"/>
      <c r="DS37" s="721"/>
      <c r="DT37" s="721"/>
      <c r="DU37" s="721"/>
      <c r="DV37" s="722"/>
      <c r="DW37" s="690">
        <v>1.5</v>
      </c>
      <c r="DX37" s="719"/>
      <c r="DY37" s="719"/>
      <c r="DZ37" s="719"/>
      <c r="EA37" s="719"/>
      <c r="EB37" s="719"/>
      <c r="EC37" s="720"/>
    </row>
    <row r="38" spans="2:133" ht="11.25" customHeight="1" x14ac:dyDescent="0.15">
      <c r="B38" s="682" t="s">
        <v>337</v>
      </c>
      <c r="C38" s="683"/>
      <c r="D38" s="683"/>
      <c r="E38" s="683"/>
      <c r="F38" s="683"/>
      <c r="G38" s="683"/>
      <c r="H38" s="683"/>
      <c r="I38" s="683"/>
      <c r="J38" s="683"/>
      <c r="K38" s="683"/>
      <c r="L38" s="683"/>
      <c r="M38" s="683"/>
      <c r="N38" s="683"/>
      <c r="O38" s="683"/>
      <c r="P38" s="683"/>
      <c r="Q38" s="684"/>
      <c r="R38" s="685">
        <v>2387274</v>
      </c>
      <c r="S38" s="686"/>
      <c r="T38" s="686"/>
      <c r="U38" s="686"/>
      <c r="V38" s="686"/>
      <c r="W38" s="686"/>
      <c r="X38" s="686"/>
      <c r="Y38" s="687"/>
      <c r="Z38" s="688">
        <v>1.9</v>
      </c>
      <c r="AA38" s="688"/>
      <c r="AB38" s="688"/>
      <c r="AC38" s="688"/>
      <c r="AD38" s="689">
        <v>9065</v>
      </c>
      <c r="AE38" s="689"/>
      <c r="AF38" s="689"/>
      <c r="AG38" s="689"/>
      <c r="AH38" s="689"/>
      <c r="AI38" s="689"/>
      <c r="AJ38" s="689"/>
      <c r="AK38" s="689"/>
      <c r="AL38" s="690">
        <v>0</v>
      </c>
      <c r="AM38" s="691"/>
      <c r="AN38" s="691"/>
      <c r="AO38" s="692"/>
      <c r="AQ38" s="763" t="s">
        <v>338</v>
      </c>
      <c r="AR38" s="764"/>
      <c r="AS38" s="764"/>
      <c r="AT38" s="764"/>
      <c r="AU38" s="764"/>
      <c r="AV38" s="764"/>
      <c r="AW38" s="764"/>
      <c r="AX38" s="764"/>
      <c r="AY38" s="765"/>
      <c r="AZ38" s="685">
        <v>406499</v>
      </c>
      <c r="BA38" s="686"/>
      <c r="BB38" s="686"/>
      <c r="BC38" s="686"/>
      <c r="BD38" s="721"/>
      <c r="BE38" s="721"/>
      <c r="BF38" s="752"/>
      <c r="BG38" s="700" t="s">
        <v>339</v>
      </c>
      <c r="BH38" s="701"/>
      <c r="BI38" s="701"/>
      <c r="BJ38" s="701"/>
      <c r="BK38" s="701"/>
      <c r="BL38" s="701"/>
      <c r="BM38" s="701"/>
      <c r="BN38" s="701"/>
      <c r="BO38" s="701"/>
      <c r="BP38" s="701"/>
      <c r="BQ38" s="701"/>
      <c r="BR38" s="701"/>
      <c r="BS38" s="701"/>
      <c r="BT38" s="701"/>
      <c r="BU38" s="702"/>
      <c r="BV38" s="685">
        <v>31745</v>
      </c>
      <c r="BW38" s="686"/>
      <c r="BX38" s="686"/>
      <c r="BY38" s="686"/>
      <c r="BZ38" s="686"/>
      <c r="CA38" s="686"/>
      <c r="CB38" s="695"/>
      <c r="CD38" s="700" t="s">
        <v>340</v>
      </c>
      <c r="CE38" s="701"/>
      <c r="CF38" s="701"/>
      <c r="CG38" s="701"/>
      <c r="CH38" s="701"/>
      <c r="CI38" s="701"/>
      <c r="CJ38" s="701"/>
      <c r="CK38" s="701"/>
      <c r="CL38" s="701"/>
      <c r="CM38" s="701"/>
      <c r="CN38" s="701"/>
      <c r="CO38" s="701"/>
      <c r="CP38" s="701"/>
      <c r="CQ38" s="702"/>
      <c r="CR38" s="685">
        <v>7951541</v>
      </c>
      <c r="CS38" s="686"/>
      <c r="CT38" s="686"/>
      <c r="CU38" s="686"/>
      <c r="CV38" s="686"/>
      <c r="CW38" s="686"/>
      <c r="CX38" s="686"/>
      <c r="CY38" s="687"/>
      <c r="CZ38" s="690">
        <v>6.7</v>
      </c>
      <c r="DA38" s="719"/>
      <c r="DB38" s="719"/>
      <c r="DC38" s="723"/>
      <c r="DD38" s="694">
        <v>6989194</v>
      </c>
      <c r="DE38" s="686"/>
      <c r="DF38" s="686"/>
      <c r="DG38" s="686"/>
      <c r="DH38" s="686"/>
      <c r="DI38" s="686"/>
      <c r="DJ38" s="686"/>
      <c r="DK38" s="687"/>
      <c r="DL38" s="694">
        <v>4879684</v>
      </c>
      <c r="DM38" s="686"/>
      <c r="DN38" s="686"/>
      <c r="DO38" s="686"/>
      <c r="DP38" s="686"/>
      <c r="DQ38" s="686"/>
      <c r="DR38" s="686"/>
      <c r="DS38" s="686"/>
      <c r="DT38" s="686"/>
      <c r="DU38" s="686"/>
      <c r="DV38" s="687"/>
      <c r="DW38" s="690">
        <v>9.6</v>
      </c>
      <c r="DX38" s="719"/>
      <c r="DY38" s="719"/>
      <c r="DZ38" s="719"/>
      <c r="EA38" s="719"/>
      <c r="EB38" s="719"/>
      <c r="EC38" s="720"/>
    </row>
    <row r="39" spans="2:133" ht="11.25" customHeight="1" x14ac:dyDescent="0.15">
      <c r="B39" s="682" t="s">
        <v>341</v>
      </c>
      <c r="C39" s="683"/>
      <c r="D39" s="683"/>
      <c r="E39" s="683"/>
      <c r="F39" s="683"/>
      <c r="G39" s="683"/>
      <c r="H39" s="683"/>
      <c r="I39" s="683"/>
      <c r="J39" s="683"/>
      <c r="K39" s="683"/>
      <c r="L39" s="683"/>
      <c r="M39" s="683"/>
      <c r="N39" s="683"/>
      <c r="O39" s="683"/>
      <c r="P39" s="683"/>
      <c r="Q39" s="684"/>
      <c r="R39" s="685">
        <v>3462000</v>
      </c>
      <c r="S39" s="686"/>
      <c r="T39" s="686"/>
      <c r="U39" s="686"/>
      <c r="V39" s="686"/>
      <c r="W39" s="686"/>
      <c r="X39" s="686"/>
      <c r="Y39" s="687"/>
      <c r="Z39" s="688">
        <v>2.8</v>
      </c>
      <c r="AA39" s="688"/>
      <c r="AB39" s="688"/>
      <c r="AC39" s="688"/>
      <c r="AD39" s="689" t="s">
        <v>241</v>
      </c>
      <c r="AE39" s="689"/>
      <c r="AF39" s="689"/>
      <c r="AG39" s="689"/>
      <c r="AH39" s="689"/>
      <c r="AI39" s="689"/>
      <c r="AJ39" s="689"/>
      <c r="AK39" s="689"/>
      <c r="AL39" s="690" t="s">
        <v>241</v>
      </c>
      <c r="AM39" s="691"/>
      <c r="AN39" s="691"/>
      <c r="AO39" s="692"/>
      <c r="AQ39" s="763" t="s">
        <v>342</v>
      </c>
      <c r="AR39" s="764"/>
      <c r="AS39" s="764"/>
      <c r="AT39" s="764"/>
      <c r="AU39" s="764"/>
      <c r="AV39" s="764"/>
      <c r="AW39" s="764"/>
      <c r="AX39" s="764"/>
      <c r="AY39" s="765"/>
      <c r="AZ39" s="685" t="s">
        <v>131</v>
      </c>
      <c r="BA39" s="686"/>
      <c r="BB39" s="686"/>
      <c r="BC39" s="686"/>
      <c r="BD39" s="721"/>
      <c r="BE39" s="721"/>
      <c r="BF39" s="752"/>
      <c r="BG39" s="700" t="s">
        <v>343</v>
      </c>
      <c r="BH39" s="701"/>
      <c r="BI39" s="701"/>
      <c r="BJ39" s="701"/>
      <c r="BK39" s="701"/>
      <c r="BL39" s="701"/>
      <c r="BM39" s="701"/>
      <c r="BN39" s="701"/>
      <c r="BO39" s="701"/>
      <c r="BP39" s="701"/>
      <c r="BQ39" s="701"/>
      <c r="BR39" s="701"/>
      <c r="BS39" s="701"/>
      <c r="BT39" s="701"/>
      <c r="BU39" s="702"/>
      <c r="BV39" s="685">
        <v>45190</v>
      </c>
      <c r="BW39" s="686"/>
      <c r="BX39" s="686"/>
      <c r="BY39" s="686"/>
      <c r="BZ39" s="686"/>
      <c r="CA39" s="686"/>
      <c r="CB39" s="695"/>
      <c r="CD39" s="700" t="s">
        <v>344</v>
      </c>
      <c r="CE39" s="701"/>
      <c r="CF39" s="701"/>
      <c r="CG39" s="701"/>
      <c r="CH39" s="701"/>
      <c r="CI39" s="701"/>
      <c r="CJ39" s="701"/>
      <c r="CK39" s="701"/>
      <c r="CL39" s="701"/>
      <c r="CM39" s="701"/>
      <c r="CN39" s="701"/>
      <c r="CO39" s="701"/>
      <c r="CP39" s="701"/>
      <c r="CQ39" s="702"/>
      <c r="CR39" s="685">
        <v>2923681</v>
      </c>
      <c r="CS39" s="721"/>
      <c r="CT39" s="721"/>
      <c r="CU39" s="721"/>
      <c r="CV39" s="721"/>
      <c r="CW39" s="721"/>
      <c r="CX39" s="721"/>
      <c r="CY39" s="722"/>
      <c r="CZ39" s="690">
        <v>2.4</v>
      </c>
      <c r="DA39" s="719"/>
      <c r="DB39" s="719"/>
      <c r="DC39" s="723"/>
      <c r="DD39" s="694">
        <v>2623675</v>
      </c>
      <c r="DE39" s="721"/>
      <c r="DF39" s="721"/>
      <c r="DG39" s="721"/>
      <c r="DH39" s="721"/>
      <c r="DI39" s="721"/>
      <c r="DJ39" s="721"/>
      <c r="DK39" s="722"/>
      <c r="DL39" s="694" t="s">
        <v>241</v>
      </c>
      <c r="DM39" s="721"/>
      <c r="DN39" s="721"/>
      <c r="DO39" s="721"/>
      <c r="DP39" s="721"/>
      <c r="DQ39" s="721"/>
      <c r="DR39" s="721"/>
      <c r="DS39" s="721"/>
      <c r="DT39" s="721"/>
      <c r="DU39" s="721"/>
      <c r="DV39" s="722"/>
      <c r="DW39" s="690" t="s">
        <v>140</v>
      </c>
      <c r="DX39" s="719"/>
      <c r="DY39" s="719"/>
      <c r="DZ39" s="719"/>
      <c r="EA39" s="719"/>
      <c r="EB39" s="719"/>
      <c r="EC39" s="720"/>
    </row>
    <row r="40" spans="2:133" ht="11.25" customHeight="1" x14ac:dyDescent="0.15">
      <c r="B40" s="682" t="s">
        <v>345</v>
      </c>
      <c r="C40" s="683"/>
      <c r="D40" s="683"/>
      <c r="E40" s="683"/>
      <c r="F40" s="683"/>
      <c r="G40" s="683"/>
      <c r="H40" s="683"/>
      <c r="I40" s="683"/>
      <c r="J40" s="683"/>
      <c r="K40" s="683"/>
      <c r="L40" s="683"/>
      <c r="M40" s="683"/>
      <c r="N40" s="683"/>
      <c r="O40" s="683"/>
      <c r="P40" s="683"/>
      <c r="Q40" s="684"/>
      <c r="R40" s="685" t="s">
        <v>140</v>
      </c>
      <c r="S40" s="686"/>
      <c r="T40" s="686"/>
      <c r="U40" s="686"/>
      <c r="V40" s="686"/>
      <c r="W40" s="686"/>
      <c r="X40" s="686"/>
      <c r="Y40" s="687"/>
      <c r="Z40" s="688" t="s">
        <v>241</v>
      </c>
      <c r="AA40" s="688"/>
      <c r="AB40" s="688"/>
      <c r="AC40" s="688"/>
      <c r="AD40" s="689" t="s">
        <v>131</v>
      </c>
      <c r="AE40" s="689"/>
      <c r="AF40" s="689"/>
      <c r="AG40" s="689"/>
      <c r="AH40" s="689"/>
      <c r="AI40" s="689"/>
      <c r="AJ40" s="689"/>
      <c r="AK40" s="689"/>
      <c r="AL40" s="690" t="s">
        <v>131</v>
      </c>
      <c r="AM40" s="691"/>
      <c r="AN40" s="691"/>
      <c r="AO40" s="692"/>
      <c r="AQ40" s="763" t="s">
        <v>346</v>
      </c>
      <c r="AR40" s="764"/>
      <c r="AS40" s="764"/>
      <c r="AT40" s="764"/>
      <c r="AU40" s="764"/>
      <c r="AV40" s="764"/>
      <c r="AW40" s="764"/>
      <c r="AX40" s="764"/>
      <c r="AY40" s="765"/>
      <c r="AZ40" s="685" t="s">
        <v>241</v>
      </c>
      <c r="BA40" s="686"/>
      <c r="BB40" s="686"/>
      <c r="BC40" s="686"/>
      <c r="BD40" s="721"/>
      <c r="BE40" s="721"/>
      <c r="BF40" s="752"/>
      <c r="BG40" s="772" t="s">
        <v>347</v>
      </c>
      <c r="BH40" s="773"/>
      <c r="BI40" s="773"/>
      <c r="BJ40" s="773"/>
      <c r="BK40" s="773"/>
      <c r="BL40" s="236"/>
      <c r="BM40" s="701" t="s">
        <v>348</v>
      </c>
      <c r="BN40" s="701"/>
      <c r="BO40" s="701"/>
      <c r="BP40" s="701"/>
      <c r="BQ40" s="701"/>
      <c r="BR40" s="701"/>
      <c r="BS40" s="701"/>
      <c r="BT40" s="701"/>
      <c r="BU40" s="702"/>
      <c r="BV40" s="685">
        <v>97</v>
      </c>
      <c r="BW40" s="686"/>
      <c r="BX40" s="686"/>
      <c r="BY40" s="686"/>
      <c r="BZ40" s="686"/>
      <c r="CA40" s="686"/>
      <c r="CB40" s="695"/>
      <c r="CD40" s="700" t="s">
        <v>349</v>
      </c>
      <c r="CE40" s="701"/>
      <c r="CF40" s="701"/>
      <c r="CG40" s="701"/>
      <c r="CH40" s="701"/>
      <c r="CI40" s="701"/>
      <c r="CJ40" s="701"/>
      <c r="CK40" s="701"/>
      <c r="CL40" s="701"/>
      <c r="CM40" s="701"/>
      <c r="CN40" s="701"/>
      <c r="CO40" s="701"/>
      <c r="CP40" s="701"/>
      <c r="CQ40" s="702"/>
      <c r="CR40" s="685">
        <v>10927</v>
      </c>
      <c r="CS40" s="686"/>
      <c r="CT40" s="686"/>
      <c r="CU40" s="686"/>
      <c r="CV40" s="686"/>
      <c r="CW40" s="686"/>
      <c r="CX40" s="686"/>
      <c r="CY40" s="687"/>
      <c r="CZ40" s="690">
        <v>0</v>
      </c>
      <c r="DA40" s="719"/>
      <c r="DB40" s="719"/>
      <c r="DC40" s="723"/>
      <c r="DD40" s="694">
        <v>4697</v>
      </c>
      <c r="DE40" s="686"/>
      <c r="DF40" s="686"/>
      <c r="DG40" s="686"/>
      <c r="DH40" s="686"/>
      <c r="DI40" s="686"/>
      <c r="DJ40" s="686"/>
      <c r="DK40" s="687"/>
      <c r="DL40" s="694" t="s">
        <v>241</v>
      </c>
      <c r="DM40" s="686"/>
      <c r="DN40" s="686"/>
      <c r="DO40" s="686"/>
      <c r="DP40" s="686"/>
      <c r="DQ40" s="686"/>
      <c r="DR40" s="686"/>
      <c r="DS40" s="686"/>
      <c r="DT40" s="686"/>
      <c r="DU40" s="686"/>
      <c r="DV40" s="687"/>
      <c r="DW40" s="690" t="s">
        <v>131</v>
      </c>
      <c r="DX40" s="719"/>
      <c r="DY40" s="719"/>
      <c r="DZ40" s="719"/>
      <c r="EA40" s="719"/>
      <c r="EB40" s="719"/>
      <c r="EC40" s="720"/>
    </row>
    <row r="41" spans="2:133" ht="11.25" customHeight="1" x14ac:dyDescent="0.15">
      <c r="B41" s="682" t="s">
        <v>350</v>
      </c>
      <c r="C41" s="683"/>
      <c r="D41" s="683"/>
      <c r="E41" s="683"/>
      <c r="F41" s="683"/>
      <c r="G41" s="683"/>
      <c r="H41" s="683"/>
      <c r="I41" s="683"/>
      <c r="J41" s="683"/>
      <c r="K41" s="683"/>
      <c r="L41" s="683"/>
      <c r="M41" s="683"/>
      <c r="N41" s="683"/>
      <c r="O41" s="683"/>
      <c r="P41" s="683"/>
      <c r="Q41" s="684"/>
      <c r="R41" s="685" t="s">
        <v>140</v>
      </c>
      <c r="S41" s="686"/>
      <c r="T41" s="686"/>
      <c r="U41" s="686"/>
      <c r="V41" s="686"/>
      <c r="W41" s="686"/>
      <c r="X41" s="686"/>
      <c r="Y41" s="687"/>
      <c r="Z41" s="688" t="s">
        <v>241</v>
      </c>
      <c r="AA41" s="688"/>
      <c r="AB41" s="688"/>
      <c r="AC41" s="688"/>
      <c r="AD41" s="689" t="s">
        <v>131</v>
      </c>
      <c r="AE41" s="689"/>
      <c r="AF41" s="689"/>
      <c r="AG41" s="689"/>
      <c r="AH41" s="689"/>
      <c r="AI41" s="689"/>
      <c r="AJ41" s="689"/>
      <c r="AK41" s="689"/>
      <c r="AL41" s="690" t="s">
        <v>140</v>
      </c>
      <c r="AM41" s="691"/>
      <c r="AN41" s="691"/>
      <c r="AO41" s="692"/>
      <c r="AQ41" s="763" t="s">
        <v>351</v>
      </c>
      <c r="AR41" s="764"/>
      <c r="AS41" s="764"/>
      <c r="AT41" s="764"/>
      <c r="AU41" s="764"/>
      <c r="AV41" s="764"/>
      <c r="AW41" s="764"/>
      <c r="AX41" s="764"/>
      <c r="AY41" s="765"/>
      <c r="AZ41" s="685">
        <v>2622202</v>
      </c>
      <c r="BA41" s="686"/>
      <c r="BB41" s="686"/>
      <c r="BC41" s="686"/>
      <c r="BD41" s="721"/>
      <c r="BE41" s="721"/>
      <c r="BF41" s="752"/>
      <c r="BG41" s="772"/>
      <c r="BH41" s="773"/>
      <c r="BI41" s="773"/>
      <c r="BJ41" s="773"/>
      <c r="BK41" s="773"/>
      <c r="BL41" s="236"/>
      <c r="BM41" s="701" t="s">
        <v>352</v>
      </c>
      <c r="BN41" s="701"/>
      <c r="BO41" s="701"/>
      <c r="BP41" s="701"/>
      <c r="BQ41" s="701"/>
      <c r="BR41" s="701"/>
      <c r="BS41" s="701"/>
      <c r="BT41" s="701"/>
      <c r="BU41" s="702"/>
      <c r="BV41" s="685">
        <v>1</v>
      </c>
      <c r="BW41" s="686"/>
      <c r="BX41" s="686"/>
      <c r="BY41" s="686"/>
      <c r="BZ41" s="686"/>
      <c r="CA41" s="686"/>
      <c r="CB41" s="695"/>
      <c r="CD41" s="700" t="s">
        <v>353</v>
      </c>
      <c r="CE41" s="701"/>
      <c r="CF41" s="701"/>
      <c r="CG41" s="701"/>
      <c r="CH41" s="701"/>
      <c r="CI41" s="701"/>
      <c r="CJ41" s="701"/>
      <c r="CK41" s="701"/>
      <c r="CL41" s="701"/>
      <c r="CM41" s="701"/>
      <c r="CN41" s="701"/>
      <c r="CO41" s="701"/>
      <c r="CP41" s="701"/>
      <c r="CQ41" s="702"/>
      <c r="CR41" s="685" t="s">
        <v>140</v>
      </c>
      <c r="CS41" s="721"/>
      <c r="CT41" s="721"/>
      <c r="CU41" s="721"/>
      <c r="CV41" s="721"/>
      <c r="CW41" s="721"/>
      <c r="CX41" s="721"/>
      <c r="CY41" s="722"/>
      <c r="CZ41" s="690" t="s">
        <v>241</v>
      </c>
      <c r="DA41" s="719"/>
      <c r="DB41" s="719"/>
      <c r="DC41" s="723"/>
      <c r="DD41" s="694" t="s">
        <v>241</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354</v>
      </c>
      <c r="C42" s="683"/>
      <c r="D42" s="683"/>
      <c r="E42" s="683"/>
      <c r="F42" s="683"/>
      <c r="G42" s="683"/>
      <c r="H42" s="683"/>
      <c r="I42" s="683"/>
      <c r="J42" s="683"/>
      <c r="K42" s="683"/>
      <c r="L42" s="683"/>
      <c r="M42" s="683"/>
      <c r="N42" s="683"/>
      <c r="O42" s="683"/>
      <c r="P42" s="683"/>
      <c r="Q42" s="684"/>
      <c r="R42" s="685" t="s">
        <v>241</v>
      </c>
      <c r="S42" s="686"/>
      <c r="T42" s="686"/>
      <c r="U42" s="686"/>
      <c r="V42" s="686"/>
      <c r="W42" s="686"/>
      <c r="X42" s="686"/>
      <c r="Y42" s="687"/>
      <c r="Z42" s="688" t="s">
        <v>131</v>
      </c>
      <c r="AA42" s="688"/>
      <c r="AB42" s="688"/>
      <c r="AC42" s="688"/>
      <c r="AD42" s="689" t="s">
        <v>131</v>
      </c>
      <c r="AE42" s="689"/>
      <c r="AF42" s="689"/>
      <c r="AG42" s="689"/>
      <c r="AH42" s="689"/>
      <c r="AI42" s="689"/>
      <c r="AJ42" s="689"/>
      <c r="AK42" s="689"/>
      <c r="AL42" s="690" t="s">
        <v>131</v>
      </c>
      <c r="AM42" s="691"/>
      <c r="AN42" s="691"/>
      <c r="AO42" s="692"/>
      <c r="AQ42" s="784" t="s">
        <v>355</v>
      </c>
      <c r="AR42" s="785"/>
      <c r="AS42" s="785"/>
      <c r="AT42" s="785"/>
      <c r="AU42" s="785"/>
      <c r="AV42" s="785"/>
      <c r="AW42" s="785"/>
      <c r="AX42" s="785"/>
      <c r="AY42" s="786"/>
      <c r="AZ42" s="776">
        <v>4922840</v>
      </c>
      <c r="BA42" s="777"/>
      <c r="BB42" s="777"/>
      <c r="BC42" s="777"/>
      <c r="BD42" s="756"/>
      <c r="BE42" s="756"/>
      <c r="BF42" s="758"/>
      <c r="BG42" s="774"/>
      <c r="BH42" s="775"/>
      <c r="BI42" s="775"/>
      <c r="BJ42" s="775"/>
      <c r="BK42" s="775"/>
      <c r="BL42" s="237"/>
      <c r="BM42" s="711" t="s">
        <v>356</v>
      </c>
      <c r="BN42" s="711"/>
      <c r="BO42" s="711"/>
      <c r="BP42" s="711"/>
      <c r="BQ42" s="711"/>
      <c r="BR42" s="711"/>
      <c r="BS42" s="711"/>
      <c r="BT42" s="711"/>
      <c r="BU42" s="712"/>
      <c r="BV42" s="776">
        <v>282</v>
      </c>
      <c r="BW42" s="777"/>
      <c r="BX42" s="777"/>
      <c r="BY42" s="777"/>
      <c r="BZ42" s="777"/>
      <c r="CA42" s="777"/>
      <c r="CB42" s="783"/>
      <c r="CD42" s="682" t="s">
        <v>357</v>
      </c>
      <c r="CE42" s="683"/>
      <c r="CF42" s="683"/>
      <c r="CG42" s="683"/>
      <c r="CH42" s="683"/>
      <c r="CI42" s="683"/>
      <c r="CJ42" s="683"/>
      <c r="CK42" s="683"/>
      <c r="CL42" s="683"/>
      <c r="CM42" s="683"/>
      <c r="CN42" s="683"/>
      <c r="CO42" s="683"/>
      <c r="CP42" s="683"/>
      <c r="CQ42" s="684"/>
      <c r="CR42" s="685">
        <v>9584333</v>
      </c>
      <c r="CS42" s="686"/>
      <c r="CT42" s="686"/>
      <c r="CU42" s="686"/>
      <c r="CV42" s="686"/>
      <c r="CW42" s="686"/>
      <c r="CX42" s="686"/>
      <c r="CY42" s="687"/>
      <c r="CZ42" s="690">
        <v>8</v>
      </c>
      <c r="DA42" s="691"/>
      <c r="DB42" s="691"/>
      <c r="DC42" s="703"/>
      <c r="DD42" s="694">
        <v>1094232</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26" t="s">
        <v>358</v>
      </c>
      <c r="C43" s="727"/>
      <c r="D43" s="727"/>
      <c r="E43" s="727"/>
      <c r="F43" s="727"/>
      <c r="G43" s="727"/>
      <c r="H43" s="727"/>
      <c r="I43" s="727"/>
      <c r="J43" s="727"/>
      <c r="K43" s="727"/>
      <c r="L43" s="727"/>
      <c r="M43" s="727"/>
      <c r="N43" s="727"/>
      <c r="O43" s="727"/>
      <c r="P43" s="727"/>
      <c r="Q43" s="728"/>
      <c r="R43" s="776">
        <v>125161758</v>
      </c>
      <c r="S43" s="777"/>
      <c r="T43" s="777"/>
      <c r="U43" s="777"/>
      <c r="V43" s="777"/>
      <c r="W43" s="777"/>
      <c r="X43" s="777"/>
      <c r="Y43" s="778"/>
      <c r="Z43" s="779">
        <v>100</v>
      </c>
      <c r="AA43" s="779"/>
      <c r="AB43" s="779"/>
      <c r="AC43" s="779"/>
      <c r="AD43" s="780">
        <v>50739842</v>
      </c>
      <c r="AE43" s="780"/>
      <c r="AF43" s="780"/>
      <c r="AG43" s="780"/>
      <c r="AH43" s="780"/>
      <c r="AI43" s="780"/>
      <c r="AJ43" s="780"/>
      <c r="AK43" s="780"/>
      <c r="AL43" s="781">
        <v>100</v>
      </c>
      <c r="AM43" s="757"/>
      <c r="AN43" s="757"/>
      <c r="AO43" s="782"/>
      <c r="BV43" s="238"/>
      <c r="BW43" s="238"/>
      <c r="BX43" s="238"/>
      <c r="BY43" s="238"/>
      <c r="BZ43" s="238"/>
      <c r="CA43" s="238"/>
      <c r="CB43" s="238"/>
      <c r="CD43" s="682" t="s">
        <v>359</v>
      </c>
      <c r="CE43" s="683"/>
      <c r="CF43" s="683"/>
      <c r="CG43" s="683"/>
      <c r="CH43" s="683"/>
      <c r="CI43" s="683"/>
      <c r="CJ43" s="683"/>
      <c r="CK43" s="683"/>
      <c r="CL43" s="683"/>
      <c r="CM43" s="683"/>
      <c r="CN43" s="683"/>
      <c r="CO43" s="683"/>
      <c r="CP43" s="683"/>
      <c r="CQ43" s="684"/>
      <c r="CR43" s="685">
        <v>384697</v>
      </c>
      <c r="CS43" s="721"/>
      <c r="CT43" s="721"/>
      <c r="CU43" s="721"/>
      <c r="CV43" s="721"/>
      <c r="CW43" s="721"/>
      <c r="CX43" s="721"/>
      <c r="CY43" s="722"/>
      <c r="CZ43" s="690">
        <v>0.3</v>
      </c>
      <c r="DA43" s="719"/>
      <c r="DB43" s="719"/>
      <c r="DC43" s="723"/>
      <c r="DD43" s="694">
        <v>384697</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306</v>
      </c>
      <c r="CE44" s="798"/>
      <c r="CF44" s="682" t="s">
        <v>360</v>
      </c>
      <c r="CG44" s="683"/>
      <c r="CH44" s="683"/>
      <c r="CI44" s="683"/>
      <c r="CJ44" s="683"/>
      <c r="CK44" s="683"/>
      <c r="CL44" s="683"/>
      <c r="CM44" s="683"/>
      <c r="CN44" s="683"/>
      <c r="CO44" s="683"/>
      <c r="CP44" s="683"/>
      <c r="CQ44" s="684"/>
      <c r="CR44" s="685">
        <v>9584333</v>
      </c>
      <c r="CS44" s="686"/>
      <c r="CT44" s="686"/>
      <c r="CU44" s="686"/>
      <c r="CV44" s="686"/>
      <c r="CW44" s="686"/>
      <c r="CX44" s="686"/>
      <c r="CY44" s="687"/>
      <c r="CZ44" s="690">
        <v>8</v>
      </c>
      <c r="DA44" s="691"/>
      <c r="DB44" s="691"/>
      <c r="DC44" s="703"/>
      <c r="DD44" s="694">
        <v>1094232</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362</v>
      </c>
      <c r="CG45" s="683"/>
      <c r="CH45" s="683"/>
      <c r="CI45" s="683"/>
      <c r="CJ45" s="683"/>
      <c r="CK45" s="683"/>
      <c r="CL45" s="683"/>
      <c r="CM45" s="683"/>
      <c r="CN45" s="683"/>
      <c r="CO45" s="683"/>
      <c r="CP45" s="683"/>
      <c r="CQ45" s="684"/>
      <c r="CR45" s="685">
        <v>3230892</v>
      </c>
      <c r="CS45" s="721"/>
      <c r="CT45" s="721"/>
      <c r="CU45" s="721"/>
      <c r="CV45" s="721"/>
      <c r="CW45" s="721"/>
      <c r="CX45" s="721"/>
      <c r="CY45" s="722"/>
      <c r="CZ45" s="690">
        <v>2.7</v>
      </c>
      <c r="DA45" s="719"/>
      <c r="DB45" s="719"/>
      <c r="DC45" s="723"/>
      <c r="DD45" s="694">
        <v>149819</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364</v>
      </c>
      <c r="CG46" s="683"/>
      <c r="CH46" s="683"/>
      <c r="CI46" s="683"/>
      <c r="CJ46" s="683"/>
      <c r="CK46" s="683"/>
      <c r="CL46" s="683"/>
      <c r="CM46" s="683"/>
      <c r="CN46" s="683"/>
      <c r="CO46" s="683"/>
      <c r="CP46" s="683"/>
      <c r="CQ46" s="684"/>
      <c r="CR46" s="685">
        <v>6353441</v>
      </c>
      <c r="CS46" s="686"/>
      <c r="CT46" s="686"/>
      <c r="CU46" s="686"/>
      <c r="CV46" s="686"/>
      <c r="CW46" s="686"/>
      <c r="CX46" s="686"/>
      <c r="CY46" s="687"/>
      <c r="CZ46" s="690">
        <v>5.3</v>
      </c>
      <c r="DA46" s="691"/>
      <c r="DB46" s="691"/>
      <c r="DC46" s="703"/>
      <c r="DD46" s="694">
        <v>944413</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366</v>
      </c>
      <c r="CG47" s="683"/>
      <c r="CH47" s="683"/>
      <c r="CI47" s="683"/>
      <c r="CJ47" s="683"/>
      <c r="CK47" s="683"/>
      <c r="CL47" s="683"/>
      <c r="CM47" s="683"/>
      <c r="CN47" s="683"/>
      <c r="CO47" s="683"/>
      <c r="CP47" s="683"/>
      <c r="CQ47" s="684"/>
      <c r="CR47" s="685" t="s">
        <v>131</v>
      </c>
      <c r="CS47" s="721"/>
      <c r="CT47" s="721"/>
      <c r="CU47" s="721"/>
      <c r="CV47" s="721"/>
      <c r="CW47" s="721"/>
      <c r="CX47" s="721"/>
      <c r="CY47" s="722"/>
      <c r="CZ47" s="690" t="s">
        <v>241</v>
      </c>
      <c r="DA47" s="719"/>
      <c r="DB47" s="719"/>
      <c r="DC47" s="723"/>
      <c r="DD47" s="694" t="s">
        <v>241</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367</v>
      </c>
      <c r="CG48" s="683"/>
      <c r="CH48" s="683"/>
      <c r="CI48" s="683"/>
      <c r="CJ48" s="683"/>
      <c r="CK48" s="683"/>
      <c r="CL48" s="683"/>
      <c r="CM48" s="683"/>
      <c r="CN48" s="683"/>
      <c r="CO48" s="683"/>
      <c r="CP48" s="683"/>
      <c r="CQ48" s="684"/>
      <c r="CR48" s="685" t="s">
        <v>131</v>
      </c>
      <c r="CS48" s="686"/>
      <c r="CT48" s="686"/>
      <c r="CU48" s="686"/>
      <c r="CV48" s="686"/>
      <c r="CW48" s="686"/>
      <c r="CX48" s="686"/>
      <c r="CY48" s="687"/>
      <c r="CZ48" s="690" t="s">
        <v>241</v>
      </c>
      <c r="DA48" s="691"/>
      <c r="DB48" s="691"/>
      <c r="DC48" s="703"/>
      <c r="DD48" s="694" t="s">
        <v>131</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368</v>
      </c>
      <c r="CE49" s="727"/>
      <c r="CF49" s="727"/>
      <c r="CG49" s="727"/>
      <c r="CH49" s="727"/>
      <c r="CI49" s="727"/>
      <c r="CJ49" s="727"/>
      <c r="CK49" s="727"/>
      <c r="CL49" s="727"/>
      <c r="CM49" s="727"/>
      <c r="CN49" s="727"/>
      <c r="CO49" s="727"/>
      <c r="CP49" s="727"/>
      <c r="CQ49" s="728"/>
      <c r="CR49" s="776">
        <v>119346374</v>
      </c>
      <c r="CS49" s="756"/>
      <c r="CT49" s="756"/>
      <c r="CU49" s="756"/>
      <c r="CV49" s="756"/>
      <c r="CW49" s="756"/>
      <c r="CX49" s="756"/>
      <c r="CY49" s="787"/>
      <c r="CZ49" s="781">
        <v>100</v>
      </c>
      <c r="DA49" s="788"/>
      <c r="DB49" s="788"/>
      <c r="DC49" s="789"/>
      <c r="DD49" s="790">
        <v>54993595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sy737J6LvKrrTfY8sY9LLIEOjc/5GdA4k0z7jqvxUqnW+mhknannL3SRwQdvAWlp/QlpJnGODbrdDVLmSlGP5A==" saltValue="thwbxE6JoWjV8eNzUYI3U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370</v>
      </c>
      <c r="DK2" s="833"/>
      <c r="DL2" s="833"/>
      <c r="DM2" s="833"/>
      <c r="DN2" s="833"/>
      <c r="DO2" s="834"/>
      <c r="DP2" s="251"/>
      <c r="DQ2" s="832" t="s">
        <v>371</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372</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374</v>
      </c>
      <c r="B5" s="827"/>
      <c r="C5" s="827"/>
      <c r="D5" s="827"/>
      <c r="E5" s="827"/>
      <c r="F5" s="827"/>
      <c r="G5" s="827"/>
      <c r="H5" s="827"/>
      <c r="I5" s="827"/>
      <c r="J5" s="827"/>
      <c r="K5" s="827"/>
      <c r="L5" s="827"/>
      <c r="M5" s="827"/>
      <c r="N5" s="827"/>
      <c r="O5" s="827"/>
      <c r="P5" s="828"/>
      <c r="Q5" s="803" t="s">
        <v>375</v>
      </c>
      <c r="R5" s="804"/>
      <c r="S5" s="804"/>
      <c r="T5" s="804"/>
      <c r="U5" s="805"/>
      <c r="V5" s="803" t="s">
        <v>376</v>
      </c>
      <c r="W5" s="804"/>
      <c r="X5" s="804"/>
      <c r="Y5" s="804"/>
      <c r="Z5" s="805"/>
      <c r="AA5" s="803" t="s">
        <v>377</v>
      </c>
      <c r="AB5" s="804"/>
      <c r="AC5" s="804"/>
      <c r="AD5" s="804"/>
      <c r="AE5" s="804"/>
      <c r="AF5" s="836" t="s">
        <v>378</v>
      </c>
      <c r="AG5" s="804"/>
      <c r="AH5" s="804"/>
      <c r="AI5" s="804"/>
      <c r="AJ5" s="815"/>
      <c r="AK5" s="804" t="s">
        <v>379</v>
      </c>
      <c r="AL5" s="804"/>
      <c r="AM5" s="804"/>
      <c r="AN5" s="804"/>
      <c r="AO5" s="805"/>
      <c r="AP5" s="803" t="s">
        <v>380</v>
      </c>
      <c r="AQ5" s="804"/>
      <c r="AR5" s="804"/>
      <c r="AS5" s="804"/>
      <c r="AT5" s="805"/>
      <c r="AU5" s="803" t="s">
        <v>381</v>
      </c>
      <c r="AV5" s="804"/>
      <c r="AW5" s="804"/>
      <c r="AX5" s="804"/>
      <c r="AY5" s="815"/>
      <c r="AZ5" s="258"/>
      <c r="BA5" s="258"/>
      <c r="BB5" s="258"/>
      <c r="BC5" s="258"/>
      <c r="BD5" s="258"/>
      <c r="BE5" s="259"/>
      <c r="BF5" s="259"/>
      <c r="BG5" s="259"/>
      <c r="BH5" s="259"/>
      <c r="BI5" s="259"/>
      <c r="BJ5" s="259"/>
      <c r="BK5" s="259"/>
      <c r="BL5" s="259"/>
      <c r="BM5" s="259"/>
      <c r="BN5" s="259"/>
      <c r="BO5" s="259"/>
      <c r="BP5" s="259"/>
      <c r="BQ5" s="826" t="s">
        <v>382</v>
      </c>
      <c r="BR5" s="827"/>
      <c r="BS5" s="827"/>
      <c r="BT5" s="827"/>
      <c r="BU5" s="827"/>
      <c r="BV5" s="827"/>
      <c r="BW5" s="827"/>
      <c r="BX5" s="827"/>
      <c r="BY5" s="827"/>
      <c r="BZ5" s="827"/>
      <c r="CA5" s="827"/>
      <c r="CB5" s="827"/>
      <c r="CC5" s="827"/>
      <c r="CD5" s="827"/>
      <c r="CE5" s="827"/>
      <c r="CF5" s="827"/>
      <c r="CG5" s="828"/>
      <c r="CH5" s="803" t="s">
        <v>383</v>
      </c>
      <c r="CI5" s="804"/>
      <c r="CJ5" s="804"/>
      <c r="CK5" s="804"/>
      <c r="CL5" s="805"/>
      <c r="CM5" s="803" t="s">
        <v>384</v>
      </c>
      <c r="CN5" s="804"/>
      <c r="CO5" s="804"/>
      <c r="CP5" s="804"/>
      <c r="CQ5" s="805"/>
      <c r="CR5" s="803" t="s">
        <v>385</v>
      </c>
      <c r="CS5" s="804"/>
      <c r="CT5" s="804"/>
      <c r="CU5" s="804"/>
      <c r="CV5" s="805"/>
      <c r="CW5" s="803" t="s">
        <v>386</v>
      </c>
      <c r="CX5" s="804"/>
      <c r="CY5" s="804"/>
      <c r="CZ5" s="804"/>
      <c r="DA5" s="805"/>
      <c r="DB5" s="803" t="s">
        <v>387</v>
      </c>
      <c r="DC5" s="804"/>
      <c r="DD5" s="804"/>
      <c r="DE5" s="804"/>
      <c r="DF5" s="805"/>
      <c r="DG5" s="809" t="s">
        <v>388</v>
      </c>
      <c r="DH5" s="810"/>
      <c r="DI5" s="810"/>
      <c r="DJ5" s="810"/>
      <c r="DK5" s="811"/>
      <c r="DL5" s="809" t="s">
        <v>389</v>
      </c>
      <c r="DM5" s="810"/>
      <c r="DN5" s="810"/>
      <c r="DO5" s="810"/>
      <c r="DP5" s="811"/>
      <c r="DQ5" s="803" t="s">
        <v>390</v>
      </c>
      <c r="DR5" s="804"/>
      <c r="DS5" s="804"/>
      <c r="DT5" s="804"/>
      <c r="DU5" s="805"/>
      <c r="DV5" s="803" t="s">
        <v>381</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391</v>
      </c>
      <c r="C7" s="818"/>
      <c r="D7" s="818"/>
      <c r="E7" s="818"/>
      <c r="F7" s="818"/>
      <c r="G7" s="818"/>
      <c r="H7" s="818"/>
      <c r="I7" s="818"/>
      <c r="J7" s="818"/>
      <c r="K7" s="818"/>
      <c r="L7" s="818"/>
      <c r="M7" s="818"/>
      <c r="N7" s="818"/>
      <c r="O7" s="818"/>
      <c r="P7" s="819"/>
      <c r="Q7" s="820">
        <v>126483</v>
      </c>
      <c r="R7" s="821"/>
      <c r="S7" s="821"/>
      <c r="T7" s="821"/>
      <c r="U7" s="821"/>
      <c r="V7" s="821">
        <v>120667</v>
      </c>
      <c r="W7" s="821"/>
      <c r="X7" s="821"/>
      <c r="Y7" s="821"/>
      <c r="Z7" s="821"/>
      <c r="AA7" s="821">
        <v>5815</v>
      </c>
      <c r="AB7" s="821"/>
      <c r="AC7" s="821"/>
      <c r="AD7" s="821"/>
      <c r="AE7" s="822"/>
      <c r="AF7" s="823">
        <v>5315</v>
      </c>
      <c r="AG7" s="824"/>
      <c r="AH7" s="824"/>
      <c r="AI7" s="824"/>
      <c r="AJ7" s="825"/>
      <c r="AK7" s="863">
        <v>2927</v>
      </c>
      <c r="AL7" s="864"/>
      <c r="AM7" s="864"/>
      <c r="AN7" s="864"/>
      <c r="AO7" s="864"/>
      <c r="AP7" s="864">
        <v>41090</v>
      </c>
      <c r="AQ7" s="864"/>
      <c r="AR7" s="864"/>
      <c r="AS7" s="864"/>
      <c r="AT7" s="864"/>
      <c r="AU7" s="865"/>
      <c r="AV7" s="865"/>
      <c r="AW7" s="865"/>
      <c r="AX7" s="865"/>
      <c r="AY7" s="866"/>
      <c r="AZ7" s="254"/>
      <c r="BA7" s="254"/>
      <c r="BB7" s="254"/>
      <c r="BC7" s="254"/>
      <c r="BD7" s="254"/>
      <c r="BE7" s="255"/>
      <c r="BF7" s="255"/>
      <c r="BG7" s="255"/>
      <c r="BH7" s="255"/>
      <c r="BI7" s="255"/>
      <c r="BJ7" s="255"/>
      <c r="BK7" s="255"/>
      <c r="BL7" s="255"/>
      <c r="BM7" s="255"/>
      <c r="BN7" s="255"/>
      <c r="BO7" s="255"/>
      <c r="BP7" s="255"/>
      <c r="BQ7" s="261">
        <v>1</v>
      </c>
      <c r="BR7" s="262"/>
      <c r="BS7" s="867" t="s">
        <v>596</v>
      </c>
      <c r="BT7" s="868"/>
      <c r="BU7" s="868"/>
      <c r="BV7" s="868"/>
      <c r="BW7" s="868"/>
      <c r="BX7" s="868"/>
      <c r="BY7" s="868"/>
      <c r="BZ7" s="868"/>
      <c r="CA7" s="868"/>
      <c r="CB7" s="868"/>
      <c r="CC7" s="868"/>
      <c r="CD7" s="868"/>
      <c r="CE7" s="868"/>
      <c r="CF7" s="868"/>
      <c r="CG7" s="869"/>
      <c r="CH7" s="857">
        <v>10</v>
      </c>
      <c r="CI7" s="858"/>
      <c r="CJ7" s="858"/>
      <c r="CK7" s="858"/>
      <c r="CL7" s="859"/>
      <c r="CM7" s="857">
        <v>148</v>
      </c>
      <c r="CN7" s="858"/>
      <c r="CO7" s="858"/>
      <c r="CP7" s="858"/>
      <c r="CQ7" s="859"/>
      <c r="CR7" s="857">
        <v>37</v>
      </c>
      <c r="CS7" s="858"/>
      <c r="CT7" s="858"/>
      <c r="CU7" s="858"/>
      <c r="CV7" s="859"/>
      <c r="CW7" s="857" t="s">
        <v>597</v>
      </c>
      <c r="CX7" s="858"/>
      <c r="CY7" s="858"/>
      <c r="CZ7" s="858"/>
      <c r="DA7" s="859"/>
      <c r="DB7" s="857" t="s">
        <v>597</v>
      </c>
      <c r="DC7" s="858"/>
      <c r="DD7" s="858"/>
      <c r="DE7" s="858"/>
      <c r="DF7" s="859"/>
      <c r="DG7" s="857" t="s">
        <v>586</v>
      </c>
      <c r="DH7" s="858"/>
      <c r="DI7" s="858"/>
      <c r="DJ7" s="858"/>
      <c r="DK7" s="859"/>
      <c r="DL7" s="857" t="s">
        <v>603</v>
      </c>
      <c r="DM7" s="858"/>
      <c r="DN7" s="858"/>
      <c r="DO7" s="858"/>
      <c r="DP7" s="859"/>
      <c r="DQ7" s="860" t="s">
        <v>603</v>
      </c>
      <c r="DR7" s="861"/>
      <c r="DS7" s="861"/>
      <c r="DT7" s="861"/>
      <c r="DU7" s="862"/>
      <c r="DV7" s="838"/>
      <c r="DW7" s="839"/>
      <c r="DX7" s="839"/>
      <c r="DY7" s="839"/>
      <c r="DZ7" s="840"/>
      <c r="EA7" s="256"/>
    </row>
    <row r="8" spans="1:131" s="257" customFormat="1" ht="26.25" customHeight="1" x14ac:dyDescent="0.15">
      <c r="A8" s="263">
        <v>2</v>
      </c>
      <c r="B8" s="841" t="s">
        <v>392</v>
      </c>
      <c r="C8" s="842"/>
      <c r="D8" s="842"/>
      <c r="E8" s="842"/>
      <c r="F8" s="842"/>
      <c r="G8" s="842"/>
      <c r="H8" s="842"/>
      <c r="I8" s="842"/>
      <c r="J8" s="842"/>
      <c r="K8" s="842"/>
      <c r="L8" s="842"/>
      <c r="M8" s="842"/>
      <c r="N8" s="842"/>
      <c r="O8" s="842"/>
      <c r="P8" s="843"/>
      <c r="Q8" s="844">
        <v>841</v>
      </c>
      <c r="R8" s="845"/>
      <c r="S8" s="845"/>
      <c r="T8" s="845"/>
      <c r="U8" s="845"/>
      <c r="V8" s="845">
        <v>841</v>
      </c>
      <c r="W8" s="845"/>
      <c r="X8" s="845"/>
      <c r="Y8" s="845"/>
      <c r="Z8" s="845"/>
      <c r="AA8" s="845" t="s">
        <v>586</v>
      </c>
      <c r="AB8" s="845"/>
      <c r="AC8" s="845"/>
      <c r="AD8" s="845"/>
      <c r="AE8" s="846"/>
      <c r="AF8" s="847" t="s">
        <v>393</v>
      </c>
      <c r="AG8" s="848"/>
      <c r="AH8" s="848"/>
      <c r="AI8" s="848"/>
      <c r="AJ8" s="849"/>
      <c r="AK8" s="850">
        <v>15</v>
      </c>
      <c r="AL8" s="851"/>
      <c r="AM8" s="851"/>
      <c r="AN8" s="851"/>
      <c r="AO8" s="851"/>
      <c r="AP8" s="851" t="s">
        <v>586</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t="s">
        <v>604</v>
      </c>
      <c r="BS8" s="854" t="s">
        <v>598</v>
      </c>
      <c r="BT8" s="855"/>
      <c r="BU8" s="855"/>
      <c r="BV8" s="855"/>
      <c r="BW8" s="855"/>
      <c r="BX8" s="855"/>
      <c r="BY8" s="855"/>
      <c r="BZ8" s="855"/>
      <c r="CA8" s="855"/>
      <c r="CB8" s="855"/>
      <c r="CC8" s="855"/>
      <c r="CD8" s="855"/>
      <c r="CE8" s="855"/>
      <c r="CF8" s="855"/>
      <c r="CG8" s="856"/>
      <c r="CH8" s="873">
        <v>7</v>
      </c>
      <c r="CI8" s="874"/>
      <c r="CJ8" s="874"/>
      <c r="CK8" s="874"/>
      <c r="CL8" s="875"/>
      <c r="CM8" s="873">
        <v>148</v>
      </c>
      <c r="CN8" s="874"/>
      <c r="CO8" s="874"/>
      <c r="CP8" s="874"/>
      <c r="CQ8" s="875"/>
      <c r="CR8" s="873">
        <v>5</v>
      </c>
      <c r="CS8" s="874"/>
      <c r="CT8" s="874"/>
      <c r="CU8" s="874"/>
      <c r="CV8" s="875"/>
      <c r="CW8" s="873">
        <v>2</v>
      </c>
      <c r="CX8" s="874"/>
      <c r="CY8" s="874"/>
      <c r="CZ8" s="874"/>
      <c r="DA8" s="875"/>
      <c r="DB8" s="873" t="s">
        <v>605</v>
      </c>
      <c r="DC8" s="874"/>
      <c r="DD8" s="874"/>
      <c r="DE8" s="874"/>
      <c r="DF8" s="875"/>
      <c r="DG8" s="873">
        <v>3181</v>
      </c>
      <c r="DH8" s="874"/>
      <c r="DI8" s="874"/>
      <c r="DJ8" s="874"/>
      <c r="DK8" s="875"/>
      <c r="DL8" s="873" t="s">
        <v>586</v>
      </c>
      <c r="DM8" s="874"/>
      <c r="DN8" s="874"/>
      <c r="DO8" s="874"/>
      <c r="DP8" s="875"/>
      <c r="DQ8" s="876" t="s">
        <v>586</v>
      </c>
      <c r="DR8" s="877"/>
      <c r="DS8" s="877"/>
      <c r="DT8" s="877"/>
      <c r="DU8" s="878"/>
      <c r="DV8" s="879"/>
      <c r="DW8" s="880"/>
      <c r="DX8" s="880"/>
      <c r="DY8" s="880"/>
      <c r="DZ8" s="881"/>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599</v>
      </c>
      <c r="BT9" s="855"/>
      <c r="BU9" s="855"/>
      <c r="BV9" s="855"/>
      <c r="BW9" s="855"/>
      <c r="BX9" s="855"/>
      <c r="BY9" s="855"/>
      <c r="BZ9" s="855"/>
      <c r="CA9" s="855"/>
      <c r="CB9" s="855"/>
      <c r="CC9" s="855"/>
      <c r="CD9" s="855"/>
      <c r="CE9" s="855"/>
      <c r="CF9" s="855"/>
      <c r="CG9" s="856"/>
      <c r="CH9" s="873">
        <v>0</v>
      </c>
      <c r="CI9" s="874"/>
      <c r="CJ9" s="874"/>
      <c r="CK9" s="874"/>
      <c r="CL9" s="875"/>
      <c r="CM9" s="873">
        <v>572</v>
      </c>
      <c r="CN9" s="874"/>
      <c r="CO9" s="874"/>
      <c r="CP9" s="874"/>
      <c r="CQ9" s="875"/>
      <c r="CR9" s="873">
        <v>500</v>
      </c>
      <c r="CS9" s="874"/>
      <c r="CT9" s="874"/>
      <c r="CU9" s="874"/>
      <c r="CV9" s="875"/>
      <c r="CW9" s="873">
        <v>409</v>
      </c>
      <c r="CX9" s="874"/>
      <c r="CY9" s="874"/>
      <c r="CZ9" s="874"/>
      <c r="DA9" s="875"/>
      <c r="DB9" s="870">
        <v>0</v>
      </c>
      <c r="DC9" s="871"/>
      <c r="DD9" s="871"/>
      <c r="DE9" s="871"/>
      <c r="DF9" s="872"/>
      <c r="DG9" s="873" t="s">
        <v>586</v>
      </c>
      <c r="DH9" s="874"/>
      <c r="DI9" s="874"/>
      <c r="DJ9" s="874"/>
      <c r="DK9" s="875"/>
      <c r="DL9" s="873" t="s">
        <v>586</v>
      </c>
      <c r="DM9" s="874"/>
      <c r="DN9" s="874"/>
      <c r="DO9" s="874"/>
      <c r="DP9" s="875"/>
      <c r="DQ9" s="876" t="s">
        <v>603</v>
      </c>
      <c r="DR9" s="877"/>
      <c r="DS9" s="877"/>
      <c r="DT9" s="877"/>
      <c r="DU9" s="878"/>
      <c r="DV9" s="879"/>
      <c r="DW9" s="880"/>
      <c r="DX9" s="880"/>
      <c r="DY9" s="880"/>
      <c r="DZ9" s="881"/>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600</v>
      </c>
      <c r="BT10" s="855"/>
      <c r="BU10" s="855"/>
      <c r="BV10" s="855"/>
      <c r="BW10" s="855"/>
      <c r="BX10" s="855"/>
      <c r="BY10" s="855"/>
      <c r="BZ10" s="855"/>
      <c r="CA10" s="855"/>
      <c r="CB10" s="855"/>
      <c r="CC10" s="855"/>
      <c r="CD10" s="855"/>
      <c r="CE10" s="855"/>
      <c r="CF10" s="855"/>
      <c r="CG10" s="856"/>
      <c r="CH10" s="873">
        <v>1</v>
      </c>
      <c r="CI10" s="874"/>
      <c r="CJ10" s="874"/>
      <c r="CK10" s="874"/>
      <c r="CL10" s="875"/>
      <c r="CM10" s="873">
        <v>389</v>
      </c>
      <c r="CN10" s="874"/>
      <c r="CO10" s="874"/>
      <c r="CP10" s="874"/>
      <c r="CQ10" s="875"/>
      <c r="CR10" s="873">
        <v>300</v>
      </c>
      <c r="CS10" s="874"/>
      <c r="CT10" s="874"/>
      <c r="CU10" s="874"/>
      <c r="CV10" s="875"/>
      <c r="CW10" s="873">
        <v>178</v>
      </c>
      <c r="CX10" s="874"/>
      <c r="CY10" s="874"/>
      <c r="CZ10" s="874"/>
      <c r="DA10" s="875"/>
      <c r="DB10" s="873">
        <v>0</v>
      </c>
      <c r="DC10" s="874"/>
      <c r="DD10" s="874"/>
      <c r="DE10" s="874"/>
      <c r="DF10" s="875"/>
      <c r="DG10" s="873" t="s">
        <v>603</v>
      </c>
      <c r="DH10" s="874"/>
      <c r="DI10" s="874"/>
      <c r="DJ10" s="874"/>
      <c r="DK10" s="875"/>
      <c r="DL10" s="873" t="s">
        <v>586</v>
      </c>
      <c r="DM10" s="874"/>
      <c r="DN10" s="874"/>
      <c r="DO10" s="874"/>
      <c r="DP10" s="875"/>
      <c r="DQ10" s="876" t="s">
        <v>586</v>
      </c>
      <c r="DR10" s="877"/>
      <c r="DS10" s="877"/>
      <c r="DT10" s="877"/>
      <c r="DU10" s="878"/>
      <c r="DV10" s="879"/>
      <c r="DW10" s="880"/>
      <c r="DX10" s="880"/>
      <c r="DY10" s="880"/>
      <c r="DZ10" s="881"/>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606</v>
      </c>
      <c r="BT11" s="855"/>
      <c r="BU11" s="855"/>
      <c r="BV11" s="855"/>
      <c r="BW11" s="855"/>
      <c r="BX11" s="855"/>
      <c r="BY11" s="855"/>
      <c r="BZ11" s="855"/>
      <c r="CA11" s="855"/>
      <c r="CB11" s="855"/>
      <c r="CC11" s="855"/>
      <c r="CD11" s="855"/>
      <c r="CE11" s="855"/>
      <c r="CF11" s="855"/>
      <c r="CG11" s="856"/>
      <c r="CH11" s="873">
        <v>2</v>
      </c>
      <c r="CI11" s="874"/>
      <c r="CJ11" s="874"/>
      <c r="CK11" s="874"/>
      <c r="CL11" s="875"/>
      <c r="CM11" s="873">
        <v>72</v>
      </c>
      <c r="CN11" s="874"/>
      <c r="CO11" s="874"/>
      <c r="CP11" s="874"/>
      <c r="CQ11" s="875"/>
      <c r="CR11" s="873">
        <v>45</v>
      </c>
      <c r="CS11" s="874"/>
      <c r="CT11" s="874"/>
      <c r="CU11" s="874"/>
      <c r="CV11" s="875"/>
      <c r="CW11" s="873">
        <v>77</v>
      </c>
      <c r="CX11" s="874"/>
      <c r="CY11" s="874"/>
      <c r="CZ11" s="874"/>
      <c r="DA11" s="875"/>
      <c r="DB11" s="873" t="s">
        <v>597</v>
      </c>
      <c r="DC11" s="874"/>
      <c r="DD11" s="874"/>
      <c r="DE11" s="874"/>
      <c r="DF11" s="875"/>
      <c r="DG11" s="873" t="s">
        <v>586</v>
      </c>
      <c r="DH11" s="874"/>
      <c r="DI11" s="874"/>
      <c r="DJ11" s="874"/>
      <c r="DK11" s="875"/>
      <c r="DL11" s="873" t="s">
        <v>586</v>
      </c>
      <c r="DM11" s="874"/>
      <c r="DN11" s="874"/>
      <c r="DO11" s="874"/>
      <c r="DP11" s="875"/>
      <c r="DQ11" s="876" t="s">
        <v>586</v>
      </c>
      <c r="DR11" s="877"/>
      <c r="DS11" s="877"/>
      <c r="DT11" s="877"/>
      <c r="DU11" s="878"/>
      <c r="DV11" s="879"/>
      <c r="DW11" s="880"/>
      <c r="DX11" s="880"/>
      <c r="DY11" s="880"/>
      <c r="DZ11" s="881"/>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t="s">
        <v>607</v>
      </c>
      <c r="BT12" s="855"/>
      <c r="BU12" s="855"/>
      <c r="BV12" s="855"/>
      <c r="BW12" s="855"/>
      <c r="BX12" s="855"/>
      <c r="BY12" s="855"/>
      <c r="BZ12" s="855"/>
      <c r="CA12" s="855"/>
      <c r="CB12" s="855"/>
      <c r="CC12" s="855"/>
      <c r="CD12" s="855"/>
      <c r="CE12" s="855"/>
      <c r="CF12" s="855"/>
      <c r="CG12" s="856"/>
      <c r="CH12" s="873">
        <v>7</v>
      </c>
      <c r="CI12" s="874"/>
      <c r="CJ12" s="874"/>
      <c r="CK12" s="874"/>
      <c r="CL12" s="875"/>
      <c r="CM12" s="873">
        <v>312</v>
      </c>
      <c r="CN12" s="874"/>
      <c r="CO12" s="874"/>
      <c r="CP12" s="874"/>
      <c r="CQ12" s="875"/>
      <c r="CR12" s="873">
        <v>60</v>
      </c>
      <c r="CS12" s="874"/>
      <c r="CT12" s="874"/>
      <c r="CU12" s="874"/>
      <c r="CV12" s="875"/>
      <c r="CW12" s="873">
        <v>0</v>
      </c>
      <c r="CX12" s="874"/>
      <c r="CY12" s="874"/>
      <c r="CZ12" s="874"/>
      <c r="DA12" s="875"/>
      <c r="DB12" s="870">
        <v>110</v>
      </c>
      <c r="DC12" s="871"/>
      <c r="DD12" s="871"/>
      <c r="DE12" s="871"/>
      <c r="DF12" s="872"/>
      <c r="DG12" s="873" t="s">
        <v>586</v>
      </c>
      <c r="DH12" s="874"/>
      <c r="DI12" s="874"/>
      <c r="DJ12" s="874"/>
      <c r="DK12" s="875"/>
      <c r="DL12" s="873" t="s">
        <v>603</v>
      </c>
      <c r="DM12" s="874"/>
      <c r="DN12" s="874"/>
      <c r="DO12" s="874"/>
      <c r="DP12" s="875"/>
      <c r="DQ12" s="876" t="s">
        <v>586</v>
      </c>
      <c r="DR12" s="877"/>
      <c r="DS12" s="877"/>
      <c r="DT12" s="877"/>
      <c r="DU12" s="878"/>
      <c r="DV12" s="879"/>
      <c r="DW12" s="880"/>
      <c r="DX12" s="880"/>
      <c r="DY12" s="880"/>
      <c r="DZ12" s="881"/>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t="s">
        <v>601</v>
      </c>
      <c r="BT13" s="855"/>
      <c r="BU13" s="855"/>
      <c r="BV13" s="855"/>
      <c r="BW13" s="855"/>
      <c r="BX13" s="855"/>
      <c r="BY13" s="855"/>
      <c r="BZ13" s="855"/>
      <c r="CA13" s="855"/>
      <c r="CB13" s="855"/>
      <c r="CC13" s="855"/>
      <c r="CD13" s="855"/>
      <c r="CE13" s="855"/>
      <c r="CF13" s="855"/>
      <c r="CG13" s="856"/>
      <c r="CH13" s="873">
        <v>-1</v>
      </c>
      <c r="CI13" s="874"/>
      <c r="CJ13" s="874"/>
      <c r="CK13" s="874"/>
      <c r="CL13" s="875"/>
      <c r="CM13" s="873">
        <v>11</v>
      </c>
      <c r="CN13" s="874"/>
      <c r="CO13" s="874"/>
      <c r="CP13" s="874"/>
      <c r="CQ13" s="875"/>
      <c r="CR13" s="873">
        <v>3</v>
      </c>
      <c r="CS13" s="874"/>
      <c r="CT13" s="874"/>
      <c r="CU13" s="874"/>
      <c r="CV13" s="875"/>
      <c r="CW13" s="873">
        <v>85</v>
      </c>
      <c r="CX13" s="874"/>
      <c r="CY13" s="874"/>
      <c r="CZ13" s="874"/>
      <c r="DA13" s="875"/>
      <c r="DB13" s="873">
        <v>0</v>
      </c>
      <c r="DC13" s="874"/>
      <c r="DD13" s="874"/>
      <c r="DE13" s="874"/>
      <c r="DF13" s="875"/>
      <c r="DG13" s="873" t="s">
        <v>586</v>
      </c>
      <c r="DH13" s="874"/>
      <c r="DI13" s="874"/>
      <c r="DJ13" s="874"/>
      <c r="DK13" s="875"/>
      <c r="DL13" s="873" t="s">
        <v>586</v>
      </c>
      <c r="DM13" s="874"/>
      <c r="DN13" s="874"/>
      <c r="DO13" s="874"/>
      <c r="DP13" s="875"/>
      <c r="DQ13" s="876" t="s">
        <v>586</v>
      </c>
      <c r="DR13" s="877"/>
      <c r="DS13" s="877"/>
      <c r="DT13" s="877"/>
      <c r="DU13" s="878"/>
      <c r="DV13" s="879"/>
      <c r="DW13" s="880"/>
      <c r="DX13" s="880"/>
      <c r="DY13" s="880"/>
      <c r="DZ13" s="881"/>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t="s">
        <v>602</v>
      </c>
      <c r="BT14" s="855"/>
      <c r="BU14" s="855"/>
      <c r="BV14" s="855"/>
      <c r="BW14" s="855"/>
      <c r="BX14" s="855"/>
      <c r="BY14" s="855"/>
      <c r="BZ14" s="855"/>
      <c r="CA14" s="855"/>
      <c r="CB14" s="855"/>
      <c r="CC14" s="855"/>
      <c r="CD14" s="855"/>
      <c r="CE14" s="855"/>
      <c r="CF14" s="855"/>
      <c r="CG14" s="856"/>
      <c r="CH14" s="873">
        <v>6</v>
      </c>
      <c r="CI14" s="874"/>
      <c r="CJ14" s="874"/>
      <c r="CK14" s="874"/>
      <c r="CL14" s="875"/>
      <c r="CM14" s="873">
        <v>14</v>
      </c>
      <c r="CN14" s="874"/>
      <c r="CO14" s="874"/>
      <c r="CP14" s="874"/>
      <c r="CQ14" s="875"/>
      <c r="CR14" s="873">
        <v>3</v>
      </c>
      <c r="CS14" s="874"/>
      <c r="CT14" s="874"/>
      <c r="CU14" s="874"/>
      <c r="CV14" s="875"/>
      <c r="CW14" s="873">
        <v>89</v>
      </c>
      <c r="CX14" s="874"/>
      <c r="CY14" s="874"/>
      <c r="CZ14" s="874"/>
      <c r="DA14" s="875"/>
      <c r="DB14" s="873">
        <v>0</v>
      </c>
      <c r="DC14" s="874"/>
      <c r="DD14" s="874"/>
      <c r="DE14" s="874"/>
      <c r="DF14" s="875"/>
      <c r="DG14" s="873" t="s">
        <v>586</v>
      </c>
      <c r="DH14" s="874"/>
      <c r="DI14" s="874"/>
      <c r="DJ14" s="874"/>
      <c r="DK14" s="875"/>
      <c r="DL14" s="873" t="s">
        <v>586</v>
      </c>
      <c r="DM14" s="874"/>
      <c r="DN14" s="874"/>
      <c r="DO14" s="874"/>
      <c r="DP14" s="875"/>
      <c r="DQ14" s="876" t="s">
        <v>586</v>
      </c>
      <c r="DR14" s="877"/>
      <c r="DS14" s="877"/>
      <c r="DT14" s="877"/>
      <c r="DU14" s="878"/>
      <c r="DV14" s="879"/>
      <c r="DW14" s="880"/>
      <c r="DX14" s="880"/>
      <c r="DY14" s="880"/>
      <c r="DZ14" s="881"/>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76"/>
      <c r="CI15" s="877"/>
      <c r="CJ15" s="877"/>
      <c r="CK15" s="877"/>
      <c r="CL15" s="878"/>
      <c r="CM15" s="876"/>
      <c r="CN15" s="877"/>
      <c r="CO15" s="877"/>
      <c r="CP15" s="877"/>
      <c r="CQ15" s="878"/>
      <c r="CR15" s="876"/>
      <c r="CS15" s="877"/>
      <c r="CT15" s="877"/>
      <c r="CU15" s="877"/>
      <c r="CV15" s="878"/>
      <c r="CW15" s="876"/>
      <c r="CX15" s="877"/>
      <c r="CY15" s="877"/>
      <c r="CZ15" s="877"/>
      <c r="DA15" s="878"/>
      <c r="DB15" s="876"/>
      <c r="DC15" s="877"/>
      <c r="DD15" s="877"/>
      <c r="DE15" s="877"/>
      <c r="DF15" s="878"/>
      <c r="DG15" s="876"/>
      <c r="DH15" s="877"/>
      <c r="DI15" s="877"/>
      <c r="DJ15" s="877"/>
      <c r="DK15" s="878"/>
      <c r="DL15" s="876"/>
      <c r="DM15" s="877"/>
      <c r="DN15" s="877"/>
      <c r="DO15" s="877"/>
      <c r="DP15" s="878"/>
      <c r="DQ15" s="876"/>
      <c r="DR15" s="877"/>
      <c r="DS15" s="877"/>
      <c r="DT15" s="877"/>
      <c r="DU15" s="878"/>
      <c r="DV15" s="879"/>
      <c r="DW15" s="880"/>
      <c r="DX15" s="880"/>
      <c r="DY15" s="880"/>
      <c r="DZ15" s="881"/>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76"/>
      <c r="CI16" s="877"/>
      <c r="CJ16" s="877"/>
      <c r="CK16" s="877"/>
      <c r="CL16" s="878"/>
      <c r="CM16" s="876"/>
      <c r="CN16" s="877"/>
      <c r="CO16" s="877"/>
      <c r="CP16" s="877"/>
      <c r="CQ16" s="878"/>
      <c r="CR16" s="876"/>
      <c r="CS16" s="877"/>
      <c r="CT16" s="877"/>
      <c r="CU16" s="877"/>
      <c r="CV16" s="878"/>
      <c r="CW16" s="876"/>
      <c r="CX16" s="877"/>
      <c r="CY16" s="877"/>
      <c r="CZ16" s="877"/>
      <c r="DA16" s="878"/>
      <c r="DB16" s="876"/>
      <c r="DC16" s="877"/>
      <c r="DD16" s="877"/>
      <c r="DE16" s="877"/>
      <c r="DF16" s="878"/>
      <c r="DG16" s="876"/>
      <c r="DH16" s="877"/>
      <c r="DI16" s="877"/>
      <c r="DJ16" s="877"/>
      <c r="DK16" s="878"/>
      <c r="DL16" s="876"/>
      <c r="DM16" s="877"/>
      <c r="DN16" s="877"/>
      <c r="DO16" s="877"/>
      <c r="DP16" s="878"/>
      <c r="DQ16" s="876"/>
      <c r="DR16" s="877"/>
      <c r="DS16" s="877"/>
      <c r="DT16" s="877"/>
      <c r="DU16" s="878"/>
      <c r="DV16" s="879"/>
      <c r="DW16" s="880"/>
      <c r="DX16" s="880"/>
      <c r="DY16" s="880"/>
      <c r="DZ16" s="881"/>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76"/>
      <c r="CI17" s="877"/>
      <c r="CJ17" s="877"/>
      <c r="CK17" s="877"/>
      <c r="CL17" s="878"/>
      <c r="CM17" s="876"/>
      <c r="CN17" s="877"/>
      <c r="CO17" s="877"/>
      <c r="CP17" s="877"/>
      <c r="CQ17" s="878"/>
      <c r="CR17" s="876"/>
      <c r="CS17" s="877"/>
      <c r="CT17" s="877"/>
      <c r="CU17" s="877"/>
      <c r="CV17" s="878"/>
      <c r="CW17" s="876"/>
      <c r="CX17" s="877"/>
      <c r="CY17" s="877"/>
      <c r="CZ17" s="877"/>
      <c r="DA17" s="878"/>
      <c r="DB17" s="876"/>
      <c r="DC17" s="877"/>
      <c r="DD17" s="877"/>
      <c r="DE17" s="877"/>
      <c r="DF17" s="878"/>
      <c r="DG17" s="876"/>
      <c r="DH17" s="877"/>
      <c r="DI17" s="877"/>
      <c r="DJ17" s="877"/>
      <c r="DK17" s="878"/>
      <c r="DL17" s="876"/>
      <c r="DM17" s="877"/>
      <c r="DN17" s="877"/>
      <c r="DO17" s="877"/>
      <c r="DP17" s="878"/>
      <c r="DQ17" s="876"/>
      <c r="DR17" s="877"/>
      <c r="DS17" s="877"/>
      <c r="DT17" s="877"/>
      <c r="DU17" s="878"/>
      <c r="DV17" s="879"/>
      <c r="DW17" s="880"/>
      <c r="DX17" s="880"/>
      <c r="DY17" s="880"/>
      <c r="DZ17" s="881"/>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76"/>
      <c r="CI18" s="877"/>
      <c r="CJ18" s="877"/>
      <c r="CK18" s="877"/>
      <c r="CL18" s="878"/>
      <c r="CM18" s="876"/>
      <c r="CN18" s="877"/>
      <c r="CO18" s="877"/>
      <c r="CP18" s="877"/>
      <c r="CQ18" s="878"/>
      <c r="CR18" s="876"/>
      <c r="CS18" s="877"/>
      <c r="CT18" s="877"/>
      <c r="CU18" s="877"/>
      <c r="CV18" s="878"/>
      <c r="CW18" s="876"/>
      <c r="CX18" s="877"/>
      <c r="CY18" s="877"/>
      <c r="CZ18" s="877"/>
      <c r="DA18" s="878"/>
      <c r="DB18" s="876"/>
      <c r="DC18" s="877"/>
      <c r="DD18" s="877"/>
      <c r="DE18" s="877"/>
      <c r="DF18" s="878"/>
      <c r="DG18" s="876"/>
      <c r="DH18" s="877"/>
      <c r="DI18" s="877"/>
      <c r="DJ18" s="877"/>
      <c r="DK18" s="878"/>
      <c r="DL18" s="876"/>
      <c r="DM18" s="877"/>
      <c r="DN18" s="877"/>
      <c r="DO18" s="877"/>
      <c r="DP18" s="878"/>
      <c r="DQ18" s="876"/>
      <c r="DR18" s="877"/>
      <c r="DS18" s="877"/>
      <c r="DT18" s="877"/>
      <c r="DU18" s="878"/>
      <c r="DV18" s="879"/>
      <c r="DW18" s="880"/>
      <c r="DX18" s="880"/>
      <c r="DY18" s="880"/>
      <c r="DZ18" s="881"/>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76"/>
      <c r="CI19" s="877"/>
      <c r="CJ19" s="877"/>
      <c r="CK19" s="877"/>
      <c r="CL19" s="878"/>
      <c r="CM19" s="876"/>
      <c r="CN19" s="877"/>
      <c r="CO19" s="877"/>
      <c r="CP19" s="877"/>
      <c r="CQ19" s="878"/>
      <c r="CR19" s="876"/>
      <c r="CS19" s="877"/>
      <c r="CT19" s="877"/>
      <c r="CU19" s="877"/>
      <c r="CV19" s="878"/>
      <c r="CW19" s="876"/>
      <c r="CX19" s="877"/>
      <c r="CY19" s="877"/>
      <c r="CZ19" s="877"/>
      <c r="DA19" s="878"/>
      <c r="DB19" s="876"/>
      <c r="DC19" s="877"/>
      <c r="DD19" s="877"/>
      <c r="DE19" s="877"/>
      <c r="DF19" s="878"/>
      <c r="DG19" s="876"/>
      <c r="DH19" s="877"/>
      <c r="DI19" s="877"/>
      <c r="DJ19" s="877"/>
      <c r="DK19" s="878"/>
      <c r="DL19" s="876"/>
      <c r="DM19" s="877"/>
      <c r="DN19" s="877"/>
      <c r="DO19" s="877"/>
      <c r="DP19" s="878"/>
      <c r="DQ19" s="876"/>
      <c r="DR19" s="877"/>
      <c r="DS19" s="877"/>
      <c r="DT19" s="877"/>
      <c r="DU19" s="878"/>
      <c r="DV19" s="879"/>
      <c r="DW19" s="880"/>
      <c r="DX19" s="880"/>
      <c r="DY19" s="880"/>
      <c r="DZ19" s="881"/>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76"/>
      <c r="CI20" s="877"/>
      <c r="CJ20" s="877"/>
      <c r="CK20" s="877"/>
      <c r="CL20" s="878"/>
      <c r="CM20" s="876"/>
      <c r="CN20" s="877"/>
      <c r="CO20" s="877"/>
      <c r="CP20" s="877"/>
      <c r="CQ20" s="878"/>
      <c r="CR20" s="876"/>
      <c r="CS20" s="877"/>
      <c r="CT20" s="877"/>
      <c r="CU20" s="877"/>
      <c r="CV20" s="878"/>
      <c r="CW20" s="876"/>
      <c r="CX20" s="877"/>
      <c r="CY20" s="877"/>
      <c r="CZ20" s="877"/>
      <c r="DA20" s="878"/>
      <c r="DB20" s="876"/>
      <c r="DC20" s="877"/>
      <c r="DD20" s="877"/>
      <c r="DE20" s="877"/>
      <c r="DF20" s="878"/>
      <c r="DG20" s="876"/>
      <c r="DH20" s="877"/>
      <c r="DI20" s="877"/>
      <c r="DJ20" s="877"/>
      <c r="DK20" s="878"/>
      <c r="DL20" s="876"/>
      <c r="DM20" s="877"/>
      <c r="DN20" s="877"/>
      <c r="DO20" s="877"/>
      <c r="DP20" s="878"/>
      <c r="DQ20" s="876"/>
      <c r="DR20" s="877"/>
      <c r="DS20" s="877"/>
      <c r="DT20" s="877"/>
      <c r="DU20" s="878"/>
      <c r="DV20" s="879"/>
      <c r="DW20" s="880"/>
      <c r="DX20" s="880"/>
      <c r="DY20" s="880"/>
      <c r="DZ20" s="881"/>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76"/>
      <c r="CI21" s="877"/>
      <c r="CJ21" s="877"/>
      <c r="CK21" s="877"/>
      <c r="CL21" s="878"/>
      <c r="CM21" s="876"/>
      <c r="CN21" s="877"/>
      <c r="CO21" s="877"/>
      <c r="CP21" s="877"/>
      <c r="CQ21" s="878"/>
      <c r="CR21" s="876"/>
      <c r="CS21" s="877"/>
      <c r="CT21" s="877"/>
      <c r="CU21" s="877"/>
      <c r="CV21" s="878"/>
      <c r="CW21" s="876"/>
      <c r="CX21" s="877"/>
      <c r="CY21" s="877"/>
      <c r="CZ21" s="877"/>
      <c r="DA21" s="878"/>
      <c r="DB21" s="876"/>
      <c r="DC21" s="877"/>
      <c r="DD21" s="877"/>
      <c r="DE21" s="877"/>
      <c r="DF21" s="878"/>
      <c r="DG21" s="876"/>
      <c r="DH21" s="877"/>
      <c r="DI21" s="877"/>
      <c r="DJ21" s="877"/>
      <c r="DK21" s="878"/>
      <c r="DL21" s="876"/>
      <c r="DM21" s="877"/>
      <c r="DN21" s="877"/>
      <c r="DO21" s="877"/>
      <c r="DP21" s="878"/>
      <c r="DQ21" s="876"/>
      <c r="DR21" s="877"/>
      <c r="DS21" s="877"/>
      <c r="DT21" s="877"/>
      <c r="DU21" s="878"/>
      <c r="DV21" s="879"/>
      <c r="DW21" s="880"/>
      <c r="DX21" s="880"/>
      <c r="DY21" s="880"/>
      <c r="DZ21" s="881"/>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82"/>
      <c r="R22" s="883"/>
      <c r="S22" s="883"/>
      <c r="T22" s="883"/>
      <c r="U22" s="883"/>
      <c r="V22" s="883"/>
      <c r="W22" s="883"/>
      <c r="X22" s="883"/>
      <c r="Y22" s="883"/>
      <c r="Z22" s="883"/>
      <c r="AA22" s="883"/>
      <c r="AB22" s="883"/>
      <c r="AC22" s="883"/>
      <c r="AD22" s="883"/>
      <c r="AE22" s="884"/>
      <c r="AF22" s="847"/>
      <c r="AG22" s="848"/>
      <c r="AH22" s="848"/>
      <c r="AI22" s="848"/>
      <c r="AJ22" s="849"/>
      <c r="AK22" s="897"/>
      <c r="AL22" s="898"/>
      <c r="AM22" s="898"/>
      <c r="AN22" s="898"/>
      <c r="AO22" s="898"/>
      <c r="AP22" s="898"/>
      <c r="AQ22" s="898"/>
      <c r="AR22" s="898"/>
      <c r="AS22" s="898"/>
      <c r="AT22" s="898"/>
      <c r="AU22" s="899"/>
      <c r="AV22" s="899"/>
      <c r="AW22" s="899"/>
      <c r="AX22" s="899"/>
      <c r="AY22" s="900"/>
      <c r="AZ22" s="901" t="s">
        <v>394</v>
      </c>
      <c r="BA22" s="901"/>
      <c r="BB22" s="901"/>
      <c r="BC22" s="901"/>
      <c r="BD22" s="902"/>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76"/>
      <c r="CI22" s="877"/>
      <c r="CJ22" s="877"/>
      <c r="CK22" s="877"/>
      <c r="CL22" s="878"/>
      <c r="CM22" s="876"/>
      <c r="CN22" s="877"/>
      <c r="CO22" s="877"/>
      <c r="CP22" s="877"/>
      <c r="CQ22" s="878"/>
      <c r="CR22" s="876"/>
      <c r="CS22" s="877"/>
      <c r="CT22" s="877"/>
      <c r="CU22" s="877"/>
      <c r="CV22" s="878"/>
      <c r="CW22" s="876"/>
      <c r="CX22" s="877"/>
      <c r="CY22" s="877"/>
      <c r="CZ22" s="877"/>
      <c r="DA22" s="878"/>
      <c r="DB22" s="876"/>
      <c r="DC22" s="877"/>
      <c r="DD22" s="877"/>
      <c r="DE22" s="877"/>
      <c r="DF22" s="878"/>
      <c r="DG22" s="876"/>
      <c r="DH22" s="877"/>
      <c r="DI22" s="877"/>
      <c r="DJ22" s="877"/>
      <c r="DK22" s="878"/>
      <c r="DL22" s="876"/>
      <c r="DM22" s="877"/>
      <c r="DN22" s="877"/>
      <c r="DO22" s="877"/>
      <c r="DP22" s="878"/>
      <c r="DQ22" s="876"/>
      <c r="DR22" s="877"/>
      <c r="DS22" s="877"/>
      <c r="DT22" s="877"/>
      <c r="DU22" s="878"/>
      <c r="DV22" s="879"/>
      <c r="DW22" s="880"/>
      <c r="DX22" s="880"/>
      <c r="DY22" s="880"/>
      <c r="DZ22" s="881"/>
      <c r="EA22" s="256"/>
    </row>
    <row r="23" spans="1:131" s="257" customFormat="1" ht="26.25" customHeight="1" thickBot="1" x14ac:dyDescent="0.2">
      <c r="A23" s="266" t="s">
        <v>395</v>
      </c>
      <c r="B23" s="885" t="s">
        <v>396</v>
      </c>
      <c r="C23" s="886"/>
      <c r="D23" s="886"/>
      <c r="E23" s="886"/>
      <c r="F23" s="886"/>
      <c r="G23" s="886"/>
      <c r="H23" s="886"/>
      <c r="I23" s="886"/>
      <c r="J23" s="886"/>
      <c r="K23" s="886"/>
      <c r="L23" s="886"/>
      <c r="M23" s="886"/>
      <c r="N23" s="886"/>
      <c r="O23" s="886"/>
      <c r="P23" s="887"/>
      <c r="Q23" s="888">
        <v>125162</v>
      </c>
      <c r="R23" s="889"/>
      <c r="S23" s="889"/>
      <c r="T23" s="889"/>
      <c r="U23" s="889"/>
      <c r="V23" s="889">
        <v>119346</v>
      </c>
      <c r="W23" s="889"/>
      <c r="X23" s="889"/>
      <c r="Y23" s="889"/>
      <c r="Z23" s="889"/>
      <c r="AA23" s="889">
        <v>5815</v>
      </c>
      <c r="AB23" s="889"/>
      <c r="AC23" s="889"/>
      <c r="AD23" s="889"/>
      <c r="AE23" s="890"/>
      <c r="AF23" s="891">
        <v>5315</v>
      </c>
      <c r="AG23" s="889"/>
      <c r="AH23" s="889"/>
      <c r="AI23" s="889"/>
      <c r="AJ23" s="892"/>
      <c r="AK23" s="893"/>
      <c r="AL23" s="894"/>
      <c r="AM23" s="894"/>
      <c r="AN23" s="894"/>
      <c r="AO23" s="894"/>
      <c r="AP23" s="889">
        <v>41090</v>
      </c>
      <c r="AQ23" s="889"/>
      <c r="AR23" s="889"/>
      <c r="AS23" s="889"/>
      <c r="AT23" s="889"/>
      <c r="AU23" s="895"/>
      <c r="AV23" s="895"/>
      <c r="AW23" s="895"/>
      <c r="AX23" s="895"/>
      <c r="AY23" s="896"/>
      <c r="AZ23" s="904" t="s">
        <v>397</v>
      </c>
      <c r="BA23" s="905"/>
      <c r="BB23" s="905"/>
      <c r="BC23" s="905"/>
      <c r="BD23" s="906"/>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76"/>
      <c r="CI23" s="877"/>
      <c r="CJ23" s="877"/>
      <c r="CK23" s="877"/>
      <c r="CL23" s="878"/>
      <c r="CM23" s="876"/>
      <c r="CN23" s="877"/>
      <c r="CO23" s="877"/>
      <c r="CP23" s="877"/>
      <c r="CQ23" s="878"/>
      <c r="CR23" s="876"/>
      <c r="CS23" s="877"/>
      <c r="CT23" s="877"/>
      <c r="CU23" s="877"/>
      <c r="CV23" s="878"/>
      <c r="CW23" s="876"/>
      <c r="CX23" s="877"/>
      <c r="CY23" s="877"/>
      <c r="CZ23" s="877"/>
      <c r="DA23" s="878"/>
      <c r="DB23" s="876"/>
      <c r="DC23" s="877"/>
      <c r="DD23" s="877"/>
      <c r="DE23" s="877"/>
      <c r="DF23" s="878"/>
      <c r="DG23" s="876"/>
      <c r="DH23" s="877"/>
      <c r="DI23" s="877"/>
      <c r="DJ23" s="877"/>
      <c r="DK23" s="878"/>
      <c r="DL23" s="876"/>
      <c r="DM23" s="877"/>
      <c r="DN23" s="877"/>
      <c r="DO23" s="877"/>
      <c r="DP23" s="878"/>
      <c r="DQ23" s="876"/>
      <c r="DR23" s="877"/>
      <c r="DS23" s="877"/>
      <c r="DT23" s="877"/>
      <c r="DU23" s="878"/>
      <c r="DV23" s="879"/>
      <c r="DW23" s="880"/>
      <c r="DX23" s="880"/>
      <c r="DY23" s="880"/>
      <c r="DZ23" s="881"/>
      <c r="EA23" s="256"/>
    </row>
    <row r="24" spans="1:131" s="257" customFormat="1" ht="26.25" customHeight="1" x14ac:dyDescent="0.15">
      <c r="A24" s="903" t="s">
        <v>398</v>
      </c>
      <c r="B24" s="903"/>
      <c r="C24" s="903"/>
      <c r="D24" s="903"/>
      <c r="E24" s="903"/>
      <c r="F24" s="903"/>
      <c r="G24" s="903"/>
      <c r="H24" s="903"/>
      <c r="I24" s="903"/>
      <c r="J24" s="903"/>
      <c r="K24" s="903"/>
      <c r="L24" s="903"/>
      <c r="M24" s="903"/>
      <c r="N24" s="903"/>
      <c r="O24" s="903"/>
      <c r="P24" s="903"/>
      <c r="Q24" s="903"/>
      <c r="R24" s="903"/>
      <c r="S24" s="903"/>
      <c r="T24" s="903"/>
      <c r="U24" s="903"/>
      <c r="V24" s="903"/>
      <c r="W24" s="903"/>
      <c r="X24" s="903"/>
      <c r="Y24" s="903"/>
      <c r="Z24" s="903"/>
      <c r="AA24" s="903"/>
      <c r="AB24" s="903"/>
      <c r="AC24" s="903"/>
      <c r="AD24" s="903"/>
      <c r="AE24" s="903"/>
      <c r="AF24" s="903"/>
      <c r="AG24" s="903"/>
      <c r="AH24" s="903"/>
      <c r="AI24" s="903"/>
      <c r="AJ24" s="903"/>
      <c r="AK24" s="903"/>
      <c r="AL24" s="903"/>
      <c r="AM24" s="903"/>
      <c r="AN24" s="903"/>
      <c r="AO24" s="903"/>
      <c r="AP24" s="903"/>
      <c r="AQ24" s="903"/>
      <c r="AR24" s="903"/>
      <c r="AS24" s="903"/>
      <c r="AT24" s="903"/>
      <c r="AU24" s="903"/>
      <c r="AV24" s="903"/>
      <c r="AW24" s="903"/>
      <c r="AX24" s="903"/>
      <c r="AY24" s="903"/>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76"/>
      <c r="CI24" s="877"/>
      <c r="CJ24" s="877"/>
      <c r="CK24" s="877"/>
      <c r="CL24" s="878"/>
      <c r="CM24" s="876"/>
      <c r="CN24" s="877"/>
      <c r="CO24" s="877"/>
      <c r="CP24" s="877"/>
      <c r="CQ24" s="878"/>
      <c r="CR24" s="876"/>
      <c r="CS24" s="877"/>
      <c r="CT24" s="877"/>
      <c r="CU24" s="877"/>
      <c r="CV24" s="878"/>
      <c r="CW24" s="876"/>
      <c r="CX24" s="877"/>
      <c r="CY24" s="877"/>
      <c r="CZ24" s="877"/>
      <c r="DA24" s="878"/>
      <c r="DB24" s="876"/>
      <c r="DC24" s="877"/>
      <c r="DD24" s="877"/>
      <c r="DE24" s="877"/>
      <c r="DF24" s="878"/>
      <c r="DG24" s="876"/>
      <c r="DH24" s="877"/>
      <c r="DI24" s="877"/>
      <c r="DJ24" s="877"/>
      <c r="DK24" s="878"/>
      <c r="DL24" s="876"/>
      <c r="DM24" s="877"/>
      <c r="DN24" s="877"/>
      <c r="DO24" s="877"/>
      <c r="DP24" s="878"/>
      <c r="DQ24" s="876"/>
      <c r="DR24" s="877"/>
      <c r="DS24" s="877"/>
      <c r="DT24" s="877"/>
      <c r="DU24" s="878"/>
      <c r="DV24" s="879"/>
      <c r="DW24" s="880"/>
      <c r="DX24" s="880"/>
      <c r="DY24" s="880"/>
      <c r="DZ24" s="881"/>
      <c r="EA24" s="256"/>
    </row>
    <row r="25" spans="1:131" s="249" customFormat="1" ht="26.25" customHeight="1" thickBot="1" x14ac:dyDescent="0.2">
      <c r="A25" s="835" t="s">
        <v>399</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76"/>
      <c r="CI25" s="877"/>
      <c r="CJ25" s="877"/>
      <c r="CK25" s="877"/>
      <c r="CL25" s="878"/>
      <c r="CM25" s="876"/>
      <c r="CN25" s="877"/>
      <c r="CO25" s="877"/>
      <c r="CP25" s="877"/>
      <c r="CQ25" s="878"/>
      <c r="CR25" s="876"/>
      <c r="CS25" s="877"/>
      <c r="CT25" s="877"/>
      <c r="CU25" s="877"/>
      <c r="CV25" s="878"/>
      <c r="CW25" s="876"/>
      <c r="CX25" s="877"/>
      <c r="CY25" s="877"/>
      <c r="CZ25" s="877"/>
      <c r="DA25" s="878"/>
      <c r="DB25" s="876"/>
      <c r="DC25" s="877"/>
      <c r="DD25" s="877"/>
      <c r="DE25" s="877"/>
      <c r="DF25" s="878"/>
      <c r="DG25" s="876"/>
      <c r="DH25" s="877"/>
      <c r="DI25" s="877"/>
      <c r="DJ25" s="877"/>
      <c r="DK25" s="878"/>
      <c r="DL25" s="876"/>
      <c r="DM25" s="877"/>
      <c r="DN25" s="877"/>
      <c r="DO25" s="877"/>
      <c r="DP25" s="878"/>
      <c r="DQ25" s="876"/>
      <c r="DR25" s="877"/>
      <c r="DS25" s="877"/>
      <c r="DT25" s="877"/>
      <c r="DU25" s="878"/>
      <c r="DV25" s="879"/>
      <c r="DW25" s="880"/>
      <c r="DX25" s="880"/>
      <c r="DY25" s="880"/>
      <c r="DZ25" s="881"/>
      <c r="EA25" s="248"/>
    </row>
    <row r="26" spans="1:131" s="249" customFormat="1" ht="26.25" customHeight="1" x14ac:dyDescent="0.15">
      <c r="A26" s="826" t="s">
        <v>374</v>
      </c>
      <c r="B26" s="827"/>
      <c r="C26" s="827"/>
      <c r="D26" s="827"/>
      <c r="E26" s="827"/>
      <c r="F26" s="827"/>
      <c r="G26" s="827"/>
      <c r="H26" s="827"/>
      <c r="I26" s="827"/>
      <c r="J26" s="827"/>
      <c r="K26" s="827"/>
      <c r="L26" s="827"/>
      <c r="M26" s="827"/>
      <c r="N26" s="827"/>
      <c r="O26" s="827"/>
      <c r="P26" s="828"/>
      <c r="Q26" s="803" t="s">
        <v>400</v>
      </c>
      <c r="R26" s="804"/>
      <c r="S26" s="804"/>
      <c r="T26" s="804"/>
      <c r="U26" s="805"/>
      <c r="V26" s="803" t="s">
        <v>401</v>
      </c>
      <c r="W26" s="804"/>
      <c r="X26" s="804"/>
      <c r="Y26" s="804"/>
      <c r="Z26" s="805"/>
      <c r="AA26" s="803" t="s">
        <v>402</v>
      </c>
      <c r="AB26" s="804"/>
      <c r="AC26" s="804"/>
      <c r="AD26" s="804"/>
      <c r="AE26" s="804"/>
      <c r="AF26" s="907" t="s">
        <v>403</v>
      </c>
      <c r="AG26" s="908"/>
      <c r="AH26" s="908"/>
      <c r="AI26" s="908"/>
      <c r="AJ26" s="909"/>
      <c r="AK26" s="804" t="s">
        <v>404</v>
      </c>
      <c r="AL26" s="804"/>
      <c r="AM26" s="804"/>
      <c r="AN26" s="804"/>
      <c r="AO26" s="805"/>
      <c r="AP26" s="803" t="s">
        <v>405</v>
      </c>
      <c r="AQ26" s="804"/>
      <c r="AR26" s="804"/>
      <c r="AS26" s="804"/>
      <c r="AT26" s="805"/>
      <c r="AU26" s="803" t="s">
        <v>406</v>
      </c>
      <c r="AV26" s="804"/>
      <c r="AW26" s="804"/>
      <c r="AX26" s="804"/>
      <c r="AY26" s="805"/>
      <c r="AZ26" s="803" t="s">
        <v>407</v>
      </c>
      <c r="BA26" s="804"/>
      <c r="BB26" s="804"/>
      <c r="BC26" s="804"/>
      <c r="BD26" s="805"/>
      <c r="BE26" s="803" t="s">
        <v>381</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76"/>
      <c r="CI26" s="877"/>
      <c r="CJ26" s="877"/>
      <c r="CK26" s="877"/>
      <c r="CL26" s="878"/>
      <c r="CM26" s="876"/>
      <c r="CN26" s="877"/>
      <c r="CO26" s="877"/>
      <c r="CP26" s="877"/>
      <c r="CQ26" s="878"/>
      <c r="CR26" s="876"/>
      <c r="CS26" s="877"/>
      <c r="CT26" s="877"/>
      <c r="CU26" s="877"/>
      <c r="CV26" s="878"/>
      <c r="CW26" s="876"/>
      <c r="CX26" s="877"/>
      <c r="CY26" s="877"/>
      <c r="CZ26" s="877"/>
      <c r="DA26" s="878"/>
      <c r="DB26" s="876"/>
      <c r="DC26" s="877"/>
      <c r="DD26" s="877"/>
      <c r="DE26" s="877"/>
      <c r="DF26" s="878"/>
      <c r="DG26" s="876"/>
      <c r="DH26" s="877"/>
      <c r="DI26" s="877"/>
      <c r="DJ26" s="877"/>
      <c r="DK26" s="878"/>
      <c r="DL26" s="876"/>
      <c r="DM26" s="877"/>
      <c r="DN26" s="877"/>
      <c r="DO26" s="877"/>
      <c r="DP26" s="878"/>
      <c r="DQ26" s="876"/>
      <c r="DR26" s="877"/>
      <c r="DS26" s="877"/>
      <c r="DT26" s="877"/>
      <c r="DU26" s="878"/>
      <c r="DV26" s="879"/>
      <c r="DW26" s="880"/>
      <c r="DX26" s="880"/>
      <c r="DY26" s="880"/>
      <c r="DZ26" s="881"/>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10"/>
      <c r="AG27" s="911"/>
      <c r="AH27" s="911"/>
      <c r="AI27" s="911"/>
      <c r="AJ27" s="912"/>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76"/>
      <c r="CI27" s="877"/>
      <c r="CJ27" s="877"/>
      <c r="CK27" s="877"/>
      <c r="CL27" s="878"/>
      <c r="CM27" s="876"/>
      <c r="CN27" s="877"/>
      <c r="CO27" s="877"/>
      <c r="CP27" s="877"/>
      <c r="CQ27" s="878"/>
      <c r="CR27" s="876"/>
      <c r="CS27" s="877"/>
      <c r="CT27" s="877"/>
      <c r="CU27" s="877"/>
      <c r="CV27" s="878"/>
      <c r="CW27" s="876"/>
      <c r="CX27" s="877"/>
      <c r="CY27" s="877"/>
      <c r="CZ27" s="877"/>
      <c r="DA27" s="878"/>
      <c r="DB27" s="876"/>
      <c r="DC27" s="877"/>
      <c r="DD27" s="877"/>
      <c r="DE27" s="877"/>
      <c r="DF27" s="878"/>
      <c r="DG27" s="876"/>
      <c r="DH27" s="877"/>
      <c r="DI27" s="877"/>
      <c r="DJ27" s="877"/>
      <c r="DK27" s="878"/>
      <c r="DL27" s="876"/>
      <c r="DM27" s="877"/>
      <c r="DN27" s="877"/>
      <c r="DO27" s="877"/>
      <c r="DP27" s="878"/>
      <c r="DQ27" s="876"/>
      <c r="DR27" s="877"/>
      <c r="DS27" s="877"/>
      <c r="DT27" s="877"/>
      <c r="DU27" s="878"/>
      <c r="DV27" s="879"/>
      <c r="DW27" s="880"/>
      <c r="DX27" s="880"/>
      <c r="DY27" s="880"/>
      <c r="DZ27" s="881"/>
      <c r="EA27" s="248"/>
    </row>
    <row r="28" spans="1:131" s="249" customFormat="1" ht="26.25" customHeight="1" thickTop="1" x14ac:dyDescent="0.15">
      <c r="A28" s="268">
        <v>1</v>
      </c>
      <c r="B28" s="817" t="s">
        <v>408</v>
      </c>
      <c r="C28" s="818"/>
      <c r="D28" s="818"/>
      <c r="E28" s="818"/>
      <c r="F28" s="818"/>
      <c r="G28" s="818"/>
      <c r="H28" s="818"/>
      <c r="I28" s="818"/>
      <c r="J28" s="818"/>
      <c r="K28" s="818"/>
      <c r="L28" s="818"/>
      <c r="M28" s="818"/>
      <c r="N28" s="818"/>
      <c r="O28" s="818"/>
      <c r="P28" s="819"/>
      <c r="Q28" s="917">
        <v>20315</v>
      </c>
      <c r="R28" s="918"/>
      <c r="S28" s="918"/>
      <c r="T28" s="918"/>
      <c r="U28" s="918"/>
      <c r="V28" s="918">
        <v>20285</v>
      </c>
      <c r="W28" s="918"/>
      <c r="X28" s="918"/>
      <c r="Y28" s="918"/>
      <c r="Z28" s="918"/>
      <c r="AA28" s="918">
        <v>30</v>
      </c>
      <c r="AB28" s="918"/>
      <c r="AC28" s="918"/>
      <c r="AD28" s="918"/>
      <c r="AE28" s="919"/>
      <c r="AF28" s="920">
        <v>30</v>
      </c>
      <c r="AG28" s="918"/>
      <c r="AH28" s="918"/>
      <c r="AI28" s="918"/>
      <c r="AJ28" s="921"/>
      <c r="AK28" s="922">
        <v>2627</v>
      </c>
      <c r="AL28" s="913"/>
      <c r="AM28" s="913"/>
      <c r="AN28" s="913"/>
      <c r="AO28" s="913"/>
      <c r="AP28" s="913" t="s">
        <v>586</v>
      </c>
      <c r="AQ28" s="913"/>
      <c r="AR28" s="913"/>
      <c r="AS28" s="913"/>
      <c r="AT28" s="913"/>
      <c r="AU28" s="913" t="s">
        <v>586</v>
      </c>
      <c r="AV28" s="913"/>
      <c r="AW28" s="913"/>
      <c r="AX28" s="913"/>
      <c r="AY28" s="913"/>
      <c r="AZ28" s="914"/>
      <c r="BA28" s="914"/>
      <c r="BB28" s="914"/>
      <c r="BC28" s="914"/>
      <c r="BD28" s="914"/>
      <c r="BE28" s="915"/>
      <c r="BF28" s="915"/>
      <c r="BG28" s="915"/>
      <c r="BH28" s="915"/>
      <c r="BI28" s="916"/>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76"/>
      <c r="CI28" s="877"/>
      <c r="CJ28" s="877"/>
      <c r="CK28" s="877"/>
      <c r="CL28" s="878"/>
      <c r="CM28" s="876"/>
      <c r="CN28" s="877"/>
      <c r="CO28" s="877"/>
      <c r="CP28" s="877"/>
      <c r="CQ28" s="878"/>
      <c r="CR28" s="876"/>
      <c r="CS28" s="877"/>
      <c r="CT28" s="877"/>
      <c r="CU28" s="877"/>
      <c r="CV28" s="878"/>
      <c r="CW28" s="876"/>
      <c r="CX28" s="877"/>
      <c r="CY28" s="877"/>
      <c r="CZ28" s="877"/>
      <c r="DA28" s="878"/>
      <c r="DB28" s="876"/>
      <c r="DC28" s="877"/>
      <c r="DD28" s="877"/>
      <c r="DE28" s="877"/>
      <c r="DF28" s="878"/>
      <c r="DG28" s="876"/>
      <c r="DH28" s="877"/>
      <c r="DI28" s="877"/>
      <c r="DJ28" s="877"/>
      <c r="DK28" s="878"/>
      <c r="DL28" s="876"/>
      <c r="DM28" s="877"/>
      <c r="DN28" s="877"/>
      <c r="DO28" s="877"/>
      <c r="DP28" s="878"/>
      <c r="DQ28" s="876"/>
      <c r="DR28" s="877"/>
      <c r="DS28" s="877"/>
      <c r="DT28" s="877"/>
      <c r="DU28" s="878"/>
      <c r="DV28" s="879"/>
      <c r="DW28" s="880"/>
      <c r="DX28" s="880"/>
      <c r="DY28" s="880"/>
      <c r="DZ28" s="881"/>
      <c r="EA28" s="248"/>
    </row>
    <row r="29" spans="1:131" s="249" customFormat="1" ht="26.25" customHeight="1" x14ac:dyDescent="0.15">
      <c r="A29" s="268">
        <v>2</v>
      </c>
      <c r="B29" s="841" t="s">
        <v>409</v>
      </c>
      <c r="C29" s="842"/>
      <c r="D29" s="842"/>
      <c r="E29" s="842"/>
      <c r="F29" s="842"/>
      <c r="G29" s="842"/>
      <c r="H29" s="842"/>
      <c r="I29" s="842"/>
      <c r="J29" s="842"/>
      <c r="K29" s="842"/>
      <c r="L29" s="842"/>
      <c r="M29" s="842"/>
      <c r="N29" s="842"/>
      <c r="O29" s="842"/>
      <c r="P29" s="843"/>
      <c r="Q29" s="844">
        <v>16396</v>
      </c>
      <c r="R29" s="845"/>
      <c r="S29" s="845"/>
      <c r="T29" s="845"/>
      <c r="U29" s="845"/>
      <c r="V29" s="845">
        <v>15951</v>
      </c>
      <c r="W29" s="845"/>
      <c r="X29" s="845"/>
      <c r="Y29" s="845"/>
      <c r="Z29" s="845"/>
      <c r="AA29" s="845">
        <v>445</v>
      </c>
      <c r="AB29" s="845"/>
      <c r="AC29" s="845"/>
      <c r="AD29" s="845"/>
      <c r="AE29" s="846"/>
      <c r="AF29" s="847">
        <v>445</v>
      </c>
      <c r="AG29" s="848"/>
      <c r="AH29" s="848"/>
      <c r="AI29" s="848"/>
      <c r="AJ29" s="849"/>
      <c r="AK29" s="925">
        <v>2591</v>
      </c>
      <c r="AL29" s="926"/>
      <c r="AM29" s="926"/>
      <c r="AN29" s="926"/>
      <c r="AO29" s="926"/>
      <c r="AP29" s="926" t="s">
        <v>586</v>
      </c>
      <c r="AQ29" s="926"/>
      <c r="AR29" s="926"/>
      <c r="AS29" s="926"/>
      <c r="AT29" s="926"/>
      <c r="AU29" s="926" t="s">
        <v>586</v>
      </c>
      <c r="AV29" s="926"/>
      <c r="AW29" s="926"/>
      <c r="AX29" s="926"/>
      <c r="AY29" s="926"/>
      <c r="AZ29" s="927"/>
      <c r="BA29" s="927"/>
      <c r="BB29" s="927"/>
      <c r="BC29" s="927"/>
      <c r="BD29" s="927"/>
      <c r="BE29" s="923"/>
      <c r="BF29" s="923"/>
      <c r="BG29" s="923"/>
      <c r="BH29" s="923"/>
      <c r="BI29" s="924"/>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76"/>
      <c r="CI29" s="877"/>
      <c r="CJ29" s="877"/>
      <c r="CK29" s="877"/>
      <c r="CL29" s="878"/>
      <c r="CM29" s="876"/>
      <c r="CN29" s="877"/>
      <c r="CO29" s="877"/>
      <c r="CP29" s="877"/>
      <c r="CQ29" s="878"/>
      <c r="CR29" s="876"/>
      <c r="CS29" s="877"/>
      <c r="CT29" s="877"/>
      <c r="CU29" s="877"/>
      <c r="CV29" s="878"/>
      <c r="CW29" s="876"/>
      <c r="CX29" s="877"/>
      <c r="CY29" s="877"/>
      <c r="CZ29" s="877"/>
      <c r="DA29" s="878"/>
      <c r="DB29" s="876"/>
      <c r="DC29" s="877"/>
      <c r="DD29" s="877"/>
      <c r="DE29" s="877"/>
      <c r="DF29" s="878"/>
      <c r="DG29" s="876"/>
      <c r="DH29" s="877"/>
      <c r="DI29" s="877"/>
      <c r="DJ29" s="877"/>
      <c r="DK29" s="878"/>
      <c r="DL29" s="876"/>
      <c r="DM29" s="877"/>
      <c r="DN29" s="877"/>
      <c r="DO29" s="877"/>
      <c r="DP29" s="878"/>
      <c r="DQ29" s="876"/>
      <c r="DR29" s="877"/>
      <c r="DS29" s="877"/>
      <c r="DT29" s="877"/>
      <c r="DU29" s="878"/>
      <c r="DV29" s="879"/>
      <c r="DW29" s="880"/>
      <c r="DX29" s="880"/>
      <c r="DY29" s="880"/>
      <c r="DZ29" s="881"/>
      <c r="EA29" s="248"/>
    </row>
    <row r="30" spans="1:131" s="249" customFormat="1" ht="26.25" customHeight="1" x14ac:dyDescent="0.15">
      <c r="A30" s="268">
        <v>3</v>
      </c>
      <c r="B30" s="841" t="s">
        <v>410</v>
      </c>
      <c r="C30" s="842"/>
      <c r="D30" s="842"/>
      <c r="E30" s="842"/>
      <c r="F30" s="842"/>
      <c r="G30" s="842"/>
      <c r="H30" s="842"/>
      <c r="I30" s="842"/>
      <c r="J30" s="842"/>
      <c r="K30" s="842"/>
      <c r="L30" s="842"/>
      <c r="M30" s="842"/>
      <c r="N30" s="842"/>
      <c r="O30" s="842"/>
      <c r="P30" s="843"/>
      <c r="Q30" s="844">
        <v>5311</v>
      </c>
      <c r="R30" s="845"/>
      <c r="S30" s="845"/>
      <c r="T30" s="845"/>
      <c r="U30" s="845"/>
      <c r="V30" s="845">
        <v>5259</v>
      </c>
      <c r="W30" s="845"/>
      <c r="X30" s="845"/>
      <c r="Y30" s="845"/>
      <c r="Z30" s="845"/>
      <c r="AA30" s="845">
        <v>52</v>
      </c>
      <c r="AB30" s="845"/>
      <c r="AC30" s="845"/>
      <c r="AD30" s="845"/>
      <c r="AE30" s="846"/>
      <c r="AF30" s="847">
        <v>52</v>
      </c>
      <c r="AG30" s="848"/>
      <c r="AH30" s="848"/>
      <c r="AI30" s="848"/>
      <c r="AJ30" s="849"/>
      <c r="AK30" s="925">
        <v>2399</v>
      </c>
      <c r="AL30" s="926"/>
      <c r="AM30" s="926"/>
      <c r="AN30" s="926"/>
      <c r="AO30" s="926"/>
      <c r="AP30" s="926" t="s">
        <v>586</v>
      </c>
      <c r="AQ30" s="926"/>
      <c r="AR30" s="926"/>
      <c r="AS30" s="926"/>
      <c r="AT30" s="926"/>
      <c r="AU30" s="926" t="s">
        <v>586</v>
      </c>
      <c r="AV30" s="926"/>
      <c r="AW30" s="926"/>
      <c r="AX30" s="926"/>
      <c r="AY30" s="926"/>
      <c r="AZ30" s="927"/>
      <c r="BA30" s="927"/>
      <c r="BB30" s="927"/>
      <c r="BC30" s="927"/>
      <c r="BD30" s="927"/>
      <c r="BE30" s="923"/>
      <c r="BF30" s="923"/>
      <c r="BG30" s="923"/>
      <c r="BH30" s="923"/>
      <c r="BI30" s="924"/>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76"/>
      <c r="CI30" s="877"/>
      <c r="CJ30" s="877"/>
      <c r="CK30" s="877"/>
      <c r="CL30" s="878"/>
      <c r="CM30" s="876"/>
      <c r="CN30" s="877"/>
      <c r="CO30" s="877"/>
      <c r="CP30" s="877"/>
      <c r="CQ30" s="878"/>
      <c r="CR30" s="876"/>
      <c r="CS30" s="877"/>
      <c r="CT30" s="877"/>
      <c r="CU30" s="877"/>
      <c r="CV30" s="878"/>
      <c r="CW30" s="876"/>
      <c r="CX30" s="877"/>
      <c r="CY30" s="877"/>
      <c r="CZ30" s="877"/>
      <c r="DA30" s="878"/>
      <c r="DB30" s="876"/>
      <c r="DC30" s="877"/>
      <c r="DD30" s="877"/>
      <c r="DE30" s="877"/>
      <c r="DF30" s="878"/>
      <c r="DG30" s="876"/>
      <c r="DH30" s="877"/>
      <c r="DI30" s="877"/>
      <c r="DJ30" s="877"/>
      <c r="DK30" s="878"/>
      <c r="DL30" s="876"/>
      <c r="DM30" s="877"/>
      <c r="DN30" s="877"/>
      <c r="DO30" s="877"/>
      <c r="DP30" s="878"/>
      <c r="DQ30" s="876"/>
      <c r="DR30" s="877"/>
      <c r="DS30" s="877"/>
      <c r="DT30" s="877"/>
      <c r="DU30" s="878"/>
      <c r="DV30" s="879"/>
      <c r="DW30" s="880"/>
      <c r="DX30" s="880"/>
      <c r="DY30" s="880"/>
      <c r="DZ30" s="881"/>
      <c r="EA30" s="248"/>
    </row>
    <row r="31" spans="1:131" s="249" customFormat="1" ht="26.25" customHeight="1" x14ac:dyDescent="0.15">
      <c r="A31" s="268">
        <v>4</v>
      </c>
      <c r="B31" s="841" t="s">
        <v>411</v>
      </c>
      <c r="C31" s="842"/>
      <c r="D31" s="842"/>
      <c r="E31" s="842"/>
      <c r="F31" s="842"/>
      <c r="G31" s="842"/>
      <c r="H31" s="842"/>
      <c r="I31" s="842"/>
      <c r="J31" s="842"/>
      <c r="K31" s="842"/>
      <c r="L31" s="842"/>
      <c r="M31" s="842"/>
      <c r="N31" s="842"/>
      <c r="O31" s="842"/>
      <c r="P31" s="843"/>
      <c r="Q31" s="844">
        <v>4360</v>
      </c>
      <c r="R31" s="845"/>
      <c r="S31" s="845"/>
      <c r="T31" s="845"/>
      <c r="U31" s="845"/>
      <c r="V31" s="845">
        <v>4389</v>
      </c>
      <c r="W31" s="845"/>
      <c r="X31" s="845"/>
      <c r="Y31" s="845"/>
      <c r="Z31" s="845"/>
      <c r="AA31" s="845">
        <v>-29</v>
      </c>
      <c r="AB31" s="845"/>
      <c r="AC31" s="845"/>
      <c r="AD31" s="845"/>
      <c r="AE31" s="846"/>
      <c r="AF31" s="847">
        <v>465</v>
      </c>
      <c r="AG31" s="848"/>
      <c r="AH31" s="848"/>
      <c r="AI31" s="848"/>
      <c r="AJ31" s="849"/>
      <c r="AK31" s="925">
        <v>1163</v>
      </c>
      <c r="AL31" s="926"/>
      <c r="AM31" s="926"/>
      <c r="AN31" s="926"/>
      <c r="AO31" s="926"/>
      <c r="AP31" s="926">
        <v>7239</v>
      </c>
      <c r="AQ31" s="926"/>
      <c r="AR31" s="926"/>
      <c r="AS31" s="926"/>
      <c r="AT31" s="926"/>
      <c r="AU31" s="926">
        <v>6349</v>
      </c>
      <c r="AV31" s="926"/>
      <c r="AW31" s="926"/>
      <c r="AX31" s="926"/>
      <c r="AY31" s="926"/>
      <c r="AZ31" s="927"/>
      <c r="BA31" s="927"/>
      <c r="BB31" s="927"/>
      <c r="BC31" s="927"/>
      <c r="BD31" s="927"/>
      <c r="BE31" s="923" t="s">
        <v>412</v>
      </c>
      <c r="BF31" s="923"/>
      <c r="BG31" s="923"/>
      <c r="BH31" s="923"/>
      <c r="BI31" s="924"/>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76"/>
      <c r="CI31" s="877"/>
      <c r="CJ31" s="877"/>
      <c r="CK31" s="877"/>
      <c r="CL31" s="878"/>
      <c r="CM31" s="876"/>
      <c r="CN31" s="877"/>
      <c r="CO31" s="877"/>
      <c r="CP31" s="877"/>
      <c r="CQ31" s="878"/>
      <c r="CR31" s="876"/>
      <c r="CS31" s="877"/>
      <c r="CT31" s="877"/>
      <c r="CU31" s="877"/>
      <c r="CV31" s="878"/>
      <c r="CW31" s="876"/>
      <c r="CX31" s="877"/>
      <c r="CY31" s="877"/>
      <c r="CZ31" s="877"/>
      <c r="DA31" s="878"/>
      <c r="DB31" s="876"/>
      <c r="DC31" s="877"/>
      <c r="DD31" s="877"/>
      <c r="DE31" s="877"/>
      <c r="DF31" s="878"/>
      <c r="DG31" s="876"/>
      <c r="DH31" s="877"/>
      <c r="DI31" s="877"/>
      <c r="DJ31" s="877"/>
      <c r="DK31" s="878"/>
      <c r="DL31" s="876"/>
      <c r="DM31" s="877"/>
      <c r="DN31" s="877"/>
      <c r="DO31" s="877"/>
      <c r="DP31" s="878"/>
      <c r="DQ31" s="876"/>
      <c r="DR31" s="877"/>
      <c r="DS31" s="877"/>
      <c r="DT31" s="877"/>
      <c r="DU31" s="878"/>
      <c r="DV31" s="879"/>
      <c r="DW31" s="880"/>
      <c r="DX31" s="880"/>
      <c r="DY31" s="880"/>
      <c r="DZ31" s="881"/>
      <c r="EA31" s="248"/>
    </row>
    <row r="32" spans="1:131" s="249" customFormat="1" ht="26.25" customHeight="1" x14ac:dyDescent="0.15">
      <c r="A32" s="268">
        <v>5</v>
      </c>
      <c r="B32" s="841"/>
      <c r="C32" s="842"/>
      <c r="D32" s="842"/>
      <c r="E32" s="842"/>
      <c r="F32" s="842"/>
      <c r="G32" s="842"/>
      <c r="H32" s="842"/>
      <c r="I32" s="842"/>
      <c r="J32" s="842"/>
      <c r="K32" s="842"/>
      <c r="L32" s="842"/>
      <c r="M32" s="842"/>
      <c r="N32" s="842"/>
      <c r="O32" s="842"/>
      <c r="P32" s="843"/>
      <c r="Q32" s="844"/>
      <c r="R32" s="845"/>
      <c r="S32" s="845"/>
      <c r="T32" s="845"/>
      <c r="U32" s="845"/>
      <c r="V32" s="845"/>
      <c r="W32" s="845"/>
      <c r="X32" s="845"/>
      <c r="Y32" s="845"/>
      <c r="Z32" s="845"/>
      <c r="AA32" s="845"/>
      <c r="AB32" s="845"/>
      <c r="AC32" s="845"/>
      <c r="AD32" s="845"/>
      <c r="AE32" s="846"/>
      <c r="AF32" s="847"/>
      <c r="AG32" s="848"/>
      <c r="AH32" s="848"/>
      <c r="AI32" s="848"/>
      <c r="AJ32" s="849"/>
      <c r="AK32" s="925"/>
      <c r="AL32" s="926"/>
      <c r="AM32" s="926"/>
      <c r="AN32" s="926"/>
      <c r="AO32" s="926"/>
      <c r="AP32" s="926"/>
      <c r="AQ32" s="926"/>
      <c r="AR32" s="926"/>
      <c r="AS32" s="926"/>
      <c r="AT32" s="926"/>
      <c r="AU32" s="926"/>
      <c r="AV32" s="926"/>
      <c r="AW32" s="926"/>
      <c r="AX32" s="926"/>
      <c r="AY32" s="926"/>
      <c r="AZ32" s="927"/>
      <c r="BA32" s="927"/>
      <c r="BB32" s="927"/>
      <c r="BC32" s="927"/>
      <c r="BD32" s="927"/>
      <c r="BE32" s="923"/>
      <c r="BF32" s="923"/>
      <c r="BG32" s="923"/>
      <c r="BH32" s="923"/>
      <c r="BI32" s="924"/>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76"/>
      <c r="CI32" s="877"/>
      <c r="CJ32" s="877"/>
      <c r="CK32" s="877"/>
      <c r="CL32" s="878"/>
      <c r="CM32" s="876"/>
      <c r="CN32" s="877"/>
      <c r="CO32" s="877"/>
      <c r="CP32" s="877"/>
      <c r="CQ32" s="878"/>
      <c r="CR32" s="876"/>
      <c r="CS32" s="877"/>
      <c r="CT32" s="877"/>
      <c r="CU32" s="877"/>
      <c r="CV32" s="878"/>
      <c r="CW32" s="876"/>
      <c r="CX32" s="877"/>
      <c r="CY32" s="877"/>
      <c r="CZ32" s="877"/>
      <c r="DA32" s="878"/>
      <c r="DB32" s="876"/>
      <c r="DC32" s="877"/>
      <c r="DD32" s="877"/>
      <c r="DE32" s="877"/>
      <c r="DF32" s="878"/>
      <c r="DG32" s="876"/>
      <c r="DH32" s="877"/>
      <c r="DI32" s="877"/>
      <c r="DJ32" s="877"/>
      <c r="DK32" s="878"/>
      <c r="DL32" s="876"/>
      <c r="DM32" s="877"/>
      <c r="DN32" s="877"/>
      <c r="DO32" s="877"/>
      <c r="DP32" s="878"/>
      <c r="DQ32" s="876"/>
      <c r="DR32" s="877"/>
      <c r="DS32" s="877"/>
      <c r="DT32" s="877"/>
      <c r="DU32" s="878"/>
      <c r="DV32" s="879"/>
      <c r="DW32" s="880"/>
      <c r="DX32" s="880"/>
      <c r="DY32" s="880"/>
      <c r="DZ32" s="881"/>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25"/>
      <c r="AL33" s="926"/>
      <c r="AM33" s="926"/>
      <c r="AN33" s="926"/>
      <c r="AO33" s="926"/>
      <c r="AP33" s="926"/>
      <c r="AQ33" s="926"/>
      <c r="AR33" s="926"/>
      <c r="AS33" s="926"/>
      <c r="AT33" s="926"/>
      <c r="AU33" s="926"/>
      <c r="AV33" s="926"/>
      <c r="AW33" s="926"/>
      <c r="AX33" s="926"/>
      <c r="AY33" s="926"/>
      <c r="AZ33" s="927"/>
      <c r="BA33" s="927"/>
      <c r="BB33" s="927"/>
      <c r="BC33" s="927"/>
      <c r="BD33" s="927"/>
      <c r="BE33" s="923"/>
      <c r="BF33" s="923"/>
      <c r="BG33" s="923"/>
      <c r="BH33" s="923"/>
      <c r="BI33" s="924"/>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76"/>
      <c r="CI33" s="877"/>
      <c r="CJ33" s="877"/>
      <c r="CK33" s="877"/>
      <c r="CL33" s="878"/>
      <c r="CM33" s="876"/>
      <c r="CN33" s="877"/>
      <c r="CO33" s="877"/>
      <c r="CP33" s="877"/>
      <c r="CQ33" s="878"/>
      <c r="CR33" s="876"/>
      <c r="CS33" s="877"/>
      <c r="CT33" s="877"/>
      <c r="CU33" s="877"/>
      <c r="CV33" s="878"/>
      <c r="CW33" s="876"/>
      <c r="CX33" s="877"/>
      <c r="CY33" s="877"/>
      <c r="CZ33" s="877"/>
      <c r="DA33" s="878"/>
      <c r="DB33" s="876"/>
      <c r="DC33" s="877"/>
      <c r="DD33" s="877"/>
      <c r="DE33" s="877"/>
      <c r="DF33" s="878"/>
      <c r="DG33" s="876"/>
      <c r="DH33" s="877"/>
      <c r="DI33" s="877"/>
      <c r="DJ33" s="877"/>
      <c r="DK33" s="878"/>
      <c r="DL33" s="876"/>
      <c r="DM33" s="877"/>
      <c r="DN33" s="877"/>
      <c r="DO33" s="877"/>
      <c r="DP33" s="878"/>
      <c r="DQ33" s="876"/>
      <c r="DR33" s="877"/>
      <c r="DS33" s="877"/>
      <c r="DT33" s="877"/>
      <c r="DU33" s="878"/>
      <c r="DV33" s="879"/>
      <c r="DW33" s="880"/>
      <c r="DX33" s="880"/>
      <c r="DY33" s="880"/>
      <c r="DZ33" s="881"/>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25"/>
      <c r="AL34" s="926"/>
      <c r="AM34" s="926"/>
      <c r="AN34" s="926"/>
      <c r="AO34" s="926"/>
      <c r="AP34" s="926"/>
      <c r="AQ34" s="926"/>
      <c r="AR34" s="926"/>
      <c r="AS34" s="926"/>
      <c r="AT34" s="926"/>
      <c r="AU34" s="926"/>
      <c r="AV34" s="926"/>
      <c r="AW34" s="926"/>
      <c r="AX34" s="926"/>
      <c r="AY34" s="926"/>
      <c r="AZ34" s="927"/>
      <c r="BA34" s="927"/>
      <c r="BB34" s="927"/>
      <c r="BC34" s="927"/>
      <c r="BD34" s="927"/>
      <c r="BE34" s="923"/>
      <c r="BF34" s="923"/>
      <c r="BG34" s="923"/>
      <c r="BH34" s="923"/>
      <c r="BI34" s="924"/>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76"/>
      <c r="CI34" s="877"/>
      <c r="CJ34" s="877"/>
      <c r="CK34" s="877"/>
      <c r="CL34" s="878"/>
      <c r="CM34" s="876"/>
      <c r="CN34" s="877"/>
      <c r="CO34" s="877"/>
      <c r="CP34" s="877"/>
      <c r="CQ34" s="878"/>
      <c r="CR34" s="876"/>
      <c r="CS34" s="877"/>
      <c r="CT34" s="877"/>
      <c r="CU34" s="877"/>
      <c r="CV34" s="878"/>
      <c r="CW34" s="876"/>
      <c r="CX34" s="877"/>
      <c r="CY34" s="877"/>
      <c r="CZ34" s="877"/>
      <c r="DA34" s="878"/>
      <c r="DB34" s="876"/>
      <c r="DC34" s="877"/>
      <c r="DD34" s="877"/>
      <c r="DE34" s="877"/>
      <c r="DF34" s="878"/>
      <c r="DG34" s="876"/>
      <c r="DH34" s="877"/>
      <c r="DI34" s="877"/>
      <c r="DJ34" s="877"/>
      <c r="DK34" s="878"/>
      <c r="DL34" s="876"/>
      <c r="DM34" s="877"/>
      <c r="DN34" s="877"/>
      <c r="DO34" s="877"/>
      <c r="DP34" s="878"/>
      <c r="DQ34" s="876"/>
      <c r="DR34" s="877"/>
      <c r="DS34" s="877"/>
      <c r="DT34" s="877"/>
      <c r="DU34" s="878"/>
      <c r="DV34" s="879"/>
      <c r="DW34" s="880"/>
      <c r="DX34" s="880"/>
      <c r="DY34" s="880"/>
      <c r="DZ34" s="881"/>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25"/>
      <c r="AL35" s="926"/>
      <c r="AM35" s="926"/>
      <c r="AN35" s="926"/>
      <c r="AO35" s="926"/>
      <c r="AP35" s="926"/>
      <c r="AQ35" s="926"/>
      <c r="AR35" s="926"/>
      <c r="AS35" s="926"/>
      <c r="AT35" s="926"/>
      <c r="AU35" s="926"/>
      <c r="AV35" s="926"/>
      <c r="AW35" s="926"/>
      <c r="AX35" s="926"/>
      <c r="AY35" s="926"/>
      <c r="AZ35" s="927"/>
      <c r="BA35" s="927"/>
      <c r="BB35" s="927"/>
      <c r="BC35" s="927"/>
      <c r="BD35" s="927"/>
      <c r="BE35" s="923"/>
      <c r="BF35" s="923"/>
      <c r="BG35" s="923"/>
      <c r="BH35" s="923"/>
      <c r="BI35" s="924"/>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76"/>
      <c r="CI35" s="877"/>
      <c r="CJ35" s="877"/>
      <c r="CK35" s="877"/>
      <c r="CL35" s="878"/>
      <c r="CM35" s="876"/>
      <c r="CN35" s="877"/>
      <c r="CO35" s="877"/>
      <c r="CP35" s="877"/>
      <c r="CQ35" s="878"/>
      <c r="CR35" s="876"/>
      <c r="CS35" s="877"/>
      <c r="CT35" s="877"/>
      <c r="CU35" s="877"/>
      <c r="CV35" s="878"/>
      <c r="CW35" s="876"/>
      <c r="CX35" s="877"/>
      <c r="CY35" s="877"/>
      <c r="CZ35" s="877"/>
      <c r="DA35" s="878"/>
      <c r="DB35" s="876"/>
      <c r="DC35" s="877"/>
      <c r="DD35" s="877"/>
      <c r="DE35" s="877"/>
      <c r="DF35" s="878"/>
      <c r="DG35" s="876"/>
      <c r="DH35" s="877"/>
      <c r="DI35" s="877"/>
      <c r="DJ35" s="877"/>
      <c r="DK35" s="878"/>
      <c r="DL35" s="876"/>
      <c r="DM35" s="877"/>
      <c r="DN35" s="877"/>
      <c r="DO35" s="877"/>
      <c r="DP35" s="878"/>
      <c r="DQ35" s="876"/>
      <c r="DR35" s="877"/>
      <c r="DS35" s="877"/>
      <c r="DT35" s="877"/>
      <c r="DU35" s="878"/>
      <c r="DV35" s="879"/>
      <c r="DW35" s="880"/>
      <c r="DX35" s="880"/>
      <c r="DY35" s="880"/>
      <c r="DZ35" s="881"/>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25"/>
      <c r="AL36" s="926"/>
      <c r="AM36" s="926"/>
      <c r="AN36" s="926"/>
      <c r="AO36" s="926"/>
      <c r="AP36" s="926"/>
      <c r="AQ36" s="926"/>
      <c r="AR36" s="926"/>
      <c r="AS36" s="926"/>
      <c r="AT36" s="926"/>
      <c r="AU36" s="926"/>
      <c r="AV36" s="926"/>
      <c r="AW36" s="926"/>
      <c r="AX36" s="926"/>
      <c r="AY36" s="926"/>
      <c r="AZ36" s="927"/>
      <c r="BA36" s="927"/>
      <c r="BB36" s="927"/>
      <c r="BC36" s="927"/>
      <c r="BD36" s="927"/>
      <c r="BE36" s="923"/>
      <c r="BF36" s="923"/>
      <c r="BG36" s="923"/>
      <c r="BH36" s="923"/>
      <c r="BI36" s="924"/>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76"/>
      <c r="CI36" s="877"/>
      <c r="CJ36" s="877"/>
      <c r="CK36" s="877"/>
      <c r="CL36" s="878"/>
      <c r="CM36" s="876"/>
      <c r="CN36" s="877"/>
      <c r="CO36" s="877"/>
      <c r="CP36" s="877"/>
      <c r="CQ36" s="878"/>
      <c r="CR36" s="876"/>
      <c r="CS36" s="877"/>
      <c r="CT36" s="877"/>
      <c r="CU36" s="877"/>
      <c r="CV36" s="878"/>
      <c r="CW36" s="876"/>
      <c r="CX36" s="877"/>
      <c r="CY36" s="877"/>
      <c r="CZ36" s="877"/>
      <c r="DA36" s="878"/>
      <c r="DB36" s="876"/>
      <c r="DC36" s="877"/>
      <c r="DD36" s="877"/>
      <c r="DE36" s="877"/>
      <c r="DF36" s="878"/>
      <c r="DG36" s="876"/>
      <c r="DH36" s="877"/>
      <c r="DI36" s="877"/>
      <c r="DJ36" s="877"/>
      <c r="DK36" s="878"/>
      <c r="DL36" s="876"/>
      <c r="DM36" s="877"/>
      <c r="DN36" s="877"/>
      <c r="DO36" s="877"/>
      <c r="DP36" s="878"/>
      <c r="DQ36" s="876"/>
      <c r="DR36" s="877"/>
      <c r="DS36" s="877"/>
      <c r="DT36" s="877"/>
      <c r="DU36" s="878"/>
      <c r="DV36" s="879"/>
      <c r="DW36" s="880"/>
      <c r="DX36" s="880"/>
      <c r="DY36" s="880"/>
      <c r="DZ36" s="881"/>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25"/>
      <c r="AL37" s="926"/>
      <c r="AM37" s="926"/>
      <c r="AN37" s="926"/>
      <c r="AO37" s="926"/>
      <c r="AP37" s="926"/>
      <c r="AQ37" s="926"/>
      <c r="AR37" s="926"/>
      <c r="AS37" s="926"/>
      <c r="AT37" s="926"/>
      <c r="AU37" s="926"/>
      <c r="AV37" s="926"/>
      <c r="AW37" s="926"/>
      <c r="AX37" s="926"/>
      <c r="AY37" s="926"/>
      <c r="AZ37" s="927"/>
      <c r="BA37" s="927"/>
      <c r="BB37" s="927"/>
      <c r="BC37" s="927"/>
      <c r="BD37" s="927"/>
      <c r="BE37" s="923"/>
      <c r="BF37" s="923"/>
      <c r="BG37" s="923"/>
      <c r="BH37" s="923"/>
      <c r="BI37" s="924"/>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76"/>
      <c r="CI37" s="877"/>
      <c r="CJ37" s="877"/>
      <c r="CK37" s="877"/>
      <c r="CL37" s="878"/>
      <c r="CM37" s="876"/>
      <c r="CN37" s="877"/>
      <c r="CO37" s="877"/>
      <c r="CP37" s="877"/>
      <c r="CQ37" s="878"/>
      <c r="CR37" s="876"/>
      <c r="CS37" s="877"/>
      <c r="CT37" s="877"/>
      <c r="CU37" s="877"/>
      <c r="CV37" s="878"/>
      <c r="CW37" s="876"/>
      <c r="CX37" s="877"/>
      <c r="CY37" s="877"/>
      <c r="CZ37" s="877"/>
      <c r="DA37" s="878"/>
      <c r="DB37" s="876"/>
      <c r="DC37" s="877"/>
      <c r="DD37" s="877"/>
      <c r="DE37" s="877"/>
      <c r="DF37" s="878"/>
      <c r="DG37" s="876"/>
      <c r="DH37" s="877"/>
      <c r="DI37" s="877"/>
      <c r="DJ37" s="877"/>
      <c r="DK37" s="878"/>
      <c r="DL37" s="876"/>
      <c r="DM37" s="877"/>
      <c r="DN37" s="877"/>
      <c r="DO37" s="877"/>
      <c r="DP37" s="878"/>
      <c r="DQ37" s="876"/>
      <c r="DR37" s="877"/>
      <c r="DS37" s="877"/>
      <c r="DT37" s="877"/>
      <c r="DU37" s="878"/>
      <c r="DV37" s="879"/>
      <c r="DW37" s="880"/>
      <c r="DX37" s="880"/>
      <c r="DY37" s="880"/>
      <c r="DZ37" s="881"/>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25"/>
      <c r="AL38" s="926"/>
      <c r="AM38" s="926"/>
      <c r="AN38" s="926"/>
      <c r="AO38" s="926"/>
      <c r="AP38" s="926"/>
      <c r="AQ38" s="926"/>
      <c r="AR38" s="926"/>
      <c r="AS38" s="926"/>
      <c r="AT38" s="926"/>
      <c r="AU38" s="926"/>
      <c r="AV38" s="926"/>
      <c r="AW38" s="926"/>
      <c r="AX38" s="926"/>
      <c r="AY38" s="926"/>
      <c r="AZ38" s="927"/>
      <c r="BA38" s="927"/>
      <c r="BB38" s="927"/>
      <c r="BC38" s="927"/>
      <c r="BD38" s="927"/>
      <c r="BE38" s="923"/>
      <c r="BF38" s="923"/>
      <c r="BG38" s="923"/>
      <c r="BH38" s="923"/>
      <c r="BI38" s="924"/>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76"/>
      <c r="CI38" s="877"/>
      <c r="CJ38" s="877"/>
      <c r="CK38" s="877"/>
      <c r="CL38" s="878"/>
      <c r="CM38" s="876"/>
      <c r="CN38" s="877"/>
      <c r="CO38" s="877"/>
      <c r="CP38" s="877"/>
      <c r="CQ38" s="878"/>
      <c r="CR38" s="876"/>
      <c r="CS38" s="877"/>
      <c r="CT38" s="877"/>
      <c r="CU38" s="877"/>
      <c r="CV38" s="878"/>
      <c r="CW38" s="876"/>
      <c r="CX38" s="877"/>
      <c r="CY38" s="877"/>
      <c r="CZ38" s="877"/>
      <c r="DA38" s="878"/>
      <c r="DB38" s="876"/>
      <c r="DC38" s="877"/>
      <c r="DD38" s="877"/>
      <c r="DE38" s="877"/>
      <c r="DF38" s="878"/>
      <c r="DG38" s="876"/>
      <c r="DH38" s="877"/>
      <c r="DI38" s="877"/>
      <c r="DJ38" s="877"/>
      <c r="DK38" s="878"/>
      <c r="DL38" s="876"/>
      <c r="DM38" s="877"/>
      <c r="DN38" s="877"/>
      <c r="DO38" s="877"/>
      <c r="DP38" s="878"/>
      <c r="DQ38" s="876"/>
      <c r="DR38" s="877"/>
      <c r="DS38" s="877"/>
      <c r="DT38" s="877"/>
      <c r="DU38" s="878"/>
      <c r="DV38" s="879"/>
      <c r="DW38" s="880"/>
      <c r="DX38" s="880"/>
      <c r="DY38" s="880"/>
      <c r="DZ38" s="881"/>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25"/>
      <c r="AL39" s="926"/>
      <c r="AM39" s="926"/>
      <c r="AN39" s="926"/>
      <c r="AO39" s="926"/>
      <c r="AP39" s="926"/>
      <c r="AQ39" s="926"/>
      <c r="AR39" s="926"/>
      <c r="AS39" s="926"/>
      <c r="AT39" s="926"/>
      <c r="AU39" s="926"/>
      <c r="AV39" s="926"/>
      <c r="AW39" s="926"/>
      <c r="AX39" s="926"/>
      <c r="AY39" s="926"/>
      <c r="AZ39" s="927"/>
      <c r="BA39" s="927"/>
      <c r="BB39" s="927"/>
      <c r="BC39" s="927"/>
      <c r="BD39" s="927"/>
      <c r="BE39" s="923"/>
      <c r="BF39" s="923"/>
      <c r="BG39" s="923"/>
      <c r="BH39" s="923"/>
      <c r="BI39" s="924"/>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76"/>
      <c r="CI39" s="877"/>
      <c r="CJ39" s="877"/>
      <c r="CK39" s="877"/>
      <c r="CL39" s="878"/>
      <c r="CM39" s="876"/>
      <c r="CN39" s="877"/>
      <c r="CO39" s="877"/>
      <c r="CP39" s="877"/>
      <c r="CQ39" s="878"/>
      <c r="CR39" s="876"/>
      <c r="CS39" s="877"/>
      <c r="CT39" s="877"/>
      <c r="CU39" s="877"/>
      <c r="CV39" s="878"/>
      <c r="CW39" s="876"/>
      <c r="CX39" s="877"/>
      <c r="CY39" s="877"/>
      <c r="CZ39" s="877"/>
      <c r="DA39" s="878"/>
      <c r="DB39" s="876"/>
      <c r="DC39" s="877"/>
      <c r="DD39" s="877"/>
      <c r="DE39" s="877"/>
      <c r="DF39" s="878"/>
      <c r="DG39" s="876"/>
      <c r="DH39" s="877"/>
      <c r="DI39" s="877"/>
      <c r="DJ39" s="877"/>
      <c r="DK39" s="878"/>
      <c r="DL39" s="876"/>
      <c r="DM39" s="877"/>
      <c r="DN39" s="877"/>
      <c r="DO39" s="877"/>
      <c r="DP39" s="878"/>
      <c r="DQ39" s="876"/>
      <c r="DR39" s="877"/>
      <c r="DS39" s="877"/>
      <c r="DT39" s="877"/>
      <c r="DU39" s="878"/>
      <c r="DV39" s="879"/>
      <c r="DW39" s="880"/>
      <c r="DX39" s="880"/>
      <c r="DY39" s="880"/>
      <c r="DZ39" s="881"/>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25"/>
      <c r="AL40" s="926"/>
      <c r="AM40" s="926"/>
      <c r="AN40" s="926"/>
      <c r="AO40" s="926"/>
      <c r="AP40" s="926"/>
      <c r="AQ40" s="926"/>
      <c r="AR40" s="926"/>
      <c r="AS40" s="926"/>
      <c r="AT40" s="926"/>
      <c r="AU40" s="926"/>
      <c r="AV40" s="926"/>
      <c r="AW40" s="926"/>
      <c r="AX40" s="926"/>
      <c r="AY40" s="926"/>
      <c r="AZ40" s="927"/>
      <c r="BA40" s="927"/>
      <c r="BB40" s="927"/>
      <c r="BC40" s="927"/>
      <c r="BD40" s="927"/>
      <c r="BE40" s="923"/>
      <c r="BF40" s="923"/>
      <c r="BG40" s="923"/>
      <c r="BH40" s="923"/>
      <c r="BI40" s="924"/>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76"/>
      <c r="CI40" s="877"/>
      <c r="CJ40" s="877"/>
      <c r="CK40" s="877"/>
      <c r="CL40" s="878"/>
      <c r="CM40" s="876"/>
      <c r="CN40" s="877"/>
      <c r="CO40" s="877"/>
      <c r="CP40" s="877"/>
      <c r="CQ40" s="878"/>
      <c r="CR40" s="876"/>
      <c r="CS40" s="877"/>
      <c r="CT40" s="877"/>
      <c r="CU40" s="877"/>
      <c r="CV40" s="878"/>
      <c r="CW40" s="876"/>
      <c r="CX40" s="877"/>
      <c r="CY40" s="877"/>
      <c r="CZ40" s="877"/>
      <c r="DA40" s="878"/>
      <c r="DB40" s="876"/>
      <c r="DC40" s="877"/>
      <c r="DD40" s="877"/>
      <c r="DE40" s="877"/>
      <c r="DF40" s="878"/>
      <c r="DG40" s="876"/>
      <c r="DH40" s="877"/>
      <c r="DI40" s="877"/>
      <c r="DJ40" s="877"/>
      <c r="DK40" s="878"/>
      <c r="DL40" s="876"/>
      <c r="DM40" s="877"/>
      <c r="DN40" s="877"/>
      <c r="DO40" s="877"/>
      <c r="DP40" s="878"/>
      <c r="DQ40" s="876"/>
      <c r="DR40" s="877"/>
      <c r="DS40" s="877"/>
      <c r="DT40" s="877"/>
      <c r="DU40" s="878"/>
      <c r="DV40" s="879"/>
      <c r="DW40" s="880"/>
      <c r="DX40" s="880"/>
      <c r="DY40" s="880"/>
      <c r="DZ40" s="881"/>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25"/>
      <c r="AL41" s="926"/>
      <c r="AM41" s="926"/>
      <c r="AN41" s="926"/>
      <c r="AO41" s="926"/>
      <c r="AP41" s="926"/>
      <c r="AQ41" s="926"/>
      <c r="AR41" s="926"/>
      <c r="AS41" s="926"/>
      <c r="AT41" s="926"/>
      <c r="AU41" s="926"/>
      <c r="AV41" s="926"/>
      <c r="AW41" s="926"/>
      <c r="AX41" s="926"/>
      <c r="AY41" s="926"/>
      <c r="AZ41" s="927"/>
      <c r="BA41" s="927"/>
      <c r="BB41" s="927"/>
      <c r="BC41" s="927"/>
      <c r="BD41" s="927"/>
      <c r="BE41" s="923"/>
      <c r="BF41" s="923"/>
      <c r="BG41" s="923"/>
      <c r="BH41" s="923"/>
      <c r="BI41" s="924"/>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76"/>
      <c r="CI41" s="877"/>
      <c r="CJ41" s="877"/>
      <c r="CK41" s="877"/>
      <c r="CL41" s="878"/>
      <c r="CM41" s="876"/>
      <c r="CN41" s="877"/>
      <c r="CO41" s="877"/>
      <c r="CP41" s="877"/>
      <c r="CQ41" s="878"/>
      <c r="CR41" s="876"/>
      <c r="CS41" s="877"/>
      <c r="CT41" s="877"/>
      <c r="CU41" s="877"/>
      <c r="CV41" s="878"/>
      <c r="CW41" s="876"/>
      <c r="CX41" s="877"/>
      <c r="CY41" s="877"/>
      <c r="CZ41" s="877"/>
      <c r="DA41" s="878"/>
      <c r="DB41" s="876"/>
      <c r="DC41" s="877"/>
      <c r="DD41" s="877"/>
      <c r="DE41" s="877"/>
      <c r="DF41" s="878"/>
      <c r="DG41" s="876"/>
      <c r="DH41" s="877"/>
      <c r="DI41" s="877"/>
      <c r="DJ41" s="877"/>
      <c r="DK41" s="878"/>
      <c r="DL41" s="876"/>
      <c r="DM41" s="877"/>
      <c r="DN41" s="877"/>
      <c r="DO41" s="877"/>
      <c r="DP41" s="878"/>
      <c r="DQ41" s="876"/>
      <c r="DR41" s="877"/>
      <c r="DS41" s="877"/>
      <c r="DT41" s="877"/>
      <c r="DU41" s="878"/>
      <c r="DV41" s="879"/>
      <c r="DW41" s="880"/>
      <c r="DX41" s="880"/>
      <c r="DY41" s="880"/>
      <c r="DZ41" s="881"/>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25"/>
      <c r="AL42" s="926"/>
      <c r="AM42" s="926"/>
      <c r="AN42" s="926"/>
      <c r="AO42" s="926"/>
      <c r="AP42" s="926"/>
      <c r="AQ42" s="926"/>
      <c r="AR42" s="926"/>
      <c r="AS42" s="926"/>
      <c r="AT42" s="926"/>
      <c r="AU42" s="926"/>
      <c r="AV42" s="926"/>
      <c r="AW42" s="926"/>
      <c r="AX42" s="926"/>
      <c r="AY42" s="926"/>
      <c r="AZ42" s="927"/>
      <c r="BA42" s="927"/>
      <c r="BB42" s="927"/>
      <c r="BC42" s="927"/>
      <c r="BD42" s="927"/>
      <c r="BE42" s="923"/>
      <c r="BF42" s="923"/>
      <c r="BG42" s="923"/>
      <c r="BH42" s="923"/>
      <c r="BI42" s="924"/>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76"/>
      <c r="CI42" s="877"/>
      <c r="CJ42" s="877"/>
      <c r="CK42" s="877"/>
      <c r="CL42" s="878"/>
      <c r="CM42" s="876"/>
      <c r="CN42" s="877"/>
      <c r="CO42" s="877"/>
      <c r="CP42" s="877"/>
      <c r="CQ42" s="878"/>
      <c r="CR42" s="876"/>
      <c r="CS42" s="877"/>
      <c r="CT42" s="877"/>
      <c r="CU42" s="877"/>
      <c r="CV42" s="878"/>
      <c r="CW42" s="876"/>
      <c r="CX42" s="877"/>
      <c r="CY42" s="877"/>
      <c r="CZ42" s="877"/>
      <c r="DA42" s="878"/>
      <c r="DB42" s="876"/>
      <c r="DC42" s="877"/>
      <c r="DD42" s="877"/>
      <c r="DE42" s="877"/>
      <c r="DF42" s="878"/>
      <c r="DG42" s="876"/>
      <c r="DH42" s="877"/>
      <c r="DI42" s="877"/>
      <c r="DJ42" s="877"/>
      <c r="DK42" s="878"/>
      <c r="DL42" s="876"/>
      <c r="DM42" s="877"/>
      <c r="DN42" s="877"/>
      <c r="DO42" s="877"/>
      <c r="DP42" s="878"/>
      <c r="DQ42" s="876"/>
      <c r="DR42" s="877"/>
      <c r="DS42" s="877"/>
      <c r="DT42" s="877"/>
      <c r="DU42" s="878"/>
      <c r="DV42" s="879"/>
      <c r="DW42" s="880"/>
      <c r="DX42" s="880"/>
      <c r="DY42" s="880"/>
      <c r="DZ42" s="881"/>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25"/>
      <c r="AL43" s="926"/>
      <c r="AM43" s="926"/>
      <c r="AN43" s="926"/>
      <c r="AO43" s="926"/>
      <c r="AP43" s="926"/>
      <c r="AQ43" s="926"/>
      <c r="AR43" s="926"/>
      <c r="AS43" s="926"/>
      <c r="AT43" s="926"/>
      <c r="AU43" s="926"/>
      <c r="AV43" s="926"/>
      <c r="AW43" s="926"/>
      <c r="AX43" s="926"/>
      <c r="AY43" s="926"/>
      <c r="AZ43" s="927"/>
      <c r="BA43" s="927"/>
      <c r="BB43" s="927"/>
      <c r="BC43" s="927"/>
      <c r="BD43" s="927"/>
      <c r="BE43" s="923"/>
      <c r="BF43" s="923"/>
      <c r="BG43" s="923"/>
      <c r="BH43" s="923"/>
      <c r="BI43" s="924"/>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76"/>
      <c r="CI43" s="877"/>
      <c r="CJ43" s="877"/>
      <c r="CK43" s="877"/>
      <c r="CL43" s="878"/>
      <c r="CM43" s="876"/>
      <c r="CN43" s="877"/>
      <c r="CO43" s="877"/>
      <c r="CP43" s="877"/>
      <c r="CQ43" s="878"/>
      <c r="CR43" s="876"/>
      <c r="CS43" s="877"/>
      <c r="CT43" s="877"/>
      <c r="CU43" s="877"/>
      <c r="CV43" s="878"/>
      <c r="CW43" s="876"/>
      <c r="CX43" s="877"/>
      <c r="CY43" s="877"/>
      <c r="CZ43" s="877"/>
      <c r="DA43" s="878"/>
      <c r="DB43" s="876"/>
      <c r="DC43" s="877"/>
      <c r="DD43" s="877"/>
      <c r="DE43" s="877"/>
      <c r="DF43" s="878"/>
      <c r="DG43" s="876"/>
      <c r="DH43" s="877"/>
      <c r="DI43" s="877"/>
      <c r="DJ43" s="877"/>
      <c r="DK43" s="878"/>
      <c r="DL43" s="876"/>
      <c r="DM43" s="877"/>
      <c r="DN43" s="877"/>
      <c r="DO43" s="877"/>
      <c r="DP43" s="878"/>
      <c r="DQ43" s="876"/>
      <c r="DR43" s="877"/>
      <c r="DS43" s="877"/>
      <c r="DT43" s="877"/>
      <c r="DU43" s="878"/>
      <c r="DV43" s="879"/>
      <c r="DW43" s="880"/>
      <c r="DX43" s="880"/>
      <c r="DY43" s="880"/>
      <c r="DZ43" s="881"/>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25"/>
      <c r="AL44" s="926"/>
      <c r="AM44" s="926"/>
      <c r="AN44" s="926"/>
      <c r="AO44" s="926"/>
      <c r="AP44" s="926"/>
      <c r="AQ44" s="926"/>
      <c r="AR44" s="926"/>
      <c r="AS44" s="926"/>
      <c r="AT44" s="926"/>
      <c r="AU44" s="926"/>
      <c r="AV44" s="926"/>
      <c r="AW44" s="926"/>
      <c r="AX44" s="926"/>
      <c r="AY44" s="926"/>
      <c r="AZ44" s="927"/>
      <c r="BA44" s="927"/>
      <c r="BB44" s="927"/>
      <c r="BC44" s="927"/>
      <c r="BD44" s="927"/>
      <c r="BE44" s="923"/>
      <c r="BF44" s="923"/>
      <c r="BG44" s="923"/>
      <c r="BH44" s="923"/>
      <c r="BI44" s="924"/>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76"/>
      <c r="CI44" s="877"/>
      <c r="CJ44" s="877"/>
      <c r="CK44" s="877"/>
      <c r="CL44" s="878"/>
      <c r="CM44" s="876"/>
      <c r="CN44" s="877"/>
      <c r="CO44" s="877"/>
      <c r="CP44" s="877"/>
      <c r="CQ44" s="878"/>
      <c r="CR44" s="876"/>
      <c r="CS44" s="877"/>
      <c r="CT44" s="877"/>
      <c r="CU44" s="877"/>
      <c r="CV44" s="878"/>
      <c r="CW44" s="876"/>
      <c r="CX44" s="877"/>
      <c r="CY44" s="877"/>
      <c r="CZ44" s="877"/>
      <c r="DA44" s="878"/>
      <c r="DB44" s="876"/>
      <c r="DC44" s="877"/>
      <c r="DD44" s="877"/>
      <c r="DE44" s="877"/>
      <c r="DF44" s="878"/>
      <c r="DG44" s="876"/>
      <c r="DH44" s="877"/>
      <c r="DI44" s="877"/>
      <c r="DJ44" s="877"/>
      <c r="DK44" s="878"/>
      <c r="DL44" s="876"/>
      <c r="DM44" s="877"/>
      <c r="DN44" s="877"/>
      <c r="DO44" s="877"/>
      <c r="DP44" s="878"/>
      <c r="DQ44" s="876"/>
      <c r="DR44" s="877"/>
      <c r="DS44" s="877"/>
      <c r="DT44" s="877"/>
      <c r="DU44" s="878"/>
      <c r="DV44" s="879"/>
      <c r="DW44" s="880"/>
      <c r="DX44" s="880"/>
      <c r="DY44" s="880"/>
      <c r="DZ44" s="881"/>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25"/>
      <c r="AL45" s="926"/>
      <c r="AM45" s="926"/>
      <c r="AN45" s="926"/>
      <c r="AO45" s="926"/>
      <c r="AP45" s="926"/>
      <c r="AQ45" s="926"/>
      <c r="AR45" s="926"/>
      <c r="AS45" s="926"/>
      <c r="AT45" s="926"/>
      <c r="AU45" s="926"/>
      <c r="AV45" s="926"/>
      <c r="AW45" s="926"/>
      <c r="AX45" s="926"/>
      <c r="AY45" s="926"/>
      <c r="AZ45" s="927"/>
      <c r="BA45" s="927"/>
      <c r="BB45" s="927"/>
      <c r="BC45" s="927"/>
      <c r="BD45" s="927"/>
      <c r="BE45" s="923"/>
      <c r="BF45" s="923"/>
      <c r="BG45" s="923"/>
      <c r="BH45" s="923"/>
      <c r="BI45" s="924"/>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76"/>
      <c r="CI45" s="877"/>
      <c r="CJ45" s="877"/>
      <c r="CK45" s="877"/>
      <c r="CL45" s="878"/>
      <c r="CM45" s="876"/>
      <c r="CN45" s="877"/>
      <c r="CO45" s="877"/>
      <c r="CP45" s="877"/>
      <c r="CQ45" s="878"/>
      <c r="CR45" s="876"/>
      <c r="CS45" s="877"/>
      <c r="CT45" s="877"/>
      <c r="CU45" s="877"/>
      <c r="CV45" s="878"/>
      <c r="CW45" s="876"/>
      <c r="CX45" s="877"/>
      <c r="CY45" s="877"/>
      <c r="CZ45" s="877"/>
      <c r="DA45" s="878"/>
      <c r="DB45" s="876"/>
      <c r="DC45" s="877"/>
      <c r="DD45" s="877"/>
      <c r="DE45" s="877"/>
      <c r="DF45" s="878"/>
      <c r="DG45" s="876"/>
      <c r="DH45" s="877"/>
      <c r="DI45" s="877"/>
      <c r="DJ45" s="877"/>
      <c r="DK45" s="878"/>
      <c r="DL45" s="876"/>
      <c r="DM45" s="877"/>
      <c r="DN45" s="877"/>
      <c r="DO45" s="877"/>
      <c r="DP45" s="878"/>
      <c r="DQ45" s="876"/>
      <c r="DR45" s="877"/>
      <c r="DS45" s="877"/>
      <c r="DT45" s="877"/>
      <c r="DU45" s="878"/>
      <c r="DV45" s="879"/>
      <c r="DW45" s="880"/>
      <c r="DX45" s="880"/>
      <c r="DY45" s="880"/>
      <c r="DZ45" s="881"/>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25"/>
      <c r="AL46" s="926"/>
      <c r="AM46" s="926"/>
      <c r="AN46" s="926"/>
      <c r="AO46" s="926"/>
      <c r="AP46" s="926"/>
      <c r="AQ46" s="926"/>
      <c r="AR46" s="926"/>
      <c r="AS46" s="926"/>
      <c r="AT46" s="926"/>
      <c r="AU46" s="926"/>
      <c r="AV46" s="926"/>
      <c r="AW46" s="926"/>
      <c r="AX46" s="926"/>
      <c r="AY46" s="926"/>
      <c r="AZ46" s="927"/>
      <c r="BA46" s="927"/>
      <c r="BB46" s="927"/>
      <c r="BC46" s="927"/>
      <c r="BD46" s="927"/>
      <c r="BE46" s="923"/>
      <c r="BF46" s="923"/>
      <c r="BG46" s="923"/>
      <c r="BH46" s="923"/>
      <c r="BI46" s="924"/>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76"/>
      <c r="CI46" s="877"/>
      <c r="CJ46" s="877"/>
      <c r="CK46" s="877"/>
      <c r="CL46" s="878"/>
      <c r="CM46" s="876"/>
      <c r="CN46" s="877"/>
      <c r="CO46" s="877"/>
      <c r="CP46" s="877"/>
      <c r="CQ46" s="878"/>
      <c r="CR46" s="876"/>
      <c r="CS46" s="877"/>
      <c r="CT46" s="877"/>
      <c r="CU46" s="877"/>
      <c r="CV46" s="878"/>
      <c r="CW46" s="876"/>
      <c r="CX46" s="877"/>
      <c r="CY46" s="877"/>
      <c r="CZ46" s="877"/>
      <c r="DA46" s="878"/>
      <c r="DB46" s="876"/>
      <c r="DC46" s="877"/>
      <c r="DD46" s="877"/>
      <c r="DE46" s="877"/>
      <c r="DF46" s="878"/>
      <c r="DG46" s="876"/>
      <c r="DH46" s="877"/>
      <c r="DI46" s="877"/>
      <c r="DJ46" s="877"/>
      <c r="DK46" s="878"/>
      <c r="DL46" s="876"/>
      <c r="DM46" s="877"/>
      <c r="DN46" s="877"/>
      <c r="DO46" s="877"/>
      <c r="DP46" s="878"/>
      <c r="DQ46" s="876"/>
      <c r="DR46" s="877"/>
      <c r="DS46" s="877"/>
      <c r="DT46" s="877"/>
      <c r="DU46" s="878"/>
      <c r="DV46" s="879"/>
      <c r="DW46" s="880"/>
      <c r="DX46" s="880"/>
      <c r="DY46" s="880"/>
      <c r="DZ46" s="881"/>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25"/>
      <c r="AL47" s="926"/>
      <c r="AM47" s="926"/>
      <c r="AN47" s="926"/>
      <c r="AO47" s="926"/>
      <c r="AP47" s="926"/>
      <c r="AQ47" s="926"/>
      <c r="AR47" s="926"/>
      <c r="AS47" s="926"/>
      <c r="AT47" s="926"/>
      <c r="AU47" s="926"/>
      <c r="AV47" s="926"/>
      <c r="AW47" s="926"/>
      <c r="AX47" s="926"/>
      <c r="AY47" s="926"/>
      <c r="AZ47" s="927"/>
      <c r="BA47" s="927"/>
      <c r="BB47" s="927"/>
      <c r="BC47" s="927"/>
      <c r="BD47" s="927"/>
      <c r="BE47" s="923"/>
      <c r="BF47" s="923"/>
      <c r="BG47" s="923"/>
      <c r="BH47" s="923"/>
      <c r="BI47" s="924"/>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76"/>
      <c r="CI47" s="877"/>
      <c r="CJ47" s="877"/>
      <c r="CK47" s="877"/>
      <c r="CL47" s="878"/>
      <c r="CM47" s="876"/>
      <c r="CN47" s="877"/>
      <c r="CO47" s="877"/>
      <c r="CP47" s="877"/>
      <c r="CQ47" s="878"/>
      <c r="CR47" s="876"/>
      <c r="CS47" s="877"/>
      <c r="CT47" s="877"/>
      <c r="CU47" s="877"/>
      <c r="CV47" s="878"/>
      <c r="CW47" s="876"/>
      <c r="CX47" s="877"/>
      <c r="CY47" s="877"/>
      <c r="CZ47" s="877"/>
      <c r="DA47" s="878"/>
      <c r="DB47" s="876"/>
      <c r="DC47" s="877"/>
      <c r="DD47" s="877"/>
      <c r="DE47" s="877"/>
      <c r="DF47" s="878"/>
      <c r="DG47" s="876"/>
      <c r="DH47" s="877"/>
      <c r="DI47" s="877"/>
      <c r="DJ47" s="877"/>
      <c r="DK47" s="878"/>
      <c r="DL47" s="876"/>
      <c r="DM47" s="877"/>
      <c r="DN47" s="877"/>
      <c r="DO47" s="877"/>
      <c r="DP47" s="878"/>
      <c r="DQ47" s="876"/>
      <c r="DR47" s="877"/>
      <c r="DS47" s="877"/>
      <c r="DT47" s="877"/>
      <c r="DU47" s="878"/>
      <c r="DV47" s="879"/>
      <c r="DW47" s="880"/>
      <c r="DX47" s="880"/>
      <c r="DY47" s="880"/>
      <c r="DZ47" s="881"/>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25"/>
      <c r="AL48" s="926"/>
      <c r="AM48" s="926"/>
      <c r="AN48" s="926"/>
      <c r="AO48" s="926"/>
      <c r="AP48" s="926"/>
      <c r="AQ48" s="926"/>
      <c r="AR48" s="926"/>
      <c r="AS48" s="926"/>
      <c r="AT48" s="926"/>
      <c r="AU48" s="926"/>
      <c r="AV48" s="926"/>
      <c r="AW48" s="926"/>
      <c r="AX48" s="926"/>
      <c r="AY48" s="926"/>
      <c r="AZ48" s="927"/>
      <c r="BA48" s="927"/>
      <c r="BB48" s="927"/>
      <c r="BC48" s="927"/>
      <c r="BD48" s="927"/>
      <c r="BE48" s="923"/>
      <c r="BF48" s="923"/>
      <c r="BG48" s="923"/>
      <c r="BH48" s="923"/>
      <c r="BI48" s="924"/>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76"/>
      <c r="CI48" s="877"/>
      <c r="CJ48" s="877"/>
      <c r="CK48" s="877"/>
      <c r="CL48" s="878"/>
      <c r="CM48" s="876"/>
      <c r="CN48" s="877"/>
      <c r="CO48" s="877"/>
      <c r="CP48" s="877"/>
      <c r="CQ48" s="878"/>
      <c r="CR48" s="876"/>
      <c r="CS48" s="877"/>
      <c r="CT48" s="877"/>
      <c r="CU48" s="877"/>
      <c r="CV48" s="878"/>
      <c r="CW48" s="876"/>
      <c r="CX48" s="877"/>
      <c r="CY48" s="877"/>
      <c r="CZ48" s="877"/>
      <c r="DA48" s="878"/>
      <c r="DB48" s="876"/>
      <c r="DC48" s="877"/>
      <c r="DD48" s="877"/>
      <c r="DE48" s="877"/>
      <c r="DF48" s="878"/>
      <c r="DG48" s="876"/>
      <c r="DH48" s="877"/>
      <c r="DI48" s="877"/>
      <c r="DJ48" s="877"/>
      <c r="DK48" s="878"/>
      <c r="DL48" s="876"/>
      <c r="DM48" s="877"/>
      <c r="DN48" s="877"/>
      <c r="DO48" s="877"/>
      <c r="DP48" s="878"/>
      <c r="DQ48" s="876"/>
      <c r="DR48" s="877"/>
      <c r="DS48" s="877"/>
      <c r="DT48" s="877"/>
      <c r="DU48" s="878"/>
      <c r="DV48" s="879"/>
      <c r="DW48" s="880"/>
      <c r="DX48" s="880"/>
      <c r="DY48" s="880"/>
      <c r="DZ48" s="881"/>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25"/>
      <c r="AL49" s="926"/>
      <c r="AM49" s="926"/>
      <c r="AN49" s="926"/>
      <c r="AO49" s="926"/>
      <c r="AP49" s="926"/>
      <c r="AQ49" s="926"/>
      <c r="AR49" s="926"/>
      <c r="AS49" s="926"/>
      <c r="AT49" s="926"/>
      <c r="AU49" s="926"/>
      <c r="AV49" s="926"/>
      <c r="AW49" s="926"/>
      <c r="AX49" s="926"/>
      <c r="AY49" s="926"/>
      <c r="AZ49" s="927"/>
      <c r="BA49" s="927"/>
      <c r="BB49" s="927"/>
      <c r="BC49" s="927"/>
      <c r="BD49" s="927"/>
      <c r="BE49" s="923"/>
      <c r="BF49" s="923"/>
      <c r="BG49" s="923"/>
      <c r="BH49" s="923"/>
      <c r="BI49" s="924"/>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76"/>
      <c r="CI49" s="877"/>
      <c r="CJ49" s="877"/>
      <c r="CK49" s="877"/>
      <c r="CL49" s="878"/>
      <c r="CM49" s="876"/>
      <c r="CN49" s="877"/>
      <c r="CO49" s="877"/>
      <c r="CP49" s="877"/>
      <c r="CQ49" s="878"/>
      <c r="CR49" s="876"/>
      <c r="CS49" s="877"/>
      <c r="CT49" s="877"/>
      <c r="CU49" s="877"/>
      <c r="CV49" s="878"/>
      <c r="CW49" s="876"/>
      <c r="CX49" s="877"/>
      <c r="CY49" s="877"/>
      <c r="CZ49" s="877"/>
      <c r="DA49" s="878"/>
      <c r="DB49" s="876"/>
      <c r="DC49" s="877"/>
      <c r="DD49" s="877"/>
      <c r="DE49" s="877"/>
      <c r="DF49" s="878"/>
      <c r="DG49" s="876"/>
      <c r="DH49" s="877"/>
      <c r="DI49" s="877"/>
      <c r="DJ49" s="877"/>
      <c r="DK49" s="878"/>
      <c r="DL49" s="876"/>
      <c r="DM49" s="877"/>
      <c r="DN49" s="877"/>
      <c r="DO49" s="877"/>
      <c r="DP49" s="878"/>
      <c r="DQ49" s="876"/>
      <c r="DR49" s="877"/>
      <c r="DS49" s="877"/>
      <c r="DT49" s="877"/>
      <c r="DU49" s="878"/>
      <c r="DV49" s="879"/>
      <c r="DW49" s="880"/>
      <c r="DX49" s="880"/>
      <c r="DY49" s="880"/>
      <c r="DZ49" s="881"/>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28"/>
      <c r="R50" s="929"/>
      <c r="S50" s="929"/>
      <c r="T50" s="929"/>
      <c r="U50" s="929"/>
      <c r="V50" s="929"/>
      <c r="W50" s="929"/>
      <c r="X50" s="929"/>
      <c r="Y50" s="929"/>
      <c r="Z50" s="929"/>
      <c r="AA50" s="929"/>
      <c r="AB50" s="929"/>
      <c r="AC50" s="929"/>
      <c r="AD50" s="929"/>
      <c r="AE50" s="930"/>
      <c r="AF50" s="847"/>
      <c r="AG50" s="848"/>
      <c r="AH50" s="848"/>
      <c r="AI50" s="848"/>
      <c r="AJ50" s="849"/>
      <c r="AK50" s="931"/>
      <c r="AL50" s="929"/>
      <c r="AM50" s="929"/>
      <c r="AN50" s="929"/>
      <c r="AO50" s="929"/>
      <c r="AP50" s="929"/>
      <c r="AQ50" s="929"/>
      <c r="AR50" s="929"/>
      <c r="AS50" s="929"/>
      <c r="AT50" s="929"/>
      <c r="AU50" s="929"/>
      <c r="AV50" s="929"/>
      <c r="AW50" s="929"/>
      <c r="AX50" s="929"/>
      <c r="AY50" s="929"/>
      <c r="AZ50" s="932"/>
      <c r="BA50" s="932"/>
      <c r="BB50" s="932"/>
      <c r="BC50" s="932"/>
      <c r="BD50" s="932"/>
      <c r="BE50" s="923"/>
      <c r="BF50" s="923"/>
      <c r="BG50" s="923"/>
      <c r="BH50" s="923"/>
      <c r="BI50" s="924"/>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76"/>
      <c r="CI50" s="877"/>
      <c r="CJ50" s="877"/>
      <c r="CK50" s="877"/>
      <c r="CL50" s="878"/>
      <c r="CM50" s="876"/>
      <c r="CN50" s="877"/>
      <c r="CO50" s="877"/>
      <c r="CP50" s="877"/>
      <c r="CQ50" s="878"/>
      <c r="CR50" s="876"/>
      <c r="CS50" s="877"/>
      <c r="CT50" s="877"/>
      <c r="CU50" s="877"/>
      <c r="CV50" s="878"/>
      <c r="CW50" s="876"/>
      <c r="CX50" s="877"/>
      <c r="CY50" s="877"/>
      <c r="CZ50" s="877"/>
      <c r="DA50" s="878"/>
      <c r="DB50" s="876"/>
      <c r="DC50" s="877"/>
      <c r="DD50" s="877"/>
      <c r="DE50" s="877"/>
      <c r="DF50" s="878"/>
      <c r="DG50" s="876"/>
      <c r="DH50" s="877"/>
      <c r="DI50" s="877"/>
      <c r="DJ50" s="877"/>
      <c r="DK50" s="878"/>
      <c r="DL50" s="876"/>
      <c r="DM50" s="877"/>
      <c r="DN50" s="877"/>
      <c r="DO50" s="877"/>
      <c r="DP50" s="878"/>
      <c r="DQ50" s="876"/>
      <c r="DR50" s="877"/>
      <c r="DS50" s="877"/>
      <c r="DT50" s="877"/>
      <c r="DU50" s="878"/>
      <c r="DV50" s="879"/>
      <c r="DW50" s="880"/>
      <c r="DX50" s="880"/>
      <c r="DY50" s="880"/>
      <c r="DZ50" s="881"/>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28"/>
      <c r="R51" s="929"/>
      <c r="S51" s="929"/>
      <c r="T51" s="929"/>
      <c r="U51" s="929"/>
      <c r="V51" s="929"/>
      <c r="W51" s="929"/>
      <c r="X51" s="929"/>
      <c r="Y51" s="929"/>
      <c r="Z51" s="929"/>
      <c r="AA51" s="929"/>
      <c r="AB51" s="929"/>
      <c r="AC51" s="929"/>
      <c r="AD51" s="929"/>
      <c r="AE51" s="930"/>
      <c r="AF51" s="847"/>
      <c r="AG51" s="848"/>
      <c r="AH51" s="848"/>
      <c r="AI51" s="848"/>
      <c r="AJ51" s="849"/>
      <c r="AK51" s="931"/>
      <c r="AL51" s="929"/>
      <c r="AM51" s="929"/>
      <c r="AN51" s="929"/>
      <c r="AO51" s="929"/>
      <c r="AP51" s="929"/>
      <c r="AQ51" s="929"/>
      <c r="AR51" s="929"/>
      <c r="AS51" s="929"/>
      <c r="AT51" s="929"/>
      <c r="AU51" s="929"/>
      <c r="AV51" s="929"/>
      <c r="AW51" s="929"/>
      <c r="AX51" s="929"/>
      <c r="AY51" s="929"/>
      <c r="AZ51" s="932"/>
      <c r="BA51" s="932"/>
      <c r="BB51" s="932"/>
      <c r="BC51" s="932"/>
      <c r="BD51" s="932"/>
      <c r="BE51" s="923"/>
      <c r="BF51" s="923"/>
      <c r="BG51" s="923"/>
      <c r="BH51" s="923"/>
      <c r="BI51" s="924"/>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76"/>
      <c r="CI51" s="877"/>
      <c r="CJ51" s="877"/>
      <c r="CK51" s="877"/>
      <c r="CL51" s="878"/>
      <c r="CM51" s="876"/>
      <c r="CN51" s="877"/>
      <c r="CO51" s="877"/>
      <c r="CP51" s="877"/>
      <c r="CQ51" s="878"/>
      <c r="CR51" s="876"/>
      <c r="CS51" s="877"/>
      <c r="CT51" s="877"/>
      <c r="CU51" s="877"/>
      <c r="CV51" s="878"/>
      <c r="CW51" s="876"/>
      <c r="CX51" s="877"/>
      <c r="CY51" s="877"/>
      <c r="CZ51" s="877"/>
      <c r="DA51" s="878"/>
      <c r="DB51" s="876"/>
      <c r="DC51" s="877"/>
      <c r="DD51" s="877"/>
      <c r="DE51" s="877"/>
      <c r="DF51" s="878"/>
      <c r="DG51" s="876"/>
      <c r="DH51" s="877"/>
      <c r="DI51" s="877"/>
      <c r="DJ51" s="877"/>
      <c r="DK51" s="878"/>
      <c r="DL51" s="876"/>
      <c r="DM51" s="877"/>
      <c r="DN51" s="877"/>
      <c r="DO51" s="877"/>
      <c r="DP51" s="878"/>
      <c r="DQ51" s="876"/>
      <c r="DR51" s="877"/>
      <c r="DS51" s="877"/>
      <c r="DT51" s="877"/>
      <c r="DU51" s="878"/>
      <c r="DV51" s="879"/>
      <c r="DW51" s="880"/>
      <c r="DX51" s="880"/>
      <c r="DY51" s="880"/>
      <c r="DZ51" s="881"/>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28"/>
      <c r="R52" s="929"/>
      <c r="S52" s="929"/>
      <c r="T52" s="929"/>
      <c r="U52" s="929"/>
      <c r="V52" s="929"/>
      <c r="W52" s="929"/>
      <c r="X52" s="929"/>
      <c r="Y52" s="929"/>
      <c r="Z52" s="929"/>
      <c r="AA52" s="929"/>
      <c r="AB52" s="929"/>
      <c r="AC52" s="929"/>
      <c r="AD52" s="929"/>
      <c r="AE52" s="930"/>
      <c r="AF52" s="847"/>
      <c r="AG52" s="848"/>
      <c r="AH52" s="848"/>
      <c r="AI52" s="848"/>
      <c r="AJ52" s="849"/>
      <c r="AK52" s="931"/>
      <c r="AL52" s="929"/>
      <c r="AM52" s="929"/>
      <c r="AN52" s="929"/>
      <c r="AO52" s="929"/>
      <c r="AP52" s="929"/>
      <c r="AQ52" s="929"/>
      <c r="AR52" s="929"/>
      <c r="AS52" s="929"/>
      <c r="AT52" s="929"/>
      <c r="AU52" s="929"/>
      <c r="AV52" s="929"/>
      <c r="AW52" s="929"/>
      <c r="AX52" s="929"/>
      <c r="AY52" s="929"/>
      <c r="AZ52" s="932"/>
      <c r="BA52" s="932"/>
      <c r="BB52" s="932"/>
      <c r="BC52" s="932"/>
      <c r="BD52" s="932"/>
      <c r="BE52" s="923"/>
      <c r="BF52" s="923"/>
      <c r="BG52" s="923"/>
      <c r="BH52" s="923"/>
      <c r="BI52" s="924"/>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76"/>
      <c r="CI52" s="877"/>
      <c r="CJ52" s="877"/>
      <c r="CK52" s="877"/>
      <c r="CL52" s="878"/>
      <c r="CM52" s="876"/>
      <c r="CN52" s="877"/>
      <c r="CO52" s="877"/>
      <c r="CP52" s="877"/>
      <c r="CQ52" s="878"/>
      <c r="CR52" s="876"/>
      <c r="CS52" s="877"/>
      <c r="CT52" s="877"/>
      <c r="CU52" s="877"/>
      <c r="CV52" s="878"/>
      <c r="CW52" s="876"/>
      <c r="CX52" s="877"/>
      <c r="CY52" s="877"/>
      <c r="CZ52" s="877"/>
      <c r="DA52" s="878"/>
      <c r="DB52" s="876"/>
      <c r="DC52" s="877"/>
      <c r="DD52" s="877"/>
      <c r="DE52" s="877"/>
      <c r="DF52" s="878"/>
      <c r="DG52" s="876"/>
      <c r="DH52" s="877"/>
      <c r="DI52" s="877"/>
      <c r="DJ52" s="877"/>
      <c r="DK52" s="878"/>
      <c r="DL52" s="876"/>
      <c r="DM52" s="877"/>
      <c r="DN52" s="877"/>
      <c r="DO52" s="877"/>
      <c r="DP52" s="878"/>
      <c r="DQ52" s="876"/>
      <c r="DR52" s="877"/>
      <c r="DS52" s="877"/>
      <c r="DT52" s="877"/>
      <c r="DU52" s="878"/>
      <c r="DV52" s="879"/>
      <c r="DW52" s="880"/>
      <c r="DX52" s="880"/>
      <c r="DY52" s="880"/>
      <c r="DZ52" s="881"/>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28"/>
      <c r="R53" s="929"/>
      <c r="S53" s="929"/>
      <c r="T53" s="929"/>
      <c r="U53" s="929"/>
      <c r="V53" s="929"/>
      <c r="W53" s="929"/>
      <c r="X53" s="929"/>
      <c r="Y53" s="929"/>
      <c r="Z53" s="929"/>
      <c r="AA53" s="929"/>
      <c r="AB53" s="929"/>
      <c r="AC53" s="929"/>
      <c r="AD53" s="929"/>
      <c r="AE53" s="930"/>
      <c r="AF53" s="847"/>
      <c r="AG53" s="848"/>
      <c r="AH53" s="848"/>
      <c r="AI53" s="848"/>
      <c r="AJ53" s="849"/>
      <c r="AK53" s="931"/>
      <c r="AL53" s="929"/>
      <c r="AM53" s="929"/>
      <c r="AN53" s="929"/>
      <c r="AO53" s="929"/>
      <c r="AP53" s="929"/>
      <c r="AQ53" s="929"/>
      <c r="AR53" s="929"/>
      <c r="AS53" s="929"/>
      <c r="AT53" s="929"/>
      <c r="AU53" s="929"/>
      <c r="AV53" s="929"/>
      <c r="AW53" s="929"/>
      <c r="AX53" s="929"/>
      <c r="AY53" s="929"/>
      <c r="AZ53" s="932"/>
      <c r="BA53" s="932"/>
      <c r="BB53" s="932"/>
      <c r="BC53" s="932"/>
      <c r="BD53" s="932"/>
      <c r="BE53" s="923"/>
      <c r="BF53" s="923"/>
      <c r="BG53" s="923"/>
      <c r="BH53" s="923"/>
      <c r="BI53" s="924"/>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76"/>
      <c r="CI53" s="877"/>
      <c r="CJ53" s="877"/>
      <c r="CK53" s="877"/>
      <c r="CL53" s="878"/>
      <c r="CM53" s="876"/>
      <c r="CN53" s="877"/>
      <c r="CO53" s="877"/>
      <c r="CP53" s="877"/>
      <c r="CQ53" s="878"/>
      <c r="CR53" s="876"/>
      <c r="CS53" s="877"/>
      <c r="CT53" s="877"/>
      <c r="CU53" s="877"/>
      <c r="CV53" s="878"/>
      <c r="CW53" s="876"/>
      <c r="CX53" s="877"/>
      <c r="CY53" s="877"/>
      <c r="CZ53" s="877"/>
      <c r="DA53" s="878"/>
      <c r="DB53" s="876"/>
      <c r="DC53" s="877"/>
      <c r="DD53" s="877"/>
      <c r="DE53" s="877"/>
      <c r="DF53" s="878"/>
      <c r="DG53" s="876"/>
      <c r="DH53" s="877"/>
      <c r="DI53" s="877"/>
      <c r="DJ53" s="877"/>
      <c r="DK53" s="878"/>
      <c r="DL53" s="876"/>
      <c r="DM53" s="877"/>
      <c r="DN53" s="877"/>
      <c r="DO53" s="877"/>
      <c r="DP53" s="878"/>
      <c r="DQ53" s="876"/>
      <c r="DR53" s="877"/>
      <c r="DS53" s="877"/>
      <c r="DT53" s="877"/>
      <c r="DU53" s="878"/>
      <c r="DV53" s="879"/>
      <c r="DW53" s="880"/>
      <c r="DX53" s="880"/>
      <c r="DY53" s="880"/>
      <c r="DZ53" s="881"/>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28"/>
      <c r="R54" s="929"/>
      <c r="S54" s="929"/>
      <c r="T54" s="929"/>
      <c r="U54" s="929"/>
      <c r="V54" s="929"/>
      <c r="W54" s="929"/>
      <c r="X54" s="929"/>
      <c r="Y54" s="929"/>
      <c r="Z54" s="929"/>
      <c r="AA54" s="929"/>
      <c r="AB54" s="929"/>
      <c r="AC54" s="929"/>
      <c r="AD54" s="929"/>
      <c r="AE54" s="930"/>
      <c r="AF54" s="847"/>
      <c r="AG54" s="848"/>
      <c r="AH54" s="848"/>
      <c r="AI54" s="848"/>
      <c r="AJ54" s="849"/>
      <c r="AK54" s="931"/>
      <c r="AL54" s="929"/>
      <c r="AM54" s="929"/>
      <c r="AN54" s="929"/>
      <c r="AO54" s="929"/>
      <c r="AP54" s="929"/>
      <c r="AQ54" s="929"/>
      <c r="AR54" s="929"/>
      <c r="AS54" s="929"/>
      <c r="AT54" s="929"/>
      <c r="AU54" s="929"/>
      <c r="AV54" s="929"/>
      <c r="AW54" s="929"/>
      <c r="AX54" s="929"/>
      <c r="AY54" s="929"/>
      <c r="AZ54" s="932"/>
      <c r="BA54" s="932"/>
      <c r="BB54" s="932"/>
      <c r="BC54" s="932"/>
      <c r="BD54" s="932"/>
      <c r="BE54" s="923"/>
      <c r="BF54" s="923"/>
      <c r="BG54" s="923"/>
      <c r="BH54" s="923"/>
      <c r="BI54" s="924"/>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76"/>
      <c r="CI54" s="877"/>
      <c r="CJ54" s="877"/>
      <c r="CK54" s="877"/>
      <c r="CL54" s="878"/>
      <c r="CM54" s="876"/>
      <c r="CN54" s="877"/>
      <c r="CO54" s="877"/>
      <c r="CP54" s="877"/>
      <c r="CQ54" s="878"/>
      <c r="CR54" s="876"/>
      <c r="CS54" s="877"/>
      <c r="CT54" s="877"/>
      <c r="CU54" s="877"/>
      <c r="CV54" s="878"/>
      <c r="CW54" s="876"/>
      <c r="CX54" s="877"/>
      <c r="CY54" s="877"/>
      <c r="CZ54" s="877"/>
      <c r="DA54" s="878"/>
      <c r="DB54" s="876"/>
      <c r="DC54" s="877"/>
      <c r="DD54" s="877"/>
      <c r="DE54" s="877"/>
      <c r="DF54" s="878"/>
      <c r="DG54" s="876"/>
      <c r="DH54" s="877"/>
      <c r="DI54" s="877"/>
      <c r="DJ54" s="877"/>
      <c r="DK54" s="878"/>
      <c r="DL54" s="876"/>
      <c r="DM54" s="877"/>
      <c r="DN54" s="877"/>
      <c r="DO54" s="877"/>
      <c r="DP54" s="878"/>
      <c r="DQ54" s="876"/>
      <c r="DR54" s="877"/>
      <c r="DS54" s="877"/>
      <c r="DT54" s="877"/>
      <c r="DU54" s="878"/>
      <c r="DV54" s="879"/>
      <c r="DW54" s="880"/>
      <c r="DX54" s="880"/>
      <c r="DY54" s="880"/>
      <c r="DZ54" s="881"/>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28"/>
      <c r="R55" s="929"/>
      <c r="S55" s="929"/>
      <c r="T55" s="929"/>
      <c r="U55" s="929"/>
      <c r="V55" s="929"/>
      <c r="W55" s="929"/>
      <c r="X55" s="929"/>
      <c r="Y55" s="929"/>
      <c r="Z55" s="929"/>
      <c r="AA55" s="929"/>
      <c r="AB55" s="929"/>
      <c r="AC55" s="929"/>
      <c r="AD55" s="929"/>
      <c r="AE55" s="930"/>
      <c r="AF55" s="847"/>
      <c r="AG55" s="848"/>
      <c r="AH55" s="848"/>
      <c r="AI55" s="848"/>
      <c r="AJ55" s="849"/>
      <c r="AK55" s="931"/>
      <c r="AL55" s="929"/>
      <c r="AM55" s="929"/>
      <c r="AN55" s="929"/>
      <c r="AO55" s="929"/>
      <c r="AP55" s="929"/>
      <c r="AQ55" s="929"/>
      <c r="AR55" s="929"/>
      <c r="AS55" s="929"/>
      <c r="AT55" s="929"/>
      <c r="AU55" s="929"/>
      <c r="AV55" s="929"/>
      <c r="AW55" s="929"/>
      <c r="AX55" s="929"/>
      <c r="AY55" s="929"/>
      <c r="AZ55" s="932"/>
      <c r="BA55" s="932"/>
      <c r="BB55" s="932"/>
      <c r="BC55" s="932"/>
      <c r="BD55" s="932"/>
      <c r="BE55" s="923"/>
      <c r="BF55" s="923"/>
      <c r="BG55" s="923"/>
      <c r="BH55" s="923"/>
      <c r="BI55" s="924"/>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76"/>
      <c r="CI55" s="877"/>
      <c r="CJ55" s="877"/>
      <c r="CK55" s="877"/>
      <c r="CL55" s="878"/>
      <c r="CM55" s="876"/>
      <c r="CN55" s="877"/>
      <c r="CO55" s="877"/>
      <c r="CP55" s="877"/>
      <c r="CQ55" s="878"/>
      <c r="CR55" s="876"/>
      <c r="CS55" s="877"/>
      <c r="CT55" s="877"/>
      <c r="CU55" s="877"/>
      <c r="CV55" s="878"/>
      <c r="CW55" s="876"/>
      <c r="CX55" s="877"/>
      <c r="CY55" s="877"/>
      <c r="CZ55" s="877"/>
      <c r="DA55" s="878"/>
      <c r="DB55" s="876"/>
      <c r="DC55" s="877"/>
      <c r="DD55" s="877"/>
      <c r="DE55" s="877"/>
      <c r="DF55" s="878"/>
      <c r="DG55" s="876"/>
      <c r="DH55" s="877"/>
      <c r="DI55" s="877"/>
      <c r="DJ55" s="877"/>
      <c r="DK55" s="878"/>
      <c r="DL55" s="876"/>
      <c r="DM55" s="877"/>
      <c r="DN55" s="877"/>
      <c r="DO55" s="877"/>
      <c r="DP55" s="878"/>
      <c r="DQ55" s="876"/>
      <c r="DR55" s="877"/>
      <c r="DS55" s="877"/>
      <c r="DT55" s="877"/>
      <c r="DU55" s="878"/>
      <c r="DV55" s="879"/>
      <c r="DW55" s="880"/>
      <c r="DX55" s="880"/>
      <c r="DY55" s="880"/>
      <c r="DZ55" s="881"/>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28"/>
      <c r="R56" s="929"/>
      <c r="S56" s="929"/>
      <c r="T56" s="929"/>
      <c r="U56" s="929"/>
      <c r="V56" s="929"/>
      <c r="W56" s="929"/>
      <c r="X56" s="929"/>
      <c r="Y56" s="929"/>
      <c r="Z56" s="929"/>
      <c r="AA56" s="929"/>
      <c r="AB56" s="929"/>
      <c r="AC56" s="929"/>
      <c r="AD56" s="929"/>
      <c r="AE56" s="930"/>
      <c r="AF56" s="847"/>
      <c r="AG56" s="848"/>
      <c r="AH56" s="848"/>
      <c r="AI56" s="848"/>
      <c r="AJ56" s="849"/>
      <c r="AK56" s="931"/>
      <c r="AL56" s="929"/>
      <c r="AM56" s="929"/>
      <c r="AN56" s="929"/>
      <c r="AO56" s="929"/>
      <c r="AP56" s="929"/>
      <c r="AQ56" s="929"/>
      <c r="AR56" s="929"/>
      <c r="AS56" s="929"/>
      <c r="AT56" s="929"/>
      <c r="AU56" s="929"/>
      <c r="AV56" s="929"/>
      <c r="AW56" s="929"/>
      <c r="AX56" s="929"/>
      <c r="AY56" s="929"/>
      <c r="AZ56" s="932"/>
      <c r="BA56" s="932"/>
      <c r="BB56" s="932"/>
      <c r="BC56" s="932"/>
      <c r="BD56" s="932"/>
      <c r="BE56" s="923"/>
      <c r="BF56" s="923"/>
      <c r="BG56" s="923"/>
      <c r="BH56" s="923"/>
      <c r="BI56" s="924"/>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76"/>
      <c r="CI56" s="877"/>
      <c r="CJ56" s="877"/>
      <c r="CK56" s="877"/>
      <c r="CL56" s="878"/>
      <c r="CM56" s="876"/>
      <c r="CN56" s="877"/>
      <c r="CO56" s="877"/>
      <c r="CP56" s="877"/>
      <c r="CQ56" s="878"/>
      <c r="CR56" s="876"/>
      <c r="CS56" s="877"/>
      <c r="CT56" s="877"/>
      <c r="CU56" s="877"/>
      <c r="CV56" s="878"/>
      <c r="CW56" s="876"/>
      <c r="CX56" s="877"/>
      <c r="CY56" s="877"/>
      <c r="CZ56" s="877"/>
      <c r="DA56" s="878"/>
      <c r="DB56" s="876"/>
      <c r="DC56" s="877"/>
      <c r="DD56" s="877"/>
      <c r="DE56" s="877"/>
      <c r="DF56" s="878"/>
      <c r="DG56" s="876"/>
      <c r="DH56" s="877"/>
      <c r="DI56" s="877"/>
      <c r="DJ56" s="877"/>
      <c r="DK56" s="878"/>
      <c r="DL56" s="876"/>
      <c r="DM56" s="877"/>
      <c r="DN56" s="877"/>
      <c r="DO56" s="877"/>
      <c r="DP56" s="878"/>
      <c r="DQ56" s="876"/>
      <c r="DR56" s="877"/>
      <c r="DS56" s="877"/>
      <c r="DT56" s="877"/>
      <c r="DU56" s="878"/>
      <c r="DV56" s="879"/>
      <c r="DW56" s="880"/>
      <c r="DX56" s="880"/>
      <c r="DY56" s="880"/>
      <c r="DZ56" s="881"/>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28"/>
      <c r="R57" s="929"/>
      <c r="S57" s="929"/>
      <c r="T57" s="929"/>
      <c r="U57" s="929"/>
      <c r="V57" s="929"/>
      <c r="W57" s="929"/>
      <c r="X57" s="929"/>
      <c r="Y57" s="929"/>
      <c r="Z57" s="929"/>
      <c r="AA57" s="929"/>
      <c r="AB57" s="929"/>
      <c r="AC57" s="929"/>
      <c r="AD57" s="929"/>
      <c r="AE57" s="930"/>
      <c r="AF57" s="847"/>
      <c r="AG57" s="848"/>
      <c r="AH57" s="848"/>
      <c r="AI57" s="848"/>
      <c r="AJ57" s="849"/>
      <c r="AK57" s="931"/>
      <c r="AL57" s="929"/>
      <c r="AM57" s="929"/>
      <c r="AN57" s="929"/>
      <c r="AO57" s="929"/>
      <c r="AP57" s="929"/>
      <c r="AQ57" s="929"/>
      <c r="AR57" s="929"/>
      <c r="AS57" s="929"/>
      <c r="AT57" s="929"/>
      <c r="AU57" s="929"/>
      <c r="AV57" s="929"/>
      <c r="AW57" s="929"/>
      <c r="AX57" s="929"/>
      <c r="AY57" s="929"/>
      <c r="AZ57" s="932"/>
      <c r="BA57" s="932"/>
      <c r="BB57" s="932"/>
      <c r="BC57" s="932"/>
      <c r="BD57" s="932"/>
      <c r="BE57" s="923"/>
      <c r="BF57" s="923"/>
      <c r="BG57" s="923"/>
      <c r="BH57" s="923"/>
      <c r="BI57" s="924"/>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76"/>
      <c r="CI57" s="877"/>
      <c r="CJ57" s="877"/>
      <c r="CK57" s="877"/>
      <c r="CL57" s="878"/>
      <c r="CM57" s="876"/>
      <c r="CN57" s="877"/>
      <c r="CO57" s="877"/>
      <c r="CP57" s="877"/>
      <c r="CQ57" s="878"/>
      <c r="CR57" s="876"/>
      <c r="CS57" s="877"/>
      <c r="CT57" s="877"/>
      <c r="CU57" s="877"/>
      <c r="CV57" s="878"/>
      <c r="CW57" s="876"/>
      <c r="CX57" s="877"/>
      <c r="CY57" s="877"/>
      <c r="CZ57" s="877"/>
      <c r="DA57" s="878"/>
      <c r="DB57" s="876"/>
      <c r="DC57" s="877"/>
      <c r="DD57" s="877"/>
      <c r="DE57" s="877"/>
      <c r="DF57" s="878"/>
      <c r="DG57" s="876"/>
      <c r="DH57" s="877"/>
      <c r="DI57" s="877"/>
      <c r="DJ57" s="877"/>
      <c r="DK57" s="878"/>
      <c r="DL57" s="876"/>
      <c r="DM57" s="877"/>
      <c r="DN57" s="877"/>
      <c r="DO57" s="877"/>
      <c r="DP57" s="878"/>
      <c r="DQ57" s="876"/>
      <c r="DR57" s="877"/>
      <c r="DS57" s="877"/>
      <c r="DT57" s="877"/>
      <c r="DU57" s="878"/>
      <c r="DV57" s="879"/>
      <c r="DW57" s="880"/>
      <c r="DX57" s="880"/>
      <c r="DY57" s="880"/>
      <c r="DZ57" s="881"/>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28"/>
      <c r="R58" s="929"/>
      <c r="S58" s="929"/>
      <c r="T58" s="929"/>
      <c r="U58" s="929"/>
      <c r="V58" s="929"/>
      <c r="W58" s="929"/>
      <c r="X58" s="929"/>
      <c r="Y58" s="929"/>
      <c r="Z58" s="929"/>
      <c r="AA58" s="929"/>
      <c r="AB58" s="929"/>
      <c r="AC58" s="929"/>
      <c r="AD58" s="929"/>
      <c r="AE58" s="930"/>
      <c r="AF58" s="847"/>
      <c r="AG58" s="848"/>
      <c r="AH58" s="848"/>
      <c r="AI58" s="848"/>
      <c r="AJ58" s="849"/>
      <c r="AK58" s="931"/>
      <c r="AL58" s="929"/>
      <c r="AM58" s="929"/>
      <c r="AN58" s="929"/>
      <c r="AO58" s="929"/>
      <c r="AP58" s="929"/>
      <c r="AQ58" s="929"/>
      <c r="AR58" s="929"/>
      <c r="AS58" s="929"/>
      <c r="AT58" s="929"/>
      <c r="AU58" s="929"/>
      <c r="AV58" s="929"/>
      <c r="AW58" s="929"/>
      <c r="AX58" s="929"/>
      <c r="AY58" s="929"/>
      <c r="AZ58" s="932"/>
      <c r="BA58" s="932"/>
      <c r="BB58" s="932"/>
      <c r="BC58" s="932"/>
      <c r="BD58" s="932"/>
      <c r="BE58" s="923"/>
      <c r="BF58" s="923"/>
      <c r="BG58" s="923"/>
      <c r="BH58" s="923"/>
      <c r="BI58" s="924"/>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76"/>
      <c r="CI58" s="877"/>
      <c r="CJ58" s="877"/>
      <c r="CK58" s="877"/>
      <c r="CL58" s="878"/>
      <c r="CM58" s="876"/>
      <c r="CN58" s="877"/>
      <c r="CO58" s="877"/>
      <c r="CP58" s="877"/>
      <c r="CQ58" s="878"/>
      <c r="CR58" s="876"/>
      <c r="CS58" s="877"/>
      <c r="CT58" s="877"/>
      <c r="CU58" s="877"/>
      <c r="CV58" s="878"/>
      <c r="CW58" s="876"/>
      <c r="CX58" s="877"/>
      <c r="CY58" s="877"/>
      <c r="CZ58" s="877"/>
      <c r="DA58" s="878"/>
      <c r="DB58" s="876"/>
      <c r="DC58" s="877"/>
      <c r="DD58" s="877"/>
      <c r="DE58" s="877"/>
      <c r="DF58" s="878"/>
      <c r="DG58" s="876"/>
      <c r="DH58" s="877"/>
      <c r="DI58" s="877"/>
      <c r="DJ58" s="877"/>
      <c r="DK58" s="878"/>
      <c r="DL58" s="876"/>
      <c r="DM58" s="877"/>
      <c r="DN58" s="877"/>
      <c r="DO58" s="877"/>
      <c r="DP58" s="878"/>
      <c r="DQ58" s="876"/>
      <c r="DR58" s="877"/>
      <c r="DS58" s="877"/>
      <c r="DT58" s="877"/>
      <c r="DU58" s="878"/>
      <c r="DV58" s="879"/>
      <c r="DW58" s="880"/>
      <c r="DX58" s="880"/>
      <c r="DY58" s="880"/>
      <c r="DZ58" s="881"/>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28"/>
      <c r="R59" s="929"/>
      <c r="S59" s="929"/>
      <c r="T59" s="929"/>
      <c r="U59" s="929"/>
      <c r="V59" s="929"/>
      <c r="W59" s="929"/>
      <c r="X59" s="929"/>
      <c r="Y59" s="929"/>
      <c r="Z59" s="929"/>
      <c r="AA59" s="929"/>
      <c r="AB59" s="929"/>
      <c r="AC59" s="929"/>
      <c r="AD59" s="929"/>
      <c r="AE59" s="930"/>
      <c r="AF59" s="847"/>
      <c r="AG59" s="848"/>
      <c r="AH59" s="848"/>
      <c r="AI59" s="848"/>
      <c r="AJ59" s="849"/>
      <c r="AK59" s="931"/>
      <c r="AL59" s="929"/>
      <c r="AM59" s="929"/>
      <c r="AN59" s="929"/>
      <c r="AO59" s="929"/>
      <c r="AP59" s="929"/>
      <c r="AQ59" s="929"/>
      <c r="AR59" s="929"/>
      <c r="AS59" s="929"/>
      <c r="AT59" s="929"/>
      <c r="AU59" s="929"/>
      <c r="AV59" s="929"/>
      <c r="AW59" s="929"/>
      <c r="AX59" s="929"/>
      <c r="AY59" s="929"/>
      <c r="AZ59" s="932"/>
      <c r="BA59" s="932"/>
      <c r="BB59" s="932"/>
      <c r="BC59" s="932"/>
      <c r="BD59" s="932"/>
      <c r="BE59" s="923"/>
      <c r="BF59" s="923"/>
      <c r="BG59" s="923"/>
      <c r="BH59" s="923"/>
      <c r="BI59" s="924"/>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76"/>
      <c r="CI59" s="877"/>
      <c r="CJ59" s="877"/>
      <c r="CK59" s="877"/>
      <c r="CL59" s="878"/>
      <c r="CM59" s="876"/>
      <c r="CN59" s="877"/>
      <c r="CO59" s="877"/>
      <c r="CP59" s="877"/>
      <c r="CQ59" s="878"/>
      <c r="CR59" s="876"/>
      <c r="CS59" s="877"/>
      <c r="CT59" s="877"/>
      <c r="CU59" s="877"/>
      <c r="CV59" s="878"/>
      <c r="CW59" s="876"/>
      <c r="CX59" s="877"/>
      <c r="CY59" s="877"/>
      <c r="CZ59" s="877"/>
      <c r="DA59" s="878"/>
      <c r="DB59" s="876"/>
      <c r="DC59" s="877"/>
      <c r="DD59" s="877"/>
      <c r="DE59" s="877"/>
      <c r="DF59" s="878"/>
      <c r="DG59" s="876"/>
      <c r="DH59" s="877"/>
      <c r="DI59" s="877"/>
      <c r="DJ59" s="877"/>
      <c r="DK59" s="878"/>
      <c r="DL59" s="876"/>
      <c r="DM59" s="877"/>
      <c r="DN59" s="877"/>
      <c r="DO59" s="877"/>
      <c r="DP59" s="878"/>
      <c r="DQ59" s="876"/>
      <c r="DR59" s="877"/>
      <c r="DS59" s="877"/>
      <c r="DT59" s="877"/>
      <c r="DU59" s="878"/>
      <c r="DV59" s="879"/>
      <c r="DW59" s="880"/>
      <c r="DX59" s="880"/>
      <c r="DY59" s="880"/>
      <c r="DZ59" s="881"/>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28"/>
      <c r="R60" s="929"/>
      <c r="S60" s="929"/>
      <c r="T60" s="929"/>
      <c r="U60" s="929"/>
      <c r="V60" s="929"/>
      <c r="W60" s="929"/>
      <c r="X60" s="929"/>
      <c r="Y60" s="929"/>
      <c r="Z60" s="929"/>
      <c r="AA60" s="929"/>
      <c r="AB60" s="929"/>
      <c r="AC60" s="929"/>
      <c r="AD60" s="929"/>
      <c r="AE60" s="930"/>
      <c r="AF60" s="847"/>
      <c r="AG60" s="848"/>
      <c r="AH60" s="848"/>
      <c r="AI60" s="848"/>
      <c r="AJ60" s="849"/>
      <c r="AK60" s="931"/>
      <c r="AL60" s="929"/>
      <c r="AM60" s="929"/>
      <c r="AN60" s="929"/>
      <c r="AO60" s="929"/>
      <c r="AP60" s="929"/>
      <c r="AQ60" s="929"/>
      <c r="AR60" s="929"/>
      <c r="AS60" s="929"/>
      <c r="AT60" s="929"/>
      <c r="AU60" s="929"/>
      <c r="AV60" s="929"/>
      <c r="AW60" s="929"/>
      <c r="AX60" s="929"/>
      <c r="AY60" s="929"/>
      <c r="AZ60" s="932"/>
      <c r="BA60" s="932"/>
      <c r="BB60" s="932"/>
      <c r="BC60" s="932"/>
      <c r="BD60" s="932"/>
      <c r="BE60" s="923"/>
      <c r="BF60" s="923"/>
      <c r="BG60" s="923"/>
      <c r="BH60" s="923"/>
      <c r="BI60" s="924"/>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76"/>
      <c r="CI60" s="877"/>
      <c r="CJ60" s="877"/>
      <c r="CK60" s="877"/>
      <c r="CL60" s="878"/>
      <c r="CM60" s="876"/>
      <c r="CN60" s="877"/>
      <c r="CO60" s="877"/>
      <c r="CP60" s="877"/>
      <c r="CQ60" s="878"/>
      <c r="CR60" s="876"/>
      <c r="CS60" s="877"/>
      <c r="CT60" s="877"/>
      <c r="CU60" s="877"/>
      <c r="CV60" s="878"/>
      <c r="CW60" s="876"/>
      <c r="CX60" s="877"/>
      <c r="CY60" s="877"/>
      <c r="CZ60" s="877"/>
      <c r="DA60" s="878"/>
      <c r="DB60" s="876"/>
      <c r="DC60" s="877"/>
      <c r="DD60" s="877"/>
      <c r="DE60" s="877"/>
      <c r="DF60" s="878"/>
      <c r="DG60" s="876"/>
      <c r="DH60" s="877"/>
      <c r="DI60" s="877"/>
      <c r="DJ60" s="877"/>
      <c r="DK60" s="878"/>
      <c r="DL60" s="876"/>
      <c r="DM60" s="877"/>
      <c r="DN60" s="877"/>
      <c r="DO60" s="877"/>
      <c r="DP60" s="878"/>
      <c r="DQ60" s="876"/>
      <c r="DR60" s="877"/>
      <c r="DS60" s="877"/>
      <c r="DT60" s="877"/>
      <c r="DU60" s="878"/>
      <c r="DV60" s="879"/>
      <c r="DW60" s="880"/>
      <c r="DX60" s="880"/>
      <c r="DY60" s="880"/>
      <c r="DZ60" s="881"/>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28"/>
      <c r="R61" s="929"/>
      <c r="S61" s="929"/>
      <c r="T61" s="929"/>
      <c r="U61" s="929"/>
      <c r="V61" s="929"/>
      <c r="W61" s="929"/>
      <c r="X61" s="929"/>
      <c r="Y61" s="929"/>
      <c r="Z61" s="929"/>
      <c r="AA61" s="929"/>
      <c r="AB61" s="929"/>
      <c r="AC61" s="929"/>
      <c r="AD61" s="929"/>
      <c r="AE61" s="930"/>
      <c r="AF61" s="847"/>
      <c r="AG61" s="848"/>
      <c r="AH61" s="848"/>
      <c r="AI61" s="848"/>
      <c r="AJ61" s="849"/>
      <c r="AK61" s="931"/>
      <c r="AL61" s="929"/>
      <c r="AM61" s="929"/>
      <c r="AN61" s="929"/>
      <c r="AO61" s="929"/>
      <c r="AP61" s="929"/>
      <c r="AQ61" s="929"/>
      <c r="AR61" s="929"/>
      <c r="AS61" s="929"/>
      <c r="AT61" s="929"/>
      <c r="AU61" s="929"/>
      <c r="AV61" s="929"/>
      <c r="AW61" s="929"/>
      <c r="AX61" s="929"/>
      <c r="AY61" s="929"/>
      <c r="AZ61" s="932"/>
      <c r="BA61" s="932"/>
      <c r="BB61" s="932"/>
      <c r="BC61" s="932"/>
      <c r="BD61" s="932"/>
      <c r="BE61" s="923"/>
      <c r="BF61" s="923"/>
      <c r="BG61" s="923"/>
      <c r="BH61" s="923"/>
      <c r="BI61" s="924"/>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76"/>
      <c r="CI61" s="877"/>
      <c r="CJ61" s="877"/>
      <c r="CK61" s="877"/>
      <c r="CL61" s="878"/>
      <c r="CM61" s="876"/>
      <c r="CN61" s="877"/>
      <c r="CO61" s="877"/>
      <c r="CP61" s="877"/>
      <c r="CQ61" s="878"/>
      <c r="CR61" s="876"/>
      <c r="CS61" s="877"/>
      <c r="CT61" s="877"/>
      <c r="CU61" s="877"/>
      <c r="CV61" s="878"/>
      <c r="CW61" s="876"/>
      <c r="CX61" s="877"/>
      <c r="CY61" s="877"/>
      <c r="CZ61" s="877"/>
      <c r="DA61" s="878"/>
      <c r="DB61" s="876"/>
      <c r="DC61" s="877"/>
      <c r="DD61" s="877"/>
      <c r="DE61" s="877"/>
      <c r="DF61" s="878"/>
      <c r="DG61" s="876"/>
      <c r="DH61" s="877"/>
      <c r="DI61" s="877"/>
      <c r="DJ61" s="877"/>
      <c r="DK61" s="878"/>
      <c r="DL61" s="876"/>
      <c r="DM61" s="877"/>
      <c r="DN61" s="877"/>
      <c r="DO61" s="877"/>
      <c r="DP61" s="878"/>
      <c r="DQ61" s="876"/>
      <c r="DR61" s="877"/>
      <c r="DS61" s="877"/>
      <c r="DT61" s="877"/>
      <c r="DU61" s="878"/>
      <c r="DV61" s="879"/>
      <c r="DW61" s="880"/>
      <c r="DX61" s="880"/>
      <c r="DY61" s="880"/>
      <c r="DZ61" s="881"/>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28"/>
      <c r="R62" s="929"/>
      <c r="S62" s="929"/>
      <c r="T62" s="929"/>
      <c r="U62" s="929"/>
      <c r="V62" s="929"/>
      <c r="W62" s="929"/>
      <c r="X62" s="929"/>
      <c r="Y62" s="929"/>
      <c r="Z62" s="929"/>
      <c r="AA62" s="929"/>
      <c r="AB62" s="929"/>
      <c r="AC62" s="929"/>
      <c r="AD62" s="929"/>
      <c r="AE62" s="930"/>
      <c r="AF62" s="847"/>
      <c r="AG62" s="848"/>
      <c r="AH62" s="848"/>
      <c r="AI62" s="848"/>
      <c r="AJ62" s="849"/>
      <c r="AK62" s="931"/>
      <c r="AL62" s="929"/>
      <c r="AM62" s="929"/>
      <c r="AN62" s="929"/>
      <c r="AO62" s="929"/>
      <c r="AP62" s="929"/>
      <c r="AQ62" s="929"/>
      <c r="AR62" s="929"/>
      <c r="AS62" s="929"/>
      <c r="AT62" s="929"/>
      <c r="AU62" s="929"/>
      <c r="AV62" s="929"/>
      <c r="AW62" s="929"/>
      <c r="AX62" s="929"/>
      <c r="AY62" s="929"/>
      <c r="AZ62" s="932"/>
      <c r="BA62" s="932"/>
      <c r="BB62" s="932"/>
      <c r="BC62" s="932"/>
      <c r="BD62" s="932"/>
      <c r="BE62" s="923"/>
      <c r="BF62" s="923"/>
      <c r="BG62" s="923"/>
      <c r="BH62" s="923"/>
      <c r="BI62" s="924"/>
      <c r="BJ62" s="940" t="s">
        <v>413</v>
      </c>
      <c r="BK62" s="901"/>
      <c r="BL62" s="901"/>
      <c r="BM62" s="901"/>
      <c r="BN62" s="902"/>
      <c r="BO62" s="267"/>
      <c r="BP62" s="267"/>
      <c r="BQ62" s="264">
        <v>56</v>
      </c>
      <c r="BR62" s="265"/>
      <c r="BS62" s="854"/>
      <c r="BT62" s="855"/>
      <c r="BU62" s="855"/>
      <c r="BV62" s="855"/>
      <c r="BW62" s="855"/>
      <c r="BX62" s="855"/>
      <c r="BY62" s="855"/>
      <c r="BZ62" s="855"/>
      <c r="CA62" s="855"/>
      <c r="CB62" s="855"/>
      <c r="CC62" s="855"/>
      <c r="CD62" s="855"/>
      <c r="CE62" s="855"/>
      <c r="CF62" s="855"/>
      <c r="CG62" s="856"/>
      <c r="CH62" s="876"/>
      <c r="CI62" s="877"/>
      <c r="CJ62" s="877"/>
      <c r="CK62" s="877"/>
      <c r="CL62" s="878"/>
      <c r="CM62" s="876"/>
      <c r="CN62" s="877"/>
      <c r="CO62" s="877"/>
      <c r="CP62" s="877"/>
      <c r="CQ62" s="878"/>
      <c r="CR62" s="876"/>
      <c r="CS62" s="877"/>
      <c r="CT62" s="877"/>
      <c r="CU62" s="877"/>
      <c r="CV62" s="878"/>
      <c r="CW62" s="876"/>
      <c r="CX62" s="877"/>
      <c r="CY62" s="877"/>
      <c r="CZ62" s="877"/>
      <c r="DA62" s="878"/>
      <c r="DB62" s="876"/>
      <c r="DC62" s="877"/>
      <c r="DD62" s="877"/>
      <c r="DE62" s="877"/>
      <c r="DF62" s="878"/>
      <c r="DG62" s="876"/>
      <c r="DH62" s="877"/>
      <c r="DI62" s="877"/>
      <c r="DJ62" s="877"/>
      <c r="DK62" s="878"/>
      <c r="DL62" s="876"/>
      <c r="DM62" s="877"/>
      <c r="DN62" s="877"/>
      <c r="DO62" s="877"/>
      <c r="DP62" s="878"/>
      <c r="DQ62" s="876"/>
      <c r="DR62" s="877"/>
      <c r="DS62" s="877"/>
      <c r="DT62" s="877"/>
      <c r="DU62" s="878"/>
      <c r="DV62" s="879"/>
      <c r="DW62" s="880"/>
      <c r="DX62" s="880"/>
      <c r="DY62" s="880"/>
      <c r="DZ62" s="881"/>
      <c r="EA62" s="248"/>
    </row>
    <row r="63" spans="1:131" s="249" customFormat="1" ht="26.25" customHeight="1" thickBot="1" x14ac:dyDescent="0.2">
      <c r="A63" s="266" t="s">
        <v>395</v>
      </c>
      <c r="B63" s="885" t="s">
        <v>414</v>
      </c>
      <c r="C63" s="886"/>
      <c r="D63" s="886"/>
      <c r="E63" s="886"/>
      <c r="F63" s="886"/>
      <c r="G63" s="886"/>
      <c r="H63" s="886"/>
      <c r="I63" s="886"/>
      <c r="J63" s="886"/>
      <c r="K63" s="886"/>
      <c r="L63" s="886"/>
      <c r="M63" s="886"/>
      <c r="N63" s="886"/>
      <c r="O63" s="886"/>
      <c r="P63" s="887"/>
      <c r="Q63" s="933"/>
      <c r="R63" s="934"/>
      <c r="S63" s="934"/>
      <c r="T63" s="934"/>
      <c r="U63" s="934"/>
      <c r="V63" s="934"/>
      <c r="W63" s="934"/>
      <c r="X63" s="934"/>
      <c r="Y63" s="934"/>
      <c r="Z63" s="934"/>
      <c r="AA63" s="934"/>
      <c r="AB63" s="934"/>
      <c r="AC63" s="934"/>
      <c r="AD63" s="934"/>
      <c r="AE63" s="935"/>
      <c r="AF63" s="936">
        <v>992</v>
      </c>
      <c r="AG63" s="937"/>
      <c r="AH63" s="937"/>
      <c r="AI63" s="937"/>
      <c r="AJ63" s="938"/>
      <c r="AK63" s="939"/>
      <c r="AL63" s="934"/>
      <c r="AM63" s="934"/>
      <c r="AN63" s="934"/>
      <c r="AO63" s="934"/>
      <c r="AP63" s="937">
        <v>7239</v>
      </c>
      <c r="AQ63" s="937"/>
      <c r="AR63" s="937"/>
      <c r="AS63" s="937"/>
      <c r="AT63" s="937"/>
      <c r="AU63" s="937">
        <v>6349</v>
      </c>
      <c r="AV63" s="937"/>
      <c r="AW63" s="937"/>
      <c r="AX63" s="937"/>
      <c r="AY63" s="937"/>
      <c r="AZ63" s="941"/>
      <c r="BA63" s="941"/>
      <c r="BB63" s="941"/>
      <c r="BC63" s="941"/>
      <c r="BD63" s="941"/>
      <c r="BE63" s="942"/>
      <c r="BF63" s="942"/>
      <c r="BG63" s="942"/>
      <c r="BH63" s="942"/>
      <c r="BI63" s="943"/>
      <c r="BJ63" s="944" t="s">
        <v>415</v>
      </c>
      <c r="BK63" s="945"/>
      <c r="BL63" s="945"/>
      <c r="BM63" s="945"/>
      <c r="BN63" s="946"/>
      <c r="BO63" s="267"/>
      <c r="BP63" s="267"/>
      <c r="BQ63" s="264">
        <v>57</v>
      </c>
      <c r="BR63" s="265"/>
      <c r="BS63" s="854"/>
      <c r="BT63" s="855"/>
      <c r="BU63" s="855"/>
      <c r="BV63" s="855"/>
      <c r="BW63" s="855"/>
      <c r="BX63" s="855"/>
      <c r="BY63" s="855"/>
      <c r="BZ63" s="855"/>
      <c r="CA63" s="855"/>
      <c r="CB63" s="855"/>
      <c r="CC63" s="855"/>
      <c r="CD63" s="855"/>
      <c r="CE63" s="855"/>
      <c r="CF63" s="855"/>
      <c r="CG63" s="856"/>
      <c r="CH63" s="876"/>
      <c r="CI63" s="877"/>
      <c r="CJ63" s="877"/>
      <c r="CK63" s="877"/>
      <c r="CL63" s="878"/>
      <c r="CM63" s="876"/>
      <c r="CN63" s="877"/>
      <c r="CO63" s="877"/>
      <c r="CP63" s="877"/>
      <c r="CQ63" s="878"/>
      <c r="CR63" s="876"/>
      <c r="CS63" s="877"/>
      <c r="CT63" s="877"/>
      <c r="CU63" s="877"/>
      <c r="CV63" s="878"/>
      <c r="CW63" s="876"/>
      <c r="CX63" s="877"/>
      <c r="CY63" s="877"/>
      <c r="CZ63" s="877"/>
      <c r="DA63" s="878"/>
      <c r="DB63" s="876"/>
      <c r="DC63" s="877"/>
      <c r="DD63" s="877"/>
      <c r="DE63" s="877"/>
      <c r="DF63" s="878"/>
      <c r="DG63" s="876"/>
      <c r="DH63" s="877"/>
      <c r="DI63" s="877"/>
      <c r="DJ63" s="877"/>
      <c r="DK63" s="878"/>
      <c r="DL63" s="876"/>
      <c r="DM63" s="877"/>
      <c r="DN63" s="877"/>
      <c r="DO63" s="877"/>
      <c r="DP63" s="878"/>
      <c r="DQ63" s="876"/>
      <c r="DR63" s="877"/>
      <c r="DS63" s="877"/>
      <c r="DT63" s="877"/>
      <c r="DU63" s="878"/>
      <c r="DV63" s="879"/>
      <c r="DW63" s="880"/>
      <c r="DX63" s="880"/>
      <c r="DY63" s="880"/>
      <c r="DZ63" s="88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76"/>
      <c r="CI64" s="877"/>
      <c r="CJ64" s="877"/>
      <c r="CK64" s="877"/>
      <c r="CL64" s="878"/>
      <c r="CM64" s="876"/>
      <c r="CN64" s="877"/>
      <c r="CO64" s="877"/>
      <c r="CP64" s="877"/>
      <c r="CQ64" s="878"/>
      <c r="CR64" s="876"/>
      <c r="CS64" s="877"/>
      <c r="CT64" s="877"/>
      <c r="CU64" s="877"/>
      <c r="CV64" s="878"/>
      <c r="CW64" s="876"/>
      <c r="CX64" s="877"/>
      <c r="CY64" s="877"/>
      <c r="CZ64" s="877"/>
      <c r="DA64" s="878"/>
      <c r="DB64" s="876"/>
      <c r="DC64" s="877"/>
      <c r="DD64" s="877"/>
      <c r="DE64" s="877"/>
      <c r="DF64" s="878"/>
      <c r="DG64" s="876"/>
      <c r="DH64" s="877"/>
      <c r="DI64" s="877"/>
      <c r="DJ64" s="877"/>
      <c r="DK64" s="878"/>
      <c r="DL64" s="876"/>
      <c r="DM64" s="877"/>
      <c r="DN64" s="877"/>
      <c r="DO64" s="877"/>
      <c r="DP64" s="878"/>
      <c r="DQ64" s="876"/>
      <c r="DR64" s="877"/>
      <c r="DS64" s="877"/>
      <c r="DT64" s="877"/>
      <c r="DU64" s="878"/>
      <c r="DV64" s="879"/>
      <c r="DW64" s="880"/>
      <c r="DX64" s="880"/>
      <c r="DY64" s="880"/>
      <c r="DZ64" s="881"/>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76"/>
      <c r="CI65" s="877"/>
      <c r="CJ65" s="877"/>
      <c r="CK65" s="877"/>
      <c r="CL65" s="878"/>
      <c r="CM65" s="876"/>
      <c r="CN65" s="877"/>
      <c r="CO65" s="877"/>
      <c r="CP65" s="877"/>
      <c r="CQ65" s="878"/>
      <c r="CR65" s="876"/>
      <c r="CS65" s="877"/>
      <c r="CT65" s="877"/>
      <c r="CU65" s="877"/>
      <c r="CV65" s="878"/>
      <c r="CW65" s="876"/>
      <c r="CX65" s="877"/>
      <c r="CY65" s="877"/>
      <c r="CZ65" s="877"/>
      <c r="DA65" s="878"/>
      <c r="DB65" s="876"/>
      <c r="DC65" s="877"/>
      <c r="DD65" s="877"/>
      <c r="DE65" s="877"/>
      <c r="DF65" s="878"/>
      <c r="DG65" s="876"/>
      <c r="DH65" s="877"/>
      <c r="DI65" s="877"/>
      <c r="DJ65" s="877"/>
      <c r="DK65" s="878"/>
      <c r="DL65" s="876"/>
      <c r="DM65" s="877"/>
      <c r="DN65" s="877"/>
      <c r="DO65" s="877"/>
      <c r="DP65" s="878"/>
      <c r="DQ65" s="876"/>
      <c r="DR65" s="877"/>
      <c r="DS65" s="877"/>
      <c r="DT65" s="877"/>
      <c r="DU65" s="878"/>
      <c r="DV65" s="879"/>
      <c r="DW65" s="880"/>
      <c r="DX65" s="880"/>
      <c r="DY65" s="880"/>
      <c r="DZ65" s="881"/>
      <c r="EA65" s="248"/>
    </row>
    <row r="66" spans="1:131" s="249" customFormat="1" ht="26.25" customHeight="1" x14ac:dyDescent="0.15">
      <c r="A66" s="826" t="s">
        <v>417</v>
      </c>
      <c r="B66" s="827"/>
      <c r="C66" s="827"/>
      <c r="D66" s="827"/>
      <c r="E66" s="827"/>
      <c r="F66" s="827"/>
      <c r="G66" s="827"/>
      <c r="H66" s="827"/>
      <c r="I66" s="827"/>
      <c r="J66" s="827"/>
      <c r="K66" s="827"/>
      <c r="L66" s="827"/>
      <c r="M66" s="827"/>
      <c r="N66" s="827"/>
      <c r="O66" s="827"/>
      <c r="P66" s="828"/>
      <c r="Q66" s="803" t="s">
        <v>418</v>
      </c>
      <c r="R66" s="804"/>
      <c r="S66" s="804"/>
      <c r="T66" s="804"/>
      <c r="U66" s="805"/>
      <c r="V66" s="803" t="s">
        <v>419</v>
      </c>
      <c r="W66" s="804"/>
      <c r="X66" s="804"/>
      <c r="Y66" s="804"/>
      <c r="Z66" s="805"/>
      <c r="AA66" s="803" t="s">
        <v>402</v>
      </c>
      <c r="AB66" s="804"/>
      <c r="AC66" s="804"/>
      <c r="AD66" s="804"/>
      <c r="AE66" s="805"/>
      <c r="AF66" s="947" t="s">
        <v>420</v>
      </c>
      <c r="AG66" s="908"/>
      <c r="AH66" s="908"/>
      <c r="AI66" s="908"/>
      <c r="AJ66" s="948"/>
      <c r="AK66" s="803" t="s">
        <v>404</v>
      </c>
      <c r="AL66" s="827"/>
      <c r="AM66" s="827"/>
      <c r="AN66" s="827"/>
      <c r="AO66" s="828"/>
      <c r="AP66" s="803" t="s">
        <v>421</v>
      </c>
      <c r="AQ66" s="804"/>
      <c r="AR66" s="804"/>
      <c r="AS66" s="804"/>
      <c r="AT66" s="805"/>
      <c r="AU66" s="803" t="s">
        <v>422</v>
      </c>
      <c r="AV66" s="804"/>
      <c r="AW66" s="804"/>
      <c r="AX66" s="804"/>
      <c r="AY66" s="805"/>
      <c r="AZ66" s="803" t="s">
        <v>381</v>
      </c>
      <c r="BA66" s="804"/>
      <c r="BB66" s="804"/>
      <c r="BC66" s="804"/>
      <c r="BD66" s="815"/>
      <c r="BE66" s="267"/>
      <c r="BF66" s="267"/>
      <c r="BG66" s="267"/>
      <c r="BH66" s="267"/>
      <c r="BI66" s="267"/>
      <c r="BJ66" s="267"/>
      <c r="BK66" s="267"/>
      <c r="BL66" s="267"/>
      <c r="BM66" s="267"/>
      <c r="BN66" s="267"/>
      <c r="BO66" s="267"/>
      <c r="BP66" s="267"/>
      <c r="BQ66" s="264">
        <v>60</v>
      </c>
      <c r="BR66" s="269"/>
      <c r="BS66" s="958"/>
      <c r="BT66" s="959"/>
      <c r="BU66" s="959"/>
      <c r="BV66" s="959"/>
      <c r="BW66" s="959"/>
      <c r="BX66" s="959"/>
      <c r="BY66" s="959"/>
      <c r="BZ66" s="959"/>
      <c r="CA66" s="959"/>
      <c r="CB66" s="959"/>
      <c r="CC66" s="959"/>
      <c r="CD66" s="959"/>
      <c r="CE66" s="959"/>
      <c r="CF66" s="959"/>
      <c r="CG66" s="960"/>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52"/>
      <c r="DW66" s="953"/>
      <c r="DX66" s="953"/>
      <c r="DY66" s="953"/>
      <c r="DZ66" s="954"/>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9"/>
      <c r="AG67" s="911"/>
      <c r="AH67" s="911"/>
      <c r="AI67" s="911"/>
      <c r="AJ67" s="950"/>
      <c r="AK67" s="951"/>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58"/>
      <c r="BT67" s="959"/>
      <c r="BU67" s="959"/>
      <c r="BV67" s="959"/>
      <c r="BW67" s="959"/>
      <c r="BX67" s="959"/>
      <c r="BY67" s="959"/>
      <c r="BZ67" s="959"/>
      <c r="CA67" s="959"/>
      <c r="CB67" s="959"/>
      <c r="CC67" s="959"/>
      <c r="CD67" s="959"/>
      <c r="CE67" s="959"/>
      <c r="CF67" s="959"/>
      <c r="CG67" s="960"/>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52"/>
      <c r="DW67" s="953"/>
      <c r="DX67" s="953"/>
      <c r="DY67" s="953"/>
      <c r="DZ67" s="954"/>
      <c r="EA67" s="248"/>
    </row>
    <row r="68" spans="1:131" s="249" customFormat="1" ht="26.25" customHeight="1" thickTop="1" x14ac:dyDescent="0.15">
      <c r="A68" s="260">
        <v>1</v>
      </c>
      <c r="B68" s="964" t="s">
        <v>587</v>
      </c>
      <c r="C68" s="965"/>
      <c r="D68" s="965"/>
      <c r="E68" s="965"/>
      <c r="F68" s="965"/>
      <c r="G68" s="965"/>
      <c r="H68" s="965"/>
      <c r="I68" s="965"/>
      <c r="J68" s="965"/>
      <c r="K68" s="965"/>
      <c r="L68" s="965"/>
      <c r="M68" s="965"/>
      <c r="N68" s="965"/>
      <c r="O68" s="965"/>
      <c r="P68" s="966"/>
      <c r="Q68" s="967">
        <v>2087</v>
      </c>
      <c r="R68" s="961"/>
      <c r="S68" s="961"/>
      <c r="T68" s="961"/>
      <c r="U68" s="961"/>
      <c r="V68" s="961">
        <v>1851</v>
      </c>
      <c r="W68" s="961"/>
      <c r="X68" s="961"/>
      <c r="Y68" s="961"/>
      <c r="Z68" s="961"/>
      <c r="AA68" s="961">
        <v>236</v>
      </c>
      <c r="AB68" s="961"/>
      <c r="AC68" s="961"/>
      <c r="AD68" s="961"/>
      <c r="AE68" s="961"/>
      <c r="AF68" s="961">
        <v>236</v>
      </c>
      <c r="AG68" s="961"/>
      <c r="AH68" s="961"/>
      <c r="AI68" s="961"/>
      <c r="AJ68" s="961"/>
      <c r="AK68" s="961" t="s">
        <v>586</v>
      </c>
      <c r="AL68" s="961"/>
      <c r="AM68" s="961"/>
      <c r="AN68" s="961"/>
      <c r="AO68" s="961"/>
      <c r="AP68" s="961">
        <v>1692</v>
      </c>
      <c r="AQ68" s="961"/>
      <c r="AR68" s="961"/>
      <c r="AS68" s="961"/>
      <c r="AT68" s="961"/>
      <c r="AU68" s="961">
        <v>913</v>
      </c>
      <c r="AV68" s="961"/>
      <c r="AW68" s="961"/>
      <c r="AX68" s="961"/>
      <c r="AY68" s="961"/>
      <c r="AZ68" s="962"/>
      <c r="BA68" s="962"/>
      <c r="BB68" s="962"/>
      <c r="BC68" s="962"/>
      <c r="BD68" s="963"/>
      <c r="BE68" s="267"/>
      <c r="BF68" s="267"/>
      <c r="BG68" s="267"/>
      <c r="BH68" s="267"/>
      <c r="BI68" s="267"/>
      <c r="BJ68" s="267"/>
      <c r="BK68" s="267"/>
      <c r="BL68" s="267"/>
      <c r="BM68" s="267"/>
      <c r="BN68" s="267"/>
      <c r="BO68" s="267"/>
      <c r="BP68" s="267"/>
      <c r="BQ68" s="264">
        <v>62</v>
      </c>
      <c r="BR68" s="269"/>
      <c r="BS68" s="958"/>
      <c r="BT68" s="959"/>
      <c r="BU68" s="959"/>
      <c r="BV68" s="959"/>
      <c r="BW68" s="959"/>
      <c r="BX68" s="959"/>
      <c r="BY68" s="959"/>
      <c r="BZ68" s="959"/>
      <c r="CA68" s="959"/>
      <c r="CB68" s="959"/>
      <c r="CC68" s="959"/>
      <c r="CD68" s="959"/>
      <c r="CE68" s="959"/>
      <c r="CF68" s="959"/>
      <c r="CG68" s="960"/>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52"/>
      <c r="DW68" s="953"/>
      <c r="DX68" s="953"/>
      <c r="DY68" s="953"/>
      <c r="DZ68" s="954"/>
      <c r="EA68" s="248"/>
    </row>
    <row r="69" spans="1:131" s="249" customFormat="1" ht="26.25" customHeight="1" x14ac:dyDescent="0.15">
      <c r="A69" s="263">
        <v>2</v>
      </c>
      <c r="B69" s="968" t="s">
        <v>588</v>
      </c>
      <c r="C69" s="969"/>
      <c r="D69" s="969"/>
      <c r="E69" s="969"/>
      <c r="F69" s="969"/>
      <c r="G69" s="969"/>
      <c r="H69" s="969"/>
      <c r="I69" s="969"/>
      <c r="J69" s="969"/>
      <c r="K69" s="969"/>
      <c r="L69" s="969"/>
      <c r="M69" s="969"/>
      <c r="N69" s="969"/>
      <c r="O69" s="969"/>
      <c r="P69" s="970"/>
      <c r="Q69" s="971">
        <v>10042</v>
      </c>
      <c r="R69" s="926"/>
      <c r="S69" s="926"/>
      <c r="T69" s="926"/>
      <c r="U69" s="926"/>
      <c r="V69" s="926">
        <v>9586</v>
      </c>
      <c r="W69" s="926"/>
      <c r="X69" s="926"/>
      <c r="Y69" s="926"/>
      <c r="Z69" s="926"/>
      <c r="AA69" s="926">
        <v>456</v>
      </c>
      <c r="AB69" s="926"/>
      <c r="AC69" s="926"/>
      <c r="AD69" s="926"/>
      <c r="AE69" s="926"/>
      <c r="AF69" s="926">
        <v>456</v>
      </c>
      <c r="AG69" s="926"/>
      <c r="AH69" s="926"/>
      <c r="AI69" s="926"/>
      <c r="AJ69" s="926"/>
      <c r="AK69" s="926" t="s">
        <v>586</v>
      </c>
      <c r="AL69" s="926"/>
      <c r="AM69" s="926"/>
      <c r="AN69" s="926"/>
      <c r="AO69" s="926"/>
      <c r="AP69" s="926">
        <v>253</v>
      </c>
      <c r="AQ69" s="926"/>
      <c r="AR69" s="926"/>
      <c r="AS69" s="926"/>
      <c r="AT69" s="926"/>
      <c r="AU69" s="926">
        <v>13</v>
      </c>
      <c r="AV69" s="926"/>
      <c r="AW69" s="926"/>
      <c r="AX69" s="926"/>
      <c r="AY69" s="926"/>
      <c r="AZ69" s="972"/>
      <c r="BA69" s="972"/>
      <c r="BB69" s="972"/>
      <c r="BC69" s="972"/>
      <c r="BD69" s="973"/>
      <c r="BE69" s="267"/>
      <c r="BF69" s="267"/>
      <c r="BG69" s="267"/>
      <c r="BH69" s="267"/>
      <c r="BI69" s="267"/>
      <c r="BJ69" s="267"/>
      <c r="BK69" s="267"/>
      <c r="BL69" s="267"/>
      <c r="BM69" s="267"/>
      <c r="BN69" s="267"/>
      <c r="BO69" s="267"/>
      <c r="BP69" s="267"/>
      <c r="BQ69" s="264">
        <v>63</v>
      </c>
      <c r="BR69" s="269"/>
      <c r="BS69" s="958"/>
      <c r="BT69" s="959"/>
      <c r="BU69" s="959"/>
      <c r="BV69" s="959"/>
      <c r="BW69" s="959"/>
      <c r="BX69" s="959"/>
      <c r="BY69" s="959"/>
      <c r="BZ69" s="959"/>
      <c r="CA69" s="959"/>
      <c r="CB69" s="959"/>
      <c r="CC69" s="959"/>
      <c r="CD69" s="959"/>
      <c r="CE69" s="959"/>
      <c r="CF69" s="959"/>
      <c r="CG69" s="960"/>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52"/>
      <c r="DW69" s="953"/>
      <c r="DX69" s="953"/>
      <c r="DY69" s="953"/>
      <c r="DZ69" s="954"/>
      <c r="EA69" s="248"/>
    </row>
    <row r="70" spans="1:131" s="249" customFormat="1" ht="26.25" customHeight="1" x14ac:dyDescent="0.15">
      <c r="A70" s="263">
        <v>3</v>
      </c>
      <c r="B70" s="968" t="s">
        <v>589</v>
      </c>
      <c r="C70" s="969"/>
      <c r="D70" s="969"/>
      <c r="E70" s="969"/>
      <c r="F70" s="969"/>
      <c r="G70" s="969"/>
      <c r="H70" s="969"/>
      <c r="I70" s="969"/>
      <c r="J70" s="969"/>
      <c r="K70" s="969"/>
      <c r="L70" s="969"/>
      <c r="M70" s="969"/>
      <c r="N70" s="969"/>
      <c r="O70" s="969"/>
      <c r="P70" s="970"/>
      <c r="Q70" s="971">
        <v>17305</v>
      </c>
      <c r="R70" s="926"/>
      <c r="S70" s="926"/>
      <c r="T70" s="926"/>
      <c r="U70" s="926"/>
      <c r="V70" s="926">
        <v>17110</v>
      </c>
      <c r="W70" s="926"/>
      <c r="X70" s="926"/>
      <c r="Y70" s="926"/>
      <c r="Z70" s="926"/>
      <c r="AA70" s="926">
        <v>195</v>
      </c>
      <c r="AB70" s="926"/>
      <c r="AC70" s="926"/>
      <c r="AD70" s="926"/>
      <c r="AE70" s="926"/>
      <c r="AF70" s="926">
        <v>195</v>
      </c>
      <c r="AG70" s="926"/>
      <c r="AH70" s="926"/>
      <c r="AI70" s="926"/>
      <c r="AJ70" s="926"/>
      <c r="AK70" s="926">
        <v>664</v>
      </c>
      <c r="AL70" s="926"/>
      <c r="AM70" s="926"/>
      <c r="AN70" s="926"/>
      <c r="AO70" s="926"/>
      <c r="AP70" s="926" t="s">
        <v>586</v>
      </c>
      <c r="AQ70" s="926"/>
      <c r="AR70" s="926"/>
      <c r="AS70" s="926"/>
      <c r="AT70" s="926"/>
      <c r="AU70" s="926" t="s">
        <v>586</v>
      </c>
      <c r="AV70" s="926"/>
      <c r="AW70" s="926"/>
      <c r="AX70" s="926"/>
      <c r="AY70" s="926"/>
      <c r="AZ70" s="972"/>
      <c r="BA70" s="972"/>
      <c r="BB70" s="972"/>
      <c r="BC70" s="972"/>
      <c r="BD70" s="973"/>
      <c r="BE70" s="267"/>
      <c r="BF70" s="267"/>
      <c r="BG70" s="267"/>
      <c r="BH70" s="267"/>
      <c r="BI70" s="267"/>
      <c r="BJ70" s="267"/>
      <c r="BK70" s="267"/>
      <c r="BL70" s="267"/>
      <c r="BM70" s="267"/>
      <c r="BN70" s="267"/>
      <c r="BO70" s="267"/>
      <c r="BP70" s="267"/>
      <c r="BQ70" s="264">
        <v>64</v>
      </c>
      <c r="BR70" s="269"/>
      <c r="BS70" s="958"/>
      <c r="BT70" s="959"/>
      <c r="BU70" s="959"/>
      <c r="BV70" s="959"/>
      <c r="BW70" s="959"/>
      <c r="BX70" s="959"/>
      <c r="BY70" s="959"/>
      <c r="BZ70" s="959"/>
      <c r="CA70" s="959"/>
      <c r="CB70" s="959"/>
      <c r="CC70" s="959"/>
      <c r="CD70" s="959"/>
      <c r="CE70" s="959"/>
      <c r="CF70" s="959"/>
      <c r="CG70" s="960"/>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52"/>
      <c r="DW70" s="953"/>
      <c r="DX70" s="953"/>
      <c r="DY70" s="953"/>
      <c r="DZ70" s="954"/>
      <c r="EA70" s="248"/>
    </row>
    <row r="71" spans="1:131" s="249" customFormat="1" ht="26.25" customHeight="1" x14ac:dyDescent="0.15">
      <c r="A71" s="263">
        <v>4</v>
      </c>
      <c r="B71" s="968" t="s">
        <v>590</v>
      </c>
      <c r="C71" s="969"/>
      <c r="D71" s="969"/>
      <c r="E71" s="969"/>
      <c r="F71" s="969"/>
      <c r="G71" s="969"/>
      <c r="H71" s="969"/>
      <c r="I71" s="969"/>
      <c r="J71" s="969"/>
      <c r="K71" s="969"/>
      <c r="L71" s="969"/>
      <c r="M71" s="969"/>
      <c r="N71" s="969"/>
      <c r="O71" s="969"/>
      <c r="P71" s="970"/>
      <c r="Q71" s="971">
        <v>49191</v>
      </c>
      <c r="R71" s="926"/>
      <c r="S71" s="926"/>
      <c r="T71" s="926"/>
      <c r="U71" s="926"/>
      <c r="V71" s="926">
        <v>48330</v>
      </c>
      <c r="W71" s="926"/>
      <c r="X71" s="926"/>
      <c r="Y71" s="926"/>
      <c r="Z71" s="926"/>
      <c r="AA71" s="926">
        <v>861</v>
      </c>
      <c r="AB71" s="926"/>
      <c r="AC71" s="926"/>
      <c r="AD71" s="926"/>
      <c r="AE71" s="926"/>
      <c r="AF71" s="926">
        <v>861</v>
      </c>
      <c r="AG71" s="926"/>
      <c r="AH71" s="926"/>
      <c r="AI71" s="926"/>
      <c r="AJ71" s="926"/>
      <c r="AK71" s="926" t="s">
        <v>595</v>
      </c>
      <c r="AL71" s="926"/>
      <c r="AM71" s="926"/>
      <c r="AN71" s="926"/>
      <c r="AO71" s="926"/>
      <c r="AP71" s="926" t="s">
        <v>586</v>
      </c>
      <c r="AQ71" s="926"/>
      <c r="AR71" s="926"/>
      <c r="AS71" s="926"/>
      <c r="AT71" s="926"/>
      <c r="AU71" s="926" t="s">
        <v>586</v>
      </c>
      <c r="AV71" s="926"/>
      <c r="AW71" s="926"/>
      <c r="AX71" s="926"/>
      <c r="AY71" s="926"/>
      <c r="AZ71" s="972"/>
      <c r="BA71" s="972"/>
      <c r="BB71" s="972"/>
      <c r="BC71" s="972"/>
      <c r="BD71" s="973"/>
      <c r="BE71" s="267"/>
      <c r="BF71" s="267"/>
      <c r="BG71" s="267"/>
      <c r="BH71" s="267"/>
      <c r="BI71" s="267"/>
      <c r="BJ71" s="267"/>
      <c r="BK71" s="267"/>
      <c r="BL71" s="267"/>
      <c r="BM71" s="267"/>
      <c r="BN71" s="267"/>
      <c r="BO71" s="267"/>
      <c r="BP71" s="267"/>
      <c r="BQ71" s="264">
        <v>65</v>
      </c>
      <c r="BR71" s="269"/>
      <c r="BS71" s="958"/>
      <c r="BT71" s="959"/>
      <c r="BU71" s="959"/>
      <c r="BV71" s="959"/>
      <c r="BW71" s="959"/>
      <c r="BX71" s="959"/>
      <c r="BY71" s="959"/>
      <c r="BZ71" s="959"/>
      <c r="CA71" s="959"/>
      <c r="CB71" s="959"/>
      <c r="CC71" s="959"/>
      <c r="CD71" s="959"/>
      <c r="CE71" s="959"/>
      <c r="CF71" s="959"/>
      <c r="CG71" s="960"/>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52"/>
      <c r="DW71" s="953"/>
      <c r="DX71" s="953"/>
      <c r="DY71" s="953"/>
      <c r="DZ71" s="954"/>
      <c r="EA71" s="248"/>
    </row>
    <row r="72" spans="1:131" s="249" customFormat="1" ht="26.25" customHeight="1" x14ac:dyDescent="0.15">
      <c r="A72" s="263">
        <v>5</v>
      </c>
      <c r="B72" s="968" t="s">
        <v>591</v>
      </c>
      <c r="C72" s="969"/>
      <c r="D72" s="969"/>
      <c r="E72" s="969"/>
      <c r="F72" s="969"/>
      <c r="G72" s="969"/>
      <c r="H72" s="969"/>
      <c r="I72" s="969"/>
      <c r="J72" s="969"/>
      <c r="K72" s="969"/>
      <c r="L72" s="969"/>
      <c r="M72" s="969"/>
      <c r="N72" s="969"/>
      <c r="O72" s="969"/>
      <c r="P72" s="970"/>
      <c r="Q72" s="971">
        <v>1950</v>
      </c>
      <c r="R72" s="926"/>
      <c r="S72" s="926"/>
      <c r="T72" s="926"/>
      <c r="U72" s="926"/>
      <c r="V72" s="926">
        <v>1930</v>
      </c>
      <c r="W72" s="926"/>
      <c r="X72" s="926"/>
      <c r="Y72" s="926"/>
      <c r="Z72" s="926"/>
      <c r="AA72" s="926">
        <v>20</v>
      </c>
      <c r="AB72" s="926"/>
      <c r="AC72" s="926"/>
      <c r="AD72" s="926"/>
      <c r="AE72" s="926"/>
      <c r="AF72" s="926">
        <v>20</v>
      </c>
      <c r="AG72" s="926"/>
      <c r="AH72" s="926"/>
      <c r="AI72" s="926"/>
      <c r="AJ72" s="926"/>
      <c r="AK72" s="926">
        <v>53</v>
      </c>
      <c r="AL72" s="926"/>
      <c r="AM72" s="926"/>
      <c r="AN72" s="926"/>
      <c r="AO72" s="926"/>
      <c r="AP72" s="926" t="s">
        <v>586</v>
      </c>
      <c r="AQ72" s="926"/>
      <c r="AR72" s="926"/>
      <c r="AS72" s="926"/>
      <c r="AT72" s="926"/>
      <c r="AU72" s="926" t="s">
        <v>586</v>
      </c>
      <c r="AV72" s="926"/>
      <c r="AW72" s="926"/>
      <c r="AX72" s="926"/>
      <c r="AY72" s="926"/>
      <c r="AZ72" s="972"/>
      <c r="BA72" s="972"/>
      <c r="BB72" s="972"/>
      <c r="BC72" s="972"/>
      <c r="BD72" s="973"/>
      <c r="BE72" s="267"/>
      <c r="BF72" s="267"/>
      <c r="BG72" s="267"/>
      <c r="BH72" s="267"/>
      <c r="BI72" s="267"/>
      <c r="BJ72" s="267"/>
      <c r="BK72" s="267"/>
      <c r="BL72" s="267"/>
      <c r="BM72" s="267"/>
      <c r="BN72" s="267"/>
      <c r="BO72" s="267"/>
      <c r="BP72" s="267"/>
      <c r="BQ72" s="264">
        <v>66</v>
      </c>
      <c r="BR72" s="269"/>
      <c r="BS72" s="958"/>
      <c r="BT72" s="959"/>
      <c r="BU72" s="959"/>
      <c r="BV72" s="959"/>
      <c r="BW72" s="959"/>
      <c r="BX72" s="959"/>
      <c r="BY72" s="959"/>
      <c r="BZ72" s="959"/>
      <c r="CA72" s="959"/>
      <c r="CB72" s="959"/>
      <c r="CC72" s="959"/>
      <c r="CD72" s="959"/>
      <c r="CE72" s="959"/>
      <c r="CF72" s="959"/>
      <c r="CG72" s="960"/>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52"/>
      <c r="DW72" s="953"/>
      <c r="DX72" s="953"/>
      <c r="DY72" s="953"/>
      <c r="DZ72" s="954"/>
      <c r="EA72" s="248"/>
    </row>
    <row r="73" spans="1:131" s="249" customFormat="1" ht="26.25" customHeight="1" x14ac:dyDescent="0.15">
      <c r="A73" s="263">
        <v>6</v>
      </c>
      <c r="B73" s="968" t="s">
        <v>592</v>
      </c>
      <c r="C73" s="969"/>
      <c r="D73" s="969"/>
      <c r="E73" s="969"/>
      <c r="F73" s="969"/>
      <c r="G73" s="969"/>
      <c r="H73" s="969"/>
      <c r="I73" s="969"/>
      <c r="J73" s="969"/>
      <c r="K73" s="969"/>
      <c r="L73" s="969"/>
      <c r="M73" s="969"/>
      <c r="N73" s="969"/>
      <c r="O73" s="969"/>
      <c r="P73" s="970"/>
      <c r="Q73" s="971">
        <v>312</v>
      </c>
      <c r="R73" s="926"/>
      <c r="S73" s="926"/>
      <c r="T73" s="926"/>
      <c r="U73" s="926"/>
      <c r="V73" s="926">
        <v>191</v>
      </c>
      <c r="W73" s="926"/>
      <c r="X73" s="926"/>
      <c r="Y73" s="926"/>
      <c r="Z73" s="926"/>
      <c r="AA73" s="926">
        <v>121</v>
      </c>
      <c r="AB73" s="926"/>
      <c r="AC73" s="926"/>
      <c r="AD73" s="926"/>
      <c r="AE73" s="926"/>
      <c r="AF73" s="926">
        <v>121</v>
      </c>
      <c r="AG73" s="926"/>
      <c r="AH73" s="926"/>
      <c r="AI73" s="926"/>
      <c r="AJ73" s="926"/>
      <c r="AK73" s="926">
        <v>57</v>
      </c>
      <c r="AL73" s="926"/>
      <c r="AM73" s="926"/>
      <c r="AN73" s="926"/>
      <c r="AO73" s="926"/>
      <c r="AP73" s="926" t="s">
        <v>586</v>
      </c>
      <c r="AQ73" s="926"/>
      <c r="AR73" s="926"/>
      <c r="AS73" s="926"/>
      <c r="AT73" s="926"/>
      <c r="AU73" s="926" t="s">
        <v>586</v>
      </c>
      <c r="AV73" s="926"/>
      <c r="AW73" s="926"/>
      <c r="AX73" s="926"/>
      <c r="AY73" s="926"/>
      <c r="AZ73" s="972"/>
      <c r="BA73" s="972"/>
      <c r="BB73" s="972"/>
      <c r="BC73" s="972"/>
      <c r="BD73" s="973"/>
      <c r="BE73" s="267"/>
      <c r="BF73" s="267"/>
      <c r="BG73" s="267"/>
      <c r="BH73" s="267"/>
      <c r="BI73" s="267"/>
      <c r="BJ73" s="267"/>
      <c r="BK73" s="267"/>
      <c r="BL73" s="267"/>
      <c r="BM73" s="267"/>
      <c r="BN73" s="267"/>
      <c r="BO73" s="267"/>
      <c r="BP73" s="267"/>
      <c r="BQ73" s="264">
        <v>67</v>
      </c>
      <c r="BR73" s="269"/>
      <c r="BS73" s="958"/>
      <c r="BT73" s="959"/>
      <c r="BU73" s="959"/>
      <c r="BV73" s="959"/>
      <c r="BW73" s="959"/>
      <c r="BX73" s="959"/>
      <c r="BY73" s="959"/>
      <c r="BZ73" s="959"/>
      <c r="CA73" s="959"/>
      <c r="CB73" s="959"/>
      <c r="CC73" s="959"/>
      <c r="CD73" s="959"/>
      <c r="CE73" s="959"/>
      <c r="CF73" s="959"/>
      <c r="CG73" s="960"/>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52"/>
      <c r="DW73" s="953"/>
      <c r="DX73" s="953"/>
      <c r="DY73" s="953"/>
      <c r="DZ73" s="954"/>
      <c r="EA73" s="248"/>
    </row>
    <row r="74" spans="1:131" s="249" customFormat="1" ht="26.25" customHeight="1" x14ac:dyDescent="0.15">
      <c r="A74" s="263">
        <v>7</v>
      </c>
      <c r="B74" s="968" t="s">
        <v>593</v>
      </c>
      <c r="C74" s="969"/>
      <c r="D74" s="969"/>
      <c r="E74" s="969"/>
      <c r="F74" s="969"/>
      <c r="G74" s="969"/>
      <c r="H74" s="969"/>
      <c r="I74" s="969"/>
      <c r="J74" s="969"/>
      <c r="K74" s="969"/>
      <c r="L74" s="969"/>
      <c r="M74" s="969"/>
      <c r="N74" s="969"/>
      <c r="O74" s="969"/>
      <c r="P74" s="970"/>
      <c r="Q74" s="971">
        <v>6959</v>
      </c>
      <c r="R74" s="926"/>
      <c r="S74" s="926"/>
      <c r="T74" s="926"/>
      <c r="U74" s="926"/>
      <c r="V74" s="926">
        <v>6856</v>
      </c>
      <c r="W74" s="926"/>
      <c r="X74" s="926"/>
      <c r="Y74" s="926"/>
      <c r="Z74" s="926"/>
      <c r="AA74" s="926">
        <v>103</v>
      </c>
      <c r="AB74" s="926"/>
      <c r="AC74" s="926"/>
      <c r="AD74" s="926"/>
      <c r="AE74" s="926"/>
      <c r="AF74" s="926">
        <v>103</v>
      </c>
      <c r="AG74" s="926"/>
      <c r="AH74" s="926"/>
      <c r="AI74" s="926"/>
      <c r="AJ74" s="926"/>
      <c r="AK74" s="926">
        <v>2441</v>
      </c>
      <c r="AL74" s="926"/>
      <c r="AM74" s="926"/>
      <c r="AN74" s="926"/>
      <c r="AO74" s="926"/>
      <c r="AP74" s="926" t="s">
        <v>586</v>
      </c>
      <c r="AQ74" s="926"/>
      <c r="AR74" s="926"/>
      <c r="AS74" s="926"/>
      <c r="AT74" s="926"/>
      <c r="AU74" s="926" t="s">
        <v>586</v>
      </c>
      <c r="AV74" s="926"/>
      <c r="AW74" s="926"/>
      <c r="AX74" s="926"/>
      <c r="AY74" s="926"/>
      <c r="AZ74" s="972"/>
      <c r="BA74" s="972"/>
      <c r="BB74" s="972"/>
      <c r="BC74" s="972"/>
      <c r="BD74" s="973"/>
      <c r="BE74" s="267"/>
      <c r="BF74" s="267"/>
      <c r="BG74" s="267"/>
      <c r="BH74" s="267"/>
      <c r="BI74" s="267"/>
      <c r="BJ74" s="267"/>
      <c r="BK74" s="267"/>
      <c r="BL74" s="267"/>
      <c r="BM74" s="267"/>
      <c r="BN74" s="267"/>
      <c r="BO74" s="267"/>
      <c r="BP74" s="267"/>
      <c r="BQ74" s="264">
        <v>68</v>
      </c>
      <c r="BR74" s="269"/>
      <c r="BS74" s="958"/>
      <c r="BT74" s="959"/>
      <c r="BU74" s="959"/>
      <c r="BV74" s="959"/>
      <c r="BW74" s="959"/>
      <c r="BX74" s="959"/>
      <c r="BY74" s="959"/>
      <c r="BZ74" s="959"/>
      <c r="CA74" s="959"/>
      <c r="CB74" s="959"/>
      <c r="CC74" s="959"/>
      <c r="CD74" s="959"/>
      <c r="CE74" s="959"/>
      <c r="CF74" s="959"/>
      <c r="CG74" s="960"/>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52"/>
      <c r="DW74" s="953"/>
      <c r="DX74" s="953"/>
      <c r="DY74" s="953"/>
      <c r="DZ74" s="954"/>
      <c r="EA74" s="248"/>
    </row>
    <row r="75" spans="1:131" s="249" customFormat="1" ht="26.25" customHeight="1" x14ac:dyDescent="0.15">
      <c r="A75" s="263">
        <v>8</v>
      </c>
      <c r="B75" s="968" t="s">
        <v>594</v>
      </c>
      <c r="C75" s="969"/>
      <c r="D75" s="969"/>
      <c r="E75" s="969"/>
      <c r="F75" s="969"/>
      <c r="G75" s="969"/>
      <c r="H75" s="969"/>
      <c r="I75" s="969"/>
      <c r="J75" s="969"/>
      <c r="K75" s="969"/>
      <c r="L75" s="969"/>
      <c r="M75" s="969"/>
      <c r="N75" s="969"/>
      <c r="O75" s="969"/>
      <c r="P75" s="970"/>
      <c r="Q75" s="974">
        <v>1424517</v>
      </c>
      <c r="R75" s="975"/>
      <c r="S75" s="975"/>
      <c r="T75" s="975"/>
      <c r="U75" s="925"/>
      <c r="V75" s="976">
        <v>1354325</v>
      </c>
      <c r="W75" s="975"/>
      <c r="X75" s="975"/>
      <c r="Y75" s="975"/>
      <c r="Z75" s="925"/>
      <c r="AA75" s="976">
        <v>70191</v>
      </c>
      <c r="AB75" s="975"/>
      <c r="AC75" s="975"/>
      <c r="AD75" s="975"/>
      <c r="AE75" s="925"/>
      <c r="AF75" s="976">
        <v>70191</v>
      </c>
      <c r="AG75" s="975"/>
      <c r="AH75" s="975"/>
      <c r="AI75" s="975"/>
      <c r="AJ75" s="925"/>
      <c r="AK75" s="976">
        <v>20230</v>
      </c>
      <c r="AL75" s="975"/>
      <c r="AM75" s="975"/>
      <c r="AN75" s="975"/>
      <c r="AO75" s="925"/>
      <c r="AP75" s="976" t="s">
        <v>586</v>
      </c>
      <c r="AQ75" s="975"/>
      <c r="AR75" s="975"/>
      <c r="AS75" s="975"/>
      <c r="AT75" s="925"/>
      <c r="AU75" s="976" t="s">
        <v>586</v>
      </c>
      <c r="AV75" s="975"/>
      <c r="AW75" s="975"/>
      <c r="AX75" s="975"/>
      <c r="AY75" s="925"/>
      <c r="AZ75" s="972"/>
      <c r="BA75" s="972"/>
      <c r="BB75" s="972"/>
      <c r="BC75" s="972"/>
      <c r="BD75" s="973"/>
      <c r="BE75" s="267"/>
      <c r="BF75" s="267"/>
      <c r="BG75" s="267"/>
      <c r="BH75" s="267"/>
      <c r="BI75" s="267"/>
      <c r="BJ75" s="267"/>
      <c r="BK75" s="267"/>
      <c r="BL75" s="267"/>
      <c r="BM75" s="267"/>
      <c r="BN75" s="267"/>
      <c r="BO75" s="267"/>
      <c r="BP75" s="267"/>
      <c r="BQ75" s="264">
        <v>69</v>
      </c>
      <c r="BR75" s="269"/>
      <c r="BS75" s="958"/>
      <c r="BT75" s="959"/>
      <c r="BU75" s="959"/>
      <c r="BV75" s="959"/>
      <c r="BW75" s="959"/>
      <c r="BX75" s="959"/>
      <c r="BY75" s="959"/>
      <c r="BZ75" s="959"/>
      <c r="CA75" s="959"/>
      <c r="CB75" s="959"/>
      <c r="CC75" s="959"/>
      <c r="CD75" s="959"/>
      <c r="CE75" s="959"/>
      <c r="CF75" s="959"/>
      <c r="CG75" s="960"/>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52"/>
      <c r="DW75" s="953"/>
      <c r="DX75" s="953"/>
      <c r="DY75" s="953"/>
      <c r="DZ75" s="954"/>
      <c r="EA75" s="248"/>
    </row>
    <row r="76" spans="1:131" s="249" customFormat="1" ht="26.25" customHeight="1" x14ac:dyDescent="0.15">
      <c r="A76" s="263">
        <v>9</v>
      </c>
      <c r="B76" s="968"/>
      <c r="C76" s="969"/>
      <c r="D76" s="969"/>
      <c r="E76" s="969"/>
      <c r="F76" s="969"/>
      <c r="G76" s="969"/>
      <c r="H76" s="969"/>
      <c r="I76" s="969"/>
      <c r="J76" s="969"/>
      <c r="K76" s="969"/>
      <c r="L76" s="969"/>
      <c r="M76" s="969"/>
      <c r="N76" s="969"/>
      <c r="O76" s="969"/>
      <c r="P76" s="970"/>
      <c r="Q76" s="974"/>
      <c r="R76" s="975"/>
      <c r="S76" s="975"/>
      <c r="T76" s="975"/>
      <c r="U76" s="925"/>
      <c r="V76" s="976"/>
      <c r="W76" s="975"/>
      <c r="X76" s="975"/>
      <c r="Y76" s="975"/>
      <c r="Z76" s="925"/>
      <c r="AA76" s="976"/>
      <c r="AB76" s="975"/>
      <c r="AC76" s="975"/>
      <c r="AD76" s="975"/>
      <c r="AE76" s="925"/>
      <c r="AF76" s="976"/>
      <c r="AG76" s="975"/>
      <c r="AH76" s="975"/>
      <c r="AI76" s="975"/>
      <c r="AJ76" s="925"/>
      <c r="AK76" s="976"/>
      <c r="AL76" s="975"/>
      <c r="AM76" s="975"/>
      <c r="AN76" s="975"/>
      <c r="AO76" s="925"/>
      <c r="AP76" s="976"/>
      <c r="AQ76" s="975"/>
      <c r="AR76" s="975"/>
      <c r="AS76" s="975"/>
      <c r="AT76" s="925"/>
      <c r="AU76" s="976"/>
      <c r="AV76" s="975"/>
      <c r="AW76" s="975"/>
      <c r="AX76" s="975"/>
      <c r="AY76" s="925"/>
      <c r="AZ76" s="972"/>
      <c r="BA76" s="972"/>
      <c r="BB76" s="972"/>
      <c r="BC76" s="972"/>
      <c r="BD76" s="973"/>
      <c r="BE76" s="267"/>
      <c r="BF76" s="267"/>
      <c r="BG76" s="267"/>
      <c r="BH76" s="267"/>
      <c r="BI76" s="267"/>
      <c r="BJ76" s="267"/>
      <c r="BK76" s="267"/>
      <c r="BL76" s="267"/>
      <c r="BM76" s="267"/>
      <c r="BN76" s="267"/>
      <c r="BO76" s="267"/>
      <c r="BP76" s="267"/>
      <c r="BQ76" s="264">
        <v>70</v>
      </c>
      <c r="BR76" s="269"/>
      <c r="BS76" s="958"/>
      <c r="BT76" s="959"/>
      <c r="BU76" s="959"/>
      <c r="BV76" s="959"/>
      <c r="BW76" s="959"/>
      <c r="BX76" s="959"/>
      <c r="BY76" s="959"/>
      <c r="BZ76" s="959"/>
      <c r="CA76" s="959"/>
      <c r="CB76" s="959"/>
      <c r="CC76" s="959"/>
      <c r="CD76" s="959"/>
      <c r="CE76" s="959"/>
      <c r="CF76" s="959"/>
      <c r="CG76" s="960"/>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52"/>
      <c r="DW76" s="953"/>
      <c r="DX76" s="953"/>
      <c r="DY76" s="953"/>
      <c r="DZ76" s="954"/>
      <c r="EA76" s="248"/>
    </row>
    <row r="77" spans="1:131" s="249" customFormat="1" ht="26.25" customHeight="1" x14ac:dyDescent="0.15">
      <c r="A77" s="263">
        <v>10</v>
      </c>
      <c r="B77" s="968"/>
      <c r="C77" s="969"/>
      <c r="D77" s="969"/>
      <c r="E77" s="969"/>
      <c r="F77" s="969"/>
      <c r="G77" s="969"/>
      <c r="H77" s="969"/>
      <c r="I77" s="969"/>
      <c r="J77" s="969"/>
      <c r="K77" s="969"/>
      <c r="L77" s="969"/>
      <c r="M77" s="969"/>
      <c r="N77" s="969"/>
      <c r="O77" s="969"/>
      <c r="P77" s="970"/>
      <c r="Q77" s="974"/>
      <c r="R77" s="975"/>
      <c r="S77" s="975"/>
      <c r="T77" s="975"/>
      <c r="U77" s="925"/>
      <c r="V77" s="976"/>
      <c r="W77" s="975"/>
      <c r="X77" s="975"/>
      <c r="Y77" s="975"/>
      <c r="Z77" s="925"/>
      <c r="AA77" s="976"/>
      <c r="AB77" s="975"/>
      <c r="AC77" s="975"/>
      <c r="AD77" s="975"/>
      <c r="AE77" s="925"/>
      <c r="AF77" s="976"/>
      <c r="AG77" s="975"/>
      <c r="AH77" s="975"/>
      <c r="AI77" s="975"/>
      <c r="AJ77" s="925"/>
      <c r="AK77" s="976"/>
      <c r="AL77" s="975"/>
      <c r="AM77" s="975"/>
      <c r="AN77" s="975"/>
      <c r="AO77" s="925"/>
      <c r="AP77" s="976"/>
      <c r="AQ77" s="975"/>
      <c r="AR77" s="975"/>
      <c r="AS77" s="975"/>
      <c r="AT77" s="925"/>
      <c r="AU77" s="976"/>
      <c r="AV77" s="975"/>
      <c r="AW77" s="975"/>
      <c r="AX77" s="975"/>
      <c r="AY77" s="925"/>
      <c r="AZ77" s="972"/>
      <c r="BA77" s="972"/>
      <c r="BB77" s="972"/>
      <c r="BC77" s="972"/>
      <c r="BD77" s="973"/>
      <c r="BE77" s="267"/>
      <c r="BF77" s="267"/>
      <c r="BG77" s="267"/>
      <c r="BH77" s="267"/>
      <c r="BI77" s="267"/>
      <c r="BJ77" s="267"/>
      <c r="BK77" s="267"/>
      <c r="BL77" s="267"/>
      <c r="BM77" s="267"/>
      <c r="BN77" s="267"/>
      <c r="BO77" s="267"/>
      <c r="BP77" s="267"/>
      <c r="BQ77" s="264">
        <v>71</v>
      </c>
      <c r="BR77" s="269"/>
      <c r="BS77" s="958"/>
      <c r="BT77" s="959"/>
      <c r="BU77" s="959"/>
      <c r="BV77" s="959"/>
      <c r="BW77" s="959"/>
      <c r="BX77" s="959"/>
      <c r="BY77" s="959"/>
      <c r="BZ77" s="959"/>
      <c r="CA77" s="959"/>
      <c r="CB77" s="959"/>
      <c r="CC77" s="959"/>
      <c r="CD77" s="959"/>
      <c r="CE77" s="959"/>
      <c r="CF77" s="959"/>
      <c r="CG77" s="960"/>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52"/>
      <c r="DW77" s="953"/>
      <c r="DX77" s="953"/>
      <c r="DY77" s="953"/>
      <c r="DZ77" s="954"/>
      <c r="EA77" s="248"/>
    </row>
    <row r="78" spans="1:131" s="249" customFormat="1" ht="26.25" customHeight="1" x14ac:dyDescent="0.15">
      <c r="A78" s="263">
        <v>11</v>
      </c>
      <c r="B78" s="968"/>
      <c r="C78" s="969"/>
      <c r="D78" s="969"/>
      <c r="E78" s="969"/>
      <c r="F78" s="969"/>
      <c r="G78" s="969"/>
      <c r="H78" s="969"/>
      <c r="I78" s="969"/>
      <c r="J78" s="969"/>
      <c r="K78" s="969"/>
      <c r="L78" s="969"/>
      <c r="M78" s="969"/>
      <c r="N78" s="969"/>
      <c r="O78" s="969"/>
      <c r="P78" s="970"/>
      <c r="Q78" s="971"/>
      <c r="R78" s="926"/>
      <c r="S78" s="926"/>
      <c r="T78" s="926"/>
      <c r="U78" s="926"/>
      <c r="V78" s="926"/>
      <c r="W78" s="926"/>
      <c r="X78" s="926"/>
      <c r="Y78" s="926"/>
      <c r="Z78" s="926"/>
      <c r="AA78" s="926"/>
      <c r="AB78" s="926"/>
      <c r="AC78" s="926"/>
      <c r="AD78" s="926"/>
      <c r="AE78" s="926"/>
      <c r="AF78" s="926"/>
      <c r="AG78" s="926"/>
      <c r="AH78" s="926"/>
      <c r="AI78" s="926"/>
      <c r="AJ78" s="926"/>
      <c r="AK78" s="926"/>
      <c r="AL78" s="926"/>
      <c r="AM78" s="926"/>
      <c r="AN78" s="926"/>
      <c r="AO78" s="926"/>
      <c r="AP78" s="926"/>
      <c r="AQ78" s="926"/>
      <c r="AR78" s="926"/>
      <c r="AS78" s="926"/>
      <c r="AT78" s="926"/>
      <c r="AU78" s="926"/>
      <c r="AV78" s="926"/>
      <c r="AW78" s="926"/>
      <c r="AX78" s="926"/>
      <c r="AY78" s="926"/>
      <c r="AZ78" s="972"/>
      <c r="BA78" s="972"/>
      <c r="BB78" s="972"/>
      <c r="BC78" s="972"/>
      <c r="BD78" s="973"/>
      <c r="BE78" s="267"/>
      <c r="BF78" s="267"/>
      <c r="BG78" s="267"/>
      <c r="BH78" s="267"/>
      <c r="BI78" s="267"/>
      <c r="BJ78" s="270"/>
      <c r="BK78" s="270"/>
      <c r="BL78" s="270"/>
      <c r="BM78" s="270"/>
      <c r="BN78" s="270"/>
      <c r="BO78" s="267"/>
      <c r="BP78" s="267"/>
      <c r="BQ78" s="264">
        <v>72</v>
      </c>
      <c r="BR78" s="269"/>
      <c r="BS78" s="958"/>
      <c r="BT78" s="959"/>
      <c r="BU78" s="959"/>
      <c r="BV78" s="959"/>
      <c r="BW78" s="959"/>
      <c r="BX78" s="959"/>
      <c r="BY78" s="959"/>
      <c r="BZ78" s="959"/>
      <c r="CA78" s="959"/>
      <c r="CB78" s="959"/>
      <c r="CC78" s="959"/>
      <c r="CD78" s="959"/>
      <c r="CE78" s="959"/>
      <c r="CF78" s="959"/>
      <c r="CG78" s="960"/>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52"/>
      <c r="DW78" s="953"/>
      <c r="DX78" s="953"/>
      <c r="DY78" s="953"/>
      <c r="DZ78" s="954"/>
      <c r="EA78" s="248"/>
    </row>
    <row r="79" spans="1:131" s="249" customFormat="1" ht="26.25" customHeight="1" x14ac:dyDescent="0.15">
      <c r="A79" s="263">
        <v>12</v>
      </c>
      <c r="B79" s="968"/>
      <c r="C79" s="969"/>
      <c r="D79" s="969"/>
      <c r="E79" s="969"/>
      <c r="F79" s="969"/>
      <c r="G79" s="969"/>
      <c r="H79" s="969"/>
      <c r="I79" s="969"/>
      <c r="J79" s="969"/>
      <c r="K79" s="969"/>
      <c r="L79" s="969"/>
      <c r="M79" s="969"/>
      <c r="N79" s="969"/>
      <c r="O79" s="969"/>
      <c r="P79" s="970"/>
      <c r="Q79" s="971"/>
      <c r="R79" s="926"/>
      <c r="S79" s="926"/>
      <c r="T79" s="926"/>
      <c r="U79" s="926"/>
      <c r="V79" s="926"/>
      <c r="W79" s="926"/>
      <c r="X79" s="926"/>
      <c r="Y79" s="926"/>
      <c r="Z79" s="926"/>
      <c r="AA79" s="926"/>
      <c r="AB79" s="926"/>
      <c r="AC79" s="926"/>
      <c r="AD79" s="926"/>
      <c r="AE79" s="926"/>
      <c r="AF79" s="926"/>
      <c r="AG79" s="926"/>
      <c r="AH79" s="926"/>
      <c r="AI79" s="926"/>
      <c r="AJ79" s="926"/>
      <c r="AK79" s="926"/>
      <c r="AL79" s="926"/>
      <c r="AM79" s="926"/>
      <c r="AN79" s="926"/>
      <c r="AO79" s="926"/>
      <c r="AP79" s="926"/>
      <c r="AQ79" s="926"/>
      <c r="AR79" s="926"/>
      <c r="AS79" s="926"/>
      <c r="AT79" s="926"/>
      <c r="AU79" s="926"/>
      <c r="AV79" s="926"/>
      <c r="AW79" s="926"/>
      <c r="AX79" s="926"/>
      <c r="AY79" s="926"/>
      <c r="AZ79" s="972"/>
      <c r="BA79" s="972"/>
      <c r="BB79" s="972"/>
      <c r="BC79" s="972"/>
      <c r="BD79" s="973"/>
      <c r="BE79" s="267"/>
      <c r="BF79" s="267"/>
      <c r="BG79" s="267"/>
      <c r="BH79" s="267"/>
      <c r="BI79" s="267"/>
      <c r="BJ79" s="270"/>
      <c r="BK79" s="270"/>
      <c r="BL79" s="270"/>
      <c r="BM79" s="270"/>
      <c r="BN79" s="270"/>
      <c r="BO79" s="267"/>
      <c r="BP79" s="267"/>
      <c r="BQ79" s="264">
        <v>73</v>
      </c>
      <c r="BR79" s="269"/>
      <c r="BS79" s="958"/>
      <c r="BT79" s="959"/>
      <c r="BU79" s="959"/>
      <c r="BV79" s="959"/>
      <c r="BW79" s="959"/>
      <c r="BX79" s="959"/>
      <c r="BY79" s="959"/>
      <c r="BZ79" s="959"/>
      <c r="CA79" s="959"/>
      <c r="CB79" s="959"/>
      <c r="CC79" s="959"/>
      <c r="CD79" s="959"/>
      <c r="CE79" s="959"/>
      <c r="CF79" s="959"/>
      <c r="CG79" s="960"/>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52"/>
      <c r="DW79" s="953"/>
      <c r="DX79" s="953"/>
      <c r="DY79" s="953"/>
      <c r="DZ79" s="954"/>
      <c r="EA79" s="248"/>
    </row>
    <row r="80" spans="1:131" s="249" customFormat="1" ht="26.25" customHeight="1" x14ac:dyDescent="0.15">
      <c r="A80" s="263">
        <v>13</v>
      </c>
      <c r="B80" s="968"/>
      <c r="C80" s="969"/>
      <c r="D80" s="969"/>
      <c r="E80" s="969"/>
      <c r="F80" s="969"/>
      <c r="G80" s="969"/>
      <c r="H80" s="969"/>
      <c r="I80" s="969"/>
      <c r="J80" s="969"/>
      <c r="K80" s="969"/>
      <c r="L80" s="969"/>
      <c r="M80" s="969"/>
      <c r="N80" s="969"/>
      <c r="O80" s="969"/>
      <c r="P80" s="970"/>
      <c r="Q80" s="971"/>
      <c r="R80" s="926"/>
      <c r="S80" s="926"/>
      <c r="T80" s="926"/>
      <c r="U80" s="926"/>
      <c r="V80" s="926"/>
      <c r="W80" s="926"/>
      <c r="X80" s="926"/>
      <c r="Y80" s="926"/>
      <c r="Z80" s="926"/>
      <c r="AA80" s="926"/>
      <c r="AB80" s="926"/>
      <c r="AC80" s="926"/>
      <c r="AD80" s="926"/>
      <c r="AE80" s="926"/>
      <c r="AF80" s="926"/>
      <c r="AG80" s="926"/>
      <c r="AH80" s="926"/>
      <c r="AI80" s="926"/>
      <c r="AJ80" s="926"/>
      <c r="AK80" s="926"/>
      <c r="AL80" s="926"/>
      <c r="AM80" s="926"/>
      <c r="AN80" s="926"/>
      <c r="AO80" s="926"/>
      <c r="AP80" s="926"/>
      <c r="AQ80" s="926"/>
      <c r="AR80" s="926"/>
      <c r="AS80" s="926"/>
      <c r="AT80" s="926"/>
      <c r="AU80" s="926"/>
      <c r="AV80" s="926"/>
      <c r="AW80" s="926"/>
      <c r="AX80" s="926"/>
      <c r="AY80" s="926"/>
      <c r="AZ80" s="972"/>
      <c r="BA80" s="972"/>
      <c r="BB80" s="972"/>
      <c r="BC80" s="972"/>
      <c r="BD80" s="973"/>
      <c r="BE80" s="267"/>
      <c r="BF80" s="267"/>
      <c r="BG80" s="267"/>
      <c r="BH80" s="267"/>
      <c r="BI80" s="267"/>
      <c r="BJ80" s="267"/>
      <c r="BK80" s="267"/>
      <c r="BL80" s="267"/>
      <c r="BM80" s="267"/>
      <c r="BN80" s="267"/>
      <c r="BO80" s="267"/>
      <c r="BP80" s="267"/>
      <c r="BQ80" s="264">
        <v>74</v>
      </c>
      <c r="BR80" s="269"/>
      <c r="BS80" s="958"/>
      <c r="BT80" s="959"/>
      <c r="BU80" s="959"/>
      <c r="BV80" s="959"/>
      <c r="BW80" s="959"/>
      <c r="BX80" s="959"/>
      <c r="BY80" s="959"/>
      <c r="BZ80" s="959"/>
      <c r="CA80" s="959"/>
      <c r="CB80" s="959"/>
      <c r="CC80" s="959"/>
      <c r="CD80" s="959"/>
      <c r="CE80" s="959"/>
      <c r="CF80" s="959"/>
      <c r="CG80" s="960"/>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52"/>
      <c r="DW80" s="953"/>
      <c r="DX80" s="953"/>
      <c r="DY80" s="953"/>
      <c r="DZ80" s="954"/>
      <c r="EA80" s="248"/>
    </row>
    <row r="81" spans="1:131" s="249" customFormat="1" ht="26.25" customHeight="1" x14ac:dyDescent="0.15">
      <c r="A81" s="263">
        <v>14</v>
      </c>
      <c r="B81" s="968"/>
      <c r="C81" s="969"/>
      <c r="D81" s="969"/>
      <c r="E81" s="969"/>
      <c r="F81" s="969"/>
      <c r="G81" s="969"/>
      <c r="H81" s="969"/>
      <c r="I81" s="969"/>
      <c r="J81" s="969"/>
      <c r="K81" s="969"/>
      <c r="L81" s="969"/>
      <c r="M81" s="969"/>
      <c r="N81" s="969"/>
      <c r="O81" s="969"/>
      <c r="P81" s="970"/>
      <c r="Q81" s="971"/>
      <c r="R81" s="926"/>
      <c r="S81" s="926"/>
      <c r="T81" s="926"/>
      <c r="U81" s="926"/>
      <c r="V81" s="926"/>
      <c r="W81" s="926"/>
      <c r="X81" s="926"/>
      <c r="Y81" s="926"/>
      <c r="Z81" s="926"/>
      <c r="AA81" s="926"/>
      <c r="AB81" s="926"/>
      <c r="AC81" s="926"/>
      <c r="AD81" s="926"/>
      <c r="AE81" s="926"/>
      <c r="AF81" s="926"/>
      <c r="AG81" s="926"/>
      <c r="AH81" s="926"/>
      <c r="AI81" s="926"/>
      <c r="AJ81" s="926"/>
      <c r="AK81" s="926"/>
      <c r="AL81" s="926"/>
      <c r="AM81" s="926"/>
      <c r="AN81" s="926"/>
      <c r="AO81" s="926"/>
      <c r="AP81" s="926"/>
      <c r="AQ81" s="926"/>
      <c r="AR81" s="926"/>
      <c r="AS81" s="926"/>
      <c r="AT81" s="926"/>
      <c r="AU81" s="926"/>
      <c r="AV81" s="926"/>
      <c r="AW81" s="926"/>
      <c r="AX81" s="926"/>
      <c r="AY81" s="926"/>
      <c r="AZ81" s="972"/>
      <c r="BA81" s="972"/>
      <c r="BB81" s="972"/>
      <c r="BC81" s="972"/>
      <c r="BD81" s="973"/>
      <c r="BE81" s="267"/>
      <c r="BF81" s="267"/>
      <c r="BG81" s="267"/>
      <c r="BH81" s="267"/>
      <c r="BI81" s="267"/>
      <c r="BJ81" s="267"/>
      <c r="BK81" s="267"/>
      <c r="BL81" s="267"/>
      <c r="BM81" s="267"/>
      <c r="BN81" s="267"/>
      <c r="BO81" s="267"/>
      <c r="BP81" s="267"/>
      <c r="BQ81" s="264">
        <v>75</v>
      </c>
      <c r="BR81" s="269"/>
      <c r="BS81" s="958"/>
      <c r="BT81" s="959"/>
      <c r="BU81" s="959"/>
      <c r="BV81" s="959"/>
      <c r="BW81" s="959"/>
      <c r="BX81" s="959"/>
      <c r="BY81" s="959"/>
      <c r="BZ81" s="959"/>
      <c r="CA81" s="959"/>
      <c r="CB81" s="959"/>
      <c r="CC81" s="959"/>
      <c r="CD81" s="959"/>
      <c r="CE81" s="959"/>
      <c r="CF81" s="959"/>
      <c r="CG81" s="960"/>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52"/>
      <c r="DW81" s="953"/>
      <c r="DX81" s="953"/>
      <c r="DY81" s="953"/>
      <c r="DZ81" s="954"/>
      <c r="EA81" s="248"/>
    </row>
    <row r="82" spans="1:131" s="249" customFormat="1" ht="26.25" customHeight="1" x14ac:dyDescent="0.15">
      <c r="A82" s="263">
        <v>15</v>
      </c>
      <c r="B82" s="968"/>
      <c r="C82" s="969"/>
      <c r="D82" s="969"/>
      <c r="E82" s="969"/>
      <c r="F82" s="969"/>
      <c r="G82" s="969"/>
      <c r="H82" s="969"/>
      <c r="I82" s="969"/>
      <c r="J82" s="969"/>
      <c r="K82" s="969"/>
      <c r="L82" s="969"/>
      <c r="M82" s="969"/>
      <c r="N82" s="969"/>
      <c r="O82" s="969"/>
      <c r="P82" s="970"/>
      <c r="Q82" s="971"/>
      <c r="R82" s="926"/>
      <c r="S82" s="926"/>
      <c r="T82" s="926"/>
      <c r="U82" s="926"/>
      <c r="V82" s="926"/>
      <c r="W82" s="926"/>
      <c r="X82" s="926"/>
      <c r="Y82" s="926"/>
      <c r="Z82" s="926"/>
      <c r="AA82" s="926"/>
      <c r="AB82" s="926"/>
      <c r="AC82" s="926"/>
      <c r="AD82" s="926"/>
      <c r="AE82" s="926"/>
      <c r="AF82" s="926"/>
      <c r="AG82" s="926"/>
      <c r="AH82" s="926"/>
      <c r="AI82" s="926"/>
      <c r="AJ82" s="926"/>
      <c r="AK82" s="926"/>
      <c r="AL82" s="926"/>
      <c r="AM82" s="926"/>
      <c r="AN82" s="926"/>
      <c r="AO82" s="926"/>
      <c r="AP82" s="926"/>
      <c r="AQ82" s="926"/>
      <c r="AR82" s="926"/>
      <c r="AS82" s="926"/>
      <c r="AT82" s="926"/>
      <c r="AU82" s="926"/>
      <c r="AV82" s="926"/>
      <c r="AW82" s="926"/>
      <c r="AX82" s="926"/>
      <c r="AY82" s="926"/>
      <c r="AZ82" s="972"/>
      <c r="BA82" s="972"/>
      <c r="BB82" s="972"/>
      <c r="BC82" s="972"/>
      <c r="BD82" s="973"/>
      <c r="BE82" s="267"/>
      <c r="BF82" s="267"/>
      <c r="BG82" s="267"/>
      <c r="BH82" s="267"/>
      <c r="BI82" s="267"/>
      <c r="BJ82" s="267"/>
      <c r="BK82" s="267"/>
      <c r="BL82" s="267"/>
      <c r="BM82" s="267"/>
      <c r="BN82" s="267"/>
      <c r="BO82" s="267"/>
      <c r="BP82" s="267"/>
      <c r="BQ82" s="264">
        <v>76</v>
      </c>
      <c r="BR82" s="269"/>
      <c r="BS82" s="958"/>
      <c r="BT82" s="959"/>
      <c r="BU82" s="959"/>
      <c r="BV82" s="959"/>
      <c r="BW82" s="959"/>
      <c r="BX82" s="959"/>
      <c r="BY82" s="959"/>
      <c r="BZ82" s="959"/>
      <c r="CA82" s="959"/>
      <c r="CB82" s="959"/>
      <c r="CC82" s="959"/>
      <c r="CD82" s="959"/>
      <c r="CE82" s="959"/>
      <c r="CF82" s="959"/>
      <c r="CG82" s="960"/>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52"/>
      <c r="DW82" s="953"/>
      <c r="DX82" s="953"/>
      <c r="DY82" s="953"/>
      <c r="DZ82" s="954"/>
      <c r="EA82" s="248"/>
    </row>
    <row r="83" spans="1:131" s="249" customFormat="1" ht="26.25" customHeight="1" x14ac:dyDescent="0.15">
      <c r="A83" s="263">
        <v>16</v>
      </c>
      <c r="B83" s="968"/>
      <c r="C83" s="969"/>
      <c r="D83" s="969"/>
      <c r="E83" s="969"/>
      <c r="F83" s="969"/>
      <c r="G83" s="969"/>
      <c r="H83" s="969"/>
      <c r="I83" s="969"/>
      <c r="J83" s="969"/>
      <c r="K83" s="969"/>
      <c r="L83" s="969"/>
      <c r="M83" s="969"/>
      <c r="N83" s="969"/>
      <c r="O83" s="969"/>
      <c r="P83" s="970"/>
      <c r="Q83" s="971"/>
      <c r="R83" s="926"/>
      <c r="S83" s="926"/>
      <c r="T83" s="926"/>
      <c r="U83" s="926"/>
      <c r="V83" s="926"/>
      <c r="W83" s="926"/>
      <c r="X83" s="926"/>
      <c r="Y83" s="926"/>
      <c r="Z83" s="926"/>
      <c r="AA83" s="926"/>
      <c r="AB83" s="926"/>
      <c r="AC83" s="926"/>
      <c r="AD83" s="926"/>
      <c r="AE83" s="926"/>
      <c r="AF83" s="926"/>
      <c r="AG83" s="926"/>
      <c r="AH83" s="926"/>
      <c r="AI83" s="926"/>
      <c r="AJ83" s="926"/>
      <c r="AK83" s="926"/>
      <c r="AL83" s="926"/>
      <c r="AM83" s="926"/>
      <c r="AN83" s="926"/>
      <c r="AO83" s="926"/>
      <c r="AP83" s="926"/>
      <c r="AQ83" s="926"/>
      <c r="AR83" s="926"/>
      <c r="AS83" s="926"/>
      <c r="AT83" s="926"/>
      <c r="AU83" s="926"/>
      <c r="AV83" s="926"/>
      <c r="AW83" s="926"/>
      <c r="AX83" s="926"/>
      <c r="AY83" s="926"/>
      <c r="AZ83" s="972"/>
      <c r="BA83" s="972"/>
      <c r="BB83" s="972"/>
      <c r="BC83" s="972"/>
      <c r="BD83" s="973"/>
      <c r="BE83" s="267"/>
      <c r="BF83" s="267"/>
      <c r="BG83" s="267"/>
      <c r="BH83" s="267"/>
      <c r="BI83" s="267"/>
      <c r="BJ83" s="267"/>
      <c r="BK83" s="267"/>
      <c r="BL83" s="267"/>
      <c r="BM83" s="267"/>
      <c r="BN83" s="267"/>
      <c r="BO83" s="267"/>
      <c r="BP83" s="267"/>
      <c r="BQ83" s="264">
        <v>77</v>
      </c>
      <c r="BR83" s="269"/>
      <c r="BS83" s="958"/>
      <c r="BT83" s="959"/>
      <c r="BU83" s="959"/>
      <c r="BV83" s="959"/>
      <c r="BW83" s="959"/>
      <c r="BX83" s="959"/>
      <c r="BY83" s="959"/>
      <c r="BZ83" s="959"/>
      <c r="CA83" s="959"/>
      <c r="CB83" s="959"/>
      <c r="CC83" s="959"/>
      <c r="CD83" s="959"/>
      <c r="CE83" s="959"/>
      <c r="CF83" s="959"/>
      <c r="CG83" s="960"/>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52"/>
      <c r="DW83" s="953"/>
      <c r="DX83" s="953"/>
      <c r="DY83" s="953"/>
      <c r="DZ83" s="954"/>
      <c r="EA83" s="248"/>
    </row>
    <row r="84" spans="1:131" s="249" customFormat="1" ht="26.25" customHeight="1" x14ac:dyDescent="0.15">
      <c r="A84" s="263">
        <v>17</v>
      </c>
      <c r="B84" s="968"/>
      <c r="C84" s="969"/>
      <c r="D84" s="969"/>
      <c r="E84" s="969"/>
      <c r="F84" s="969"/>
      <c r="G84" s="969"/>
      <c r="H84" s="969"/>
      <c r="I84" s="969"/>
      <c r="J84" s="969"/>
      <c r="K84" s="969"/>
      <c r="L84" s="969"/>
      <c r="M84" s="969"/>
      <c r="N84" s="969"/>
      <c r="O84" s="969"/>
      <c r="P84" s="970"/>
      <c r="Q84" s="971"/>
      <c r="R84" s="926"/>
      <c r="S84" s="926"/>
      <c r="T84" s="926"/>
      <c r="U84" s="926"/>
      <c r="V84" s="926"/>
      <c r="W84" s="926"/>
      <c r="X84" s="926"/>
      <c r="Y84" s="926"/>
      <c r="Z84" s="926"/>
      <c r="AA84" s="926"/>
      <c r="AB84" s="926"/>
      <c r="AC84" s="926"/>
      <c r="AD84" s="926"/>
      <c r="AE84" s="926"/>
      <c r="AF84" s="926"/>
      <c r="AG84" s="926"/>
      <c r="AH84" s="926"/>
      <c r="AI84" s="926"/>
      <c r="AJ84" s="926"/>
      <c r="AK84" s="926"/>
      <c r="AL84" s="926"/>
      <c r="AM84" s="926"/>
      <c r="AN84" s="926"/>
      <c r="AO84" s="926"/>
      <c r="AP84" s="926"/>
      <c r="AQ84" s="926"/>
      <c r="AR84" s="926"/>
      <c r="AS84" s="926"/>
      <c r="AT84" s="926"/>
      <c r="AU84" s="926"/>
      <c r="AV84" s="926"/>
      <c r="AW84" s="926"/>
      <c r="AX84" s="926"/>
      <c r="AY84" s="926"/>
      <c r="AZ84" s="972"/>
      <c r="BA84" s="972"/>
      <c r="BB84" s="972"/>
      <c r="BC84" s="972"/>
      <c r="BD84" s="973"/>
      <c r="BE84" s="267"/>
      <c r="BF84" s="267"/>
      <c r="BG84" s="267"/>
      <c r="BH84" s="267"/>
      <c r="BI84" s="267"/>
      <c r="BJ84" s="267"/>
      <c r="BK84" s="267"/>
      <c r="BL84" s="267"/>
      <c r="BM84" s="267"/>
      <c r="BN84" s="267"/>
      <c r="BO84" s="267"/>
      <c r="BP84" s="267"/>
      <c r="BQ84" s="264">
        <v>78</v>
      </c>
      <c r="BR84" s="269"/>
      <c r="BS84" s="958"/>
      <c r="BT84" s="959"/>
      <c r="BU84" s="959"/>
      <c r="BV84" s="959"/>
      <c r="BW84" s="959"/>
      <c r="BX84" s="959"/>
      <c r="BY84" s="959"/>
      <c r="BZ84" s="959"/>
      <c r="CA84" s="959"/>
      <c r="CB84" s="959"/>
      <c r="CC84" s="959"/>
      <c r="CD84" s="959"/>
      <c r="CE84" s="959"/>
      <c r="CF84" s="959"/>
      <c r="CG84" s="960"/>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52"/>
      <c r="DW84" s="953"/>
      <c r="DX84" s="953"/>
      <c r="DY84" s="953"/>
      <c r="DZ84" s="954"/>
      <c r="EA84" s="248"/>
    </row>
    <row r="85" spans="1:131" s="249" customFormat="1" ht="26.25" customHeight="1" x14ac:dyDescent="0.15">
      <c r="A85" s="263">
        <v>18</v>
      </c>
      <c r="B85" s="968"/>
      <c r="C85" s="969"/>
      <c r="D85" s="969"/>
      <c r="E85" s="969"/>
      <c r="F85" s="969"/>
      <c r="G85" s="969"/>
      <c r="H85" s="969"/>
      <c r="I85" s="969"/>
      <c r="J85" s="969"/>
      <c r="K85" s="969"/>
      <c r="L85" s="969"/>
      <c r="M85" s="969"/>
      <c r="N85" s="969"/>
      <c r="O85" s="969"/>
      <c r="P85" s="970"/>
      <c r="Q85" s="971"/>
      <c r="R85" s="926"/>
      <c r="S85" s="926"/>
      <c r="T85" s="926"/>
      <c r="U85" s="926"/>
      <c r="V85" s="926"/>
      <c r="W85" s="926"/>
      <c r="X85" s="926"/>
      <c r="Y85" s="926"/>
      <c r="Z85" s="926"/>
      <c r="AA85" s="926"/>
      <c r="AB85" s="926"/>
      <c r="AC85" s="926"/>
      <c r="AD85" s="926"/>
      <c r="AE85" s="926"/>
      <c r="AF85" s="926"/>
      <c r="AG85" s="926"/>
      <c r="AH85" s="926"/>
      <c r="AI85" s="926"/>
      <c r="AJ85" s="926"/>
      <c r="AK85" s="926"/>
      <c r="AL85" s="926"/>
      <c r="AM85" s="926"/>
      <c r="AN85" s="926"/>
      <c r="AO85" s="926"/>
      <c r="AP85" s="926"/>
      <c r="AQ85" s="926"/>
      <c r="AR85" s="926"/>
      <c r="AS85" s="926"/>
      <c r="AT85" s="926"/>
      <c r="AU85" s="926"/>
      <c r="AV85" s="926"/>
      <c r="AW85" s="926"/>
      <c r="AX85" s="926"/>
      <c r="AY85" s="926"/>
      <c r="AZ85" s="972"/>
      <c r="BA85" s="972"/>
      <c r="BB85" s="972"/>
      <c r="BC85" s="972"/>
      <c r="BD85" s="973"/>
      <c r="BE85" s="267"/>
      <c r="BF85" s="267"/>
      <c r="BG85" s="267"/>
      <c r="BH85" s="267"/>
      <c r="BI85" s="267"/>
      <c r="BJ85" s="267"/>
      <c r="BK85" s="267"/>
      <c r="BL85" s="267"/>
      <c r="BM85" s="267"/>
      <c r="BN85" s="267"/>
      <c r="BO85" s="267"/>
      <c r="BP85" s="267"/>
      <c r="BQ85" s="264">
        <v>79</v>
      </c>
      <c r="BR85" s="269"/>
      <c r="BS85" s="958"/>
      <c r="BT85" s="959"/>
      <c r="BU85" s="959"/>
      <c r="BV85" s="959"/>
      <c r="BW85" s="959"/>
      <c r="BX85" s="959"/>
      <c r="BY85" s="959"/>
      <c r="BZ85" s="959"/>
      <c r="CA85" s="959"/>
      <c r="CB85" s="959"/>
      <c r="CC85" s="959"/>
      <c r="CD85" s="959"/>
      <c r="CE85" s="959"/>
      <c r="CF85" s="959"/>
      <c r="CG85" s="960"/>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52"/>
      <c r="DW85" s="953"/>
      <c r="DX85" s="953"/>
      <c r="DY85" s="953"/>
      <c r="DZ85" s="954"/>
      <c r="EA85" s="248"/>
    </row>
    <row r="86" spans="1:131" s="249" customFormat="1" ht="26.25" customHeight="1" x14ac:dyDescent="0.15">
      <c r="A86" s="263">
        <v>19</v>
      </c>
      <c r="B86" s="968"/>
      <c r="C86" s="969"/>
      <c r="D86" s="969"/>
      <c r="E86" s="969"/>
      <c r="F86" s="969"/>
      <c r="G86" s="969"/>
      <c r="H86" s="969"/>
      <c r="I86" s="969"/>
      <c r="J86" s="969"/>
      <c r="K86" s="969"/>
      <c r="L86" s="969"/>
      <c r="M86" s="969"/>
      <c r="N86" s="969"/>
      <c r="O86" s="969"/>
      <c r="P86" s="970"/>
      <c r="Q86" s="971"/>
      <c r="R86" s="926"/>
      <c r="S86" s="926"/>
      <c r="T86" s="926"/>
      <c r="U86" s="926"/>
      <c r="V86" s="926"/>
      <c r="W86" s="926"/>
      <c r="X86" s="926"/>
      <c r="Y86" s="926"/>
      <c r="Z86" s="926"/>
      <c r="AA86" s="926"/>
      <c r="AB86" s="926"/>
      <c r="AC86" s="926"/>
      <c r="AD86" s="926"/>
      <c r="AE86" s="926"/>
      <c r="AF86" s="926"/>
      <c r="AG86" s="926"/>
      <c r="AH86" s="926"/>
      <c r="AI86" s="926"/>
      <c r="AJ86" s="926"/>
      <c r="AK86" s="926"/>
      <c r="AL86" s="926"/>
      <c r="AM86" s="926"/>
      <c r="AN86" s="926"/>
      <c r="AO86" s="926"/>
      <c r="AP86" s="926"/>
      <c r="AQ86" s="926"/>
      <c r="AR86" s="926"/>
      <c r="AS86" s="926"/>
      <c r="AT86" s="926"/>
      <c r="AU86" s="926"/>
      <c r="AV86" s="926"/>
      <c r="AW86" s="926"/>
      <c r="AX86" s="926"/>
      <c r="AY86" s="926"/>
      <c r="AZ86" s="972"/>
      <c r="BA86" s="972"/>
      <c r="BB86" s="972"/>
      <c r="BC86" s="972"/>
      <c r="BD86" s="973"/>
      <c r="BE86" s="267"/>
      <c r="BF86" s="267"/>
      <c r="BG86" s="267"/>
      <c r="BH86" s="267"/>
      <c r="BI86" s="267"/>
      <c r="BJ86" s="267"/>
      <c r="BK86" s="267"/>
      <c r="BL86" s="267"/>
      <c r="BM86" s="267"/>
      <c r="BN86" s="267"/>
      <c r="BO86" s="267"/>
      <c r="BP86" s="267"/>
      <c r="BQ86" s="264">
        <v>80</v>
      </c>
      <c r="BR86" s="269"/>
      <c r="BS86" s="958"/>
      <c r="BT86" s="959"/>
      <c r="BU86" s="959"/>
      <c r="BV86" s="959"/>
      <c r="BW86" s="959"/>
      <c r="BX86" s="959"/>
      <c r="BY86" s="959"/>
      <c r="BZ86" s="959"/>
      <c r="CA86" s="959"/>
      <c r="CB86" s="959"/>
      <c r="CC86" s="959"/>
      <c r="CD86" s="959"/>
      <c r="CE86" s="959"/>
      <c r="CF86" s="959"/>
      <c r="CG86" s="960"/>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52"/>
      <c r="DW86" s="953"/>
      <c r="DX86" s="953"/>
      <c r="DY86" s="953"/>
      <c r="DZ86" s="954"/>
      <c r="EA86" s="248"/>
    </row>
    <row r="87" spans="1:131" s="249" customFormat="1" ht="26.25" customHeight="1" x14ac:dyDescent="0.15">
      <c r="A87" s="271">
        <v>20</v>
      </c>
      <c r="B87" s="977"/>
      <c r="C87" s="978"/>
      <c r="D87" s="978"/>
      <c r="E87" s="978"/>
      <c r="F87" s="978"/>
      <c r="G87" s="978"/>
      <c r="H87" s="978"/>
      <c r="I87" s="978"/>
      <c r="J87" s="978"/>
      <c r="K87" s="978"/>
      <c r="L87" s="978"/>
      <c r="M87" s="978"/>
      <c r="N87" s="978"/>
      <c r="O87" s="978"/>
      <c r="P87" s="979"/>
      <c r="Q87" s="980"/>
      <c r="R87" s="981"/>
      <c r="S87" s="981"/>
      <c r="T87" s="981"/>
      <c r="U87" s="981"/>
      <c r="V87" s="981"/>
      <c r="W87" s="981"/>
      <c r="X87" s="981"/>
      <c r="Y87" s="981"/>
      <c r="Z87" s="981"/>
      <c r="AA87" s="981"/>
      <c r="AB87" s="981"/>
      <c r="AC87" s="981"/>
      <c r="AD87" s="981"/>
      <c r="AE87" s="981"/>
      <c r="AF87" s="981"/>
      <c r="AG87" s="981"/>
      <c r="AH87" s="981"/>
      <c r="AI87" s="981"/>
      <c r="AJ87" s="981"/>
      <c r="AK87" s="981"/>
      <c r="AL87" s="981"/>
      <c r="AM87" s="981"/>
      <c r="AN87" s="981"/>
      <c r="AO87" s="981"/>
      <c r="AP87" s="981"/>
      <c r="AQ87" s="981"/>
      <c r="AR87" s="981"/>
      <c r="AS87" s="981"/>
      <c r="AT87" s="981"/>
      <c r="AU87" s="981"/>
      <c r="AV87" s="981"/>
      <c r="AW87" s="981"/>
      <c r="AX87" s="981"/>
      <c r="AY87" s="981"/>
      <c r="AZ87" s="982"/>
      <c r="BA87" s="982"/>
      <c r="BB87" s="982"/>
      <c r="BC87" s="982"/>
      <c r="BD87" s="983"/>
      <c r="BE87" s="267"/>
      <c r="BF87" s="267"/>
      <c r="BG87" s="267"/>
      <c r="BH87" s="267"/>
      <c r="BI87" s="267"/>
      <c r="BJ87" s="267"/>
      <c r="BK87" s="267"/>
      <c r="BL87" s="267"/>
      <c r="BM87" s="267"/>
      <c r="BN87" s="267"/>
      <c r="BO87" s="267"/>
      <c r="BP87" s="267"/>
      <c r="BQ87" s="264">
        <v>81</v>
      </c>
      <c r="BR87" s="269"/>
      <c r="BS87" s="958"/>
      <c r="BT87" s="959"/>
      <c r="BU87" s="959"/>
      <c r="BV87" s="959"/>
      <c r="BW87" s="959"/>
      <c r="BX87" s="959"/>
      <c r="BY87" s="959"/>
      <c r="BZ87" s="959"/>
      <c r="CA87" s="959"/>
      <c r="CB87" s="959"/>
      <c r="CC87" s="959"/>
      <c r="CD87" s="959"/>
      <c r="CE87" s="959"/>
      <c r="CF87" s="959"/>
      <c r="CG87" s="960"/>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52"/>
      <c r="DW87" s="953"/>
      <c r="DX87" s="953"/>
      <c r="DY87" s="953"/>
      <c r="DZ87" s="954"/>
      <c r="EA87" s="248"/>
    </row>
    <row r="88" spans="1:131" s="249" customFormat="1" ht="26.25" customHeight="1" thickBot="1" x14ac:dyDescent="0.2">
      <c r="A88" s="266" t="s">
        <v>395</v>
      </c>
      <c r="B88" s="885" t="s">
        <v>423</v>
      </c>
      <c r="C88" s="886"/>
      <c r="D88" s="886"/>
      <c r="E88" s="886"/>
      <c r="F88" s="886"/>
      <c r="G88" s="886"/>
      <c r="H88" s="886"/>
      <c r="I88" s="886"/>
      <c r="J88" s="886"/>
      <c r="K88" s="886"/>
      <c r="L88" s="886"/>
      <c r="M88" s="886"/>
      <c r="N88" s="886"/>
      <c r="O88" s="886"/>
      <c r="P88" s="887"/>
      <c r="Q88" s="933"/>
      <c r="R88" s="934"/>
      <c r="S88" s="934"/>
      <c r="T88" s="934"/>
      <c r="U88" s="934"/>
      <c r="V88" s="934"/>
      <c r="W88" s="934"/>
      <c r="X88" s="934"/>
      <c r="Y88" s="934"/>
      <c r="Z88" s="934"/>
      <c r="AA88" s="934"/>
      <c r="AB88" s="934"/>
      <c r="AC88" s="934"/>
      <c r="AD88" s="934"/>
      <c r="AE88" s="934"/>
      <c r="AF88" s="937">
        <v>72183</v>
      </c>
      <c r="AG88" s="937"/>
      <c r="AH88" s="937"/>
      <c r="AI88" s="937"/>
      <c r="AJ88" s="937"/>
      <c r="AK88" s="934"/>
      <c r="AL88" s="934"/>
      <c r="AM88" s="934"/>
      <c r="AN88" s="934"/>
      <c r="AO88" s="934"/>
      <c r="AP88" s="937">
        <v>1945</v>
      </c>
      <c r="AQ88" s="937"/>
      <c r="AR88" s="937"/>
      <c r="AS88" s="937"/>
      <c r="AT88" s="937"/>
      <c r="AU88" s="937">
        <v>926</v>
      </c>
      <c r="AV88" s="937"/>
      <c r="AW88" s="937"/>
      <c r="AX88" s="937"/>
      <c r="AY88" s="937"/>
      <c r="AZ88" s="942"/>
      <c r="BA88" s="942"/>
      <c r="BB88" s="942"/>
      <c r="BC88" s="942"/>
      <c r="BD88" s="943"/>
      <c r="BE88" s="267"/>
      <c r="BF88" s="267"/>
      <c r="BG88" s="267"/>
      <c r="BH88" s="267"/>
      <c r="BI88" s="267"/>
      <c r="BJ88" s="267"/>
      <c r="BK88" s="267"/>
      <c r="BL88" s="267"/>
      <c r="BM88" s="267"/>
      <c r="BN88" s="267"/>
      <c r="BO88" s="267"/>
      <c r="BP88" s="267"/>
      <c r="BQ88" s="264">
        <v>82</v>
      </c>
      <c r="BR88" s="269"/>
      <c r="BS88" s="958"/>
      <c r="BT88" s="959"/>
      <c r="BU88" s="959"/>
      <c r="BV88" s="959"/>
      <c r="BW88" s="959"/>
      <c r="BX88" s="959"/>
      <c r="BY88" s="959"/>
      <c r="BZ88" s="959"/>
      <c r="CA88" s="959"/>
      <c r="CB88" s="959"/>
      <c r="CC88" s="959"/>
      <c r="CD88" s="959"/>
      <c r="CE88" s="959"/>
      <c r="CF88" s="959"/>
      <c r="CG88" s="960"/>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52"/>
      <c r="DW88" s="953"/>
      <c r="DX88" s="953"/>
      <c r="DY88" s="953"/>
      <c r="DZ88" s="954"/>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8"/>
      <c r="BT89" s="959"/>
      <c r="BU89" s="959"/>
      <c r="BV89" s="959"/>
      <c r="BW89" s="959"/>
      <c r="BX89" s="959"/>
      <c r="BY89" s="959"/>
      <c r="BZ89" s="959"/>
      <c r="CA89" s="959"/>
      <c r="CB89" s="959"/>
      <c r="CC89" s="959"/>
      <c r="CD89" s="959"/>
      <c r="CE89" s="959"/>
      <c r="CF89" s="959"/>
      <c r="CG89" s="960"/>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52"/>
      <c r="DW89" s="953"/>
      <c r="DX89" s="953"/>
      <c r="DY89" s="953"/>
      <c r="DZ89" s="954"/>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8"/>
      <c r="BT90" s="959"/>
      <c r="BU90" s="959"/>
      <c r="BV90" s="959"/>
      <c r="BW90" s="959"/>
      <c r="BX90" s="959"/>
      <c r="BY90" s="959"/>
      <c r="BZ90" s="959"/>
      <c r="CA90" s="959"/>
      <c r="CB90" s="959"/>
      <c r="CC90" s="959"/>
      <c r="CD90" s="959"/>
      <c r="CE90" s="959"/>
      <c r="CF90" s="959"/>
      <c r="CG90" s="960"/>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52"/>
      <c r="DW90" s="953"/>
      <c r="DX90" s="953"/>
      <c r="DY90" s="953"/>
      <c r="DZ90" s="954"/>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8"/>
      <c r="BT91" s="959"/>
      <c r="BU91" s="959"/>
      <c r="BV91" s="959"/>
      <c r="BW91" s="959"/>
      <c r="BX91" s="959"/>
      <c r="BY91" s="959"/>
      <c r="BZ91" s="959"/>
      <c r="CA91" s="959"/>
      <c r="CB91" s="959"/>
      <c r="CC91" s="959"/>
      <c r="CD91" s="959"/>
      <c r="CE91" s="959"/>
      <c r="CF91" s="959"/>
      <c r="CG91" s="960"/>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52"/>
      <c r="DW91" s="953"/>
      <c r="DX91" s="953"/>
      <c r="DY91" s="953"/>
      <c r="DZ91" s="954"/>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8"/>
      <c r="BT92" s="959"/>
      <c r="BU92" s="959"/>
      <c r="BV92" s="959"/>
      <c r="BW92" s="959"/>
      <c r="BX92" s="959"/>
      <c r="BY92" s="959"/>
      <c r="BZ92" s="959"/>
      <c r="CA92" s="959"/>
      <c r="CB92" s="959"/>
      <c r="CC92" s="959"/>
      <c r="CD92" s="959"/>
      <c r="CE92" s="959"/>
      <c r="CF92" s="959"/>
      <c r="CG92" s="960"/>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52"/>
      <c r="DW92" s="953"/>
      <c r="DX92" s="953"/>
      <c r="DY92" s="953"/>
      <c r="DZ92" s="954"/>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8"/>
      <c r="BT93" s="959"/>
      <c r="BU93" s="959"/>
      <c r="BV93" s="959"/>
      <c r="BW93" s="959"/>
      <c r="BX93" s="959"/>
      <c r="BY93" s="959"/>
      <c r="BZ93" s="959"/>
      <c r="CA93" s="959"/>
      <c r="CB93" s="959"/>
      <c r="CC93" s="959"/>
      <c r="CD93" s="959"/>
      <c r="CE93" s="959"/>
      <c r="CF93" s="959"/>
      <c r="CG93" s="960"/>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52"/>
      <c r="DW93" s="953"/>
      <c r="DX93" s="953"/>
      <c r="DY93" s="953"/>
      <c r="DZ93" s="954"/>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8"/>
      <c r="BT94" s="959"/>
      <c r="BU94" s="959"/>
      <c r="BV94" s="959"/>
      <c r="BW94" s="959"/>
      <c r="BX94" s="959"/>
      <c r="BY94" s="959"/>
      <c r="BZ94" s="959"/>
      <c r="CA94" s="959"/>
      <c r="CB94" s="959"/>
      <c r="CC94" s="959"/>
      <c r="CD94" s="959"/>
      <c r="CE94" s="959"/>
      <c r="CF94" s="959"/>
      <c r="CG94" s="960"/>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52"/>
      <c r="DW94" s="953"/>
      <c r="DX94" s="953"/>
      <c r="DY94" s="953"/>
      <c r="DZ94" s="954"/>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8"/>
      <c r="BT95" s="959"/>
      <c r="BU95" s="959"/>
      <c r="BV95" s="959"/>
      <c r="BW95" s="959"/>
      <c r="BX95" s="959"/>
      <c r="BY95" s="959"/>
      <c r="BZ95" s="959"/>
      <c r="CA95" s="959"/>
      <c r="CB95" s="959"/>
      <c r="CC95" s="959"/>
      <c r="CD95" s="959"/>
      <c r="CE95" s="959"/>
      <c r="CF95" s="959"/>
      <c r="CG95" s="960"/>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52"/>
      <c r="DW95" s="953"/>
      <c r="DX95" s="953"/>
      <c r="DY95" s="953"/>
      <c r="DZ95" s="954"/>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8"/>
      <c r="BT96" s="959"/>
      <c r="BU96" s="959"/>
      <c r="BV96" s="959"/>
      <c r="BW96" s="959"/>
      <c r="BX96" s="959"/>
      <c r="BY96" s="959"/>
      <c r="BZ96" s="959"/>
      <c r="CA96" s="959"/>
      <c r="CB96" s="959"/>
      <c r="CC96" s="959"/>
      <c r="CD96" s="959"/>
      <c r="CE96" s="959"/>
      <c r="CF96" s="959"/>
      <c r="CG96" s="960"/>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52"/>
      <c r="DW96" s="953"/>
      <c r="DX96" s="953"/>
      <c r="DY96" s="953"/>
      <c r="DZ96" s="954"/>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8"/>
      <c r="BT97" s="959"/>
      <c r="BU97" s="959"/>
      <c r="BV97" s="959"/>
      <c r="BW97" s="959"/>
      <c r="BX97" s="959"/>
      <c r="BY97" s="959"/>
      <c r="BZ97" s="959"/>
      <c r="CA97" s="959"/>
      <c r="CB97" s="959"/>
      <c r="CC97" s="959"/>
      <c r="CD97" s="959"/>
      <c r="CE97" s="959"/>
      <c r="CF97" s="959"/>
      <c r="CG97" s="960"/>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52"/>
      <c r="DW97" s="953"/>
      <c r="DX97" s="953"/>
      <c r="DY97" s="953"/>
      <c r="DZ97" s="954"/>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8"/>
      <c r="BT98" s="959"/>
      <c r="BU98" s="959"/>
      <c r="BV98" s="959"/>
      <c r="BW98" s="959"/>
      <c r="BX98" s="959"/>
      <c r="BY98" s="959"/>
      <c r="BZ98" s="959"/>
      <c r="CA98" s="959"/>
      <c r="CB98" s="959"/>
      <c r="CC98" s="959"/>
      <c r="CD98" s="959"/>
      <c r="CE98" s="959"/>
      <c r="CF98" s="959"/>
      <c r="CG98" s="960"/>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52"/>
      <c r="DW98" s="953"/>
      <c r="DX98" s="953"/>
      <c r="DY98" s="953"/>
      <c r="DZ98" s="954"/>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8"/>
      <c r="BT99" s="959"/>
      <c r="BU99" s="959"/>
      <c r="BV99" s="959"/>
      <c r="BW99" s="959"/>
      <c r="BX99" s="959"/>
      <c r="BY99" s="959"/>
      <c r="BZ99" s="959"/>
      <c r="CA99" s="959"/>
      <c r="CB99" s="959"/>
      <c r="CC99" s="959"/>
      <c r="CD99" s="959"/>
      <c r="CE99" s="959"/>
      <c r="CF99" s="959"/>
      <c r="CG99" s="960"/>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52"/>
      <c r="DW99" s="953"/>
      <c r="DX99" s="953"/>
      <c r="DY99" s="953"/>
      <c r="DZ99" s="954"/>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8"/>
      <c r="BT100" s="959"/>
      <c r="BU100" s="959"/>
      <c r="BV100" s="959"/>
      <c r="BW100" s="959"/>
      <c r="BX100" s="959"/>
      <c r="BY100" s="959"/>
      <c r="BZ100" s="959"/>
      <c r="CA100" s="959"/>
      <c r="CB100" s="959"/>
      <c r="CC100" s="959"/>
      <c r="CD100" s="959"/>
      <c r="CE100" s="959"/>
      <c r="CF100" s="959"/>
      <c r="CG100" s="960"/>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52"/>
      <c r="DW100" s="953"/>
      <c r="DX100" s="953"/>
      <c r="DY100" s="953"/>
      <c r="DZ100" s="954"/>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8"/>
      <c r="BT101" s="959"/>
      <c r="BU101" s="959"/>
      <c r="BV101" s="959"/>
      <c r="BW101" s="959"/>
      <c r="BX101" s="959"/>
      <c r="BY101" s="959"/>
      <c r="BZ101" s="959"/>
      <c r="CA101" s="959"/>
      <c r="CB101" s="959"/>
      <c r="CC101" s="959"/>
      <c r="CD101" s="959"/>
      <c r="CE101" s="959"/>
      <c r="CF101" s="959"/>
      <c r="CG101" s="960"/>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52"/>
      <c r="DW101" s="953"/>
      <c r="DX101" s="953"/>
      <c r="DY101" s="953"/>
      <c r="DZ101" s="954"/>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85" t="s">
        <v>424</v>
      </c>
      <c r="BS102" s="886"/>
      <c r="BT102" s="886"/>
      <c r="BU102" s="886"/>
      <c r="BV102" s="886"/>
      <c r="BW102" s="886"/>
      <c r="BX102" s="886"/>
      <c r="BY102" s="886"/>
      <c r="BZ102" s="886"/>
      <c r="CA102" s="886"/>
      <c r="CB102" s="886"/>
      <c r="CC102" s="886"/>
      <c r="CD102" s="886"/>
      <c r="CE102" s="886"/>
      <c r="CF102" s="886"/>
      <c r="CG102" s="887"/>
      <c r="CH102" s="984"/>
      <c r="CI102" s="985"/>
      <c r="CJ102" s="985"/>
      <c r="CK102" s="985"/>
      <c r="CL102" s="986"/>
      <c r="CM102" s="984"/>
      <c r="CN102" s="985"/>
      <c r="CO102" s="985"/>
      <c r="CP102" s="985"/>
      <c r="CQ102" s="986"/>
      <c r="CR102" s="987">
        <v>953</v>
      </c>
      <c r="CS102" s="945"/>
      <c r="CT102" s="945"/>
      <c r="CU102" s="945"/>
      <c r="CV102" s="988"/>
      <c r="CW102" s="987">
        <v>840</v>
      </c>
      <c r="CX102" s="945"/>
      <c r="CY102" s="945"/>
      <c r="CZ102" s="945"/>
      <c r="DA102" s="988"/>
      <c r="DB102" s="987">
        <v>110</v>
      </c>
      <c r="DC102" s="945"/>
      <c r="DD102" s="945"/>
      <c r="DE102" s="945"/>
      <c r="DF102" s="988"/>
      <c r="DG102" s="987">
        <v>3181</v>
      </c>
      <c r="DH102" s="945"/>
      <c r="DI102" s="945"/>
      <c r="DJ102" s="945"/>
      <c r="DK102" s="988"/>
      <c r="DL102" s="987" t="s">
        <v>608</v>
      </c>
      <c r="DM102" s="945"/>
      <c r="DN102" s="945"/>
      <c r="DO102" s="945"/>
      <c r="DP102" s="988"/>
      <c r="DQ102" s="987" t="s">
        <v>608</v>
      </c>
      <c r="DR102" s="945"/>
      <c r="DS102" s="945"/>
      <c r="DT102" s="945"/>
      <c r="DU102" s="988"/>
      <c r="DV102" s="1011"/>
      <c r="DW102" s="1012"/>
      <c r="DX102" s="1012"/>
      <c r="DY102" s="1012"/>
      <c r="DZ102" s="1013"/>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14" t="s">
        <v>425</v>
      </c>
      <c r="BR103" s="1014"/>
      <c r="BS103" s="1014"/>
      <c r="BT103" s="1014"/>
      <c r="BU103" s="1014"/>
      <c r="BV103" s="1014"/>
      <c r="BW103" s="1014"/>
      <c r="BX103" s="1014"/>
      <c r="BY103" s="1014"/>
      <c r="BZ103" s="1014"/>
      <c r="CA103" s="1014"/>
      <c r="CB103" s="1014"/>
      <c r="CC103" s="1014"/>
      <c r="CD103" s="1014"/>
      <c r="CE103" s="1014"/>
      <c r="CF103" s="1014"/>
      <c r="CG103" s="1014"/>
      <c r="CH103" s="1014"/>
      <c r="CI103" s="1014"/>
      <c r="CJ103" s="1014"/>
      <c r="CK103" s="1014"/>
      <c r="CL103" s="1014"/>
      <c r="CM103" s="1014"/>
      <c r="CN103" s="1014"/>
      <c r="CO103" s="1014"/>
      <c r="CP103" s="1014"/>
      <c r="CQ103" s="1014"/>
      <c r="CR103" s="1014"/>
      <c r="CS103" s="1014"/>
      <c r="CT103" s="1014"/>
      <c r="CU103" s="1014"/>
      <c r="CV103" s="1014"/>
      <c r="CW103" s="1014"/>
      <c r="CX103" s="1014"/>
      <c r="CY103" s="1014"/>
      <c r="CZ103" s="1014"/>
      <c r="DA103" s="1014"/>
      <c r="DB103" s="1014"/>
      <c r="DC103" s="1014"/>
      <c r="DD103" s="1014"/>
      <c r="DE103" s="1014"/>
      <c r="DF103" s="1014"/>
      <c r="DG103" s="1014"/>
      <c r="DH103" s="1014"/>
      <c r="DI103" s="1014"/>
      <c r="DJ103" s="1014"/>
      <c r="DK103" s="1014"/>
      <c r="DL103" s="1014"/>
      <c r="DM103" s="1014"/>
      <c r="DN103" s="1014"/>
      <c r="DO103" s="1014"/>
      <c r="DP103" s="1014"/>
      <c r="DQ103" s="1014"/>
      <c r="DR103" s="1014"/>
      <c r="DS103" s="1014"/>
      <c r="DT103" s="1014"/>
      <c r="DU103" s="1014"/>
      <c r="DV103" s="1014"/>
      <c r="DW103" s="1014"/>
      <c r="DX103" s="1014"/>
      <c r="DY103" s="1014"/>
      <c r="DZ103" s="1014"/>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15" t="s">
        <v>426</v>
      </c>
      <c r="BR104" s="1015"/>
      <c r="BS104" s="1015"/>
      <c r="BT104" s="1015"/>
      <c r="BU104" s="1015"/>
      <c r="BV104" s="1015"/>
      <c r="BW104" s="1015"/>
      <c r="BX104" s="1015"/>
      <c r="BY104" s="1015"/>
      <c r="BZ104" s="1015"/>
      <c r="CA104" s="1015"/>
      <c r="CB104" s="1015"/>
      <c r="CC104" s="1015"/>
      <c r="CD104" s="1015"/>
      <c r="CE104" s="1015"/>
      <c r="CF104" s="1015"/>
      <c r="CG104" s="1015"/>
      <c r="CH104" s="1015"/>
      <c r="CI104" s="1015"/>
      <c r="CJ104" s="1015"/>
      <c r="CK104" s="1015"/>
      <c r="CL104" s="1015"/>
      <c r="CM104" s="1015"/>
      <c r="CN104" s="1015"/>
      <c r="CO104" s="1015"/>
      <c r="CP104" s="1015"/>
      <c r="CQ104" s="1015"/>
      <c r="CR104" s="1015"/>
      <c r="CS104" s="1015"/>
      <c r="CT104" s="1015"/>
      <c r="CU104" s="1015"/>
      <c r="CV104" s="1015"/>
      <c r="CW104" s="1015"/>
      <c r="CX104" s="1015"/>
      <c r="CY104" s="1015"/>
      <c r="CZ104" s="1015"/>
      <c r="DA104" s="1015"/>
      <c r="DB104" s="1015"/>
      <c r="DC104" s="1015"/>
      <c r="DD104" s="1015"/>
      <c r="DE104" s="1015"/>
      <c r="DF104" s="1015"/>
      <c r="DG104" s="1015"/>
      <c r="DH104" s="1015"/>
      <c r="DI104" s="1015"/>
      <c r="DJ104" s="1015"/>
      <c r="DK104" s="1015"/>
      <c r="DL104" s="1015"/>
      <c r="DM104" s="1015"/>
      <c r="DN104" s="1015"/>
      <c r="DO104" s="1015"/>
      <c r="DP104" s="1015"/>
      <c r="DQ104" s="1015"/>
      <c r="DR104" s="1015"/>
      <c r="DS104" s="1015"/>
      <c r="DT104" s="1015"/>
      <c r="DU104" s="1015"/>
      <c r="DV104" s="1015"/>
      <c r="DW104" s="1015"/>
      <c r="DX104" s="1015"/>
      <c r="DY104" s="1015"/>
      <c r="DZ104" s="1015"/>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16" t="s">
        <v>429</v>
      </c>
      <c r="B108" s="1017"/>
      <c r="C108" s="1017"/>
      <c r="D108" s="1017"/>
      <c r="E108" s="1017"/>
      <c r="F108" s="1017"/>
      <c r="G108" s="1017"/>
      <c r="H108" s="1017"/>
      <c r="I108" s="1017"/>
      <c r="J108" s="1017"/>
      <c r="K108" s="1017"/>
      <c r="L108" s="1017"/>
      <c r="M108" s="1017"/>
      <c r="N108" s="1017"/>
      <c r="O108" s="1017"/>
      <c r="P108" s="1017"/>
      <c r="Q108" s="1017"/>
      <c r="R108" s="1017"/>
      <c r="S108" s="1017"/>
      <c r="T108" s="1017"/>
      <c r="U108" s="1017"/>
      <c r="V108" s="1017"/>
      <c r="W108" s="1017"/>
      <c r="X108" s="1017"/>
      <c r="Y108" s="1017"/>
      <c r="Z108" s="1017"/>
      <c r="AA108" s="1017"/>
      <c r="AB108" s="1017"/>
      <c r="AC108" s="1017"/>
      <c r="AD108" s="1017"/>
      <c r="AE108" s="1017"/>
      <c r="AF108" s="1017"/>
      <c r="AG108" s="1017"/>
      <c r="AH108" s="1017"/>
      <c r="AI108" s="1017"/>
      <c r="AJ108" s="1017"/>
      <c r="AK108" s="1017"/>
      <c r="AL108" s="1017"/>
      <c r="AM108" s="1017"/>
      <c r="AN108" s="1017"/>
      <c r="AO108" s="1017"/>
      <c r="AP108" s="1017"/>
      <c r="AQ108" s="1017"/>
      <c r="AR108" s="1017"/>
      <c r="AS108" s="1017"/>
      <c r="AT108" s="1018"/>
      <c r="AU108" s="1016" t="s">
        <v>430</v>
      </c>
      <c r="AV108" s="1017"/>
      <c r="AW108" s="1017"/>
      <c r="AX108" s="1017"/>
      <c r="AY108" s="1017"/>
      <c r="AZ108" s="1017"/>
      <c r="BA108" s="1017"/>
      <c r="BB108" s="1017"/>
      <c r="BC108" s="1017"/>
      <c r="BD108" s="1017"/>
      <c r="BE108" s="1017"/>
      <c r="BF108" s="1017"/>
      <c r="BG108" s="1017"/>
      <c r="BH108" s="1017"/>
      <c r="BI108" s="1017"/>
      <c r="BJ108" s="1017"/>
      <c r="BK108" s="1017"/>
      <c r="BL108" s="1017"/>
      <c r="BM108" s="1017"/>
      <c r="BN108" s="1017"/>
      <c r="BO108" s="1017"/>
      <c r="BP108" s="1017"/>
      <c r="BQ108" s="1017"/>
      <c r="BR108" s="1017"/>
      <c r="BS108" s="1017"/>
      <c r="BT108" s="1017"/>
      <c r="BU108" s="1017"/>
      <c r="BV108" s="1017"/>
      <c r="BW108" s="1017"/>
      <c r="BX108" s="1017"/>
      <c r="BY108" s="1017"/>
      <c r="BZ108" s="1017"/>
      <c r="CA108" s="1017"/>
      <c r="CB108" s="1017"/>
      <c r="CC108" s="1017"/>
      <c r="CD108" s="1017"/>
      <c r="CE108" s="1017"/>
      <c r="CF108" s="1017"/>
      <c r="CG108" s="1017"/>
      <c r="CH108" s="1017"/>
      <c r="CI108" s="1017"/>
      <c r="CJ108" s="1017"/>
      <c r="CK108" s="1017"/>
      <c r="CL108" s="1017"/>
      <c r="CM108" s="1017"/>
      <c r="CN108" s="1017"/>
      <c r="CO108" s="1017"/>
      <c r="CP108" s="1017"/>
      <c r="CQ108" s="1017"/>
      <c r="CR108" s="1017"/>
      <c r="CS108" s="1017"/>
      <c r="CT108" s="1017"/>
      <c r="CU108" s="1017"/>
      <c r="CV108" s="1017"/>
      <c r="CW108" s="1017"/>
      <c r="CX108" s="1017"/>
      <c r="CY108" s="1017"/>
      <c r="CZ108" s="1017"/>
      <c r="DA108" s="1017"/>
      <c r="DB108" s="1017"/>
      <c r="DC108" s="1017"/>
      <c r="DD108" s="1017"/>
      <c r="DE108" s="1017"/>
      <c r="DF108" s="1017"/>
      <c r="DG108" s="1017"/>
      <c r="DH108" s="1017"/>
      <c r="DI108" s="1017"/>
      <c r="DJ108" s="1017"/>
      <c r="DK108" s="1017"/>
      <c r="DL108" s="1017"/>
      <c r="DM108" s="1017"/>
      <c r="DN108" s="1017"/>
      <c r="DO108" s="1017"/>
      <c r="DP108" s="1017"/>
      <c r="DQ108" s="1017"/>
      <c r="DR108" s="1017"/>
      <c r="DS108" s="1017"/>
      <c r="DT108" s="1017"/>
      <c r="DU108" s="1017"/>
      <c r="DV108" s="1017"/>
      <c r="DW108" s="1017"/>
      <c r="DX108" s="1017"/>
      <c r="DY108" s="1017"/>
      <c r="DZ108" s="1018"/>
    </row>
    <row r="109" spans="1:131" s="248" customFormat="1" ht="26.25" customHeight="1" x14ac:dyDescent="0.15">
      <c r="A109" s="1009" t="s">
        <v>431</v>
      </c>
      <c r="B109" s="990"/>
      <c r="C109" s="990"/>
      <c r="D109" s="990"/>
      <c r="E109" s="990"/>
      <c r="F109" s="990"/>
      <c r="G109" s="990"/>
      <c r="H109" s="990"/>
      <c r="I109" s="990"/>
      <c r="J109" s="990"/>
      <c r="K109" s="990"/>
      <c r="L109" s="990"/>
      <c r="M109" s="990"/>
      <c r="N109" s="990"/>
      <c r="O109" s="990"/>
      <c r="P109" s="990"/>
      <c r="Q109" s="990"/>
      <c r="R109" s="990"/>
      <c r="S109" s="990"/>
      <c r="T109" s="990"/>
      <c r="U109" s="990"/>
      <c r="V109" s="990"/>
      <c r="W109" s="990"/>
      <c r="X109" s="990"/>
      <c r="Y109" s="990"/>
      <c r="Z109" s="991"/>
      <c r="AA109" s="989" t="s">
        <v>432</v>
      </c>
      <c r="AB109" s="990"/>
      <c r="AC109" s="990"/>
      <c r="AD109" s="990"/>
      <c r="AE109" s="991"/>
      <c r="AF109" s="989" t="s">
        <v>433</v>
      </c>
      <c r="AG109" s="990"/>
      <c r="AH109" s="990"/>
      <c r="AI109" s="990"/>
      <c r="AJ109" s="991"/>
      <c r="AK109" s="989" t="s">
        <v>309</v>
      </c>
      <c r="AL109" s="990"/>
      <c r="AM109" s="990"/>
      <c r="AN109" s="990"/>
      <c r="AO109" s="991"/>
      <c r="AP109" s="989" t="s">
        <v>434</v>
      </c>
      <c r="AQ109" s="990"/>
      <c r="AR109" s="990"/>
      <c r="AS109" s="990"/>
      <c r="AT109" s="992"/>
      <c r="AU109" s="1009" t="s">
        <v>431</v>
      </c>
      <c r="AV109" s="990"/>
      <c r="AW109" s="990"/>
      <c r="AX109" s="990"/>
      <c r="AY109" s="990"/>
      <c r="AZ109" s="990"/>
      <c r="BA109" s="990"/>
      <c r="BB109" s="990"/>
      <c r="BC109" s="990"/>
      <c r="BD109" s="990"/>
      <c r="BE109" s="990"/>
      <c r="BF109" s="990"/>
      <c r="BG109" s="990"/>
      <c r="BH109" s="990"/>
      <c r="BI109" s="990"/>
      <c r="BJ109" s="990"/>
      <c r="BK109" s="990"/>
      <c r="BL109" s="990"/>
      <c r="BM109" s="990"/>
      <c r="BN109" s="990"/>
      <c r="BO109" s="990"/>
      <c r="BP109" s="991"/>
      <c r="BQ109" s="989" t="s">
        <v>432</v>
      </c>
      <c r="BR109" s="990"/>
      <c r="BS109" s="990"/>
      <c r="BT109" s="990"/>
      <c r="BU109" s="991"/>
      <c r="BV109" s="989" t="s">
        <v>433</v>
      </c>
      <c r="BW109" s="990"/>
      <c r="BX109" s="990"/>
      <c r="BY109" s="990"/>
      <c r="BZ109" s="991"/>
      <c r="CA109" s="989" t="s">
        <v>309</v>
      </c>
      <c r="CB109" s="990"/>
      <c r="CC109" s="990"/>
      <c r="CD109" s="990"/>
      <c r="CE109" s="991"/>
      <c r="CF109" s="1010" t="s">
        <v>434</v>
      </c>
      <c r="CG109" s="1010"/>
      <c r="CH109" s="1010"/>
      <c r="CI109" s="1010"/>
      <c r="CJ109" s="1010"/>
      <c r="CK109" s="989" t="s">
        <v>435</v>
      </c>
      <c r="CL109" s="990"/>
      <c r="CM109" s="990"/>
      <c r="CN109" s="990"/>
      <c r="CO109" s="990"/>
      <c r="CP109" s="990"/>
      <c r="CQ109" s="990"/>
      <c r="CR109" s="990"/>
      <c r="CS109" s="990"/>
      <c r="CT109" s="990"/>
      <c r="CU109" s="990"/>
      <c r="CV109" s="990"/>
      <c r="CW109" s="990"/>
      <c r="CX109" s="990"/>
      <c r="CY109" s="990"/>
      <c r="CZ109" s="990"/>
      <c r="DA109" s="990"/>
      <c r="DB109" s="990"/>
      <c r="DC109" s="990"/>
      <c r="DD109" s="990"/>
      <c r="DE109" s="990"/>
      <c r="DF109" s="991"/>
      <c r="DG109" s="989" t="s">
        <v>432</v>
      </c>
      <c r="DH109" s="990"/>
      <c r="DI109" s="990"/>
      <c r="DJ109" s="990"/>
      <c r="DK109" s="991"/>
      <c r="DL109" s="989" t="s">
        <v>433</v>
      </c>
      <c r="DM109" s="990"/>
      <c r="DN109" s="990"/>
      <c r="DO109" s="990"/>
      <c r="DP109" s="991"/>
      <c r="DQ109" s="989" t="s">
        <v>309</v>
      </c>
      <c r="DR109" s="990"/>
      <c r="DS109" s="990"/>
      <c r="DT109" s="990"/>
      <c r="DU109" s="991"/>
      <c r="DV109" s="989" t="s">
        <v>434</v>
      </c>
      <c r="DW109" s="990"/>
      <c r="DX109" s="990"/>
      <c r="DY109" s="990"/>
      <c r="DZ109" s="992"/>
    </row>
    <row r="110" spans="1:131" s="248" customFormat="1" ht="26.25" customHeight="1" x14ac:dyDescent="0.15">
      <c r="A110" s="993" t="s">
        <v>436</v>
      </c>
      <c r="B110" s="994"/>
      <c r="C110" s="994"/>
      <c r="D110" s="994"/>
      <c r="E110" s="994"/>
      <c r="F110" s="994"/>
      <c r="G110" s="994"/>
      <c r="H110" s="994"/>
      <c r="I110" s="994"/>
      <c r="J110" s="994"/>
      <c r="K110" s="994"/>
      <c r="L110" s="994"/>
      <c r="M110" s="994"/>
      <c r="N110" s="994"/>
      <c r="O110" s="994"/>
      <c r="P110" s="994"/>
      <c r="Q110" s="994"/>
      <c r="R110" s="994"/>
      <c r="S110" s="994"/>
      <c r="T110" s="994"/>
      <c r="U110" s="994"/>
      <c r="V110" s="994"/>
      <c r="W110" s="994"/>
      <c r="X110" s="994"/>
      <c r="Y110" s="994"/>
      <c r="Z110" s="995"/>
      <c r="AA110" s="996">
        <v>3580690</v>
      </c>
      <c r="AB110" s="997"/>
      <c r="AC110" s="997"/>
      <c r="AD110" s="997"/>
      <c r="AE110" s="998"/>
      <c r="AF110" s="999">
        <v>3409018</v>
      </c>
      <c r="AG110" s="997"/>
      <c r="AH110" s="997"/>
      <c r="AI110" s="997"/>
      <c r="AJ110" s="998"/>
      <c r="AK110" s="999">
        <v>3557377</v>
      </c>
      <c r="AL110" s="997"/>
      <c r="AM110" s="997"/>
      <c r="AN110" s="997"/>
      <c r="AO110" s="998"/>
      <c r="AP110" s="1000">
        <v>7.3</v>
      </c>
      <c r="AQ110" s="1001"/>
      <c r="AR110" s="1001"/>
      <c r="AS110" s="1001"/>
      <c r="AT110" s="1002"/>
      <c r="AU110" s="1003" t="s">
        <v>73</v>
      </c>
      <c r="AV110" s="1004"/>
      <c r="AW110" s="1004"/>
      <c r="AX110" s="1004"/>
      <c r="AY110" s="1004"/>
      <c r="AZ110" s="1045" t="s">
        <v>437</v>
      </c>
      <c r="BA110" s="994"/>
      <c r="BB110" s="994"/>
      <c r="BC110" s="994"/>
      <c r="BD110" s="994"/>
      <c r="BE110" s="994"/>
      <c r="BF110" s="994"/>
      <c r="BG110" s="994"/>
      <c r="BH110" s="994"/>
      <c r="BI110" s="994"/>
      <c r="BJ110" s="994"/>
      <c r="BK110" s="994"/>
      <c r="BL110" s="994"/>
      <c r="BM110" s="994"/>
      <c r="BN110" s="994"/>
      <c r="BO110" s="994"/>
      <c r="BP110" s="995"/>
      <c r="BQ110" s="1031">
        <v>40815460</v>
      </c>
      <c r="BR110" s="1032"/>
      <c r="BS110" s="1032"/>
      <c r="BT110" s="1032"/>
      <c r="BU110" s="1032"/>
      <c r="BV110" s="1032">
        <v>40949823</v>
      </c>
      <c r="BW110" s="1032"/>
      <c r="BX110" s="1032"/>
      <c r="BY110" s="1032"/>
      <c r="BZ110" s="1032"/>
      <c r="CA110" s="1032">
        <v>41089736</v>
      </c>
      <c r="CB110" s="1032"/>
      <c r="CC110" s="1032"/>
      <c r="CD110" s="1032"/>
      <c r="CE110" s="1032"/>
      <c r="CF110" s="1046">
        <v>83.8</v>
      </c>
      <c r="CG110" s="1047"/>
      <c r="CH110" s="1047"/>
      <c r="CI110" s="1047"/>
      <c r="CJ110" s="1047"/>
      <c r="CK110" s="1048" t="s">
        <v>438</v>
      </c>
      <c r="CL110" s="1049"/>
      <c r="CM110" s="1028" t="s">
        <v>439</v>
      </c>
      <c r="CN110" s="1029"/>
      <c r="CO110" s="1029"/>
      <c r="CP110" s="1029"/>
      <c r="CQ110" s="1029"/>
      <c r="CR110" s="1029"/>
      <c r="CS110" s="1029"/>
      <c r="CT110" s="1029"/>
      <c r="CU110" s="1029"/>
      <c r="CV110" s="1029"/>
      <c r="CW110" s="1029"/>
      <c r="CX110" s="1029"/>
      <c r="CY110" s="1029"/>
      <c r="CZ110" s="1029"/>
      <c r="DA110" s="1029"/>
      <c r="DB110" s="1029"/>
      <c r="DC110" s="1029"/>
      <c r="DD110" s="1029"/>
      <c r="DE110" s="1029"/>
      <c r="DF110" s="1030"/>
      <c r="DG110" s="1031" t="s">
        <v>440</v>
      </c>
      <c r="DH110" s="1032"/>
      <c r="DI110" s="1032"/>
      <c r="DJ110" s="1032"/>
      <c r="DK110" s="1032"/>
      <c r="DL110" s="1032" t="s">
        <v>440</v>
      </c>
      <c r="DM110" s="1032"/>
      <c r="DN110" s="1032"/>
      <c r="DO110" s="1032"/>
      <c r="DP110" s="1032"/>
      <c r="DQ110" s="1032" t="s">
        <v>440</v>
      </c>
      <c r="DR110" s="1032"/>
      <c r="DS110" s="1032"/>
      <c r="DT110" s="1032"/>
      <c r="DU110" s="1032"/>
      <c r="DV110" s="1033" t="s">
        <v>131</v>
      </c>
      <c r="DW110" s="1033"/>
      <c r="DX110" s="1033"/>
      <c r="DY110" s="1033"/>
      <c r="DZ110" s="1034"/>
    </row>
    <row r="111" spans="1:131" s="248" customFormat="1" ht="26.25" customHeight="1" x14ac:dyDescent="0.15">
      <c r="A111" s="1035" t="s">
        <v>441</v>
      </c>
      <c r="B111" s="1036"/>
      <c r="C111" s="1036"/>
      <c r="D111" s="1036"/>
      <c r="E111" s="1036"/>
      <c r="F111" s="1036"/>
      <c r="G111" s="1036"/>
      <c r="H111" s="1036"/>
      <c r="I111" s="1036"/>
      <c r="J111" s="1036"/>
      <c r="K111" s="1036"/>
      <c r="L111" s="1036"/>
      <c r="M111" s="1036"/>
      <c r="N111" s="1036"/>
      <c r="O111" s="1036"/>
      <c r="P111" s="1036"/>
      <c r="Q111" s="1036"/>
      <c r="R111" s="1036"/>
      <c r="S111" s="1036"/>
      <c r="T111" s="1036"/>
      <c r="U111" s="1036"/>
      <c r="V111" s="1036"/>
      <c r="W111" s="1036"/>
      <c r="X111" s="1036"/>
      <c r="Y111" s="1036"/>
      <c r="Z111" s="1037"/>
      <c r="AA111" s="1038" t="s">
        <v>440</v>
      </c>
      <c r="AB111" s="1039"/>
      <c r="AC111" s="1039"/>
      <c r="AD111" s="1039"/>
      <c r="AE111" s="1040"/>
      <c r="AF111" s="1041" t="s">
        <v>440</v>
      </c>
      <c r="AG111" s="1039"/>
      <c r="AH111" s="1039"/>
      <c r="AI111" s="1039"/>
      <c r="AJ111" s="1040"/>
      <c r="AK111" s="1041" t="s">
        <v>440</v>
      </c>
      <c r="AL111" s="1039"/>
      <c r="AM111" s="1039"/>
      <c r="AN111" s="1039"/>
      <c r="AO111" s="1040"/>
      <c r="AP111" s="1042" t="s">
        <v>131</v>
      </c>
      <c r="AQ111" s="1043"/>
      <c r="AR111" s="1043"/>
      <c r="AS111" s="1043"/>
      <c r="AT111" s="1044"/>
      <c r="AU111" s="1005"/>
      <c r="AV111" s="1006"/>
      <c r="AW111" s="1006"/>
      <c r="AX111" s="1006"/>
      <c r="AY111" s="1006"/>
      <c r="AZ111" s="1054" t="s">
        <v>442</v>
      </c>
      <c r="BA111" s="1055"/>
      <c r="BB111" s="1055"/>
      <c r="BC111" s="1055"/>
      <c r="BD111" s="1055"/>
      <c r="BE111" s="1055"/>
      <c r="BF111" s="1055"/>
      <c r="BG111" s="1055"/>
      <c r="BH111" s="1055"/>
      <c r="BI111" s="1055"/>
      <c r="BJ111" s="1055"/>
      <c r="BK111" s="1055"/>
      <c r="BL111" s="1055"/>
      <c r="BM111" s="1055"/>
      <c r="BN111" s="1055"/>
      <c r="BO111" s="1055"/>
      <c r="BP111" s="1056"/>
      <c r="BQ111" s="1024">
        <v>4060536</v>
      </c>
      <c r="BR111" s="1025"/>
      <c r="BS111" s="1025"/>
      <c r="BT111" s="1025"/>
      <c r="BU111" s="1025"/>
      <c r="BV111" s="1025">
        <v>3884728</v>
      </c>
      <c r="BW111" s="1025"/>
      <c r="BX111" s="1025"/>
      <c r="BY111" s="1025"/>
      <c r="BZ111" s="1025"/>
      <c r="CA111" s="1025">
        <v>3816588</v>
      </c>
      <c r="CB111" s="1025"/>
      <c r="CC111" s="1025"/>
      <c r="CD111" s="1025"/>
      <c r="CE111" s="1025"/>
      <c r="CF111" s="1019">
        <v>7.8</v>
      </c>
      <c r="CG111" s="1020"/>
      <c r="CH111" s="1020"/>
      <c r="CI111" s="1020"/>
      <c r="CJ111" s="1020"/>
      <c r="CK111" s="1050"/>
      <c r="CL111" s="1051"/>
      <c r="CM111" s="1021" t="s">
        <v>443</v>
      </c>
      <c r="CN111" s="1022"/>
      <c r="CO111" s="1022"/>
      <c r="CP111" s="1022"/>
      <c r="CQ111" s="1022"/>
      <c r="CR111" s="1022"/>
      <c r="CS111" s="1022"/>
      <c r="CT111" s="1022"/>
      <c r="CU111" s="1022"/>
      <c r="CV111" s="1022"/>
      <c r="CW111" s="1022"/>
      <c r="CX111" s="1022"/>
      <c r="CY111" s="1022"/>
      <c r="CZ111" s="1022"/>
      <c r="DA111" s="1022"/>
      <c r="DB111" s="1022"/>
      <c r="DC111" s="1022"/>
      <c r="DD111" s="1022"/>
      <c r="DE111" s="1022"/>
      <c r="DF111" s="1023"/>
      <c r="DG111" s="1024" t="s">
        <v>131</v>
      </c>
      <c r="DH111" s="1025"/>
      <c r="DI111" s="1025"/>
      <c r="DJ111" s="1025"/>
      <c r="DK111" s="1025"/>
      <c r="DL111" s="1025" t="s">
        <v>440</v>
      </c>
      <c r="DM111" s="1025"/>
      <c r="DN111" s="1025"/>
      <c r="DO111" s="1025"/>
      <c r="DP111" s="1025"/>
      <c r="DQ111" s="1025" t="s">
        <v>440</v>
      </c>
      <c r="DR111" s="1025"/>
      <c r="DS111" s="1025"/>
      <c r="DT111" s="1025"/>
      <c r="DU111" s="1025"/>
      <c r="DV111" s="1026" t="s">
        <v>444</v>
      </c>
      <c r="DW111" s="1026"/>
      <c r="DX111" s="1026"/>
      <c r="DY111" s="1026"/>
      <c r="DZ111" s="1027"/>
    </row>
    <row r="112" spans="1:131" s="248" customFormat="1" ht="26.25" customHeight="1" x14ac:dyDescent="0.15">
      <c r="A112" s="1057" t="s">
        <v>445</v>
      </c>
      <c r="B112" s="1058"/>
      <c r="C112" s="1055" t="s">
        <v>446</v>
      </c>
      <c r="D112" s="1055"/>
      <c r="E112" s="1055"/>
      <c r="F112" s="1055"/>
      <c r="G112" s="1055"/>
      <c r="H112" s="1055"/>
      <c r="I112" s="1055"/>
      <c r="J112" s="1055"/>
      <c r="K112" s="1055"/>
      <c r="L112" s="1055"/>
      <c r="M112" s="1055"/>
      <c r="N112" s="1055"/>
      <c r="O112" s="1055"/>
      <c r="P112" s="1055"/>
      <c r="Q112" s="1055"/>
      <c r="R112" s="1055"/>
      <c r="S112" s="1055"/>
      <c r="T112" s="1055"/>
      <c r="U112" s="1055"/>
      <c r="V112" s="1055"/>
      <c r="W112" s="1055"/>
      <c r="X112" s="1055"/>
      <c r="Y112" s="1055"/>
      <c r="Z112" s="1056"/>
      <c r="AA112" s="1063" t="s">
        <v>131</v>
      </c>
      <c r="AB112" s="1064"/>
      <c r="AC112" s="1064"/>
      <c r="AD112" s="1064"/>
      <c r="AE112" s="1065"/>
      <c r="AF112" s="1066" t="s">
        <v>444</v>
      </c>
      <c r="AG112" s="1064"/>
      <c r="AH112" s="1064"/>
      <c r="AI112" s="1064"/>
      <c r="AJ112" s="1065"/>
      <c r="AK112" s="1066" t="s">
        <v>131</v>
      </c>
      <c r="AL112" s="1064"/>
      <c r="AM112" s="1064"/>
      <c r="AN112" s="1064"/>
      <c r="AO112" s="1065"/>
      <c r="AP112" s="1067" t="s">
        <v>440</v>
      </c>
      <c r="AQ112" s="1068"/>
      <c r="AR112" s="1068"/>
      <c r="AS112" s="1068"/>
      <c r="AT112" s="1069"/>
      <c r="AU112" s="1005"/>
      <c r="AV112" s="1006"/>
      <c r="AW112" s="1006"/>
      <c r="AX112" s="1006"/>
      <c r="AY112" s="1006"/>
      <c r="AZ112" s="1054" t="s">
        <v>447</v>
      </c>
      <c r="BA112" s="1055"/>
      <c r="BB112" s="1055"/>
      <c r="BC112" s="1055"/>
      <c r="BD112" s="1055"/>
      <c r="BE112" s="1055"/>
      <c r="BF112" s="1055"/>
      <c r="BG112" s="1055"/>
      <c r="BH112" s="1055"/>
      <c r="BI112" s="1055"/>
      <c r="BJ112" s="1055"/>
      <c r="BK112" s="1055"/>
      <c r="BL112" s="1055"/>
      <c r="BM112" s="1055"/>
      <c r="BN112" s="1055"/>
      <c r="BO112" s="1055"/>
      <c r="BP112" s="1056"/>
      <c r="BQ112" s="1024">
        <v>6520614</v>
      </c>
      <c r="BR112" s="1025"/>
      <c r="BS112" s="1025"/>
      <c r="BT112" s="1025"/>
      <c r="BU112" s="1025"/>
      <c r="BV112" s="1025">
        <v>6944089</v>
      </c>
      <c r="BW112" s="1025"/>
      <c r="BX112" s="1025"/>
      <c r="BY112" s="1025"/>
      <c r="BZ112" s="1025"/>
      <c r="CA112" s="1025">
        <v>6348995</v>
      </c>
      <c r="CB112" s="1025"/>
      <c r="CC112" s="1025"/>
      <c r="CD112" s="1025"/>
      <c r="CE112" s="1025"/>
      <c r="CF112" s="1019">
        <v>12.9</v>
      </c>
      <c r="CG112" s="1020"/>
      <c r="CH112" s="1020"/>
      <c r="CI112" s="1020"/>
      <c r="CJ112" s="1020"/>
      <c r="CK112" s="1050"/>
      <c r="CL112" s="1051"/>
      <c r="CM112" s="1021" t="s">
        <v>448</v>
      </c>
      <c r="CN112" s="1022"/>
      <c r="CO112" s="1022"/>
      <c r="CP112" s="1022"/>
      <c r="CQ112" s="1022"/>
      <c r="CR112" s="1022"/>
      <c r="CS112" s="1022"/>
      <c r="CT112" s="1022"/>
      <c r="CU112" s="1022"/>
      <c r="CV112" s="1022"/>
      <c r="CW112" s="1022"/>
      <c r="CX112" s="1022"/>
      <c r="CY112" s="1022"/>
      <c r="CZ112" s="1022"/>
      <c r="DA112" s="1022"/>
      <c r="DB112" s="1022"/>
      <c r="DC112" s="1022"/>
      <c r="DD112" s="1022"/>
      <c r="DE112" s="1022"/>
      <c r="DF112" s="1023"/>
      <c r="DG112" s="1024" t="s">
        <v>131</v>
      </c>
      <c r="DH112" s="1025"/>
      <c r="DI112" s="1025"/>
      <c r="DJ112" s="1025"/>
      <c r="DK112" s="1025"/>
      <c r="DL112" s="1025" t="s">
        <v>131</v>
      </c>
      <c r="DM112" s="1025"/>
      <c r="DN112" s="1025"/>
      <c r="DO112" s="1025"/>
      <c r="DP112" s="1025"/>
      <c r="DQ112" s="1025" t="s">
        <v>131</v>
      </c>
      <c r="DR112" s="1025"/>
      <c r="DS112" s="1025"/>
      <c r="DT112" s="1025"/>
      <c r="DU112" s="1025"/>
      <c r="DV112" s="1026" t="s">
        <v>131</v>
      </c>
      <c r="DW112" s="1026"/>
      <c r="DX112" s="1026"/>
      <c r="DY112" s="1026"/>
      <c r="DZ112" s="1027"/>
    </row>
    <row r="113" spans="1:130" s="248" customFormat="1" ht="26.25" customHeight="1" x14ac:dyDescent="0.15">
      <c r="A113" s="1059"/>
      <c r="B113" s="1060"/>
      <c r="C113" s="1055" t="s">
        <v>449</v>
      </c>
      <c r="D113" s="1055"/>
      <c r="E113" s="1055"/>
      <c r="F113" s="1055"/>
      <c r="G113" s="1055"/>
      <c r="H113" s="1055"/>
      <c r="I113" s="1055"/>
      <c r="J113" s="1055"/>
      <c r="K113" s="1055"/>
      <c r="L113" s="1055"/>
      <c r="M113" s="1055"/>
      <c r="N113" s="1055"/>
      <c r="O113" s="1055"/>
      <c r="P113" s="1055"/>
      <c r="Q113" s="1055"/>
      <c r="R113" s="1055"/>
      <c r="S113" s="1055"/>
      <c r="T113" s="1055"/>
      <c r="U113" s="1055"/>
      <c r="V113" s="1055"/>
      <c r="W113" s="1055"/>
      <c r="X113" s="1055"/>
      <c r="Y113" s="1055"/>
      <c r="Z113" s="1056"/>
      <c r="AA113" s="1038">
        <v>324319</v>
      </c>
      <c r="AB113" s="1039"/>
      <c r="AC113" s="1039"/>
      <c r="AD113" s="1039"/>
      <c r="AE113" s="1040"/>
      <c r="AF113" s="1041">
        <v>347604</v>
      </c>
      <c r="AG113" s="1039"/>
      <c r="AH113" s="1039"/>
      <c r="AI113" s="1039"/>
      <c r="AJ113" s="1040"/>
      <c r="AK113" s="1041">
        <v>370498</v>
      </c>
      <c r="AL113" s="1039"/>
      <c r="AM113" s="1039"/>
      <c r="AN113" s="1039"/>
      <c r="AO113" s="1040"/>
      <c r="AP113" s="1042">
        <v>0.8</v>
      </c>
      <c r="AQ113" s="1043"/>
      <c r="AR113" s="1043"/>
      <c r="AS113" s="1043"/>
      <c r="AT113" s="1044"/>
      <c r="AU113" s="1005"/>
      <c r="AV113" s="1006"/>
      <c r="AW113" s="1006"/>
      <c r="AX113" s="1006"/>
      <c r="AY113" s="1006"/>
      <c r="AZ113" s="1054" t="s">
        <v>450</v>
      </c>
      <c r="BA113" s="1055"/>
      <c r="BB113" s="1055"/>
      <c r="BC113" s="1055"/>
      <c r="BD113" s="1055"/>
      <c r="BE113" s="1055"/>
      <c r="BF113" s="1055"/>
      <c r="BG113" s="1055"/>
      <c r="BH113" s="1055"/>
      <c r="BI113" s="1055"/>
      <c r="BJ113" s="1055"/>
      <c r="BK113" s="1055"/>
      <c r="BL113" s="1055"/>
      <c r="BM113" s="1055"/>
      <c r="BN113" s="1055"/>
      <c r="BO113" s="1055"/>
      <c r="BP113" s="1056"/>
      <c r="BQ113" s="1024">
        <v>1300767</v>
      </c>
      <c r="BR113" s="1025"/>
      <c r="BS113" s="1025"/>
      <c r="BT113" s="1025"/>
      <c r="BU113" s="1025"/>
      <c r="BV113" s="1025">
        <v>1091505</v>
      </c>
      <c r="BW113" s="1025"/>
      <c r="BX113" s="1025"/>
      <c r="BY113" s="1025"/>
      <c r="BZ113" s="1025"/>
      <c r="CA113" s="1025">
        <v>925370</v>
      </c>
      <c r="CB113" s="1025"/>
      <c r="CC113" s="1025"/>
      <c r="CD113" s="1025"/>
      <c r="CE113" s="1025"/>
      <c r="CF113" s="1019">
        <v>1.9</v>
      </c>
      <c r="CG113" s="1020"/>
      <c r="CH113" s="1020"/>
      <c r="CI113" s="1020"/>
      <c r="CJ113" s="1020"/>
      <c r="CK113" s="1050"/>
      <c r="CL113" s="1051"/>
      <c r="CM113" s="1021" t="s">
        <v>451</v>
      </c>
      <c r="CN113" s="1022"/>
      <c r="CO113" s="1022"/>
      <c r="CP113" s="1022"/>
      <c r="CQ113" s="1022"/>
      <c r="CR113" s="1022"/>
      <c r="CS113" s="1022"/>
      <c r="CT113" s="1022"/>
      <c r="CU113" s="1022"/>
      <c r="CV113" s="1022"/>
      <c r="CW113" s="1022"/>
      <c r="CX113" s="1022"/>
      <c r="CY113" s="1022"/>
      <c r="CZ113" s="1022"/>
      <c r="DA113" s="1022"/>
      <c r="DB113" s="1022"/>
      <c r="DC113" s="1022"/>
      <c r="DD113" s="1022"/>
      <c r="DE113" s="1022"/>
      <c r="DF113" s="1023"/>
      <c r="DG113" s="1063" t="s">
        <v>131</v>
      </c>
      <c r="DH113" s="1064"/>
      <c r="DI113" s="1064"/>
      <c r="DJ113" s="1064"/>
      <c r="DK113" s="1065"/>
      <c r="DL113" s="1066" t="s">
        <v>440</v>
      </c>
      <c r="DM113" s="1064"/>
      <c r="DN113" s="1064"/>
      <c r="DO113" s="1064"/>
      <c r="DP113" s="1065"/>
      <c r="DQ113" s="1066" t="s">
        <v>131</v>
      </c>
      <c r="DR113" s="1064"/>
      <c r="DS113" s="1064"/>
      <c r="DT113" s="1064"/>
      <c r="DU113" s="1065"/>
      <c r="DV113" s="1067" t="s">
        <v>131</v>
      </c>
      <c r="DW113" s="1068"/>
      <c r="DX113" s="1068"/>
      <c r="DY113" s="1068"/>
      <c r="DZ113" s="1069"/>
    </row>
    <row r="114" spans="1:130" s="248" customFormat="1" ht="26.25" customHeight="1" x14ac:dyDescent="0.15">
      <c r="A114" s="1059"/>
      <c r="B114" s="1060"/>
      <c r="C114" s="1055" t="s">
        <v>452</v>
      </c>
      <c r="D114" s="1055"/>
      <c r="E114" s="1055"/>
      <c r="F114" s="1055"/>
      <c r="G114" s="1055"/>
      <c r="H114" s="1055"/>
      <c r="I114" s="1055"/>
      <c r="J114" s="1055"/>
      <c r="K114" s="1055"/>
      <c r="L114" s="1055"/>
      <c r="M114" s="1055"/>
      <c r="N114" s="1055"/>
      <c r="O114" s="1055"/>
      <c r="P114" s="1055"/>
      <c r="Q114" s="1055"/>
      <c r="R114" s="1055"/>
      <c r="S114" s="1055"/>
      <c r="T114" s="1055"/>
      <c r="U114" s="1055"/>
      <c r="V114" s="1055"/>
      <c r="W114" s="1055"/>
      <c r="X114" s="1055"/>
      <c r="Y114" s="1055"/>
      <c r="Z114" s="1056"/>
      <c r="AA114" s="1063">
        <v>169751</v>
      </c>
      <c r="AB114" s="1064"/>
      <c r="AC114" s="1064"/>
      <c r="AD114" s="1064"/>
      <c r="AE114" s="1065"/>
      <c r="AF114" s="1066">
        <v>137148</v>
      </c>
      <c r="AG114" s="1064"/>
      <c r="AH114" s="1064"/>
      <c r="AI114" s="1064"/>
      <c r="AJ114" s="1065"/>
      <c r="AK114" s="1066">
        <v>131837</v>
      </c>
      <c r="AL114" s="1064"/>
      <c r="AM114" s="1064"/>
      <c r="AN114" s="1064"/>
      <c r="AO114" s="1065"/>
      <c r="AP114" s="1067">
        <v>0.3</v>
      </c>
      <c r="AQ114" s="1068"/>
      <c r="AR114" s="1068"/>
      <c r="AS114" s="1068"/>
      <c r="AT114" s="1069"/>
      <c r="AU114" s="1005"/>
      <c r="AV114" s="1006"/>
      <c r="AW114" s="1006"/>
      <c r="AX114" s="1006"/>
      <c r="AY114" s="1006"/>
      <c r="AZ114" s="1054" t="s">
        <v>453</v>
      </c>
      <c r="BA114" s="1055"/>
      <c r="BB114" s="1055"/>
      <c r="BC114" s="1055"/>
      <c r="BD114" s="1055"/>
      <c r="BE114" s="1055"/>
      <c r="BF114" s="1055"/>
      <c r="BG114" s="1055"/>
      <c r="BH114" s="1055"/>
      <c r="BI114" s="1055"/>
      <c r="BJ114" s="1055"/>
      <c r="BK114" s="1055"/>
      <c r="BL114" s="1055"/>
      <c r="BM114" s="1055"/>
      <c r="BN114" s="1055"/>
      <c r="BO114" s="1055"/>
      <c r="BP114" s="1056"/>
      <c r="BQ114" s="1024">
        <v>7982964</v>
      </c>
      <c r="BR114" s="1025"/>
      <c r="BS114" s="1025"/>
      <c r="BT114" s="1025"/>
      <c r="BU114" s="1025"/>
      <c r="BV114" s="1025">
        <v>7967555</v>
      </c>
      <c r="BW114" s="1025"/>
      <c r="BX114" s="1025"/>
      <c r="BY114" s="1025"/>
      <c r="BZ114" s="1025"/>
      <c r="CA114" s="1025">
        <v>8043783</v>
      </c>
      <c r="CB114" s="1025"/>
      <c r="CC114" s="1025"/>
      <c r="CD114" s="1025"/>
      <c r="CE114" s="1025"/>
      <c r="CF114" s="1019">
        <v>16.399999999999999</v>
      </c>
      <c r="CG114" s="1020"/>
      <c r="CH114" s="1020"/>
      <c r="CI114" s="1020"/>
      <c r="CJ114" s="1020"/>
      <c r="CK114" s="1050"/>
      <c r="CL114" s="1051"/>
      <c r="CM114" s="1021" t="s">
        <v>454</v>
      </c>
      <c r="CN114" s="1022"/>
      <c r="CO114" s="1022"/>
      <c r="CP114" s="1022"/>
      <c r="CQ114" s="1022"/>
      <c r="CR114" s="1022"/>
      <c r="CS114" s="1022"/>
      <c r="CT114" s="1022"/>
      <c r="CU114" s="1022"/>
      <c r="CV114" s="1022"/>
      <c r="CW114" s="1022"/>
      <c r="CX114" s="1022"/>
      <c r="CY114" s="1022"/>
      <c r="CZ114" s="1022"/>
      <c r="DA114" s="1022"/>
      <c r="DB114" s="1022"/>
      <c r="DC114" s="1022"/>
      <c r="DD114" s="1022"/>
      <c r="DE114" s="1022"/>
      <c r="DF114" s="1023"/>
      <c r="DG114" s="1063" t="s">
        <v>440</v>
      </c>
      <c r="DH114" s="1064"/>
      <c r="DI114" s="1064"/>
      <c r="DJ114" s="1064"/>
      <c r="DK114" s="1065"/>
      <c r="DL114" s="1066" t="s">
        <v>131</v>
      </c>
      <c r="DM114" s="1064"/>
      <c r="DN114" s="1064"/>
      <c r="DO114" s="1064"/>
      <c r="DP114" s="1065"/>
      <c r="DQ114" s="1066" t="s">
        <v>131</v>
      </c>
      <c r="DR114" s="1064"/>
      <c r="DS114" s="1064"/>
      <c r="DT114" s="1064"/>
      <c r="DU114" s="1065"/>
      <c r="DV114" s="1067" t="s">
        <v>440</v>
      </c>
      <c r="DW114" s="1068"/>
      <c r="DX114" s="1068"/>
      <c r="DY114" s="1068"/>
      <c r="DZ114" s="1069"/>
    </row>
    <row r="115" spans="1:130" s="248" customFormat="1" ht="26.25" customHeight="1" x14ac:dyDescent="0.15">
      <c r="A115" s="1059"/>
      <c r="B115" s="1060"/>
      <c r="C115" s="1055" t="s">
        <v>455</v>
      </c>
      <c r="D115" s="1055"/>
      <c r="E115" s="1055"/>
      <c r="F115" s="1055"/>
      <c r="G115" s="1055"/>
      <c r="H115" s="1055"/>
      <c r="I115" s="1055"/>
      <c r="J115" s="1055"/>
      <c r="K115" s="1055"/>
      <c r="L115" s="1055"/>
      <c r="M115" s="1055"/>
      <c r="N115" s="1055"/>
      <c r="O115" s="1055"/>
      <c r="P115" s="1055"/>
      <c r="Q115" s="1055"/>
      <c r="R115" s="1055"/>
      <c r="S115" s="1055"/>
      <c r="T115" s="1055"/>
      <c r="U115" s="1055"/>
      <c r="V115" s="1055"/>
      <c r="W115" s="1055"/>
      <c r="X115" s="1055"/>
      <c r="Y115" s="1055"/>
      <c r="Z115" s="1056"/>
      <c r="AA115" s="1038">
        <v>58285</v>
      </c>
      <c r="AB115" s="1039"/>
      <c r="AC115" s="1039"/>
      <c r="AD115" s="1039"/>
      <c r="AE115" s="1040"/>
      <c r="AF115" s="1041">
        <v>34365</v>
      </c>
      <c r="AG115" s="1039"/>
      <c r="AH115" s="1039"/>
      <c r="AI115" s="1039"/>
      <c r="AJ115" s="1040"/>
      <c r="AK115" s="1041">
        <v>28365</v>
      </c>
      <c r="AL115" s="1039"/>
      <c r="AM115" s="1039"/>
      <c r="AN115" s="1039"/>
      <c r="AO115" s="1040"/>
      <c r="AP115" s="1042">
        <v>0.1</v>
      </c>
      <c r="AQ115" s="1043"/>
      <c r="AR115" s="1043"/>
      <c r="AS115" s="1043"/>
      <c r="AT115" s="1044"/>
      <c r="AU115" s="1005"/>
      <c r="AV115" s="1006"/>
      <c r="AW115" s="1006"/>
      <c r="AX115" s="1006"/>
      <c r="AY115" s="1006"/>
      <c r="AZ115" s="1054" t="s">
        <v>456</v>
      </c>
      <c r="BA115" s="1055"/>
      <c r="BB115" s="1055"/>
      <c r="BC115" s="1055"/>
      <c r="BD115" s="1055"/>
      <c r="BE115" s="1055"/>
      <c r="BF115" s="1055"/>
      <c r="BG115" s="1055"/>
      <c r="BH115" s="1055"/>
      <c r="BI115" s="1055"/>
      <c r="BJ115" s="1055"/>
      <c r="BK115" s="1055"/>
      <c r="BL115" s="1055"/>
      <c r="BM115" s="1055"/>
      <c r="BN115" s="1055"/>
      <c r="BO115" s="1055"/>
      <c r="BP115" s="1056"/>
      <c r="BQ115" s="1024" t="s">
        <v>131</v>
      </c>
      <c r="BR115" s="1025"/>
      <c r="BS115" s="1025"/>
      <c r="BT115" s="1025"/>
      <c r="BU115" s="1025"/>
      <c r="BV115" s="1025" t="s">
        <v>131</v>
      </c>
      <c r="BW115" s="1025"/>
      <c r="BX115" s="1025"/>
      <c r="BY115" s="1025"/>
      <c r="BZ115" s="1025"/>
      <c r="CA115" s="1025" t="s">
        <v>444</v>
      </c>
      <c r="CB115" s="1025"/>
      <c r="CC115" s="1025"/>
      <c r="CD115" s="1025"/>
      <c r="CE115" s="1025"/>
      <c r="CF115" s="1019" t="s">
        <v>131</v>
      </c>
      <c r="CG115" s="1020"/>
      <c r="CH115" s="1020"/>
      <c r="CI115" s="1020"/>
      <c r="CJ115" s="1020"/>
      <c r="CK115" s="1050"/>
      <c r="CL115" s="1051"/>
      <c r="CM115" s="1054" t="s">
        <v>457</v>
      </c>
      <c r="CN115" s="1075"/>
      <c r="CO115" s="1075"/>
      <c r="CP115" s="1075"/>
      <c r="CQ115" s="1075"/>
      <c r="CR115" s="1075"/>
      <c r="CS115" s="1075"/>
      <c r="CT115" s="1075"/>
      <c r="CU115" s="1075"/>
      <c r="CV115" s="1075"/>
      <c r="CW115" s="1075"/>
      <c r="CX115" s="1075"/>
      <c r="CY115" s="1075"/>
      <c r="CZ115" s="1075"/>
      <c r="DA115" s="1075"/>
      <c r="DB115" s="1075"/>
      <c r="DC115" s="1075"/>
      <c r="DD115" s="1075"/>
      <c r="DE115" s="1075"/>
      <c r="DF115" s="1056"/>
      <c r="DG115" s="1063">
        <v>3585334</v>
      </c>
      <c r="DH115" s="1064"/>
      <c r="DI115" s="1064"/>
      <c r="DJ115" s="1064"/>
      <c r="DK115" s="1065"/>
      <c r="DL115" s="1066">
        <v>3309191</v>
      </c>
      <c r="DM115" s="1064"/>
      <c r="DN115" s="1064"/>
      <c r="DO115" s="1064"/>
      <c r="DP115" s="1065"/>
      <c r="DQ115" s="1066">
        <v>3284716</v>
      </c>
      <c r="DR115" s="1064"/>
      <c r="DS115" s="1064"/>
      <c r="DT115" s="1064"/>
      <c r="DU115" s="1065"/>
      <c r="DV115" s="1067">
        <v>6.7</v>
      </c>
      <c r="DW115" s="1068"/>
      <c r="DX115" s="1068"/>
      <c r="DY115" s="1068"/>
      <c r="DZ115" s="1069"/>
    </row>
    <row r="116" spans="1:130" s="248" customFormat="1" ht="26.25" customHeight="1" x14ac:dyDescent="0.15">
      <c r="A116" s="1061"/>
      <c r="B116" s="1062"/>
      <c r="C116" s="1070" t="s">
        <v>458</v>
      </c>
      <c r="D116" s="1070"/>
      <c r="E116" s="1070"/>
      <c r="F116" s="1070"/>
      <c r="G116" s="1070"/>
      <c r="H116" s="1070"/>
      <c r="I116" s="1070"/>
      <c r="J116" s="1070"/>
      <c r="K116" s="1070"/>
      <c r="L116" s="1070"/>
      <c r="M116" s="1070"/>
      <c r="N116" s="1070"/>
      <c r="O116" s="1070"/>
      <c r="P116" s="1070"/>
      <c r="Q116" s="1070"/>
      <c r="R116" s="1070"/>
      <c r="S116" s="1070"/>
      <c r="T116" s="1070"/>
      <c r="U116" s="1070"/>
      <c r="V116" s="1070"/>
      <c r="W116" s="1070"/>
      <c r="X116" s="1070"/>
      <c r="Y116" s="1070"/>
      <c r="Z116" s="1071"/>
      <c r="AA116" s="1063" t="s">
        <v>131</v>
      </c>
      <c r="AB116" s="1064"/>
      <c r="AC116" s="1064"/>
      <c r="AD116" s="1064"/>
      <c r="AE116" s="1065"/>
      <c r="AF116" s="1066" t="s">
        <v>131</v>
      </c>
      <c r="AG116" s="1064"/>
      <c r="AH116" s="1064"/>
      <c r="AI116" s="1064"/>
      <c r="AJ116" s="1065"/>
      <c r="AK116" s="1066" t="s">
        <v>131</v>
      </c>
      <c r="AL116" s="1064"/>
      <c r="AM116" s="1064"/>
      <c r="AN116" s="1064"/>
      <c r="AO116" s="1065"/>
      <c r="AP116" s="1067" t="s">
        <v>444</v>
      </c>
      <c r="AQ116" s="1068"/>
      <c r="AR116" s="1068"/>
      <c r="AS116" s="1068"/>
      <c r="AT116" s="1069"/>
      <c r="AU116" s="1005"/>
      <c r="AV116" s="1006"/>
      <c r="AW116" s="1006"/>
      <c r="AX116" s="1006"/>
      <c r="AY116" s="1006"/>
      <c r="AZ116" s="1072" t="s">
        <v>459</v>
      </c>
      <c r="BA116" s="1073"/>
      <c r="BB116" s="1073"/>
      <c r="BC116" s="1073"/>
      <c r="BD116" s="1073"/>
      <c r="BE116" s="1073"/>
      <c r="BF116" s="1073"/>
      <c r="BG116" s="1073"/>
      <c r="BH116" s="1073"/>
      <c r="BI116" s="1073"/>
      <c r="BJ116" s="1073"/>
      <c r="BK116" s="1073"/>
      <c r="BL116" s="1073"/>
      <c r="BM116" s="1073"/>
      <c r="BN116" s="1073"/>
      <c r="BO116" s="1073"/>
      <c r="BP116" s="1074"/>
      <c r="BQ116" s="1024" t="s">
        <v>131</v>
      </c>
      <c r="BR116" s="1025"/>
      <c r="BS116" s="1025"/>
      <c r="BT116" s="1025"/>
      <c r="BU116" s="1025"/>
      <c r="BV116" s="1025" t="s">
        <v>444</v>
      </c>
      <c r="BW116" s="1025"/>
      <c r="BX116" s="1025"/>
      <c r="BY116" s="1025"/>
      <c r="BZ116" s="1025"/>
      <c r="CA116" s="1025" t="s">
        <v>131</v>
      </c>
      <c r="CB116" s="1025"/>
      <c r="CC116" s="1025"/>
      <c r="CD116" s="1025"/>
      <c r="CE116" s="1025"/>
      <c r="CF116" s="1019" t="s">
        <v>131</v>
      </c>
      <c r="CG116" s="1020"/>
      <c r="CH116" s="1020"/>
      <c r="CI116" s="1020"/>
      <c r="CJ116" s="1020"/>
      <c r="CK116" s="1050"/>
      <c r="CL116" s="1051"/>
      <c r="CM116" s="1021" t="s">
        <v>460</v>
      </c>
      <c r="CN116" s="1022"/>
      <c r="CO116" s="1022"/>
      <c r="CP116" s="1022"/>
      <c r="CQ116" s="1022"/>
      <c r="CR116" s="1022"/>
      <c r="CS116" s="1022"/>
      <c r="CT116" s="1022"/>
      <c r="CU116" s="1022"/>
      <c r="CV116" s="1022"/>
      <c r="CW116" s="1022"/>
      <c r="CX116" s="1022"/>
      <c r="CY116" s="1022"/>
      <c r="CZ116" s="1022"/>
      <c r="DA116" s="1022"/>
      <c r="DB116" s="1022"/>
      <c r="DC116" s="1022"/>
      <c r="DD116" s="1022"/>
      <c r="DE116" s="1022"/>
      <c r="DF116" s="1023"/>
      <c r="DG116" s="1063">
        <v>475202</v>
      </c>
      <c r="DH116" s="1064"/>
      <c r="DI116" s="1064"/>
      <c r="DJ116" s="1064"/>
      <c r="DK116" s="1065"/>
      <c r="DL116" s="1066">
        <v>575537</v>
      </c>
      <c r="DM116" s="1064"/>
      <c r="DN116" s="1064"/>
      <c r="DO116" s="1064"/>
      <c r="DP116" s="1065"/>
      <c r="DQ116" s="1066">
        <v>531872</v>
      </c>
      <c r="DR116" s="1064"/>
      <c r="DS116" s="1064"/>
      <c r="DT116" s="1064"/>
      <c r="DU116" s="1065"/>
      <c r="DV116" s="1067">
        <v>1.1000000000000001</v>
      </c>
      <c r="DW116" s="1068"/>
      <c r="DX116" s="1068"/>
      <c r="DY116" s="1068"/>
      <c r="DZ116" s="1069"/>
    </row>
    <row r="117" spans="1:130" s="248" customFormat="1" ht="26.25" customHeight="1" x14ac:dyDescent="0.15">
      <c r="A117" s="1009" t="s">
        <v>189</v>
      </c>
      <c r="B117" s="990"/>
      <c r="C117" s="990"/>
      <c r="D117" s="990"/>
      <c r="E117" s="990"/>
      <c r="F117" s="990"/>
      <c r="G117" s="990"/>
      <c r="H117" s="990"/>
      <c r="I117" s="990"/>
      <c r="J117" s="990"/>
      <c r="K117" s="990"/>
      <c r="L117" s="990"/>
      <c r="M117" s="990"/>
      <c r="N117" s="990"/>
      <c r="O117" s="990"/>
      <c r="P117" s="990"/>
      <c r="Q117" s="990"/>
      <c r="R117" s="990"/>
      <c r="S117" s="990"/>
      <c r="T117" s="990"/>
      <c r="U117" s="990"/>
      <c r="V117" s="990"/>
      <c r="W117" s="990"/>
      <c r="X117" s="990"/>
      <c r="Y117" s="1080" t="s">
        <v>461</v>
      </c>
      <c r="Z117" s="991"/>
      <c r="AA117" s="1081">
        <v>4133045</v>
      </c>
      <c r="AB117" s="1082"/>
      <c r="AC117" s="1082"/>
      <c r="AD117" s="1082"/>
      <c r="AE117" s="1083"/>
      <c r="AF117" s="1084">
        <v>3928135</v>
      </c>
      <c r="AG117" s="1082"/>
      <c r="AH117" s="1082"/>
      <c r="AI117" s="1082"/>
      <c r="AJ117" s="1083"/>
      <c r="AK117" s="1084">
        <v>4088077</v>
      </c>
      <c r="AL117" s="1082"/>
      <c r="AM117" s="1082"/>
      <c r="AN117" s="1082"/>
      <c r="AO117" s="1083"/>
      <c r="AP117" s="1085"/>
      <c r="AQ117" s="1086"/>
      <c r="AR117" s="1086"/>
      <c r="AS117" s="1086"/>
      <c r="AT117" s="1087"/>
      <c r="AU117" s="1005"/>
      <c r="AV117" s="1006"/>
      <c r="AW117" s="1006"/>
      <c r="AX117" s="1006"/>
      <c r="AY117" s="1006"/>
      <c r="AZ117" s="1072" t="s">
        <v>462</v>
      </c>
      <c r="BA117" s="1073"/>
      <c r="BB117" s="1073"/>
      <c r="BC117" s="1073"/>
      <c r="BD117" s="1073"/>
      <c r="BE117" s="1073"/>
      <c r="BF117" s="1073"/>
      <c r="BG117" s="1073"/>
      <c r="BH117" s="1073"/>
      <c r="BI117" s="1073"/>
      <c r="BJ117" s="1073"/>
      <c r="BK117" s="1073"/>
      <c r="BL117" s="1073"/>
      <c r="BM117" s="1073"/>
      <c r="BN117" s="1073"/>
      <c r="BO117" s="1073"/>
      <c r="BP117" s="1074"/>
      <c r="BQ117" s="1024" t="s">
        <v>131</v>
      </c>
      <c r="BR117" s="1025"/>
      <c r="BS117" s="1025"/>
      <c r="BT117" s="1025"/>
      <c r="BU117" s="1025"/>
      <c r="BV117" s="1025" t="s">
        <v>440</v>
      </c>
      <c r="BW117" s="1025"/>
      <c r="BX117" s="1025"/>
      <c r="BY117" s="1025"/>
      <c r="BZ117" s="1025"/>
      <c r="CA117" s="1025" t="s">
        <v>440</v>
      </c>
      <c r="CB117" s="1025"/>
      <c r="CC117" s="1025"/>
      <c r="CD117" s="1025"/>
      <c r="CE117" s="1025"/>
      <c r="CF117" s="1019" t="s">
        <v>440</v>
      </c>
      <c r="CG117" s="1020"/>
      <c r="CH117" s="1020"/>
      <c r="CI117" s="1020"/>
      <c r="CJ117" s="1020"/>
      <c r="CK117" s="1050"/>
      <c r="CL117" s="1051"/>
      <c r="CM117" s="1021" t="s">
        <v>463</v>
      </c>
      <c r="CN117" s="1022"/>
      <c r="CO117" s="1022"/>
      <c r="CP117" s="1022"/>
      <c r="CQ117" s="1022"/>
      <c r="CR117" s="1022"/>
      <c r="CS117" s="1022"/>
      <c r="CT117" s="1022"/>
      <c r="CU117" s="1022"/>
      <c r="CV117" s="1022"/>
      <c r="CW117" s="1022"/>
      <c r="CX117" s="1022"/>
      <c r="CY117" s="1022"/>
      <c r="CZ117" s="1022"/>
      <c r="DA117" s="1022"/>
      <c r="DB117" s="1022"/>
      <c r="DC117" s="1022"/>
      <c r="DD117" s="1022"/>
      <c r="DE117" s="1022"/>
      <c r="DF117" s="1023"/>
      <c r="DG117" s="1063" t="s">
        <v>444</v>
      </c>
      <c r="DH117" s="1064"/>
      <c r="DI117" s="1064"/>
      <c r="DJ117" s="1064"/>
      <c r="DK117" s="1065"/>
      <c r="DL117" s="1066" t="s">
        <v>131</v>
      </c>
      <c r="DM117" s="1064"/>
      <c r="DN117" s="1064"/>
      <c r="DO117" s="1064"/>
      <c r="DP117" s="1065"/>
      <c r="DQ117" s="1066" t="s">
        <v>440</v>
      </c>
      <c r="DR117" s="1064"/>
      <c r="DS117" s="1064"/>
      <c r="DT117" s="1064"/>
      <c r="DU117" s="1065"/>
      <c r="DV117" s="1067" t="s">
        <v>440</v>
      </c>
      <c r="DW117" s="1068"/>
      <c r="DX117" s="1068"/>
      <c r="DY117" s="1068"/>
      <c r="DZ117" s="1069"/>
    </row>
    <row r="118" spans="1:130" s="248" customFormat="1" ht="26.25" customHeight="1" x14ac:dyDescent="0.15">
      <c r="A118" s="1009" t="s">
        <v>435</v>
      </c>
      <c r="B118" s="990"/>
      <c r="C118" s="990"/>
      <c r="D118" s="990"/>
      <c r="E118" s="990"/>
      <c r="F118" s="990"/>
      <c r="G118" s="990"/>
      <c r="H118" s="990"/>
      <c r="I118" s="990"/>
      <c r="J118" s="990"/>
      <c r="K118" s="990"/>
      <c r="L118" s="990"/>
      <c r="M118" s="990"/>
      <c r="N118" s="990"/>
      <c r="O118" s="990"/>
      <c r="P118" s="990"/>
      <c r="Q118" s="990"/>
      <c r="R118" s="990"/>
      <c r="S118" s="990"/>
      <c r="T118" s="990"/>
      <c r="U118" s="990"/>
      <c r="V118" s="990"/>
      <c r="W118" s="990"/>
      <c r="X118" s="990"/>
      <c r="Y118" s="990"/>
      <c r="Z118" s="991"/>
      <c r="AA118" s="989" t="s">
        <v>432</v>
      </c>
      <c r="AB118" s="990"/>
      <c r="AC118" s="990"/>
      <c r="AD118" s="990"/>
      <c r="AE118" s="991"/>
      <c r="AF118" s="989" t="s">
        <v>433</v>
      </c>
      <c r="AG118" s="990"/>
      <c r="AH118" s="990"/>
      <c r="AI118" s="990"/>
      <c r="AJ118" s="991"/>
      <c r="AK118" s="989" t="s">
        <v>309</v>
      </c>
      <c r="AL118" s="990"/>
      <c r="AM118" s="990"/>
      <c r="AN118" s="990"/>
      <c r="AO118" s="991"/>
      <c r="AP118" s="1076" t="s">
        <v>434</v>
      </c>
      <c r="AQ118" s="1077"/>
      <c r="AR118" s="1077"/>
      <c r="AS118" s="1077"/>
      <c r="AT118" s="1078"/>
      <c r="AU118" s="1005"/>
      <c r="AV118" s="1006"/>
      <c r="AW118" s="1006"/>
      <c r="AX118" s="1006"/>
      <c r="AY118" s="1006"/>
      <c r="AZ118" s="1079" t="s">
        <v>464</v>
      </c>
      <c r="BA118" s="1070"/>
      <c r="BB118" s="1070"/>
      <c r="BC118" s="1070"/>
      <c r="BD118" s="1070"/>
      <c r="BE118" s="1070"/>
      <c r="BF118" s="1070"/>
      <c r="BG118" s="1070"/>
      <c r="BH118" s="1070"/>
      <c r="BI118" s="1070"/>
      <c r="BJ118" s="1070"/>
      <c r="BK118" s="1070"/>
      <c r="BL118" s="1070"/>
      <c r="BM118" s="1070"/>
      <c r="BN118" s="1070"/>
      <c r="BO118" s="1070"/>
      <c r="BP118" s="1071"/>
      <c r="BQ118" s="1102" t="s">
        <v>444</v>
      </c>
      <c r="BR118" s="1103"/>
      <c r="BS118" s="1103"/>
      <c r="BT118" s="1103"/>
      <c r="BU118" s="1103"/>
      <c r="BV118" s="1103" t="s">
        <v>444</v>
      </c>
      <c r="BW118" s="1103"/>
      <c r="BX118" s="1103"/>
      <c r="BY118" s="1103"/>
      <c r="BZ118" s="1103"/>
      <c r="CA118" s="1103" t="s">
        <v>444</v>
      </c>
      <c r="CB118" s="1103"/>
      <c r="CC118" s="1103"/>
      <c r="CD118" s="1103"/>
      <c r="CE118" s="1103"/>
      <c r="CF118" s="1019" t="s">
        <v>444</v>
      </c>
      <c r="CG118" s="1020"/>
      <c r="CH118" s="1020"/>
      <c r="CI118" s="1020"/>
      <c r="CJ118" s="1020"/>
      <c r="CK118" s="1050"/>
      <c r="CL118" s="1051"/>
      <c r="CM118" s="1021" t="s">
        <v>465</v>
      </c>
      <c r="CN118" s="1022"/>
      <c r="CO118" s="1022"/>
      <c r="CP118" s="1022"/>
      <c r="CQ118" s="1022"/>
      <c r="CR118" s="1022"/>
      <c r="CS118" s="1022"/>
      <c r="CT118" s="1022"/>
      <c r="CU118" s="1022"/>
      <c r="CV118" s="1022"/>
      <c r="CW118" s="1022"/>
      <c r="CX118" s="1022"/>
      <c r="CY118" s="1022"/>
      <c r="CZ118" s="1022"/>
      <c r="DA118" s="1022"/>
      <c r="DB118" s="1022"/>
      <c r="DC118" s="1022"/>
      <c r="DD118" s="1022"/>
      <c r="DE118" s="1022"/>
      <c r="DF118" s="1023"/>
      <c r="DG118" s="1063" t="s">
        <v>444</v>
      </c>
      <c r="DH118" s="1064"/>
      <c r="DI118" s="1064"/>
      <c r="DJ118" s="1064"/>
      <c r="DK118" s="1065"/>
      <c r="DL118" s="1066" t="s">
        <v>444</v>
      </c>
      <c r="DM118" s="1064"/>
      <c r="DN118" s="1064"/>
      <c r="DO118" s="1064"/>
      <c r="DP118" s="1065"/>
      <c r="DQ118" s="1066" t="s">
        <v>444</v>
      </c>
      <c r="DR118" s="1064"/>
      <c r="DS118" s="1064"/>
      <c r="DT118" s="1064"/>
      <c r="DU118" s="1065"/>
      <c r="DV118" s="1067" t="s">
        <v>444</v>
      </c>
      <c r="DW118" s="1068"/>
      <c r="DX118" s="1068"/>
      <c r="DY118" s="1068"/>
      <c r="DZ118" s="1069"/>
    </row>
    <row r="119" spans="1:130" s="248" customFormat="1" ht="26.25" customHeight="1" x14ac:dyDescent="0.15">
      <c r="A119" s="1163" t="s">
        <v>438</v>
      </c>
      <c r="B119" s="1049"/>
      <c r="C119" s="1028" t="s">
        <v>439</v>
      </c>
      <c r="D119" s="1029"/>
      <c r="E119" s="1029"/>
      <c r="F119" s="1029"/>
      <c r="G119" s="1029"/>
      <c r="H119" s="1029"/>
      <c r="I119" s="1029"/>
      <c r="J119" s="1029"/>
      <c r="K119" s="1029"/>
      <c r="L119" s="1029"/>
      <c r="M119" s="1029"/>
      <c r="N119" s="1029"/>
      <c r="O119" s="1029"/>
      <c r="P119" s="1029"/>
      <c r="Q119" s="1029"/>
      <c r="R119" s="1029"/>
      <c r="S119" s="1029"/>
      <c r="T119" s="1029"/>
      <c r="U119" s="1029"/>
      <c r="V119" s="1029"/>
      <c r="W119" s="1029"/>
      <c r="X119" s="1029"/>
      <c r="Y119" s="1029"/>
      <c r="Z119" s="1030"/>
      <c r="AA119" s="996" t="s">
        <v>440</v>
      </c>
      <c r="AB119" s="997"/>
      <c r="AC119" s="997"/>
      <c r="AD119" s="997"/>
      <c r="AE119" s="998"/>
      <c r="AF119" s="999" t="s">
        <v>444</v>
      </c>
      <c r="AG119" s="997"/>
      <c r="AH119" s="997"/>
      <c r="AI119" s="997"/>
      <c r="AJ119" s="998"/>
      <c r="AK119" s="999" t="s">
        <v>444</v>
      </c>
      <c r="AL119" s="997"/>
      <c r="AM119" s="997"/>
      <c r="AN119" s="997"/>
      <c r="AO119" s="998"/>
      <c r="AP119" s="1000" t="s">
        <v>444</v>
      </c>
      <c r="AQ119" s="1001"/>
      <c r="AR119" s="1001"/>
      <c r="AS119" s="1001"/>
      <c r="AT119" s="1002"/>
      <c r="AU119" s="1007"/>
      <c r="AV119" s="1008"/>
      <c r="AW119" s="1008"/>
      <c r="AX119" s="1008"/>
      <c r="AY119" s="1008"/>
      <c r="AZ119" s="279" t="s">
        <v>189</v>
      </c>
      <c r="BA119" s="279"/>
      <c r="BB119" s="279"/>
      <c r="BC119" s="279"/>
      <c r="BD119" s="279"/>
      <c r="BE119" s="279"/>
      <c r="BF119" s="279"/>
      <c r="BG119" s="279"/>
      <c r="BH119" s="279"/>
      <c r="BI119" s="279"/>
      <c r="BJ119" s="279"/>
      <c r="BK119" s="279"/>
      <c r="BL119" s="279"/>
      <c r="BM119" s="279"/>
      <c r="BN119" s="279"/>
      <c r="BO119" s="1080" t="s">
        <v>466</v>
      </c>
      <c r="BP119" s="1111"/>
      <c r="BQ119" s="1102">
        <v>60680341</v>
      </c>
      <c r="BR119" s="1103"/>
      <c r="BS119" s="1103"/>
      <c r="BT119" s="1103"/>
      <c r="BU119" s="1103"/>
      <c r="BV119" s="1103">
        <v>60837700</v>
      </c>
      <c r="BW119" s="1103"/>
      <c r="BX119" s="1103"/>
      <c r="BY119" s="1103"/>
      <c r="BZ119" s="1103"/>
      <c r="CA119" s="1103">
        <v>60224472</v>
      </c>
      <c r="CB119" s="1103"/>
      <c r="CC119" s="1103"/>
      <c r="CD119" s="1103"/>
      <c r="CE119" s="1103"/>
      <c r="CF119" s="1104"/>
      <c r="CG119" s="1105"/>
      <c r="CH119" s="1105"/>
      <c r="CI119" s="1105"/>
      <c r="CJ119" s="1106"/>
      <c r="CK119" s="1052"/>
      <c r="CL119" s="1053"/>
      <c r="CM119" s="1107" t="s">
        <v>467</v>
      </c>
      <c r="CN119" s="1108"/>
      <c r="CO119" s="1108"/>
      <c r="CP119" s="1108"/>
      <c r="CQ119" s="1108"/>
      <c r="CR119" s="1108"/>
      <c r="CS119" s="1108"/>
      <c r="CT119" s="1108"/>
      <c r="CU119" s="1108"/>
      <c r="CV119" s="1108"/>
      <c r="CW119" s="1108"/>
      <c r="CX119" s="1108"/>
      <c r="CY119" s="1108"/>
      <c r="CZ119" s="1108"/>
      <c r="DA119" s="1108"/>
      <c r="DB119" s="1108"/>
      <c r="DC119" s="1108"/>
      <c r="DD119" s="1108"/>
      <c r="DE119" s="1108"/>
      <c r="DF119" s="1109"/>
      <c r="DG119" s="1110" t="s">
        <v>131</v>
      </c>
      <c r="DH119" s="1089"/>
      <c r="DI119" s="1089"/>
      <c r="DJ119" s="1089"/>
      <c r="DK119" s="1090"/>
      <c r="DL119" s="1088" t="s">
        <v>468</v>
      </c>
      <c r="DM119" s="1089"/>
      <c r="DN119" s="1089"/>
      <c r="DO119" s="1089"/>
      <c r="DP119" s="1090"/>
      <c r="DQ119" s="1088" t="s">
        <v>131</v>
      </c>
      <c r="DR119" s="1089"/>
      <c r="DS119" s="1089"/>
      <c r="DT119" s="1089"/>
      <c r="DU119" s="1090"/>
      <c r="DV119" s="1091" t="s">
        <v>469</v>
      </c>
      <c r="DW119" s="1092"/>
      <c r="DX119" s="1092"/>
      <c r="DY119" s="1092"/>
      <c r="DZ119" s="1093"/>
    </row>
    <row r="120" spans="1:130" s="248" customFormat="1" ht="26.25" customHeight="1" x14ac:dyDescent="0.15">
      <c r="A120" s="1164"/>
      <c r="B120" s="1051"/>
      <c r="C120" s="1021" t="s">
        <v>443</v>
      </c>
      <c r="D120" s="1022"/>
      <c r="E120" s="1022"/>
      <c r="F120" s="1022"/>
      <c r="G120" s="1022"/>
      <c r="H120" s="1022"/>
      <c r="I120" s="1022"/>
      <c r="J120" s="1022"/>
      <c r="K120" s="1022"/>
      <c r="L120" s="1022"/>
      <c r="M120" s="1022"/>
      <c r="N120" s="1022"/>
      <c r="O120" s="1022"/>
      <c r="P120" s="1022"/>
      <c r="Q120" s="1022"/>
      <c r="R120" s="1022"/>
      <c r="S120" s="1022"/>
      <c r="T120" s="1022"/>
      <c r="U120" s="1022"/>
      <c r="V120" s="1022"/>
      <c r="W120" s="1022"/>
      <c r="X120" s="1022"/>
      <c r="Y120" s="1022"/>
      <c r="Z120" s="1023"/>
      <c r="AA120" s="1063" t="s">
        <v>470</v>
      </c>
      <c r="AB120" s="1064"/>
      <c r="AC120" s="1064"/>
      <c r="AD120" s="1064"/>
      <c r="AE120" s="1065"/>
      <c r="AF120" s="1066" t="s">
        <v>131</v>
      </c>
      <c r="AG120" s="1064"/>
      <c r="AH120" s="1064"/>
      <c r="AI120" s="1064"/>
      <c r="AJ120" s="1065"/>
      <c r="AK120" s="1066" t="s">
        <v>131</v>
      </c>
      <c r="AL120" s="1064"/>
      <c r="AM120" s="1064"/>
      <c r="AN120" s="1064"/>
      <c r="AO120" s="1065"/>
      <c r="AP120" s="1067" t="s">
        <v>131</v>
      </c>
      <c r="AQ120" s="1068"/>
      <c r="AR120" s="1068"/>
      <c r="AS120" s="1068"/>
      <c r="AT120" s="1069"/>
      <c r="AU120" s="1094" t="s">
        <v>471</v>
      </c>
      <c r="AV120" s="1095"/>
      <c r="AW120" s="1095"/>
      <c r="AX120" s="1095"/>
      <c r="AY120" s="1096"/>
      <c r="AZ120" s="1045" t="s">
        <v>472</v>
      </c>
      <c r="BA120" s="994"/>
      <c r="BB120" s="994"/>
      <c r="BC120" s="994"/>
      <c r="BD120" s="994"/>
      <c r="BE120" s="994"/>
      <c r="BF120" s="994"/>
      <c r="BG120" s="994"/>
      <c r="BH120" s="994"/>
      <c r="BI120" s="994"/>
      <c r="BJ120" s="994"/>
      <c r="BK120" s="994"/>
      <c r="BL120" s="994"/>
      <c r="BM120" s="994"/>
      <c r="BN120" s="994"/>
      <c r="BO120" s="994"/>
      <c r="BP120" s="995"/>
      <c r="BQ120" s="1031">
        <v>18377416</v>
      </c>
      <c r="BR120" s="1032"/>
      <c r="BS120" s="1032"/>
      <c r="BT120" s="1032"/>
      <c r="BU120" s="1032"/>
      <c r="BV120" s="1032">
        <v>19893843</v>
      </c>
      <c r="BW120" s="1032"/>
      <c r="BX120" s="1032"/>
      <c r="BY120" s="1032"/>
      <c r="BZ120" s="1032"/>
      <c r="CA120" s="1032">
        <v>20280376</v>
      </c>
      <c r="CB120" s="1032"/>
      <c r="CC120" s="1032"/>
      <c r="CD120" s="1032"/>
      <c r="CE120" s="1032"/>
      <c r="CF120" s="1046">
        <v>41.4</v>
      </c>
      <c r="CG120" s="1047"/>
      <c r="CH120" s="1047"/>
      <c r="CI120" s="1047"/>
      <c r="CJ120" s="1047"/>
      <c r="CK120" s="1112" t="s">
        <v>473</v>
      </c>
      <c r="CL120" s="1113"/>
      <c r="CM120" s="1113"/>
      <c r="CN120" s="1113"/>
      <c r="CO120" s="1114"/>
      <c r="CP120" s="1120" t="s">
        <v>474</v>
      </c>
      <c r="CQ120" s="1121"/>
      <c r="CR120" s="1121"/>
      <c r="CS120" s="1121"/>
      <c r="CT120" s="1121"/>
      <c r="CU120" s="1121"/>
      <c r="CV120" s="1121"/>
      <c r="CW120" s="1121"/>
      <c r="CX120" s="1121"/>
      <c r="CY120" s="1121"/>
      <c r="CZ120" s="1121"/>
      <c r="DA120" s="1121"/>
      <c r="DB120" s="1121"/>
      <c r="DC120" s="1121"/>
      <c r="DD120" s="1121"/>
      <c r="DE120" s="1121"/>
      <c r="DF120" s="1122"/>
      <c r="DG120" s="1031" t="s">
        <v>468</v>
      </c>
      <c r="DH120" s="1032"/>
      <c r="DI120" s="1032"/>
      <c r="DJ120" s="1032"/>
      <c r="DK120" s="1032"/>
      <c r="DL120" s="1032" t="s">
        <v>131</v>
      </c>
      <c r="DM120" s="1032"/>
      <c r="DN120" s="1032"/>
      <c r="DO120" s="1032"/>
      <c r="DP120" s="1032"/>
      <c r="DQ120" s="1032">
        <v>6348995</v>
      </c>
      <c r="DR120" s="1032"/>
      <c r="DS120" s="1032"/>
      <c r="DT120" s="1032"/>
      <c r="DU120" s="1032"/>
      <c r="DV120" s="1033">
        <v>12.9</v>
      </c>
      <c r="DW120" s="1033"/>
      <c r="DX120" s="1033"/>
      <c r="DY120" s="1033"/>
      <c r="DZ120" s="1034"/>
    </row>
    <row r="121" spans="1:130" s="248" customFormat="1" ht="26.25" customHeight="1" x14ac:dyDescent="0.15">
      <c r="A121" s="1164"/>
      <c r="B121" s="1051"/>
      <c r="C121" s="1072" t="s">
        <v>475</v>
      </c>
      <c r="D121" s="1073"/>
      <c r="E121" s="1073"/>
      <c r="F121" s="1073"/>
      <c r="G121" s="1073"/>
      <c r="H121" s="1073"/>
      <c r="I121" s="1073"/>
      <c r="J121" s="1073"/>
      <c r="K121" s="1073"/>
      <c r="L121" s="1073"/>
      <c r="M121" s="1073"/>
      <c r="N121" s="1073"/>
      <c r="O121" s="1073"/>
      <c r="P121" s="1073"/>
      <c r="Q121" s="1073"/>
      <c r="R121" s="1073"/>
      <c r="S121" s="1073"/>
      <c r="T121" s="1073"/>
      <c r="U121" s="1073"/>
      <c r="V121" s="1073"/>
      <c r="W121" s="1073"/>
      <c r="X121" s="1073"/>
      <c r="Y121" s="1073"/>
      <c r="Z121" s="1074"/>
      <c r="AA121" s="1063" t="s">
        <v>470</v>
      </c>
      <c r="AB121" s="1064"/>
      <c r="AC121" s="1064"/>
      <c r="AD121" s="1064"/>
      <c r="AE121" s="1065"/>
      <c r="AF121" s="1066" t="s">
        <v>131</v>
      </c>
      <c r="AG121" s="1064"/>
      <c r="AH121" s="1064"/>
      <c r="AI121" s="1064"/>
      <c r="AJ121" s="1065"/>
      <c r="AK121" s="1066" t="s">
        <v>469</v>
      </c>
      <c r="AL121" s="1064"/>
      <c r="AM121" s="1064"/>
      <c r="AN121" s="1064"/>
      <c r="AO121" s="1065"/>
      <c r="AP121" s="1067" t="s">
        <v>131</v>
      </c>
      <c r="AQ121" s="1068"/>
      <c r="AR121" s="1068"/>
      <c r="AS121" s="1068"/>
      <c r="AT121" s="1069"/>
      <c r="AU121" s="1097"/>
      <c r="AV121" s="1098"/>
      <c r="AW121" s="1098"/>
      <c r="AX121" s="1098"/>
      <c r="AY121" s="1099"/>
      <c r="AZ121" s="1054" t="s">
        <v>476</v>
      </c>
      <c r="BA121" s="1055"/>
      <c r="BB121" s="1055"/>
      <c r="BC121" s="1055"/>
      <c r="BD121" s="1055"/>
      <c r="BE121" s="1055"/>
      <c r="BF121" s="1055"/>
      <c r="BG121" s="1055"/>
      <c r="BH121" s="1055"/>
      <c r="BI121" s="1055"/>
      <c r="BJ121" s="1055"/>
      <c r="BK121" s="1055"/>
      <c r="BL121" s="1055"/>
      <c r="BM121" s="1055"/>
      <c r="BN121" s="1055"/>
      <c r="BO121" s="1055"/>
      <c r="BP121" s="1056"/>
      <c r="BQ121" s="1024">
        <v>22874212</v>
      </c>
      <c r="BR121" s="1025"/>
      <c r="BS121" s="1025"/>
      <c r="BT121" s="1025"/>
      <c r="BU121" s="1025"/>
      <c r="BV121" s="1025">
        <v>22238592</v>
      </c>
      <c r="BW121" s="1025"/>
      <c r="BX121" s="1025"/>
      <c r="BY121" s="1025"/>
      <c r="BZ121" s="1025"/>
      <c r="CA121" s="1025">
        <v>21389860</v>
      </c>
      <c r="CB121" s="1025"/>
      <c r="CC121" s="1025"/>
      <c r="CD121" s="1025"/>
      <c r="CE121" s="1025"/>
      <c r="CF121" s="1019">
        <v>43.6</v>
      </c>
      <c r="CG121" s="1020"/>
      <c r="CH121" s="1020"/>
      <c r="CI121" s="1020"/>
      <c r="CJ121" s="1020"/>
      <c r="CK121" s="1115"/>
      <c r="CL121" s="1116"/>
      <c r="CM121" s="1116"/>
      <c r="CN121" s="1116"/>
      <c r="CO121" s="1117"/>
      <c r="CP121" s="1125" t="s">
        <v>477</v>
      </c>
      <c r="CQ121" s="1126"/>
      <c r="CR121" s="1126"/>
      <c r="CS121" s="1126"/>
      <c r="CT121" s="1126"/>
      <c r="CU121" s="1126"/>
      <c r="CV121" s="1126"/>
      <c r="CW121" s="1126"/>
      <c r="CX121" s="1126"/>
      <c r="CY121" s="1126"/>
      <c r="CZ121" s="1126"/>
      <c r="DA121" s="1126"/>
      <c r="DB121" s="1126"/>
      <c r="DC121" s="1126"/>
      <c r="DD121" s="1126"/>
      <c r="DE121" s="1126"/>
      <c r="DF121" s="1127"/>
      <c r="DG121" s="1024" t="s">
        <v>469</v>
      </c>
      <c r="DH121" s="1025"/>
      <c r="DI121" s="1025"/>
      <c r="DJ121" s="1025"/>
      <c r="DK121" s="1025"/>
      <c r="DL121" s="1025" t="s">
        <v>131</v>
      </c>
      <c r="DM121" s="1025"/>
      <c r="DN121" s="1025"/>
      <c r="DO121" s="1025"/>
      <c r="DP121" s="1025"/>
      <c r="DQ121" s="1025" t="s">
        <v>131</v>
      </c>
      <c r="DR121" s="1025"/>
      <c r="DS121" s="1025"/>
      <c r="DT121" s="1025"/>
      <c r="DU121" s="1025"/>
      <c r="DV121" s="1026" t="s">
        <v>131</v>
      </c>
      <c r="DW121" s="1026"/>
      <c r="DX121" s="1026"/>
      <c r="DY121" s="1026"/>
      <c r="DZ121" s="1027"/>
    </row>
    <row r="122" spans="1:130" s="248" customFormat="1" ht="26.25" customHeight="1" x14ac:dyDescent="0.15">
      <c r="A122" s="1164"/>
      <c r="B122" s="1051"/>
      <c r="C122" s="1021" t="s">
        <v>454</v>
      </c>
      <c r="D122" s="1022"/>
      <c r="E122" s="1022"/>
      <c r="F122" s="1022"/>
      <c r="G122" s="1022"/>
      <c r="H122" s="1022"/>
      <c r="I122" s="1022"/>
      <c r="J122" s="1022"/>
      <c r="K122" s="1022"/>
      <c r="L122" s="1022"/>
      <c r="M122" s="1022"/>
      <c r="N122" s="1022"/>
      <c r="O122" s="1022"/>
      <c r="P122" s="1022"/>
      <c r="Q122" s="1022"/>
      <c r="R122" s="1022"/>
      <c r="S122" s="1022"/>
      <c r="T122" s="1022"/>
      <c r="U122" s="1022"/>
      <c r="V122" s="1022"/>
      <c r="W122" s="1022"/>
      <c r="X122" s="1022"/>
      <c r="Y122" s="1022"/>
      <c r="Z122" s="1023"/>
      <c r="AA122" s="1063" t="s">
        <v>131</v>
      </c>
      <c r="AB122" s="1064"/>
      <c r="AC122" s="1064"/>
      <c r="AD122" s="1064"/>
      <c r="AE122" s="1065"/>
      <c r="AF122" s="1066" t="s">
        <v>478</v>
      </c>
      <c r="AG122" s="1064"/>
      <c r="AH122" s="1064"/>
      <c r="AI122" s="1064"/>
      <c r="AJ122" s="1065"/>
      <c r="AK122" s="1066" t="s">
        <v>131</v>
      </c>
      <c r="AL122" s="1064"/>
      <c r="AM122" s="1064"/>
      <c r="AN122" s="1064"/>
      <c r="AO122" s="1065"/>
      <c r="AP122" s="1067" t="s">
        <v>131</v>
      </c>
      <c r="AQ122" s="1068"/>
      <c r="AR122" s="1068"/>
      <c r="AS122" s="1068"/>
      <c r="AT122" s="1069"/>
      <c r="AU122" s="1097"/>
      <c r="AV122" s="1098"/>
      <c r="AW122" s="1098"/>
      <c r="AX122" s="1098"/>
      <c r="AY122" s="1099"/>
      <c r="AZ122" s="1079" t="s">
        <v>479</v>
      </c>
      <c r="BA122" s="1070"/>
      <c r="BB122" s="1070"/>
      <c r="BC122" s="1070"/>
      <c r="BD122" s="1070"/>
      <c r="BE122" s="1070"/>
      <c r="BF122" s="1070"/>
      <c r="BG122" s="1070"/>
      <c r="BH122" s="1070"/>
      <c r="BI122" s="1070"/>
      <c r="BJ122" s="1070"/>
      <c r="BK122" s="1070"/>
      <c r="BL122" s="1070"/>
      <c r="BM122" s="1070"/>
      <c r="BN122" s="1070"/>
      <c r="BO122" s="1070"/>
      <c r="BP122" s="1071"/>
      <c r="BQ122" s="1102">
        <v>16350598</v>
      </c>
      <c r="BR122" s="1103"/>
      <c r="BS122" s="1103"/>
      <c r="BT122" s="1103"/>
      <c r="BU122" s="1103"/>
      <c r="BV122" s="1103">
        <v>14481350</v>
      </c>
      <c r="BW122" s="1103"/>
      <c r="BX122" s="1103"/>
      <c r="BY122" s="1103"/>
      <c r="BZ122" s="1103"/>
      <c r="CA122" s="1103">
        <v>12841332</v>
      </c>
      <c r="CB122" s="1103"/>
      <c r="CC122" s="1103"/>
      <c r="CD122" s="1103"/>
      <c r="CE122" s="1103"/>
      <c r="CF122" s="1123">
        <v>26.2</v>
      </c>
      <c r="CG122" s="1124"/>
      <c r="CH122" s="1124"/>
      <c r="CI122" s="1124"/>
      <c r="CJ122" s="1124"/>
      <c r="CK122" s="1115"/>
      <c r="CL122" s="1116"/>
      <c r="CM122" s="1116"/>
      <c r="CN122" s="1116"/>
      <c r="CO122" s="1117"/>
      <c r="CP122" s="1125" t="s">
        <v>410</v>
      </c>
      <c r="CQ122" s="1126"/>
      <c r="CR122" s="1126"/>
      <c r="CS122" s="1126"/>
      <c r="CT122" s="1126"/>
      <c r="CU122" s="1126"/>
      <c r="CV122" s="1126"/>
      <c r="CW122" s="1126"/>
      <c r="CX122" s="1126"/>
      <c r="CY122" s="1126"/>
      <c r="CZ122" s="1126"/>
      <c r="DA122" s="1126"/>
      <c r="DB122" s="1126"/>
      <c r="DC122" s="1126"/>
      <c r="DD122" s="1126"/>
      <c r="DE122" s="1126"/>
      <c r="DF122" s="1127"/>
      <c r="DG122" s="1024" t="s">
        <v>131</v>
      </c>
      <c r="DH122" s="1025"/>
      <c r="DI122" s="1025"/>
      <c r="DJ122" s="1025"/>
      <c r="DK122" s="1025"/>
      <c r="DL122" s="1025" t="s">
        <v>131</v>
      </c>
      <c r="DM122" s="1025"/>
      <c r="DN122" s="1025"/>
      <c r="DO122" s="1025"/>
      <c r="DP122" s="1025"/>
      <c r="DQ122" s="1025" t="s">
        <v>131</v>
      </c>
      <c r="DR122" s="1025"/>
      <c r="DS122" s="1025"/>
      <c r="DT122" s="1025"/>
      <c r="DU122" s="1025"/>
      <c r="DV122" s="1026" t="s">
        <v>468</v>
      </c>
      <c r="DW122" s="1026"/>
      <c r="DX122" s="1026"/>
      <c r="DY122" s="1026"/>
      <c r="DZ122" s="1027"/>
    </row>
    <row r="123" spans="1:130" s="248" customFormat="1" ht="26.25" customHeight="1" x14ac:dyDescent="0.15">
      <c r="A123" s="1164"/>
      <c r="B123" s="1051"/>
      <c r="C123" s="1021" t="s">
        <v>460</v>
      </c>
      <c r="D123" s="1022"/>
      <c r="E123" s="1022"/>
      <c r="F123" s="1022"/>
      <c r="G123" s="1022"/>
      <c r="H123" s="1022"/>
      <c r="I123" s="1022"/>
      <c r="J123" s="1022"/>
      <c r="K123" s="1022"/>
      <c r="L123" s="1022"/>
      <c r="M123" s="1022"/>
      <c r="N123" s="1022"/>
      <c r="O123" s="1022"/>
      <c r="P123" s="1022"/>
      <c r="Q123" s="1022"/>
      <c r="R123" s="1022"/>
      <c r="S123" s="1022"/>
      <c r="T123" s="1022"/>
      <c r="U123" s="1022"/>
      <c r="V123" s="1022"/>
      <c r="W123" s="1022"/>
      <c r="X123" s="1022"/>
      <c r="Y123" s="1022"/>
      <c r="Z123" s="1023"/>
      <c r="AA123" s="1063">
        <v>54988</v>
      </c>
      <c r="AB123" s="1064"/>
      <c r="AC123" s="1064"/>
      <c r="AD123" s="1064"/>
      <c r="AE123" s="1065"/>
      <c r="AF123" s="1066">
        <v>34365</v>
      </c>
      <c r="AG123" s="1064"/>
      <c r="AH123" s="1064"/>
      <c r="AI123" s="1064"/>
      <c r="AJ123" s="1065"/>
      <c r="AK123" s="1066">
        <v>28365</v>
      </c>
      <c r="AL123" s="1064"/>
      <c r="AM123" s="1064"/>
      <c r="AN123" s="1064"/>
      <c r="AO123" s="1065"/>
      <c r="AP123" s="1067">
        <v>0.1</v>
      </c>
      <c r="AQ123" s="1068"/>
      <c r="AR123" s="1068"/>
      <c r="AS123" s="1068"/>
      <c r="AT123" s="1069"/>
      <c r="AU123" s="1100"/>
      <c r="AV123" s="1101"/>
      <c r="AW123" s="1101"/>
      <c r="AX123" s="1101"/>
      <c r="AY123" s="1101"/>
      <c r="AZ123" s="279" t="s">
        <v>189</v>
      </c>
      <c r="BA123" s="279"/>
      <c r="BB123" s="279"/>
      <c r="BC123" s="279"/>
      <c r="BD123" s="279"/>
      <c r="BE123" s="279"/>
      <c r="BF123" s="279"/>
      <c r="BG123" s="279"/>
      <c r="BH123" s="279"/>
      <c r="BI123" s="279"/>
      <c r="BJ123" s="279"/>
      <c r="BK123" s="279"/>
      <c r="BL123" s="279"/>
      <c r="BM123" s="279"/>
      <c r="BN123" s="279"/>
      <c r="BO123" s="1080" t="s">
        <v>480</v>
      </c>
      <c r="BP123" s="1111"/>
      <c r="BQ123" s="1170">
        <v>57602226</v>
      </c>
      <c r="BR123" s="1171"/>
      <c r="BS123" s="1171"/>
      <c r="BT123" s="1171"/>
      <c r="BU123" s="1171"/>
      <c r="BV123" s="1171">
        <v>56613785</v>
      </c>
      <c r="BW123" s="1171"/>
      <c r="BX123" s="1171"/>
      <c r="BY123" s="1171"/>
      <c r="BZ123" s="1171"/>
      <c r="CA123" s="1171">
        <v>54511568</v>
      </c>
      <c r="CB123" s="1171"/>
      <c r="CC123" s="1171"/>
      <c r="CD123" s="1171"/>
      <c r="CE123" s="1171"/>
      <c r="CF123" s="1104"/>
      <c r="CG123" s="1105"/>
      <c r="CH123" s="1105"/>
      <c r="CI123" s="1105"/>
      <c r="CJ123" s="1106"/>
      <c r="CK123" s="1115"/>
      <c r="CL123" s="1116"/>
      <c r="CM123" s="1116"/>
      <c r="CN123" s="1116"/>
      <c r="CO123" s="1117"/>
      <c r="CP123" s="1125" t="s">
        <v>481</v>
      </c>
      <c r="CQ123" s="1126"/>
      <c r="CR123" s="1126"/>
      <c r="CS123" s="1126"/>
      <c r="CT123" s="1126"/>
      <c r="CU123" s="1126"/>
      <c r="CV123" s="1126"/>
      <c r="CW123" s="1126"/>
      <c r="CX123" s="1126"/>
      <c r="CY123" s="1126"/>
      <c r="CZ123" s="1126"/>
      <c r="DA123" s="1126"/>
      <c r="DB123" s="1126"/>
      <c r="DC123" s="1126"/>
      <c r="DD123" s="1126"/>
      <c r="DE123" s="1126"/>
      <c r="DF123" s="1127"/>
      <c r="DG123" s="1063" t="s">
        <v>470</v>
      </c>
      <c r="DH123" s="1064"/>
      <c r="DI123" s="1064"/>
      <c r="DJ123" s="1064"/>
      <c r="DK123" s="1065"/>
      <c r="DL123" s="1066" t="s">
        <v>469</v>
      </c>
      <c r="DM123" s="1064"/>
      <c r="DN123" s="1064"/>
      <c r="DO123" s="1064"/>
      <c r="DP123" s="1065"/>
      <c r="DQ123" s="1066" t="s">
        <v>131</v>
      </c>
      <c r="DR123" s="1064"/>
      <c r="DS123" s="1064"/>
      <c r="DT123" s="1064"/>
      <c r="DU123" s="1065"/>
      <c r="DV123" s="1067" t="s">
        <v>131</v>
      </c>
      <c r="DW123" s="1068"/>
      <c r="DX123" s="1068"/>
      <c r="DY123" s="1068"/>
      <c r="DZ123" s="1069"/>
    </row>
    <row r="124" spans="1:130" s="248" customFormat="1" ht="26.25" customHeight="1" thickBot="1" x14ac:dyDescent="0.2">
      <c r="A124" s="1164"/>
      <c r="B124" s="1051"/>
      <c r="C124" s="1021" t="s">
        <v>463</v>
      </c>
      <c r="D124" s="1022"/>
      <c r="E124" s="1022"/>
      <c r="F124" s="1022"/>
      <c r="G124" s="1022"/>
      <c r="H124" s="1022"/>
      <c r="I124" s="1022"/>
      <c r="J124" s="1022"/>
      <c r="K124" s="1022"/>
      <c r="L124" s="1022"/>
      <c r="M124" s="1022"/>
      <c r="N124" s="1022"/>
      <c r="O124" s="1022"/>
      <c r="P124" s="1022"/>
      <c r="Q124" s="1022"/>
      <c r="R124" s="1022"/>
      <c r="S124" s="1022"/>
      <c r="T124" s="1022"/>
      <c r="U124" s="1022"/>
      <c r="V124" s="1022"/>
      <c r="W124" s="1022"/>
      <c r="X124" s="1022"/>
      <c r="Y124" s="1022"/>
      <c r="Z124" s="1023"/>
      <c r="AA124" s="1063" t="s">
        <v>131</v>
      </c>
      <c r="AB124" s="1064"/>
      <c r="AC124" s="1064"/>
      <c r="AD124" s="1064"/>
      <c r="AE124" s="1065"/>
      <c r="AF124" s="1066" t="s">
        <v>478</v>
      </c>
      <c r="AG124" s="1064"/>
      <c r="AH124" s="1064"/>
      <c r="AI124" s="1064"/>
      <c r="AJ124" s="1065"/>
      <c r="AK124" s="1066" t="s">
        <v>131</v>
      </c>
      <c r="AL124" s="1064"/>
      <c r="AM124" s="1064"/>
      <c r="AN124" s="1064"/>
      <c r="AO124" s="1065"/>
      <c r="AP124" s="1067" t="s">
        <v>470</v>
      </c>
      <c r="AQ124" s="1068"/>
      <c r="AR124" s="1068"/>
      <c r="AS124" s="1068"/>
      <c r="AT124" s="1069"/>
      <c r="AU124" s="1166" t="s">
        <v>482</v>
      </c>
      <c r="AV124" s="1167"/>
      <c r="AW124" s="1167"/>
      <c r="AX124" s="1167"/>
      <c r="AY124" s="1167"/>
      <c r="AZ124" s="1167"/>
      <c r="BA124" s="1167"/>
      <c r="BB124" s="1167"/>
      <c r="BC124" s="1167"/>
      <c r="BD124" s="1167"/>
      <c r="BE124" s="1167"/>
      <c r="BF124" s="1167"/>
      <c r="BG124" s="1167"/>
      <c r="BH124" s="1167"/>
      <c r="BI124" s="1167"/>
      <c r="BJ124" s="1167"/>
      <c r="BK124" s="1167"/>
      <c r="BL124" s="1167"/>
      <c r="BM124" s="1167"/>
      <c r="BN124" s="1167"/>
      <c r="BO124" s="1167"/>
      <c r="BP124" s="1168"/>
      <c r="BQ124" s="1169">
        <v>6.8</v>
      </c>
      <c r="BR124" s="1133"/>
      <c r="BS124" s="1133"/>
      <c r="BT124" s="1133"/>
      <c r="BU124" s="1133"/>
      <c r="BV124" s="1133">
        <v>9.6999999999999993</v>
      </c>
      <c r="BW124" s="1133"/>
      <c r="BX124" s="1133"/>
      <c r="BY124" s="1133"/>
      <c r="BZ124" s="1133"/>
      <c r="CA124" s="1133">
        <v>11.6</v>
      </c>
      <c r="CB124" s="1133"/>
      <c r="CC124" s="1133"/>
      <c r="CD124" s="1133"/>
      <c r="CE124" s="1133"/>
      <c r="CF124" s="1134"/>
      <c r="CG124" s="1135"/>
      <c r="CH124" s="1135"/>
      <c r="CI124" s="1135"/>
      <c r="CJ124" s="1136"/>
      <c r="CK124" s="1118"/>
      <c r="CL124" s="1118"/>
      <c r="CM124" s="1118"/>
      <c r="CN124" s="1118"/>
      <c r="CO124" s="1119"/>
      <c r="CP124" s="1125" t="s">
        <v>483</v>
      </c>
      <c r="CQ124" s="1126"/>
      <c r="CR124" s="1126"/>
      <c r="CS124" s="1126"/>
      <c r="CT124" s="1126"/>
      <c r="CU124" s="1126"/>
      <c r="CV124" s="1126"/>
      <c r="CW124" s="1126"/>
      <c r="CX124" s="1126"/>
      <c r="CY124" s="1126"/>
      <c r="CZ124" s="1126"/>
      <c r="DA124" s="1126"/>
      <c r="DB124" s="1126"/>
      <c r="DC124" s="1126"/>
      <c r="DD124" s="1126"/>
      <c r="DE124" s="1126"/>
      <c r="DF124" s="1127"/>
      <c r="DG124" s="1110">
        <v>6520614</v>
      </c>
      <c r="DH124" s="1089"/>
      <c r="DI124" s="1089"/>
      <c r="DJ124" s="1089"/>
      <c r="DK124" s="1090"/>
      <c r="DL124" s="1088">
        <v>6944089</v>
      </c>
      <c r="DM124" s="1089"/>
      <c r="DN124" s="1089"/>
      <c r="DO124" s="1089"/>
      <c r="DP124" s="1090"/>
      <c r="DQ124" s="1088" t="s">
        <v>131</v>
      </c>
      <c r="DR124" s="1089"/>
      <c r="DS124" s="1089"/>
      <c r="DT124" s="1089"/>
      <c r="DU124" s="1090"/>
      <c r="DV124" s="1091" t="s">
        <v>468</v>
      </c>
      <c r="DW124" s="1092"/>
      <c r="DX124" s="1092"/>
      <c r="DY124" s="1092"/>
      <c r="DZ124" s="1093"/>
    </row>
    <row r="125" spans="1:130" s="248" customFormat="1" ht="26.25" customHeight="1" x14ac:dyDescent="0.15">
      <c r="A125" s="1164"/>
      <c r="B125" s="1051"/>
      <c r="C125" s="1021" t="s">
        <v>465</v>
      </c>
      <c r="D125" s="1022"/>
      <c r="E125" s="1022"/>
      <c r="F125" s="1022"/>
      <c r="G125" s="1022"/>
      <c r="H125" s="1022"/>
      <c r="I125" s="1022"/>
      <c r="J125" s="1022"/>
      <c r="K125" s="1022"/>
      <c r="L125" s="1022"/>
      <c r="M125" s="1022"/>
      <c r="N125" s="1022"/>
      <c r="O125" s="1022"/>
      <c r="P125" s="1022"/>
      <c r="Q125" s="1022"/>
      <c r="R125" s="1022"/>
      <c r="S125" s="1022"/>
      <c r="T125" s="1022"/>
      <c r="U125" s="1022"/>
      <c r="V125" s="1022"/>
      <c r="W125" s="1022"/>
      <c r="X125" s="1022"/>
      <c r="Y125" s="1022"/>
      <c r="Z125" s="1023"/>
      <c r="AA125" s="1063" t="s">
        <v>131</v>
      </c>
      <c r="AB125" s="1064"/>
      <c r="AC125" s="1064"/>
      <c r="AD125" s="1064"/>
      <c r="AE125" s="1065"/>
      <c r="AF125" s="1066" t="s">
        <v>469</v>
      </c>
      <c r="AG125" s="1064"/>
      <c r="AH125" s="1064"/>
      <c r="AI125" s="1064"/>
      <c r="AJ125" s="1065"/>
      <c r="AK125" s="1066" t="s">
        <v>469</v>
      </c>
      <c r="AL125" s="1064"/>
      <c r="AM125" s="1064"/>
      <c r="AN125" s="1064"/>
      <c r="AO125" s="1065"/>
      <c r="AP125" s="1067" t="s">
        <v>131</v>
      </c>
      <c r="AQ125" s="1068"/>
      <c r="AR125" s="1068"/>
      <c r="AS125" s="1068"/>
      <c r="AT125" s="1069"/>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8" t="s">
        <v>484</v>
      </c>
      <c r="CL125" s="1113"/>
      <c r="CM125" s="1113"/>
      <c r="CN125" s="1113"/>
      <c r="CO125" s="1114"/>
      <c r="CP125" s="1045" t="s">
        <v>485</v>
      </c>
      <c r="CQ125" s="994"/>
      <c r="CR125" s="994"/>
      <c r="CS125" s="994"/>
      <c r="CT125" s="994"/>
      <c r="CU125" s="994"/>
      <c r="CV125" s="994"/>
      <c r="CW125" s="994"/>
      <c r="CX125" s="994"/>
      <c r="CY125" s="994"/>
      <c r="CZ125" s="994"/>
      <c r="DA125" s="994"/>
      <c r="DB125" s="994"/>
      <c r="DC125" s="994"/>
      <c r="DD125" s="994"/>
      <c r="DE125" s="994"/>
      <c r="DF125" s="995"/>
      <c r="DG125" s="1031" t="s">
        <v>131</v>
      </c>
      <c r="DH125" s="1032"/>
      <c r="DI125" s="1032"/>
      <c r="DJ125" s="1032"/>
      <c r="DK125" s="1032"/>
      <c r="DL125" s="1032" t="s">
        <v>131</v>
      </c>
      <c r="DM125" s="1032"/>
      <c r="DN125" s="1032"/>
      <c r="DO125" s="1032"/>
      <c r="DP125" s="1032"/>
      <c r="DQ125" s="1032" t="s">
        <v>469</v>
      </c>
      <c r="DR125" s="1032"/>
      <c r="DS125" s="1032"/>
      <c r="DT125" s="1032"/>
      <c r="DU125" s="1032"/>
      <c r="DV125" s="1033" t="s">
        <v>131</v>
      </c>
      <c r="DW125" s="1033"/>
      <c r="DX125" s="1033"/>
      <c r="DY125" s="1033"/>
      <c r="DZ125" s="1034"/>
    </row>
    <row r="126" spans="1:130" s="248" customFormat="1" ht="26.25" customHeight="1" thickBot="1" x14ac:dyDescent="0.2">
      <c r="A126" s="1164"/>
      <c r="B126" s="1051"/>
      <c r="C126" s="1021" t="s">
        <v>467</v>
      </c>
      <c r="D126" s="1022"/>
      <c r="E126" s="1022"/>
      <c r="F126" s="1022"/>
      <c r="G126" s="1022"/>
      <c r="H126" s="1022"/>
      <c r="I126" s="1022"/>
      <c r="J126" s="1022"/>
      <c r="K126" s="1022"/>
      <c r="L126" s="1022"/>
      <c r="M126" s="1022"/>
      <c r="N126" s="1022"/>
      <c r="O126" s="1022"/>
      <c r="P126" s="1022"/>
      <c r="Q126" s="1022"/>
      <c r="R126" s="1022"/>
      <c r="S126" s="1022"/>
      <c r="T126" s="1022"/>
      <c r="U126" s="1022"/>
      <c r="V126" s="1022"/>
      <c r="W126" s="1022"/>
      <c r="X126" s="1022"/>
      <c r="Y126" s="1022"/>
      <c r="Z126" s="1023"/>
      <c r="AA126" s="1063">
        <v>3297</v>
      </c>
      <c r="AB126" s="1064"/>
      <c r="AC126" s="1064"/>
      <c r="AD126" s="1064"/>
      <c r="AE126" s="1065"/>
      <c r="AF126" s="1066" t="s">
        <v>131</v>
      </c>
      <c r="AG126" s="1064"/>
      <c r="AH126" s="1064"/>
      <c r="AI126" s="1064"/>
      <c r="AJ126" s="1065"/>
      <c r="AK126" s="1066" t="s">
        <v>131</v>
      </c>
      <c r="AL126" s="1064"/>
      <c r="AM126" s="1064"/>
      <c r="AN126" s="1064"/>
      <c r="AO126" s="1065"/>
      <c r="AP126" s="1067" t="s">
        <v>131</v>
      </c>
      <c r="AQ126" s="1068"/>
      <c r="AR126" s="1068"/>
      <c r="AS126" s="1068"/>
      <c r="AT126" s="1069"/>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9"/>
      <c r="CL126" s="1116"/>
      <c r="CM126" s="1116"/>
      <c r="CN126" s="1116"/>
      <c r="CO126" s="1117"/>
      <c r="CP126" s="1054" t="s">
        <v>486</v>
      </c>
      <c r="CQ126" s="1055"/>
      <c r="CR126" s="1055"/>
      <c r="CS126" s="1055"/>
      <c r="CT126" s="1055"/>
      <c r="CU126" s="1055"/>
      <c r="CV126" s="1055"/>
      <c r="CW126" s="1055"/>
      <c r="CX126" s="1055"/>
      <c r="CY126" s="1055"/>
      <c r="CZ126" s="1055"/>
      <c r="DA126" s="1055"/>
      <c r="DB126" s="1055"/>
      <c r="DC126" s="1055"/>
      <c r="DD126" s="1055"/>
      <c r="DE126" s="1055"/>
      <c r="DF126" s="1056"/>
      <c r="DG126" s="1024" t="s">
        <v>131</v>
      </c>
      <c r="DH126" s="1025"/>
      <c r="DI126" s="1025"/>
      <c r="DJ126" s="1025"/>
      <c r="DK126" s="1025"/>
      <c r="DL126" s="1025" t="s">
        <v>131</v>
      </c>
      <c r="DM126" s="1025"/>
      <c r="DN126" s="1025"/>
      <c r="DO126" s="1025"/>
      <c r="DP126" s="1025"/>
      <c r="DQ126" s="1025" t="s">
        <v>131</v>
      </c>
      <c r="DR126" s="1025"/>
      <c r="DS126" s="1025"/>
      <c r="DT126" s="1025"/>
      <c r="DU126" s="1025"/>
      <c r="DV126" s="1026" t="s">
        <v>131</v>
      </c>
      <c r="DW126" s="1026"/>
      <c r="DX126" s="1026"/>
      <c r="DY126" s="1026"/>
      <c r="DZ126" s="1027"/>
    </row>
    <row r="127" spans="1:130" s="248" customFormat="1" ht="26.25" customHeight="1" x14ac:dyDescent="0.15">
      <c r="A127" s="1165"/>
      <c r="B127" s="1053"/>
      <c r="C127" s="1107" t="s">
        <v>487</v>
      </c>
      <c r="D127" s="1108"/>
      <c r="E127" s="1108"/>
      <c r="F127" s="1108"/>
      <c r="G127" s="1108"/>
      <c r="H127" s="1108"/>
      <c r="I127" s="1108"/>
      <c r="J127" s="1108"/>
      <c r="K127" s="1108"/>
      <c r="L127" s="1108"/>
      <c r="M127" s="1108"/>
      <c r="N127" s="1108"/>
      <c r="O127" s="1108"/>
      <c r="P127" s="1108"/>
      <c r="Q127" s="1108"/>
      <c r="R127" s="1108"/>
      <c r="S127" s="1108"/>
      <c r="T127" s="1108"/>
      <c r="U127" s="1108"/>
      <c r="V127" s="1108"/>
      <c r="W127" s="1108"/>
      <c r="X127" s="1108"/>
      <c r="Y127" s="1108"/>
      <c r="Z127" s="1109"/>
      <c r="AA127" s="1063" t="s">
        <v>131</v>
      </c>
      <c r="AB127" s="1064"/>
      <c r="AC127" s="1064"/>
      <c r="AD127" s="1064"/>
      <c r="AE127" s="1065"/>
      <c r="AF127" s="1066" t="s">
        <v>131</v>
      </c>
      <c r="AG127" s="1064"/>
      <c r="AH127" s="1064"/>
      <c r="AI127" s="1064"/>
      <c r="AJ127" s="1065"/>
      <c r="AK127" s="1066" t="s">
        <v>131</v>
      </c>
      <c r="AL127" s="1064"/>
      <c r="AM127" s="1064"/>
      <c r="AN127" s="1064"/>
      <c r="AO127" s="1065"/>
      <c r="AP127" s="1067" t="s">
        <v>131</v>
      </c>
      <c r="AQ127" s="1068"/>
      <c r="AR127" s="1068"/>
      <c r="AS127" s="1068"/>
      <c r="AT127" s="1069"/>
      <c r="AU127" s="284"/>
      <c r="AV127" s="284"/>
      <c r="AW127" s="284"/>
      <c r="AX127" s="1137" t="s">
        <v>488</v>
      </c>
      <c r="AY127" s="1138"/>
      <c r="AZ127" s="1138"/>
      <c r="BA127" s="1138"/>
      <c r="BB127" s="1138"/>
      <c r="BC127" s="1138"/>
      <c r="BD127" s="1138"/>
      <c r="BE127" s="1139"/>
      <c r="BF127" s="1140" t="s">
        <v>489</v>
      </c>
      <c r="BG127" s="1138"/>
      <c r="BH127" s="1138"/>
      <c r="BI127" s="1138"/>
      <c r="BJ127" s="1138"/>
      <c r="BK127" s="1138"/>
      <c r="BL127" s="1139"/>
      <c r="BM127" s="1140" t="s">
        <v>490</v>
      </c>
      <c r="BN127" s="1138"/>
      <c r="BO127" s="1138"/>
      <c r="BP127" s="1138"/>
      <c r="BQ127" s="1138"/>
      <c r="BR127" s="1138"/>
      <c r="BS127" s="1139"/>
      <c r="BT127" s="1140" t="s">
        <v>491</v>
      </c>
      <c r="BU127" s="1138"/>
      <c r="BV127" s="1138"/>
      <c r="BW127" s="1138"/>
      <c r="BX127" s="1138"/>
      <c r="BY127" s="1138"/>
      <c r="BZ127" s="1162"/>
      <c r="CA127" s="284"/>
      <c r="CB127" s="284"/>
      <c r="CC127" s="284"/>
      <c r="CD127" s="285"/>
      <c r="CE127" s="285"/>
      <c r="CF127" s="285"/>
      <c r="CG127" s="282"/>
      <c r="CH127" s="282"/>
      <c r="CI127" s="282"/>
      <c r="CJ127" s="283"/>
      <c r="CK127" s="1129"/>
      <c r="CL127" s="1116"/>
      <c r="CM127" s="1116"/>
      <c r="CN127" s="1116"/>
      <c r="CO127" s="1117"/>
      <c r="CP127" s="1054" t="s">
        <v>492</v>
      </c>
      <c r="CQ127" s="1055"/>
      <c r="CR127" s="1055"/>
      <c r="CS127" s="1055"/>
      <c r="CT127" s="1055"/>
      <c r="CU127" s="1055"/>
      <c r="CV127" s="1055"/>
      <c r="CW127" s="1055"/>
      <c r="CX127" s="1055"/>
      <c r="CY127" s="1055"/>
      <c r="CZ127" s="1055"/>
      <c r="DA127" s="1055"/>
      <c r="DB127" s="1055"/>
      <c r="DC127" s="1055"/>
      <c r="DD127" s="1055"/>
      <c r="DE127" s="1055"/>
      <c r="DF127" s="1056"/>
      <c r="DG127" s="1024" t="s">
        <v>131</v>
      </c>
      <c r="DH127" s="1025"/>
      <c r="DI127" s="1025"/>
      <c r="DJ127" s="1025"/>
      <c r="DK127" s="1025"/>
      <c r="DL127" s="1025" t="s">
        <v>478</v>
      </c>
      <c r="DM127" s="1025"/>
      <c r="DN127" s="1025"/>
      <c r="DO127" s="1025"/>
      <c r="DP127" s="1025"/>
      <c r="DQ127" s="1025" t="s">
        <v>131</v>
      </c>
      <c r="DR127" s="1025"/>
      <c r="DS127" s="1025"/>
      <c r="DT127" s="1025"/>
      <c r="DU127" s="1025"/>
      <c r="DV127" s="1026" t="s">
        <v>131</v>
      </c>
      <c r="DW127" s="1026"/>
      <c r="DX127" s="1026"/>
      <c r="DY127" s="1026"/>
      <c r="DZ127" s="1027"/>
    </row>
    <row r="128" spans="1:130" s="248" customFormat="1" ht="26.25" customHeight="1" thickBot="1" x14ac:dyDescent="0.2">
      <c r="A128" s="1148" t="s">
        <v>493</v>
      </c>
      <c r="B128" s="1149"/>
      <c r="C128" s="1149"/>
      <c r="D128" s="1149"/>
      <c r="E128" s="1149"/>
      <c r="F128" s="1149"/>
      <c r="G128" s="1149"/>
      <c r="H128" s="1149"/>
      <c r="I128" s="1149"/>
      <c r="J128" s="1149"/>
      <c r="K128" s="1149"/>
      <c r="L128" s="1149"/>
      <c r="M128" s="1149"/>
      <c r="N128" s="1149"/>
      <c r="O128" s="1149"/>
      <c r="P128" s="1149"/>
      <c r="Q128" s="1149"/>
      <c r="R128" s="1149"/>
      <c r="S128" s="1149"/>
      <c r="T128" s="1149"/>
      <c r="U128" s="1149"/>
      <c r="V128" s="1149"/>
      <c r="W128" s="1150" t="s">
        <v>494</v>
      </c>
      <c r="X128" s="1150"/>
      <c r="Y128" s="1150"/>
      <c r="Z128" s="1151"/>
      <c r="AA128" s="1152">
        <v>1709993</v>
      </c>
      <c r="AB128" s="1153"/>
      <c r="AC128" s="1153"/>
      <c r="AD128" s="1153"/>
      <c r="AE128" s="1154"/>
      <c r="AF128" s="1155">
        <v>1721455</v>
      </c>
      <c r="AG128" s="1153"/>
      <c r="AH128" s="1153"/>
      <c r="AI128" s="1153"/>
      <c r="AJ128" s="1154"/>
      <c r="AK128" s="1155">
        <v>1736271</v>
      </c>
      <c r="AL128" s="1153"/>
      <c r="AM128" s="1153"/>
      <c r="AN128" s="1153"/>
      <c r="AO128" s="1154"/>
      <c r="AP128" s="1156"/>
      <c r="AQ128" s="1157"/>
      <c r="AR128" s="1157"/>
      <c r="AS128" s="1157"/>
      <c r="AT128" s="1158"/>
      <c r="AU128" s="284"/>
      <c r="AV128" s="284"/>
      <c r="AW128" s="284"/>
      <c r="AX128" s="993" t="s">
        <v>495</v>
      </c>
      <c r="AY128" s="994"/>
      <c r="AZ128" s="994"/>
      <c r="BA128" s="994"/>
      <c r="BB128" s="994"/>
      <c r="BC128" s="994"/>
      <c r="BD128" s="994"/>
      <c r="BE128" s="995"/>
      <c r="BF128" s="1159" t="s">
        <v>469</v>
      </c>
      <c r="BG128" s="1160"/>
      <c r="BH128" s="1160"/>
      <c r="BI128" s="1160"/>
      <c r="BJ128" s="1160"/>
      <c r="BK128" s="1160"/>
      <c r="BL128" s="1161"/>
      <c r="BM128" s="1159">
        <v>11.25</v>
      </c>
      <c r="BN128" s="1160"/>
      <c r="BO128" s="1160"/>
      <c r="BP128" s="1160"/>
      <c r="BQ128" s="1160"/>
      <c r="BR128" s="1160"/>
      <c r="BS128" s="1161"/>
      <c r="BT128" s="1159">
        <v>20</v>
      </c>
      <c r="BU128" s="1160"/>
      <c r="BV128" s="1160"/>
      <c r="BW128" s="1160"/>
      <c r="BX128" s="1160"/>
      <c r="BY128" s="1160"/>
      <c r="BZ128" s="1184"/>
      <c r="CA128" s="285"/>
      <c r="CB128" s="285"/>
      <c r="CC128" s="285"/>
      <c r="CD128" s="285"/>
      <c r="CE128" s="285"/>
      <c r="CF128" s="285"/>
      <c r="CG128" s="282"/>
      <c r="CH128" s="282"/>
      <c r="CI128" s="282"/>
      <c r="CJ128" s="283"/>
      <c r="CK128" s="1130"/>
      <c r="CL128" s="1131"/>
      <c r="CM128" s="1131"/>
      <c r="CN128" s="1131"/>
      <c r="CO128" s="1132"/>
      <c r="CP128" s="1141" t="s">
        <v>496</v>
      </c>
      <c r="CQ128" s="1142"/>
      <c r="CR128" s="1142"/>
      <c r="CS128" s="1142"/>
      <c r="CT128" s="1142"/>
      <c r="CU128" s="1142"/>
      <c r="CV128" s="1142"/>
      <c r="CW128" s="1142"/>
      <c r="CX128" s="1142"/>
      <c r="CY128" s="1142"/>
      <c r="CZ128" s="1142"/>
      <c r="DA128" s="1142"/>
      <c r="DB128" s="1142"/>
      <c r="DC128" s="1142"/>
      <c r="DD128" s="1142"/>
      <c r="DE128" s="1142"/>
      <c r="DF128" s="1143"/>
      <c r="DG128" s="1144" t="s">
        <v>131</v>
      </c>
      <c r="DH128" s="1145"/>
      <c r="DI128" s="1145"/>
      <c r="DJ128" s="1145"/>
      <c r="DK128" s="1145"/>
      <c r="DL128" s="1145" t="s">
        <v>131</v>
      </c>
      <c r="DM128" s="1145"/>
      <c r="DN128" s="1145"/>
      <c r="DO128" s="1145"/>
      <c r="DP128" s="1145"/>
      <c r="DQ128" s="1145" t="s">
        <v>131</v>
      </c>
      <c r="DR128" s="1145"/>
      <c r="DS128" s="1145"/>
      <c r="DT128" s="1145"/>
      <c r="DU128" s="1145"/>
      <c r="DV128" s="1146" t="s">
        <v>131</v>
      </c>
      <c r="DW128" s="1146"/>
      <c r="DX128" s="1146"/>
      <c r="DY128" s="1146"/>
      <c r="DZ128" s="1147"/>
    </row>
    <row r="129" spans="1:131" s="248" customFormat="1" ht="26.25" customHeight="1" x14ac:dyDescent="0.15">
      <c r="A129" s="1035" t="s">
        <v>108</v>
      </c>
      <c r="B129" s="1036"/>
      <c r="C129" s="1036"/>
      <c r="D129" s="1036"/>
      <c r="E129" s="1036"/>
      <c r="F129" s="1036"/>
      <c r="G129" s="1036"/>
      <c r="H129" s="1036"/>
      <c r="I129" s="1036"/>
      <c r="J129" s="1036"/>
      <c r="K129" s="1036"/>
      <c r="L129" s="1036"/>
      <c r="M129" s="1036"/>
      <c r="N129" s="1036"/>
      <c r="O129" s="1036"/>
      <c r="P129" s="1036"/>
      <c r="Q129" s="1036"/>
      <c r="R129" s="1036"/>
      <c r="S129" s="1036"/>
      <c r="T129" s="1036"/>
      <c r="U129" s="1036"/>
      <c r="V129" s="1036"/>
      <c r="W129" s="1178" t="s">
        <v>497</v>
      </c>
      <c r="X129" s="1179"/>
      <c r="Y129" s="1179"/>
      <c r="Z129" s="1180"/>
      <c r="AA129" s="1063">
        <v>47043131</v>
      </c>
      <c r="AB129" s="1064"/>
      <c r="AC129" s="1064"/>
      <c r="AD129" s="1064"/>
      <c r="AE129" s="1065"/>
      <c r="AF129" s="1066">
        <v>45484118</v>
      </c>
      <c r="AG129" s="1064"/>
      <c r="AH129" s="1064"/>
      <c r="AI129" s="1064"/>
      <c r="AJ129" s="1065"/>
      <c r="AK129" s="1066">
        <v>50981656</v>
      </c>
      <c r="AL129" s="1064"/>
      <c r="AM129" s="1064"/>
      <c r="AN129" s="1064"/>
      <c r="AO129" s="1065"/>
      <c r="AP129" s="1181"/>
      <c r="AQ129" s="1182"/>
      <c r="AR129" s="1182"/>
      <c r="AS129" s="1182"/>
      <c r="AT129" s="1183"/>
      <c r="AU129" s="286"/>
      <c r="AV129" s="286"/>
      <c r="AW129" s="286"/>
      <c r="AX129" s="1172" t="s">
        <v>498</v>
      </c>
      <c r="AY129" s="1055"/>
      <c r="AZ129" s="1055"/>
      <c r="BA129" s="1055"/>
      <c r="BB129" s="1055"/>
      <c r="BC129" s="1055"/>
      <c r="BD129" s="1055"/>
      <c r="BE129" s="1056"/>
      <c r="BF129" s="1173" t="s">
        <v>131</v>
      </c>
      <c r="BG129" s="1174"/>
      <c r="BH129" s="1174"/>
      <c r="BI129" s="1174"/>
      <c r="BJ129" s="1174"/>
      <c r="BK129" s="1174"/>
      <c r="BL129" s="1175"/>
      <c r="BM129" s="1173">
        <v>16.25</v>
      </c>
      <c r="BN129" s="1174"/>
      <c r="BO129" s="1174"/>
      <c r="BP129" s="1174"/>
      <c r="BQ129" s="1174"/>
      <c r="BR129" s="1174"/>
      <c r="BS129" s="1175"/>
      <c r="BT129" s="1173">
        <v>30</v>
      </c>
      <c r="BU129" s="1176"/>
      <c r="BV129" s="1176"/>
      <c r="BW129" s="1176"/>
      <c r="BX129" s="1176"/>
      <c r="BY129" s="1176"/>
      <c r="BZ129" s="117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35" t="s">
        <v>499</v>
      </c>
      <c r="B130" s="1036"/>
      <c r="C130" s="1036"/>
      <c r="D130" s="1036"/>
      <c r="E130" s="1036"/>
      <c r="F130" s="1036"/>
      <c r="G130" s="1036"/>
      <c r="H130" s="1036"/>
      <c r="I130" s="1036"/>
      <c r="J130" s="1036"/>
      <c r="K130" s="1036"/>
      <c r="L130" s="1036"/>
      <c r="M130" s="1036"/>
      <c r="N130" s="1036"/>
      <c r="O130" s="1036"/>
      <c r="P130" s="1036"/>
      <c r="Q130" s="1036"/>
      <c r="R130" s="1036"/>
      <c r="S130" s="1036"/>
      <c r="T130" s="1036"/>
      <c r="U130" s="1036"/>
      <c r="V130" s="1036"/>
      <c r="W130" s="1178" t="s">
        <v>500</v>
      </c>
      <c r="X130" s="1179"/>
      <c r="Y130" s="1179"/>
      <c r="Z130" s="1180"/>
      <c r="AA130" s="1063">
        <v>2253791</v>
      </c>
      <c r="AB130" s="1064"/>
      <c r="AC130" s="1064"/>
      <c r="AD130" s="1064"/>
      <c r="AE130" s="1065"/>
      <c r="AF130" s="1066">
        <v>2074396</v>
      </c>
      <c r="AG130" s="1064"/>
      <c r="AH130" s="1064"/>
      <c r="AI130" s="1064"/>
      <c r="AJ130" s="1065"/>
      <c r="AK130" s="1066">
        <v>1951219</v>
      </c>
      <c r="AL130" s="1064"/>
      <c r="AM130" s="1064"/>
      <c r="AN130" s="1064"/>
      <c r="AO130" s="1065"/>
      <c r="AP130" s="1181"/>
      <c r="AQ130" s="1182"/>
      <c r="AR130" s="1182"/>
      <c r="AS130" s="1182"/>
      <c r="AT130" s="1183"/>
      <c r="AU130" s="286"/>
      <c r="AV130" s="286"/>
      <c r="AW130" s="286"/>
      <c r="AX130" s="1172" t="s">
        <v>501</v>
      </c>
      <c r="AY130" s="1055"/>
      <c r="AZ130" s="1055"/>
      <c r="BA130" s="1055"/>
      <c r="BB130" s="1055"/>
      <c r="BC130" s="1055"/>
      <c r="BD130" s="1055"/>
      <c r="BE130" s="1056"/>
      <c r="BF130" s="1209">
        <v>0.4</v>
      </c>
      <c r="BG130" s="1210"/>
      <c r="BH130" s="1210"/>
      <c r="BI130" s="1210"/>
      <c r="BJ130" s="1210"/>
      <c r="BK130" s="1210"/>
      <c r="BL130" s="1211"/>
      <c r="BM130" s="1209">
        <v>25</v>
      </c>
      <c r="BN130" s="1210"/>
      <c r="BO130" s="1210"/>
      <c r="BP130" s="1210"/>
      <c r="BQ130" s="1210"/>
      <c r="BR130" s="1210"/>
      <c r="BS130" s="1211"/>
      <c r="BT130" s="1209">
        <v>35</v>
      </c>
      <c r="BU130" s="1212"/>
      <c r="BV130" s="1212"/>
      <c r="BW130" s="1212"/>
      <c r="BX130" s="1212"/>
      <c r="BY130" s="1212"/>
      <c r="BZ130" s="1213"/>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14"/>
      <c r="B131" s="1215"/>
      <c r="C131" s="1215"/>
      <c r="D131" s="1215"/>
      <c r="E131" s="1215"/>
      <c r="F131" s="1215"/>
      <c r="G131" s="1215"/>
      <c r="H131" s="1215"/>
      <c r="I131" s="1215"/>
      <c r="J131" s="1215"/>
      <c r="K131" s="1215"/>
      <c r="L131" s="1215"/>
      <c r="M131" s="1215"/>
      <c r="N131" s="1215"/>
      <c r="O131" s="1215"/>
      <c r="P131" s="1215"/>
      <c r="Q131" s="1215"/>
      <c r="R131" s="1215"/>
      <c r="S131" s="1215"/>
      <c r="T131" s="1215"/>
      <c r="U131" s="1215"/>
      <c r="V131" s="1215"/>
      <c r="W131" s="1216" t="s">
        <v>502</v>
      </c>
      <c r="X131" s="1217"/>
      <c r="Y131" s="1217"/>
      <c r="Z131" s="1218"/>
      <c r="AA131" s="1110">
        <v>44789340</v>
      </c>
      <c r="AB131" s="1089"/>
      <c r="AC131" s="1089"/>
      <c r="AD131" s="1089"/>
      <c r="AE131" s="1090"/>
      <c r="AF131" s="1088">
        <v>43409722</v>
      </c>
      <c r="AG131" s="1089"/>
      <c r="AH131" s="1089"/>
      <c r="AI131" s="1089"/>
      <c r="AJ131" s="1090"/>
      <c r="AK131" s="1088">
        <v>49030437</v>
      </c>
      <c r="AL131" s="1089"/>
      <c r="AM131" s="1089"/>
      <c r="AN131" s="1089"/>
      <c r="AO131" s="1090"/>
      <c r="AP131" s="1219"/>
      <c r="AQ131" s="1220"/>
      <c r="AR131" s="1220"/>
      <c r="AS131" s="1220"/>
      <c r="AT131" s="1221"/>
      <c r="AU131" s="286"/>
      <c r="AV131" s="286"/>
      <c r="AW131" s="286"/>
      <c r="AX131" s="1191" t="s">
        <v>503</v>
      </c>
      <c r="AY131" s="1142"/>
      <c r="AZ131" s="1142"/>
      <c r="BA131" s="1142"/>
      <c r="BB131" s="1142"/>
      <c r="BC131" s="1142"/>
      <c r="BD131" s="1142"/>
      <c r="BE131" s="1143"/>
      <c r="BF131" s="1192">
        <v>11.6</v>
      </c>
      <c r="BG131" s="1193"/>
      <c r="BH131" s="1193"/>
      <c r="BI131" s="1193"/>
      <c r="BJ131" s="1193"/>
      <c r="BK131" s="1193"/>
      <c r="BL131" s="1194"/>
      <c r="BM131" s="1192">
        <v>350</v>
      </c>
      <c r="BN131" s="1193"/>
      <c r="BO131" s="1193"/>
      <c r="BP131" s="1193"/>
      <c r="BQ131" s="1193"/>
      <c r="BR131" s="1193"/>
      <c r="BS131" s="1194"/>
      <c r="BT131" s="1195"/>
      <c r="BU131" s="1196"/>
      <c r="BV131" s="1196"/>
      <c r="BW131" s="1196"/>
      <c r="BX131" s="1196"/>
      <c r="BY131" s="1196"/>
      <c r="BZ131" s="1197"/>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8" t="s">
        <v>504</v>
      </c>
      <c r="B132" s="1199"/>
      <c r="C132" s="1199"/>
      <c r="D132" s="1199"/>
      <c r="E132" s="1199"/>
      <c r="F132" s="1199"/>
      <c r="G132" s="1199"/>
      <c r="H132" s="1199"/>
      <c r="I132" s="1199"/>
      <c r="J132" s="1199"/>
      <c r="K132" s="1199"/>
      <c r="L132" s="1199"/>
      <c r="M132" s="1199"/>
      <c r="N132" s="1199"/>
      <c r="O132" s="1199"/>
      <c r="P132" s="1199"/>
      <c r="Q132" s="1199"/>
      <c r="R132" s="1199"/>
      <c r="S132" s="1199"/>
      <c r="T132" s="1199"/>
      <c r="U132" s="1199"/>
      <c r="V132" s="1202" t="s">
        <v>505</v>
      </c>
      <c r="W132" s="1202"/>
      <c r="X132" s="1202"/>
      <c r="Y132" s="1202"/>
      <c r="Z132" s="1203"/>
      <c r="AA132" s="1204">
        <v>0.37790465299999998</v>
      </c>
      <c r="AB132" s="1205"/>
      <c r="AC132" s="1205"/>
      <c r="AD132" s="1205"/>
      <c r="AE132" s="1206"/>
      <c r="AF132" s="1207">
        <v>0.30473358</v>
      </c>
      <c r="AG132" s="1205"/>
      <c r="AH132" s="1205"/>
      <c r="AI132" s="1205"/>
      <c r="AJ132" s="1206"/>
      <c r="AK132" s="1207">
        <v>0.81701698899999997</v>
      </c>
      <c r="AL132" s="1205"/>
      <c r="AM132" s="1205"/>
      <c r="AN132" s="1205"/>
      <c r="AO132" s="1206"/>
      <c r="AP132" s="1104"/>
      <c r="AQ132" s="1105"/>
      <c r="AR132" s="1105"/>
      <c r="AS132" s="1105"/>
      <c r="AT132" s="1208"/>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200"/>
      <c r="B133" s="1201"/>
      <c r="C133" s="1201"/>
      <c r="D133" s="1201"/>
      <c r="E133" s="1201"/>
      <c r="F133" s="1201"/>
      <c r="G133" s="1201"/>
      <c r="H133" s="1201"/>
      <c r="I133" s="1201"/>
      <c r="J133" s="1201"/>
      <c r="K133" s="1201"/>
      <c r="L133" s="1201"/>
      <c r="M133" s="1201"/>
      <c r="N133" s="1201"/>
      <c r="O133" s="1201"/>
      <c r="P133" s="1201"/>
      <c r="Q133" s="1201"/>
      <c r="R133" s="1201"/>
      <c r="S133" s="1201"/>
      <c r="T133" s="1201"/>
      <c r="U133" s="1201"/>
      <c r="V133" s="1185" t="s">
        <v>506</v>
      </c>
      <c r="W133" s="1185"/>
      <c r="X133" s="1185"/>
      <c r="Y133" s="1185"/>
      <c r="Z133" s="1186"/>
      <c r="AA133" s="1187">
        <v>0.5</v>
      </c>
      <c r="AB133" s="1188"/>
      <c r="AC133" s="1188"/>
      <c r="AD133" s="1188"/>
      <c r="AE133" s="1189"/>
      <c r="AF133" s="1187">
        <v>0.3</v>
      </c>
      <c r="AG133" s="1188"/>
      <c r="AH133" s="1188"/>
      <c r="AI133" s="1188"/>
      <c r="AJ133" s="1189"/>
      <c r="AK133" s="1187">
        <v>0.4</v>
      </c>
      <c r="AL133" s="1188"/>
      <c r="AM133" s="1188"/>
      <c r="AN133" s="1188"/>
      <c r="AO133" s="1189"/>
      <c r="AP133" s="1134"/>
      <c r="AQ133" s="1135"/>
      <c r="AR133" s="1135"/>
      <c r="AS133" s="1135"/>
      <c r="AT133" s="119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FiRRMqeUqO/bViOi2ZddA7vgkO71RywkmrZz7AP/jGYnfMgVGgHQ5y/l1XpJ1nTHsYrGG7DlUQdr2YHZqVx4g==" saltValue="w/B8iQgtiV+RProkJTjmx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bV/VRIY62gS+EgQW5A6exPyYs71hz8eNm6DrfwUGkWbA/w0rsBWqrJYXqoohBpmxulHnHAA39Gw6AJfE0IjBng==" saltValue="WXWlMsKumC2Ti8pebR729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1HJXt/S5MNJ2P/gLIUOF1BlKWYY8YmxugAOy0nm5BoP8qrrH5drdr+If7ORUpu4uxnMmtGXJjCYVj2q4Z4h+w==" saltValue="kPWbqzlzYArymj0gvkvjy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22" t="s">
        <v>510</v>
      </c>
      <c r="AP7" s="305"/>
      <c r="AQ7" s="306" t="s">
        <v>511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23"/>
      <c r="AP8" s="311" t="s">
        <v>512</v>
      </c>
      <c r="AQ8" s="312" t="s">
        <v>513</v>
      </c>
      <c r="AR8" s="313" t="s">
        <v>514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4" t="s">
        <v>515</v>
      </c>
      <c r="AL9" s="1225"/>
      <c r="AM9" s="1225"/>
      <c r="AN9" s="1226"/>
      <c r="AO9" s="314">
        <v>12439004</v>
      </c>
      <c r="AP9" s="314">
        <v>52305</v>
      </c>
      <c r="AQ9" s="315">
        <v>59436</v>
      </c>
      <c r="AR9" s="316">
        <v>-12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4" t="s">
        <v>516</v>
      </c>
      <c r="AL10" s="1225"/>
      <c r="AM10" s="1225"/>
      <c r="AN10" s="1226"/>
      <c r="AO10" s="317">
        <v>90041</v>
      </c>
      <c r="AP10" s="317">
        <v>379</v>
      </c>
      <c r="AQ10" s="318">
        <v>2518</v>
      </c>
      <c r="AR10" s="319">
        <v>-84.9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4" t="s">
        <v>517</v>
      </c>
      <c r="AL11" s="1225"/>
      <c r="AM11" s="1225"/>
      <c r="AN11" s="1226"/>
      <c r="AO11" s="317">
        <v>141551</v>
      </c>
      <c r="AP11" s="317">
        <v>595</v>
      </c>
      <c r="AQ11" s="318">
        <v>730</v>
      </c>
      <c r="AR11" s="319">
        <v>-18.5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4" t="s">
        <v>518</v>
      </c>
      <c r="AL12" s="1225"/>
      <c r="AM12" s="1225"/>
      <c r="AN12" s="1226"/>
      <c r="AO12" s="317" t="s">
        <v>519</v>
      </c>
      <c r="AP12" s="317" t="s">
        <v>519</v>
      </c>
      <c r="AQ12" s="318">
        <v>21</v>
      </c>
      <c r="AR12" s="319" t="s">
        <v>519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4" t="s">
        <v>520</v>
      </c>
      <c r="AL13" s="1225"/>
      <c r="AM13" s="1225"/>
      <c r="AN13" s="1226"/>
      <c r="AO13" s="317">
        <v>540540</v>
      </c>
      <c r="AP13" s="317">
        <v>2273</v>
      </c>
      <c r="AQ13" s="318">
        <v>2680</v>
      </c>
      <c r="AR13" s="319">
        <v>-15.2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4" t="s">
        <v>521</v>
      </c>
      <c r="AL14" s="1225"/>
      <c r="AM14" s="1225"/>
      <c r="AN14" s="1226"/>
      <c r="AO14" s="317">
        <v>384697</v>
      </c>
      <c r="AP14" s="317">
        <v>1618</v>
      </c>
      <c r="AQ14" s="318">
        <v>1077</v>
      </c>
      <c r="AR14" s="319">
        <v>50.2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522</v>
      </c>
      <c r="AL15" s="1231"/>
      <c r="AM15" s="1231"/>
      <c r="AN15" s="1232"/>
      <c r="AO15" s="317">
        <v>-611001</v>
      </c>
      <c r="AP15" s="317">
        <v>-2569</v>
      </c>
      <c r="AQ15" s="318">
        <v>-3377</v>
      </c>
      <c r="AR15" s="319">
        <v>-23.9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189</v>
      </c>
      <c r="AL16" s="1231"/>
      <c r="AM16" s="1231"/>
      <c r="AN16" s="1232"/>
      <c r="AO16" s="317">
        <v>12984832</v>
      </c>
      <c r="AP16" s="317">
        <v>54601</v>
      </c>
      <c r="AQ16" s="318">
        <v>63085</v>
      </c>
      <c r="AR16" s="319">
        <v>-13.4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527</v>
      </c>
      <c r="AL21" s="1234"/>
      <c r="AM21" s="1234"/>
      <c r="AN21" s="1235"/>
      <c r="AO21" s="330">
        <v>5.08</v>
      </c>
      <c r="AP21" s="331">
        <v>6.07</v>
      </c>
      <c r="AQ21" s="332">
        <v>-0.99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528</v>
      </c>
      <c r="AL22" s="1234"/>
      <c r="AM22" s="1234"/>
      <c r="AN22" s="1235"/>
      <c r="AO22" s="335">
        <v>99.4</v>
      </c>
      <c r="AP22" s="336">
        <v>98.3</v>
      </c>
      <c r="AQ22" s="337">
        <v>1.1000000000000001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22" t="s">
        <v>510</v>
      </c>
      <c r="AP30" s="305"/>
      <c r="AQ30" s="306" t="s">
        <v>511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23"/>
      <c r="AP31" s="311" t="s">
        <v>512</v>
      </c>
      <c r="AQ31" s="312" t="s">
        <v>513</v>
      </c>
      <c r="AR31" s="313" t="s">
        <v>514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7" t="s">
        <v>532</v>
      </c>
      <c r="AL32" s="1228"/>
      <c r="AM32" s="1228"/>
      <c r="AN32" s="1229"/>
      <c r="AO32" s="345">
        <v>3557377</v>
      </c>
      <c r="AP32" s="345">
        <v>14959</v>
      </c>
      <c r="AQ32" s="346">
        <v>33839</v>
      </c>
      <c r="AR32" s="347">
        <v>-55.8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7" t="s">
        <v>533</v>
      </c>
      <c r="AL33" s="1228"/>
      <c r="AM33" s="1228"/>
      <c r="AN33" s="1229"/>
      <c r="AO33" s="345" t="s">
        <v>519</v>
      </c>
      <c r="AP33" s="345" t="s">
        <v>519</v>
      </c>
      <c r="AQ33" s="346" t="s">
        <v>519</v>
      </c>
      <c r="AR33" s="347" t="s">
        <v>519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7" t="s">
        <v>534</v>
      </c>
      <c r="AL34" s="1228"/>
      <c r="AM34" s="1228"/>
      <c r="AN34" s="1229"/>
      <c r="AO34" s="345" t="s">
        <v>519</v>
      </c>
      <c r="AP34" s="345" t="s">
        <v>519</v>
      </c>
      <c r="AQ34" s="346" t="s">
        <v>519</v>
      </c>
      <c r="AR34" s="347" t="s">
        <v>519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7" t="s">
        <v>535</v>
      </c>
      <c r="AL35" s="1228"/>
      <c r="AM35" s="1228"/>
      <c r="AN35" s="1229"/>
      <c r="AO35" s="345">
        <v>370498</v>
      </c>
      <c r="AP35" s="345">
        <v>1558</v>
      </c>
      <c r="AQ35" s="346">
        <v>5043</v>
      </c>
      <c r="AR35" s="347">
        <v>-69.099999999999994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7" t="s">
        <v>536</v>
      </c>
      <c r="AL36" s="1228"/>
      <c r="AM36" s="1228"/>
      <c r="AN36" s="1229"/>
      <c r="AO36" s="345">
        <v>131837</v>
      </c>
      <c r="AP36" s="345">
        <v>554</v>
      </c>
      <c r="AQ36" s="346">
        <v>950</v>
      </c>
      <c r="AR36" s="347">
        <v>-41.7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7" t="s">
        <v>537</v>
      </c>
      <c r="AL37" s="1228"/>
      <c r="AM37" s="1228"/>
      <c r="AN37" s="1229"/>
      <c r="AO37" s="345">
        <v>28365</v>
      </c>
      <c r="AP37" s="345">
        <v>119</v>
      </c>
      <c r="AQ37" s="346">
        <v>1108</v>
      </c>
      <c r="AR37" s="347">
        <v>-89.3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36" t="s">
        <v>538</v>
      </c>
      <c r="AL38" s="1237"/>
      <c r="AM38" s="1237"/>
      <c r="AN38" s="1238"/>
      <c r="AO38" s="348" t="s">
        <v>519</v>
      </c>
      <c r="AP38" s="348" t="s">
        <v>519</v>
      </c>
      <c r="AQ38" s="349">
        <v>0</v>
      </c>
      <c r="AR38" s="337" t="s">
        <v>519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36" t="s">
        <v>539</v>
      </c>
      <c r="AL39" s="1237"/>
      <c r="AM39" s="1237"/>
      <c r="AN39" s="1238"/>
      <c r="AO39" s="345">
        <v>-1736271</v>
      </c>
      <c r="AP39" s="345">
        <v>-7301</v>
      </c>
      <c r="AQ39" s="346">
        <v>-8517</v>
      </c>
      <c r="AR39" s="347">
        <v>-14.3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7" t="s">
        <v>540</v>
      </c>
      <c r="AL40" s="1228"/>
      <c r="AM40" s="1228"/>
      <c r="AN40" s="1229"/>
      <c r="AO40" s="345">
        <v>-1951219</v>
      </c>
      <c r="AP40" s="345">
        <v>-8205</v>
      </c>
      <c r="AQ40" s="346">
        <v>-24196</v>
      </c>
      <c r="AR40" s="347">
        <v>-66.099999999999994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9" t="s">
        <v>301</v>
      </c>
      <c r="AL41" s="1240"/>
      <c r="AM41" s="1240"/>
      <c r="AN41" s="1241"/>
      <c r="AO41" s="345">
        <v>400587</v>
      </c>
      <c r="AP41" s="345">
        <v>1684</v>
      </c>
      <c r="AQ41" s="346">
        <v>8228</v>
      </c>
      <c r="AR41" s="347">
        <v>-79.5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42" t="s">
        <v>510</v>
      </c>
      <c r="AN49" s="1244" t="s">
        <v>544</v>
      </c>
      <c r="AO49" s="1245"/>
      <c r="AP49" s="1245"/>
      <c r="AQ49" s="1245"/>
      <c r="AR49" s="124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43"/>
      <c r="AN50" s="361" t="s">
        <v>545</v>
      </c>
      <c r="AO50" s="362" t="s">
        <v>546</v>
      </c>
      <c r="AP50" s="363" t="s">
        <v>547</v>
      </c>
      <c r="AQ50" s="364" t="s">
        <v>548</v>
      </c>
      <c r="AR50" s="365" t="s">
        <v>549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10496044</v>
      </c>
      <c r="AN51" s="367">
        <v>45658</v>
      </c>
      <c r="AO51" s="368">
        <v>1.5</v>
      </c>
      <c r="AP51" s="369">
        <v>47673</v>
      </c>
      <c r="AQ51" s="370">
        <v>9.5</v>
      </c>
      <c r="AR51" s="371">
        <v>-8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7531708</v>
      </c>
      <c r="AN52" s="375">
        <v>32763</v>
      </c>
      <c r="AO52" s="376">
        <v>41.1</v>
      </c>
      <c r="AP52" s="377">
        <v>28383</v>
      </c>
      <c r="AQ52" s="378">
        <v>11.6</v>
      </c>
      <c r="AR52" s="379">
        <v>29.5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11231151</v>
      </c>
      <c r="AN53" s="367">
        <v>48312</v>
      </c>
      <c r="AO53" s="368">
        <v>5.8</v>
      </c>
      <c r="AP53" s="369">
        <v>54233</v>
      </c>
      <c r="AQ53" s="370">
        <v>13.8</v>
      </c>
      <c r="AR53" s="371">
        <v>-8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6884161</v>
      </c>
      <c r="AN54" s="375">
        <v>29613</v>
      </c>
      <c r="AO54" s="376">
        <v>-9.6</v>
      </c>
      <c r="AP54" s="377">
        <v>26058</v>
      </c>
      <c r="AQ54" s="378">
        <v>-8.1999999999999993</v>
      </c>
      <c r="AR54" s="379">
        <v>-1.4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11643615</v>
      </c>
      <c r="AN55" s="367">
        <v>49512</v>
      </c>
      <c r="AO55" s="368">
        <v>2.5</v>
      </c>
      <c r="AP55" s="369">
        <v>44366</v>
      </c>
      <c r="AQ55" s="370">
        <v>-18.2</v>
      </c>
      <c r="AR55" s="371">
        <v>20.7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7031955</v>
      </c>
      <c r="AN56" s="375">
        <v>29902</v>
      </c>
      <c r="AO56" s="376">
        <v>1</v>
      </c>
      <c r="AP56" s="377">
        <v>23234</v>
      </c>
      <c r="AQ56" s="378">
        <v>-10.8</v>
      </c>
      <c r="AR56" s="379">
        <v>11.8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10185636</v>
      </c>
      <c r="AN57" s="367">
        <v>42968</v>
      </c>
      <c r="AO57" s="368">
        <v>-13.2</v>
      </c>
      <c r="AP57" s="369">
        <v>51043</v>
      </c>
      <c r="AQ57" s="370">
        <v>15</v>
      </c>
      <c r="AR57" s="371">
        <v>-28.2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7101809</v>
      </c>
      <c r="AN58" s="375">
        <v>29959</v>
      </c>
      <c r="AO58" s="376">
        <v>0.2</v>
      </c>
      <c r="AP58" s="377">
        <v>23378</v>
      </c>
      <c r="AQ58" s="378">
        <v>0.6</v>
      </c>
      <c r="AR58" s="379">
        <v>-0.4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9584333</v>
      </c>
      <c r="AN59" s="367">
        <v>40302</v>
      </c>
      <c r="AO59" s="368">
        <v>-6.2</v>
      </c>
      <c r="AP59" s="369">
        <v>42898</v>
      </c>
      <c r="AQ59" s="370">
        <v>-16</v>
      </c>
      <c r="AR59" s="371">
        <v>9.8000000000000007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6353441</v>
      </c>
      <c r="AN60" s="375">
        <v>26716</v>
      </c>
      <c r="AO60" s="376">
        <v>-10.8</v>
      </c>
      <c r="AP60" s="377">
        <v>21022</v>
      </c>
      <c r="AQ60" s="378">
        <v>-10.1</v>
      </c>
      <c r="AR60" s="379">
        <v>-0.7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10628156</v>
      </c>
      <c r="AN61" s="382">
        <v>45350</v>
      </c>
      <c r="AO61" s="383">
        <v>-1.9</v>
      </c>
      <c r="AP61" s="384">
        <v>48043</v>
      </c>
      <c r="AQ61" s="385">
        <v>0.8</v>
      </c>
      <c r="AR61" s="371">
        <v>-2.7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6980615</v>
      </c>
      <c r="AN62" s="375">
        <v>29791</v>
      </c>
      <c r="AO62" s="376">
        <v>4.4000000000000004</v>
      </c>
      <c r="AP62" s="377">
        <v>24415</v>
      </c>
      <c r="AQ62" s="378">
        <v>-3.4</v>
      </c>
      <c r="AR62" s="379">
        <v>7.8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c5N62aTzeShhRTjJupofxbSrJ4NQaB8stnOimwN6jzFDocEaVSdrdFa56JF6wD1CfVv4/IVyxTCI/TqizgopDQ==" saltValue="g2yL80ue8o+EyD7ktdyTg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row r="120" spans="125:125" ht="13.5" hidden="1" customHeight="1" x14ac:dyDescent="0.15"/>
    <row r="121" spans="125:125" ht="13.5" hidden="1" customHeight="1" x14ac:dyDescent="0.15">
      <c r="DU121" s="292"/>
    </row>
  </sheetData>
  <sheetProtection algorithmName="SHA-512" hashValue="oGj004gXKJHbzW3LzIkVhbai+/ZQGt5lVWD3Z6zw6bBpqo6zrV6Ls7IfXUe4YNgclp1GwQev0jxM1YW6clam/Q==" saltValue="1KzJiMRKHopFNs49jv7CT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559</v>
      </c>
    </row>
  </sheetData>
  <sheetProtection algorithmName="SHA-512" hashValue="bhRrX2CS8Q8Kj5/5Bn4sRcz5aPm6cYpfx+HWeEK24KQZ8hNx8Vr9Gryb4XgbEU+4sVtpWJJ2GbJ0SzMcqJgiHg==" saltValue="eYArIBurnEswxygBagypo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47" t="s">
        <v>3</v>
      </c>
      <c r="D47" s="1247"/>
      <c r="E47" s="1248"/>
      <c r="F47" s="11">
        <v>10.45</v>
      </c>
      <c r="G47" s="12">
        <v>12.12</v>
      </c>
      <c r="H47" s="12">
        <v>7.65</v>
      </c>
      <c r="I47" s="12">
        <v>10.86</v>
      </c>
      <c r="J47" s="13">
        <v>10.16</v>
      </c>
    </row>
    <row r="48" spans="2:10" ht="57.75" customHeight="1" x14ac:dyDescent="0.15">
      <c r="B48" s="14"/>
      <c r="C48" s="1249" t="s">
        <v>4</v>
      </c>
      <c r="D48" s="1249"/>
      <c r="E48" s="1250"/>
      <c r="F48" s="15">
        <v>6.79</v>
      </c>
      <c r="G48" s="16">
        <v>8.16</v>
      </c>
      <c r="H48" s="16">
        <v>7.41</v>
      </c>
      <c r="I48" s="16">
        <v>6.13</v>
      </c>
      <c r="J48" s="17">
        <v>10.42</v>
      </c>
    </row>
    <row r="49" spans="2:10" ht="57.75" customHeight="1" thickBot="1" x14ac:dyDescent="0.2">
      <c r="B49" s="18"/>
      <c r="C49" s="1251" t="s">
        <v>5</v>
      </c>
      <c r="D49" s="1251"/>
      <c r="E49" s="1252"/>
      <c r="F49" s="19" t="s">
        <v>565</v>
      </c>
      <c r="G49" s="20">
        <v>2.2799999999999998</v>
      </c>
      <c r="H49" s="20" t="s">
        <v>566</v>
      </c>
      <c r="I49" s="20">
        <v>1.42</v>
      </c>
      <c r="J49" s="21">
        <v>5.42</v>
      </c>
    </row>
    <row r="50" spans="2:10" ht="13.5" customHeight="1" x14ac:dyDescent="0.15"/>
  </sheetData>
  <sheetProtection algorithmName="SHA-512" hashValue="BWgi96xyc1+e30K4v4ZWz8sw9JCE2y8BR+E0zgHGhdGAidm54EKYdExYkHb6aCjGz/3VNignc9Oj4nj+3V7lZQ==" saltValue="aGvSWyct80fN0YnUz2Rz2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2022-03-17T04:23:33Z</cp:lastPrinted>
  <dcterms:created xsi:type="dcterms:W3CDTF">2022-02-02T04:33:16Z</dcterms:created>
  <dcterms:modified xsi:type="dcterms:W3CDTF">2022-09-20T01:14:07Z</dcterms:modified>
  <cp:category/>
</cp:coreProperties>
</file>