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財政課\190　財政状況公表\比較分析表\R02\06.追加\04.都へ提出\"/>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U34" i="10" s="1"/>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BE34" i="10"/>
  <c r="BW34" i="10" l="1"/>
  <c r="BW35" i="10" s="1"/>
  <c r="BW36" i="10" s="1"/>
  <c r="BW37" i="10" s="1"/>
  <c r="BW38" i="10" s="1"/>
  <c r="BW39" i="10" s="1"/>
  <c r="BW40" i="10" s="1"/>
  <c r="BW41" i="10" s="1"/>
  <c r="CO34" i="10" l="1"/>
</calcChain>
</file>

<file path=xl/sharedStrings.xml><?xml version="1.0" encoding="utf-8"?>
<sst xmlns="http://schemas.openxmlformats.org/spreadsheetml/2006/main" count="1109" uniqueCount="619">
  <si>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</si>
  <si>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</si>
  <si>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</si>
  <si>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</si>
  <si>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</si>
  <si>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</si>
  <si>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</si>
  <si>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</si>
  <si>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</si>
  <si>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</si>
  <si>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</si>
  <si>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</si>
  <si>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</si>
  <si>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</si>
  <si>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</si>
  <si>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</si>
  <si>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</si>
  <si>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</si>
  <si>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</si>
  <si>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</si>
  <si>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</si>
  <si>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</si>
  <si>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</si>
  <si>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</si>
  <si>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</si>
  <si>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</si>
  <si>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</si>
  <si>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</si>
  <si>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</si>
  <si>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</si>
  <si>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</si>
  <si>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</si>
  <si>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</si>
  <si>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</si>
  <si>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</si>
  <si>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</si>
  <si>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</si>
  <si>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</si>
  <si>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</si>
  <si>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</si>
  <si>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</si>
  <si>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</si>
  <si>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</si>
  <si>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</si>
  <si>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</si>
  <si>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</si>
  <si>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</si>
  <si>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</si>
  <si>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</si>
  <si>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</si>
  <si>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</si>
  <si>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</si>
  <si>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</si>
  <si>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</si>
  <si>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</si>
  <si>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</si>
  <si>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</si>
  <si>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</si>
  <si>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</si>
  <si>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</si>
  <si>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</si>
  <si>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</si>
  <si>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</si>
  <si>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</si>
  <si>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</si>
  <si>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</si>
  <si>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</si>
  <si>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</si>
  <si>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</si>
  <si>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</si>
  <si>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</si>
  <si>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</si>
  <si>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</si>
  <si>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</si>
  <si>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</si>
  <si>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</si>
  <si>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</si>
  <si>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</si>
  <si>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</si>
  <si>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</si>
  <si>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</si>
  <si>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</si>
  <si>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</si>
  <si>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</si>
  <si>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</si>
  <si>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</si>
  <si>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</si>
  <si>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</si>
  <si>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</si>
  <si>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</si>
  <si>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</si>
  <si>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</si>
  <si>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</si>
  <si>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</si>
  <si>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</si>
  <si>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</si>
  <si>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</si>
  <si>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昭島市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</si>
  <si>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</si>
  <si>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</si>
  <si>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</si>
  <si>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</si>
  <si>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</si>
  <si>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</si>
  <si>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</si>
  <si>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</si>
  <si>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</si>
  <si>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</si>
  <si>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</si>
  <si>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</si>
  <si>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</si>
  <si>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</si>
  <si>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</si>
  <si>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</si>
  <si>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</si>
  <si>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</si>
  <si>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</si>
  <si>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</si>
  <si>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</si>
  <si>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</si>
  <si>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</si>
  <si>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</si>
  <si>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</si>
  <si>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</si>
  <si>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</si>
  <si>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</si>
  <si>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</si>
  <si>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</si>
  <si>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</si>
  <si>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</si>
  <si>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</si>
  <si>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</si>
  <si>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</si>
  <si>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</si>
  <si>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</si>
  <si>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</si>
  <si>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</si>
  <si>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</si>
  <si>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</si>
  <si>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</si>
  <si>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</si>
  <si>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</si>
  <si>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</si>
  <si>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</si>
  <si>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</si>
  <si>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</si>
  <si>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</si>
  <si>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</si>
  <si>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</si>
  <si>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</si>
  <si>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</si>
  <si>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</si>
  <si>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</si>
  <si>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</si>
  <si>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</si>
  <si>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</si>
  <si>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</si>
  <si>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</si>
  <si>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</si>
  <si>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</si>
  <si>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</si>
  <si>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</si>
  <si>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</si>
  <si>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</si>
  <si>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</si>
  <si>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</si>
  <si>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</si>
  <si>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</si>
  <si>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</si>
  <si>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</si>
  <si>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</si>
  <si>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</si>
  <si>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</si>
  <si>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</si>
  <si>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</si>
  <si>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</si>
  <si>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</si>
  <si>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</si>
  <si>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</si>
  <si>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</si>
  <si>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</si>
  <si>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</si>
  <si>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</si>
  <si>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</si>
  <si>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</si>
  <si>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</si>
  <si>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</si>
  <si>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</si>
  <si>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</si>
  <si>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</si>
  <si>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</si>
  <si>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</si>
  <si>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</si>
  <si>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</si>
  <si>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</si>
  <si>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</si>
  <si>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</si>
  <si>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</si>
  <si>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</si>
  <si>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</si>
  <si>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</si>
  <si>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</si>
  <si>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</si>
  <si>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</si>
  <si>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</si>
  <si>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</si>
  <si>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</si>
  <si>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</si>
  <si>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</si>
  <si>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</si>
  <si>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</si>
  <si>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</si>
  <si>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</si>
  <si>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</si>
  <si>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東京都昭島市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</si>
  <si>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</si>
  <si>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</si>
  <si>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</si>
  <si>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</si>
  <si>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</si>
  <si>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</si>
  <si>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</si>
  <si>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</si>
  <si>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</si>
  <si>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</si>
  <si>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</si>
  <si>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</si>
  <si>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</si>
  <si>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</si>
  <si>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</si>
  <si>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</si>
  <si>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</si>
  <si>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</si>
  <si>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</si>
  <si>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</si>
  <si>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</si>
  <si>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</si>
  <si>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</si>
  <si>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</si>
  <si>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</si>
  <si>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</si>
  <si>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</si>
  <si>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</si>
  <si>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</si>
  <si>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</si>
  <si>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</si>
  <si>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</si>
  <si>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</si>
  <si>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</si>
  <si>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</si>
  <si>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</si>
  <si>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</si>
  <si>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</si>
  <si>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</si>
  <si>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</si>
  <si>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</si>
  <si>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</si>
  <si>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</si>
  <si>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</si>
  <si>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</si>
  <si>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</si>
  <si>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</si>
  <si>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</si>
  <si>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</si>
  <si>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</si>
  <si>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</si>
  <si>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</si>
  <si>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</si>
  <si>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</si>
  <si>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</si>
  <si>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</si>
  <si>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</si>
  <si>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</si>
  <si>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</si>
  <si>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</si>
  <si>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</si>
  <si>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</si>
  <si>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</si>
  <si>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</si>
  <si>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</si>
  <si>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</si>
  <si>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</si>
  <si>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</si>
  <si>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</si>
  <si>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</si>
  <si>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</si>
  <si>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</si>
  <si>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</si>
  <si>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</si>
  <si>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</si>
  <si>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</si>
  <si>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</si>
  <si>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</si>
  <si>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</si>
  <si>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</si>
  <si>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</si>
  <si>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</si>
  <si>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</si>
  <si>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</si>
  <si>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</si>
  <si>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</si>
  <si>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</si>
  <si>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</si>
  <si>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</si>
  <si>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</si>
  <si>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</si>
  <si>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</si>
  <si>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</si>
  <si>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</si>
  <si>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</si>
  <si>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</si>
  <si>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</si>
  <si>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</si>
  <si>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</si>
  <si>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</si>
  <si>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</si>
  <si>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</si>
  <si>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</si>
  <si>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</si>
  <si>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</si>
  <si>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</si>
  <si>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</si>
  <si>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</si>
  <si>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</si>
  <si>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</si>
  <si>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</si>
  <si>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</si>
  <si>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</si>
  <si>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</si>
  <si>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</si>
  <si>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</si>
  <si>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</si>
  <si>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</si>
  <si>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</si>
  <si>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</si>
  <si>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</si>
  <si>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</si>
  <si>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</si>
  <si>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</si>
  <si>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</si>
  <si>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</si>
  <si>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</si>
  <si>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</si>
  <si>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</si>
  <si>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</si>
  <si>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</si>
  <si>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</si>
  <si>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</si>
  <si>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</si>
  <si>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</si>
  <si>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</si>
  <si>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</si>
  <si>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</si>
  <si>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</si>
  <si>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</si>
  <si>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</si>
  <si>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</si>
  <si>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</si>
  <si>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</si>
  <si>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</si>
  <si>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</si>
  <si>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</si>
  <si>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</si>
  <si>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</si>
  <si>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</si>
  <si>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</si>
  <si>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</si>
  <si>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</si>
  <si>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東京都昭島市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</si>
  <si>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</si>
  <si>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</si>
  <si>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</si>
  <si>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</si>
  <si>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</si>
  <si>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</si>
  <si>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</si>
  <si>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</si>
  <si>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</si>
  <si>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</si>
  <si>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</si>
  <si>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</si>
  <si>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</si>
  <si>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</si>
  <si>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</si>
  <si>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</si>
  <si>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</si>
  <si>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</si>
  <si>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</si>
  <si>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</si>
  <si>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</si>
  <si>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</si>
  <si>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</si>
  <si>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</si>
  <si>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</si>
  <si>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</si>
  <si>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</si>
  <si>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</si>
  <si>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</si>
  <si>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</si>
  <si>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</si>
  <si>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</si>
  <si>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</si>
  <si>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</si>
  <si>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</si>
  <si>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</si>
  <si>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</si>
  <si>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</si>
  <si>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</si>
  <si>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</si>
  <si>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</si>
  <si>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中神土地区画整理事業特別会計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</si>
  <si>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</si>
  <si>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</si>
  <si>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</si>
  <si>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</si>
  <si>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</si>
  <si>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</si>
  <si>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</si>
  <si>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</si>
  <si>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</si>
  <si>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</si>
  <si>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</si>
  <si>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</si>
  <si>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</si>
  <si>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</si>
  <si>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</si>
  <si>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</si>
  <si>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</si>
  <si>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</si>
  <si>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</si>
  <si>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</si>
  <si>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</si>
  <si>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</si>
  <si>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</si>
  <si>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</si>
  <si>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</si>
  <si>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</si>
  <si>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</si>
  <si>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</si>
  <si>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</si>
  <si>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</si>
  <si>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</si>
  <si>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</si>
  <si>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</si>
  <si>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</si>
  <si>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</si>
  <si>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</si>
  <si>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</si>
  <si>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</si>
  <si>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</si>
  <si>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</si>
  <si>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</si>
  <si>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</si>
  <si>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</si>
  <si>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</si>
  <si>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</si>
  <si>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</si>
  <si>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</si>
  <si>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</si>
  <si>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</si>
  <si>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</si>
  <si>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</si>
  <si>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</si>
  <si>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</si>
  <si>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</si>
  <si>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</si>
  <si>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</si>
  <si>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</si>
  <si>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</si>
  <si>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</si>
  <si>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</si>
  <si>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</si>
  <si>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</si>
  <si>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</si>
  <si>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</si>
  <si>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</si>
  <si>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</si>
  <si>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</si>
  <si>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</si>
  <si>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</si>
  <si>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</si>
  <si>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</si>
  <si>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</si>
  <si>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</si>
  <si>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</si>
  <si>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</si>
  <si>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</si>
  <si>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</si>
  <si>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</si>
  <si>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</si>
  <si>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</si>
  <si>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</si>
  <si>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</si>
  <si>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</si>
  <si>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</si>
  <si>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</si>
  <si>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</si>
  <si>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</si>
  <si>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</si>
  <si>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</si>
  <si>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</si>
  <si>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</si>
  <si>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</si>
  <si>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</si>
  <si>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</si>
  <si>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</si>
  <si>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</si>
  <si>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</si>
  <si>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</si>
  <si>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</si>
  <si>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</si>
  <si>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</si>
  <si>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</si>
  <si>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</si>
  <si>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</si>
  <si>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</si>
  <si>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</si>
  <si>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</si>
  <si>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</si>
  <si>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</si>
  <si>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</si>
  <si>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</si>
  <si>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</si>
  <si>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</si>
  <si>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</si>
  <si>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</si>
  <si>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</si>
  <si>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</si>
  <si>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</si>
  <si>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</si>
  <si>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</si>
  <si>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</si>
  <si>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</si>
  <si>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</si>
  <si>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</si>
  <si>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</si>
  <si>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</si>
  <si>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</si>
  <si>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</si>
  <si>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</si>
  <si>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</si>
  <si>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</si>
  <si>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</si>
  <si>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</si>
  <si>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</si>
  <si>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</si>
  <si>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</si>
  <si>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</si>
  <si>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</si>
  <si>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</si>
  <si>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</si>
  <si>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</si>
  <si>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</si>
  <si>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</si>
  <si>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</si>
  <si>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</si>
  <si>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</si>
  <si>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</si>
  <si>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</si>
  <si>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</si>
  <si>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</si>
  <si>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</si>
  <si>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</si>
  <si>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</si>
  <si>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</si>
  <si>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</si>
  <si>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</si>
  <si>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</si>
  <si>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</si>
  <si>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</si>
  <si>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</si>
  <si>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</si>
  <si>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</si>
  <si>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1.85</t>
  </si>
  <si>
    <t>▲ 0.50</t>
  </si>
  <si>
    <t>水道事業会計</t>
  </si>
  <si>
    <t>一般会計</t>
  </si>
  <si>
    <t>下水道事業会計</t>
  </si>
  <si>
    <t>介護保険特別会計</t>
  </si>
  <si>
    <t>国民健康保険特別会計</t>
  </si>
  <si>
    <t>中神土地区画整理事業特別会計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</si>
  <si>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</si>
  <si>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</si>
  <si>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</si>
  <si>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</si>
  <si>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</si>
  <si>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</si>
  <si>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</si>
  <si>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</si>
  <si>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</si>
  <si>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</si>
  <si>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</si>
  <si>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１１</t>
    </rPh>
    <rPh sb="5" eb="6">
      <t>シ</t>
    </rPh>
    <rPh sb="6" eb="8">
      <t>ケイリン</t>
    </rPh>
    <rPh sb="8" eb="10">
      <t>ジギョウ</t>
    </rPh>
    <rPh sb="10" eb="12">
      <t>クミアイ</t>
    </rPh>
    <phoneticPr fontId="2"/>
  </si>
  <si>
    <t>東京都六市競艇事業組合</t>
    <rPh sb="0" eb="3">
      <t>トウキョウト</t>
    </rPh>
    <rPh sb="3" eb="4">
      <t>６</t>
    </rPh>
    <rPh sb="4" eb="5">
      <t>シ</t>
    </rPh>
    <rPh sb="5" eb="7">
      <t>キョウテイ</t>
    </rPh>
    <rPh sb="7" eb="9">
      <t>ジギョウ</t>
    </rPh>
    <rPh sb="9" eb="11">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</si>
  <si>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</si>
  <si>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</si>
  <si>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立川・昭島・国立聖苑組合</t>
    <rPh sb="0" eb="2">
      <t>タチカワ</t>
    </rPh>
    <rPh sb="3" eb="5">
      <t>アキシマ</t>
    </rPh>
    <rPh sb="6" eb="8">
      <t>クニタチ</t>
    </rPh>
    <rPh sb="8" eb="10">
      <t>セイエン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</si>
  <si>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</si>
  <si>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</si>
  <si>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昭島市土地開発公社</t>
    <phoneticPr fontId="2"/>
  </si>
  <si>
    <t>〇</t>
    <phoneticPr fontId="2"/>
  </si>
  <si>
    <t>公共施設整備等資金積立基金</t>
    <phoneticPr fontId="5"/>
  </si>
  <si>
    <t>特定防衛施設周辺整備調整交付金事業基金</t>
    <phoneticPr fontId="5"/>
  </si>
  <si>
    <t>職員退職手当資金積立基金</t>
    <phoneticPr fontId="5"/>
  </si>
  <si>
    <t>緑化推進基金</t>
    <phoneticPr fontId="5"/>
  </si>
  <si>
    <t>新型コロナウイルス感染症対策基金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</si>
  <si>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</si>
  <si>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</si>
  <si>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</si>
  <si>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</si>
  <si>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比較して低い水準にあり、比率が算定されない状況となっている。これは、昭島市中期財政計画に基づき、地方債残高と基金残高のバランスに配慮しながら、地方債残高の抑制、基金残高の増加に努めてきたためであると考える。有形固定資産減価償却率については、令和元年に引き続き、令和２年も類似団体の平均を下回る結果となった。今後も「昭島市公共施設等総合管理計画」及び個別施設計画に基づき、施設老朽化対策を着実に進めていく。</t>
    <rPh sb="134" eb="136">
      <t>レイワ</t>
    </rPh>
    <rPh sb="136" eb="138">
      <t>ガンネン</t>
    </rPh>
    <rPh sb="139" eb="140">
      <t>ヒ</t>
    </rPh>
    <rPh sb="141" eb="142">
      <t>ツヅ</t>
    </rPh>
    <rPh sb="149" eb="153">
      <t>ルイジダンタイ</t>
    </rPh>
    <rPh sb="154" eb="156">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</si>
  <si>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</si>
  <si>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</si>
  <si>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</si>
  <si>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</si>
  <si>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</si>
  <si>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</si>
  <si>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令和元年度より数値が増加したものの、類似団体と比較して低い水準にある。また、将来負担比率についても類似団体と比較して低い水準にあり、平成26年度から７年連続で比率が算定されない状況となった。将来負担比率の改善については、地方債残高と基金残高のバランスを勘案する中で、地方債残高の抑制、基金残高の増加に努めてきたためと考えられる。今後は大規模な投資事業などの影響により、一時的な地方債残高増・基金残高減の可能性も想定されることから、今後もより一層効率的・効果的な予算配分・予算執行を行い、自主・自立した行財政の運営を目指すとともに、将来負担額全体の動向を見据える中で引き続き低位の水準に留める。</t>
    <rPh sb="224" eb="226">
      <t>コンゴ</t>
    </rPh>
    <rPh sb="229" eb="231">
      <t>イッソウ</t>
    </rPh>
    <rPh sb="231" eb="234">
      <t>コウリツテキ</t>
    </rPh>
    <rPh sb="252" eb="254">
      <t>ジシュ</t>
    </rPh>
    <rPh sb="255" eb="257">
      <t>ジリツ</t>
    </rPh>
    <rPh sb="259" eb="262">
      <t>ギョウザイセイ</t>
    </rPh>
    <rPh sb="263" eb="265">
      <t>ウンエイ</t>
    </rPh>
    <rPh sb="266" eb="268">
      <t>メザ</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</si>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</sst>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EC88-48F0-BCFC-6F314E4D0B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43753</c:v>
                </c:pt>
                <c:pt idx="1">
                  <c:v>32054</c:v>
                </c:pt>
                <c:pt idx="2">
                  <c:v>38629</c:v>
                </c:pt>
                <c:pt idx="3">
                  <c:v>48391</c:v>
                </c:pt>
                <c:pt idx="4">
                  <c:v>20287</c:v>
                </c:pt>
              </c:numCache>
            </c:numRef>
          </c:val>
          <c:smooth val="0"/>
          <c:extLst>
            <c:ext xmlns:c16="http://schemas.microsoft.com/office/drawing/2014/chart" uri="{C3380CC4-5D6E-409C-BE32-E72D297353CC}">
              <c16:uniqueId val="{00000001-EC88-48F0-BCFC-6F314E4D0B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5.0999999999999996</c:v>
                </c:pt>
                <c:pt idx="1">
                  <c:v>6.2</c:v>
                </c:pt>
                <c:pt idx="2">
                  <c:v>8.8800000000000008</c:v>
                </c:pt>
                <c:pt idx="3">
                  <c:v>6.09</c:v>
                </c:pt>
                <c:pt idx="4">
                  <c:v>7.2</c:v>
                </c:pt>
              </c:numCache>
            </c:numRef>
          </c:val>
          <c:extLst>
            <c:ext xmlns:c16="http://schemas.microsoft.com/office/drawing/2014/chart" uri="{C3380CC4-5D6E-409C-BE32-E72D297353CC}">
              <c16:uniqueId val="{00000000-6968-437C-A35B-B6F4046540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16.13</c:v>
                </c:pt>
                <c:pt idx="1">
                  <c:v>18.53</c:v>
                </c:pt>
                <c:pt idx="2">
                  <c:v>21.63</c:v>
                </c:pt>
                <c:pt idx="3">
                  <c:v>23.75</c:v>
                </c:pt>
                <c:pt idx="4">
                  <c:v>26.61</c:v>
                </c:pt>
              </c:numCache>
            </c:numRef>
          </c:val>
          <c:extLst>
            <c:ext xmlns:c16="http://schemas.microsoft.com/office/drawing/2014/chart" uri="{C3380CC4-5D6E-409C-BE32-E72D297353CC}">
              <c16:uniqueId val="{00000001-6968-437C-A35B-B6F4046540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3.69</c:v>
                </c:pt>
                <c:pt idx="2">
                  <c:v>6.7</c:v>
                </c:pt>
                <c:pt idx="3">
                  <c:v>-0.5</c:v>
                </c:pt>
                <c:pt idx="4">
                  <c:v>4.37</c:v>
                </c:pt>
              </c:numCache>
            </c:numRef>
          </c:val>
          <c:smooth val="0"/>
          <c:extLst>
            <c:ext xmlns:c16="http://schemas.microsoft.com/office/drawing/2014/chart" uri="{C3380CC4-5D6E-409C-BE32-E72D297353CC}">
              <c16:uniqueId val="{00000002-6968-437C-A35B-B6F4046540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1.95</c:v>
                </c:pt>
                <c:pt idx="2">
                  <c:v>#N/A</c:v>
                </c:pt>
                <c:pt idx="3">
                  <c:v>1.72</c:v>
                </c:pt>
                <c:pt idx="4">
                  <c:v>#N/A</c:v>
                </c:pt>
                <c:pt idx="5">
                  <c:v>1.1499999999999999</c:v>
                </c:pt>
                <c:pt idx="6">
                  <c:v>#N/A</c:v>
                </c:pt>
                <c:pt idx="7">
                  <c:v>0.97</c:v>
                </c:pt>
                <c:pt idx="8">
                  <c:v>0</c:v>
                </c:pt>
                <c:pt idx="9">
                  <c:v>0</c:v>
                </c:pt>
              </c:numCache>
            </c:numRef>
          </c:val>
          <c:extLst>
            <c:ext xmlns:c16="http://schemas.microsoft.com/office/drawing/2014/chart" uri="{C3380CC4-5D6E-409C-BE32-E72D297353CC}">
              <c16:uniqueId val="{00000000-2CA9-4C8B-AF4D-5AE6414F39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9-4C8B-AF4D-5AE6414F39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A9-4C8B-AF4D-5AE6414F393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0.12</c:v>
                </c:pt>
                <c:pt idx="4">
                  <c:v>#N/A</c:v>
                </c:pt>
                <c:pt idx="5">
                  <c:v>0.15</c:v>
                </c:pt>
                <c:pt idx="6">
                  <c:v>#N/A</c:v>
                </c:pt>
                <c:pt idx="7">
                  <c:v>0.12</c:v>
                </c:pt>
                <c:pt idx="8">
                  <c:v>#N/A</c:v>
                </c:pt>
                <c:pt idx="9">
                  <c:v>0.13</c:v>
                </c:pt>
              </c:numCache>
            </c:numRef>
          </c:val>
          <c:extLst>
            <c:ext xmlns:c16="http://schemas.microsoft.com/office/drawing/2014/chart" uri="{C3380CC4-5D6E-409C-BE32-E72D297353CC}">
              <c16:uniqueId val="{00000003-2CA9-4C8B-AF4D-5AE6414F3934}"/>
            </c:ext>
          </c:extLst>
        </c:ser>
        <c:ser>
          <c:idx val="4"/>
          <c:order val="4"/>
          <c:tx>
            <c:strRef>
              <c:f>データシート!$A$31</c:f>
              <c:strCache>
                <c:ptCount val="1"/>
                <c:pt idx="0">
                  <c:v>中神土地区画整理事業特別会計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0.13</c:v>
                </c:pt>
                <c:pt idx="4">
                  <c:v>#N/A</c:v>
                </c:pt>
                <c:pt idx="5">
                  <c:v>0.21</c:v>
                </c:pt>
                <c:pt idx="6">
                  <c:v>#N/A</c:v>
                </c:pt>
                <c:pt idx="7">
                  <c:v>0.21</c:v>
                </c:pt>
                <c:pt idx="8">
                  <c:v>#N/A</c:v>
                </c:pt>
                <c:pt idx="9">
                  <c:v>0.14000000000000001</c:v>
                </c:pt>
              </c:numCache>
            </c:numRef>
          </c:val>
          <c:extLst>
            <c:ext xmlns:c16="http://schemas.microsoft.com/office/drawing/2014/chart" uri="{C3380CC4-5D6E-409C-BE32-E72D297353CC}">
              <c16:uniqueId val="{00000004-2CA9-4C8B-AF4D-5AE6414F393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1.73</c:v>
                </c:pt>
                <c:pt idx="2">
                  <c:v>#N/A</c:v>
                </c:pt>
                <c:pt idx="3">
                  <c:v>2.67</c:v>
                </c:pt>
                <c:pt idx="4">
                  <c:v>#N/A</c:v>
                </c:pt>
                <c:pt idx="5">
                  <c:v>1.52</c:v>
                </c:pt>
                <c:pt idx="6">
                  <c:v>#N/A</c:v>
                </c:pt>
                <c:pt idx="7">
                  <c:v>1.04</c:v>
                </c:pt>
                <c:pt idx="8">
                  <c:v>#N/A</c:v>
                </c:pt>
                <c:pt idx="9">
                  <c:v>1.4</c:v>
                </c:pt>
              </c:numCache>
            </c:numRef>
          </c:val>
          <c:extLst>
            <c:ext xmlns:c16="http://schemas.microsoft.com/office/drawing/2014/chart" uri="{C3380CC4-5D6E-409C-BE32-E72D297353CC}">
              <c16:uniqueId val="{00000005-2CA9-4C8B-AF4D-5AE6414F393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c:v>
                </c:pt>
                <c:pt idx="2">
                  <c:v>#N/A</c:v>
                </c:pt>
                <c:pt idx="3">
                  <c:v>1.1100000000000001</c:v>
                </c:pt>
                <c:pt idx="4">
                  <c:v>#N/A</c:v>
                </c:pt>
                <c:pt idx="5">
                  <c:v>0.75</c:v>
                </c:pt>
                <c:pt idx="6">
                  <c:v>#N/A</c:v>
                </c:pt>
                <c:pt idx="7">
                  <c:v>0.81</c:v>
                </c:pt>
                <c:pt idx="8">
                  <c:v>#N/A</c:v>
                </c:pt>
                <c:pt idx="9">
                  <c:v>1.46</c:v>
                </c:pt>
              </c:numCache>
            </c:numRef>
          </c:val>
          <c:extLst>
            <c:ext xmlns:c16="http://schemas.microsoft.com/office/drawing/2014/chart" uri="{C3380CC4-5D6E-409C-BE32-E72D297353CC}">
              <c16:uniqueId val="{00000006-2CA9-4C8B-AF4D-5AE6414F39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2.81</c:v>
                </c:pt>
              </c:numCache>
            </c:numRef>
          </c:val>
          <c:extLst>
            <c:ext xmlns:c16="http://schemas.microsoft.com/office/drawing/2014/chart" uri="{C3380CC4-5D6E-409C-BE32-E72D297353CC}">
              <c16:uniqueId val="{00000007-2CA9-4C8B-AF4D-5AE6414F39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5.0999999999999996</c:v>
                </c:pt>
                <c:pt idx="2">
                  <c:v>#N/A</c:v>
                </c:pt>
                <c:pt idx="3">
                  <c:v>6.2</c:v>
                </c:pt>
                <c:pt idx="4">
                  <c:v>#N/A</c:v>
                </c:pt>
                <c:pt idx="5">
                  <c:v>8.8699999999999992</c:v>
                </c:pt>
                <c:pt idx="6">
                  <c:v>#N/A</c:v>
                </c:pt>
                <c:pt idx="7">
                  <c:v>6.09</c:v>
                </c:pt>
                <c:pt idx="8">
                  <c:v>#N/A</c:v>
                </c:pt>
                <c:pt idx="9">
                  <c:v>7.19</c:v>
                </c:pt>
              </c:numCache>
            </c:numRef>
          </c:val>
          <c:extLst>
            <c:ext xmlns:c16="http://schemas.microsoft.com/office/drawing/2014/chart" uri="{C3380CC4-5D6E-409C-BE32-E72D297353CC}">
              <c16:uniqueId val="{00000008-2CA9-4C8B-AF4D-5AE6414F393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9.42</c:v>
                </c:pt>
                <c:pt idx="2">
                  <c:v>#N/A</c:v>
                </c:pt>
                <c:pt idx="3">
                  <c:v>10.08</c:v>
                </c:pt>
                <c:pt idx="4">
                  <c:v>#N/A</c:v>
                </c:pt>
                <c:pt idx="5">
                  <c:v>10.75</c:v>
                </c:pt>
                <c:pt idx="6">
                  <c:v>#N/A</c:v>
                </c:pt>
                <c:pt idx="7">
                  <c:v>13.17</c:v>
                </c:pt>
                <c:pt idx="8">
                  <c:v>#N/A</c:v>
                </c:pt>
                <c:pt idx="9">
                  <c:v>12.27</c:v>
                </c:pt>
              </c:numCache>
            </c:numRef>
          </c:val>
          <c:extLst>
            <c:ext xmlns:c16="http://schemas.microsoft.com/office/drawing/2014/chart" uri="{C3380CC4-5D6E-409C-BE32-E72D297353CC}">
              <c16:uniqueId val="{00000009-2CA9-4C8B-AF4D-5AE6414F39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2562</c:v>
                </c:pt>
                <c:pt idx="5">
                  <c:v>2592</c:v>
                </c:pt>
                <c:pt idx="8">
                  <c:v>2573</c:v>
                </c:pt>
                <c:pt idx="11">
                  <c:v>2485</c:v>
                </c:pt>
                <c:pt idx="14">
                  <c:v>2391</c:v>
                </c:pt>
              </c:numCache>
            </c:numRef>
          </c:val>
          <c:extLst>
            <c:ext xmlns:c16="http://schemas.microsoft.com/office/drawing/2014/chart" uri="{C3380CC4-5D6E-409C-BE32-E72D297353CC}">
              <c16:uniqueId val="{00000000-0D33-49B8-8E4F-8FB743C0A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33-49B8-8E4F-8FB743C0A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0D33-49B8-8E4F-8FB743C0A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70</c:v>
                </c:pt>
                <c:pt idx="3">
                  <c:v>58</c:v>
                </c:pt>
                <c:pt idx="6">
                  <c:v>50</c:v>
                </c:pt>
                <c:pt idx="9">
                  <c:v>34</c:v>
                </c:pt>
                <c:pt idx="12">
                  <c:v>14</c:v>
                </c:pt>
              </c:numCache>
            </c:numRef>
          </c:val>
          <c:extLst>
            <c:ext xmlns:c16="http://schemas.microsoft.com/office/drawing/2014/chart" uri="{C3380CC4-5D6E-409C-BE32-E72D297353CC}">
              <c16:uniqueId val="{00000003-0D33-49B8-8E4F-8FB743C0A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436</c:v>
                </c:pt>
                <c:pt idx="3">
                  <c:v>431</c:v>
                </c:pt>
                <c:pt idx="6">
                  <c:v>424</c:v>
                </c:pt>
                <c:pt idx="9">
                  <c:v>437</c:v>
                </c:pt>
                <c:pt idx="12">
                  <c:v>399</c:v>
                </c:pt>
              </c:numCache>
            </c:numRef>
          </c:val>
          <c:extLst>
            <c:ext xmlns:c16="http://schemas.microsoft.com/office/drawing/2014/chart" uri="{C3380CC4-5D6E-409C-BE32-E72D297353CC}">
              <c16:uniqueId val="{00000004-0D33-49B8-8E4F-8FB743C0A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3-49B8-8E4F-8FB743C0A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33-49B8-8E4F-8FB743C0A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2095</c:v>
                </c:pt>
                <c:pt idx="3">
                  <c:v>2126</c:v>
                </c:pt>
                <c:pt idx="6">
                  <c:v>2179</c:v>
                </c:pt>
                <c:pt idx="9">
                  <c:v>2125</c:v>
                </c:pt>
                <c:pt idx="12">
                  <c:v>2075</c:v>
                </c:pt>
              </c:numCache>
            </c:numRef>
          </c:val>
          <c:extLst>
            <c:ext xmlns:c16="http://schemas.microsoft.com/office/drawing/2014/chart" uri="{C3380CC4-5D6E-409C-BE32-E72D297353CC}">
              <c16:uniqueId val="{00000007-0D33-49B8-8E4F-8FB743C0AA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c:v>
                </c:pt>
                <c:pt idx="2">
                  <c:v>#N/A</c:v>
                </c:pt>
                <c:pt idx="3">
                  <c:v>#N/A</c:v>
                </c:pt>
                <c:pt idx="4">
                  <c:v>31</c:v>
                </c:pt>
                <c:pt idx="5">
                  <c:v>#N/A</c:v>
                </c:pt>
                <c:pt idx="6">
                  <c:v>#N/A</c:v>
                </c:pt>
                <c:pt idx="7">
                  <c:v>88</c:v>
                </c:pt>
                <c:pt idx="8">
                  <c:v>#N/A</c:v>
                </c:pt>
                <c:pt idx="9">
                  <c:v>#N/A</c:v>
                </c:pt>
                <c:pt idx="10">
                  <c:v>119</c:v>
                </c:pt>
                <c:pt idx="11">
                  <c:v>#N/A</c:v>
                </c:pt>
                <c:pt idx="12">
                  <c:v>#N/A</c:v>
                </c:pt>
                <c:pt idx="13">
                  <c:v>105</c:v>
                </c:pt>
                <c:pt idx="14">
                  <c:v>#N/A</c:v>
                </c:pt>
              </c:numCache>
            </c:numRef>
          </c:val>
          <c:smooth val="0"/>
          <c:extLst>
            <c:ext xmlns:c16="http://schemas.microsoft.com/office/drawing/2014/chart" uri="{C3380CC4-5D6E-409C-BE32-E72D297353CC}">
              <c16:uniqueId val="{00000008-0D33-49B8-8E4F-8FB743C0AA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17691</c:v>
                </c:pt>
                <c:pt idx="5">
                  <c:v>16871</c:v>
                </c:pt>
                <c:pt idx="8">
                  <c:v>16332</c:v>
                </c:pt>
                <c:pt idx="11">
                  <c:v>15399</c:v>
                </c:pt>
                <c:pt idx="14">
                  <c:v>14539</c:v>
                </c:pt>
              </c:numCache>
            </c:numRef>
          </c:val>
          <c:extLst>
            <c:ext xmlns:c16="http://schemas.microsoft.com/office/drawing/2014/chart" uri="{C3380CC4-5D6E-409C-BE32-E72D297353CC}">
              <c16:uniqueId val="{00000000-B3E2-4DDA-A187-177FA236F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6495</c:v>
                </c:pt>
                <c:pt idx="5">
                  <c:v>6281</c:v>
                </c:pt>
                <c:pt idx="8">
                  <c:v>6332</c:v>
                </c:pt>
                <c:pt idx="11">
                  <c:v>6044</c:v>
                </c:pt>
                <c:pt idx="14">
                  <c:v>5990</c:v>
                </c:pt>
              </c:numCache>
            </c:numRef>
          </c:val>
          <c:extLst>
            <c:ext xmlns:c16="http://schemas.microsoft.com/office/drawing/2014/chart" uri="{C3380CC4-5D6E-409C-BE32-E72D297353CC}">
              <c16:uniqueId val="{00000001-B3E2-4DDA-A187-177FA236F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9571</c:v>
                </c:pt>
                <c:pt idx="5">
                  <c:v>10541</c:v>
                </c:pt>
                <c:pt idx="8">
                  <c:v>11549</c:v>
                </c:pt>
                <c:pt idx="11">
                  <c:v>12820</c:v>
                </c:pt>
                <c:pt idx="14">
                  <c:v>13523</c:v>
                </c:pt>
              </c:numCache>
            </c:numRef>
          </c:val>
          <c:extLst>
            <c:ext xmlns:c16="http://schemas.microsoft.com/office/drawing/2014/chart" uri="{C3380CC4-5D6E-409C-BE32-E72D297353CC}">
              <c16:uniqueId val="{00000002-B3E2-4DDA-A187-177FA236F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E2-4DDA-A187-177FA236F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E2-4DDA-A187-177FA236F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E2-4DDA-A187-177FA236F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5986</c:v>
                </c:pt>
                <c:pt idx="3">
                  <c:v>5768</c:v>
                </c:pt>
                <c:pt idx="6">
                  <c:v>5468</c:v>
                </c:pt>
                <c:pt idx="9">
                  <c:v>5312</c:v>
                </c:pt>
                <c:pt idx="12">
                  <c:v>5067</c:v>
                </c:pt>
              </c:numCache>
            </c:numRef>
          </c:val>
          <c:extLst>
            <c:ext xmlns:c16="http://schemas.microsoft.com/office/drawing/2014/chart" uri="{C3380CC4-5D6E-409C-BE32-E72D297353CC}">
              <c16:uniqueId val="{00000006-B3E2-4DDA-A187-177FA236F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c:v>
                </c:pt>
                <c:pt idx="3">
                  <c:v>109</c:v>
                </c:pt>
                <c:pt idx="6">
                  <c:v>59</c:v>
                </c:pt>
                <c:pt idx="9">
                  <c:v>22</c:v>
                </c:pt>
                <c:pt idx="12">
                  <c:v>7</c:v>
                </c:pt>
              </c:numCache>
            </c:numRef>
          </c:val>
          <c:extLst>
            <c:ext xmlns:c16="http://schemas.microsoft.com/office/drawing/2014/chart" uri="{C3380CC4-5D6E-409C-BE32-E72D297353CC}">
              <c16:uniqueId val="{00000007-B3E2-4DDA-A187-177FA236F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3130</c:v>
                </c:pt>
                <c:pt idx="3">
                  <c:v>3090</c:v>
                </c:pt>
                <c:pt idx="6">
                  <c:v>3148</c:v>
                </c:pt>
                <c:pt idx="9">
                  <c:v>3117</c:v>
                </c:pt>
                <c:pt idx="12">
                  <c:v>2877</c:v>
                </c:pt>
              </c:numCache>
            </c:numRef>
          </c:val>
          <c:extLst>
            <c:ext xmlns:c16="http://schemas.microsoft.com/office/drawing/2014/chart" uri="{C3380CC4-5D6E-409C-BE32-E72D297353CC}">
              <c16:uniqueId val="{00000008-B3E2-4DDA-A187-177FA236F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c:v>
                </c:pt>
                <c:pt idx="3">
                  <c:v>32</c:v>
                </c:pt>
                <c:pt idx="6">
                  <c:v>24</c:v>
                </c:pt>
                <c:pt idx="9">
                  <c:v>16</c:v>
                </c:pt>
                <c:pt idx="12">
                  <c:v>8</c:v>
                </c:pt>
              </c:numCache>
            </c:numRef>
          </c:val>
          <c:extLst>
            <c:ext xmlns:c16="http://schemas.microsoft.com/office/drawing/2014/chart" uri="{C3380CC4-5D6E-409C-BE32-E72D297353CC}">
              <c16:uniqueId val="{00000009-B3E2-4DDA-A187-177FA236F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21523</c:v>
                </c:pt>
                <c:pt idx="3">
                  <c:v>20885</c:v>
                </c:pt>
                <c:pt idx="6">
                  <c:v>20288</c:v>
                </c:pt>
                <c:pt idx="9">
                  <c:v>19601</c:v>
                </c:pt>
                <c:pt idx="12">
                  <c:v>18551</c:v>
                </c:pt>
              </c:numCache>
            </c:numRef>
          </c:val>
          <c:extLst>
            <c:ext xmlns:c16="http://schemas.microsoft.com/office/drawing/2014/chart" uri="{C3380CC4-5D6E-409C-BE32-E72D297353CC}">
              <c16:uniqueId val="{0000000A-B3E2-4DDA-A187-177FA236F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E2-4DDA-A187-177FA236F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4656</c:v>
                </c:pt>
                <c:pt idx="1">
                  <c:v>5140</c:v>
                </c:pt>
                <c:pt idx="2">
                  <c:v>5838</c:v>
                </c:pt>
              </c:numCache>
            </c:numRef>
          </c:val>
          <c:extLst>
            <c:ext xmlns:c16="http://schemas.microsoft.com/office/drawing/2014/chart" uri="{C3380CC4-5D6E-409C-BE32-E72D297353CC}">
              <c16:uniqueId val="{00000000-F22D-49C8-81C5-802E838321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22D-49C8-81C5-802E838321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6287</c:v>
                </c:pt>
                <c:pt idx="1">
                  <c:v>6949</c:v>
                </c:pt>
                <c:pt idx="2">
                  <c:v>7234</c:v>
                </c:pt>
              </c:numCache>
            </c:numRef>
          </c:val>
          <c:extLst>
            <c:ext xmlns:c16="http://schemas.microsoft.com/office/drawing/2014/chart" uri="{C3380CC4-5D6E-409C-BE32-E72D297353CC}">
              <c16:uniqueId val="{00000002-F22D-49C8-81C5-802E838321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{1FB3530A-2046-4CC2-97DC-8CA7AAA9A05B}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5D-4374-AA92-9270A35BB2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{6BA8DD4C-82DF-4D07-A705-389E06DFBEBA}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D-4374-AA92-9270A35BB2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{0774516A-81E3-4246-8003-A3918CEAFF73}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D-4374-AA92-9270A35BB2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{BEB82D63-099F-4108-B8A7-0D9B5D568229}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D-4374-AA92-9270A35BB2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{1BCF7C67-F44C-441C-92A2-E5BD885758B8}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D-4374-AA92-9270A35BB2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{184E79E0-AE54-486D-8C40-4D25E0259F81}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5D-4374-AA92-9270A35BB2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{1CE7CB27-00D7-4913-9689-CEC865323108}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5D-4374-AA92-9270A35BB2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{F469C320-F059-4C35-841A-4540C126F0D6}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5D-4374-AA92-9270A35BB2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{8E6C211D-25E0-43AB-843F-AD13F505BE1C}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5D-4374-AA92-9270A35BB2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61.2</c:v>
                </c:pt>
                <c:pt idx="16">
                  <c:v>62</c:v>
                </c:pt>
                <c:pt idx="24">
                  <c:v>59</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5D-4374-AA92-9270A35BB2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{04FD125B-A57E-4777-97FD-C43CA89EF651}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5D-4374-AA92-9270A35BB2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{652BB6BD-EB24-4B24-A2CB-9704D5F443E0}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D-4374-AA92-9270A35BB2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{4C962638-2A6C-4B74-8D1E-48BA37A354BB}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D-4374-AA92-9270A35BB2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{E785CE79-CAA8-4BC4-97AE-00C5ABF75D06}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D-4374-AA92-9270A35BB2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{23F6CEB5-3E76-4B63-8C14-A73C762C41BE}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D-4374-AA92-9270A35BB2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{EDE14A1C-7706-4F99-8934-54F0C5293974}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5D-4374-AA92-9270A35BB2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{E18E5428-C595-4E79-9255-E1C727004919}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5D-4374-AA92-9270A35BB2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{50AF7123-000E-416C-B8C3-FA196931FDF7}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5D-4374-AA92-9270A35BB2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{52A7F2B3-B554-4946-A735-848F9424C7EA}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5D-4374-AA92-9270A35BB2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85D-4374-AA92-9270A35BB26C}"/>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{F9DD12D6-B01B-4239-8847-FF5E9FA30444}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21F-4B42-837E-C3E3538A74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{EE490356-B264-4AD1-9D39-EA2905190214}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1F-4B42-837E-C3E3538A74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{820C3FFA-7A1F-4CF5-8185-B0717ED870A7}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1F-4B42-837E-C3E3538A74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{DF2AB1E6-8AD2-4B9D-9F60-C33C6D287B80}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1F-4B42-837E-C3E3538A74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{760723EC-055C-464B-B73C-841ACA0499EC}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1F-4B42-837E-C3E3538A745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{FB59A0A2-7755-4F2F-9D4B-29B591B94B97}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21F-4B42-837E-C3E3538A745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{9685A8FB-CD84-4B00-A548-C1ED84DD6EE0}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21F-4B42-837E-C3E3538A745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{36375B3A-64EA-4CEE-B286-008E159F0509}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21F-4B42-837E-C3E3538A745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{D3A324A2-D10C-4D5B-87C4-0488769F14C3}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21F-4B42-837E-C3E3538A74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0.2</c:v>
                </c:pt>
                <c:pt idx="16">
                  <c:v>0.2</c:v>
                </c:pt>
                <c:pt idx="24">
                  <c:v>0.3</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1F-4B42-837E-C3E3538A74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{F353E06A-DC2B-4B8A-8316-9C063F44275A}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21F-4B42-837E-C3E3538A74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{23A2A9AE-61B3-4128-ABD5-A9935D4A544A}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1F-4B42-837E-C3E3538A74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{C4D8FAD5-B52B-4EC0-975B-40EE650B9C7C}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1F-4B42-837E-C3E3538A74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{793A660C-CA46-4E74-A25A-699212BA641D}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1F-4B42-837E-C3E3538A74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{EC05507E-268F-4DA2-9E44-E338AFAF7076}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1F-4B42-837E-C3E3538A74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{98EAA9D5-D5C4-4349-B44E-9293D93D94AD}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21F-4B42-837E-C3E3538A74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{A9292DB6-9AF7-405A-9996-F31794158C77}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21F-4B42-837E-C3E3538A74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{9DA795EC-C8D1-4880-9352-488851EFB340}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21F-4B42-837E-C3E3538A74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{EAF44668-B236-4BDF-A3EF-0FF7F2C9F355}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21F-4B42-837E-C3E3538A74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A21F-4B42-837E-C3E3538A7458}"/>
            </c:ext>
          </c:extLst>
        </c:ser>
        <c:dLbls>
          <c:showLegendKey val="0"/>
          <c:showVal val="1"/>
          <c:showCatName val="0"/>
          <c:showSerName val="0"/>
          <c:showPercent val="0"/>
          <c:showBubbleSize val="0"/>
        </c:dLbls>
        <c:axId val="84219776"/>
        <c:axId val="84234240"/>
      </c:scatterChart>
      <c:valAx>
        <c:axId val="84219776"/>
        <c:scaling>
          <c:orientation val="maxMin"/>
          <c:max val="5.0999999999999996"/>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令和２年度の状況</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元利償還金は平成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借入れの減収補塡債の償還終了などにより減となった。公営企業債の元利償還金に対する繰入金では主に下水道事業で減、組合等が起こした地方債の元利償還金に対する負担金等では東京たま広域資源循環組合で減となった。算入公債費等については、公共下水道事業債の増はあるものの、減税補塡債などの減により、全体として減となった。 </a:t>
          </a: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今後の対応</a:t>
          </a:r>
          <a:r>
            <a:rPr kumimoji="1" lang="en-US" altLang="ja-JP" sz="1300">
              <a:latin typeface="ＭＳ ゴシック" pitchFamily="49" charset="-128"/>
              <a:ea typeface="ＭＳ ゴシック" pitchFamily="49" charset="-128"/>
            </a:rPr>
            <a:t>】 </a:t>
          </a:r>
        </a:p>
        <a:p>
          <a:r>
            <a:rPr kumimoji="1" lang="ja-JP" altLang="en-US" sz="1300">
              <a:latin typeface="ＭＳ ゴシック" pitchFamily="49" charset="-128"/>
              <a:ea typeface="ＭＳ ゴシック" pitchFamily="49" charset="-128"/>
            </a:rPr>
            <a:t>　今後とも元利償還金の動向を把握する中で市債借入れを抑制し、大規模建設事業実施後の比率上昇の抑制を図る。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本市においては、減債基金を設置していない。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令和２年度の状況</a:t>
          </a:r>
          <a:r>
            <a:rPr kumimoji="1" lang="en-US" altLang="ja-JP"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一般会計等に係る地方債の現在高については、臨時財政対策債の借入れにより財源不足への対応を行ったものの、公債費の動向や中長期的な財政見通しなどから地方債借入総額の抑制に努め、減となった。また、退職手当負担見込額の減等もあり、将来負担額は対前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百万円の減となった。一方、充当可能財源等については、基準財政需要額算入見込額の減などにより、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百万円の減となった。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今後の対応</a:t>
          </a:r>
          <a:r>
            <a:rPr kumimoji="1" lang="en-US" altLang="ja-JP"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大規模建設事業の実施も予定されており、引き続き地方債残高と基金残高のバランスに配意するとともに、経費削減による基金の積立等、比率の上昇を抑制するよう努める。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東京都昭島市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令和２年度は、清掃センター焼却施設補修事業や市道路線等維持補修事業などの財源として公共施設整備等資金積立基金から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百万円、乳幼児医療費助成事業や学校図書館支援員配置事業などの財源として特定防衛施設周辺整備調整交付金事業基金から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百万円を取り崩したほか、緑化推進基金から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百万円の取崩しを行った。一方、特定防衛施設周辺整備調整交付金を特定防衛施設周辺整備調整交付金事業基金に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百万円積み立てたほか、公共施設整備等資金積立基金に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百万円、令和２年度に新たに設置した新型コロナウイルス感染症対策基金に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百万円の積立てを行った。その結果、基金残高は前年度に比べ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不足への対応として財政調整基金や公共施設整備等資金積立基金についても多額の取崩しをせざるを得ない状況が見込まれる。引き続き、各年度の決算において生じる決算剰余金の２分の１以上を確実に基金へ積み立てるなど、基金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市の公用又は公共用に供する施設（他の特定の目的のために資金を積み立てる基金に係る条例に規定する施設を除く。）の新築、改築、維持補修その他の整備及び除却に関連する経費に充当。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新型コロナウイルス感染症の拡大防止並びにその影響を受けた市民生活及び地域経済への支援のための対策に要する経費に充当。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令和２年度は、清掃センター焼却施設補修事業などの財源として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百万円を取り崩したものの、土地売払収入など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令和２年度に新たに設置し、新型コロナウイルス感染症対策指定寄附金を中心に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百万円を積み立てた。令和３年度の新型コロナウイルス感染症緊急対策事業などに活用する。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公共施設等総合管理計画における個別施設計画に基づく事業及び対象外事業を含めた財政需要を勘案し、令和８年度末での目標額を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令和２年度は、収支を見通す中で取崩しを行わなかった。その一方、決算剰余金の２分の１などを積み立てたことから、基金残高は前年度に比べ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一般財源収入の増加が見込まれない中、高齢化の進展による社会保障関連経費などの経常経費の増だけではなく、自然災害や新型コロナウイルス感染症のような不測の事態にも対応していく必要がある。これらの状況を踏まえ、令和８年度末で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億円と設定し、引き続き適正な予算執行管理や更なる財源の確保、徹底した歳出削減の取組などにより、基金積立金の確保に向けた取組を進めていく。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「昭島市公共施設等総合管理計画」において、持続可能な財政運営が可能となる施設保有量に向け、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25,000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㎡の縮小が目標として掲げられているところであり、個別施設計画に基づき、老朽化した施設の集約化・複合化、計画的な長寿命化等に取り組んでいく。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80" name="フローチャート: 判断 79"/>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フローチャート: 判断 80"/>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2" name="フローチャート: 判断 81"/>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3" name="フローチャート: 判断 82"/>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89" name="楕円 88"/>
        <xdr:cNvSpPr/>
      </xdr:nvSpPr>
      <xdr:spPr>
        <a:xfrm>
          <a:off x="4711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40784</xdr:rowOff>
    </xdr:from>
    <xdr:ext cx="405111" cy="259045"/>
    <xdr:sp macro="" textlink="">
      <xdr:nvSpPr>
        <xdr:cNvPr id="90" name="有形固定資産減価償却率該当値テキスト"/>
        <xdr:cNvSpPr txBox="1"/>
      </xdr:nvSpPr>
      <xdr:spPr>
        <a:xfrm>
          <a:off x="4813300" y="561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91" name="楕円 90"/>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68707</xdr:rowOff>
    </xdr:to>
    <xdr:cxnSp macro="">
      <xdr:nvCxnSpPr>
        <xdr:cNvPr id="92" name="直線コネクタ 91"/>
        <xdr:cNvCxnSpPr/>
      </xdr:nvCxnSpPr>
      <xdr:spPr>
        <a:xfrm>
          <a:off x="4051300" y="577342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3" name="楕円 92"/>
        <xdr:cNvSpPr/>
      </xdr:nvSpPr>
      <xdr:spPr>
        <a:xfrm>
          <a:off x="323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159385</xdr:rowOff>
    </xdr:to>
    <xdr:cxnSp macro="">
      <xdr:nvCxnSpPr>
        <xdr:cNvPr id="94" name="直線コネクタ 93"/>
        <xdr:cNvCxnSpPr/>
      </xdr:nvCxnSpPr>
      <xdr:spPr>
        <a:xfrm flipV="1">
          <a:off x="3289300" y="5773420"/>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95" name="楕円 94"/>
        <xdr:cNvSpPr/>
      </xdr:nvSpPr>
      <xdr:spPr>
        <a:xfrm>
          <a:off x="247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159385</xdr:rowOff>
    </xdr:to>
    <xdr:cxnSp macro="">
      <xdr:nvCxnSpPr>
        <xdr:cNvPr id="96" name="直線コネクタ 95"/>
        <xdr:cNvCxnSpPr/>
      </xdr:nvCxnSpPr>
      <xdr:spPr>
        <a:xfrm>
          <a:off x="2527300" y="58684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97" name="楕円 96"/>
        <xdr:cNvSpPr/>
      </xdr:nvSpPr>
      <xdr:spPr>
        <a:xfrm>
          <a:off x="1714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162433</xdr:rowOff>
    </xdr:from>
    <xdr:to>
      <xdr:col>11</xdr:col>
      <xdr:colOff>136525</xdr:colOff>
      <xdr:row>29</xdr:row>
      <xdr:rowOff>124841</xdr:rowOff>
    </xdr:to>
    <xdr:cxnSp macro="">
      <xdr:nvCxnSpPr>
        <xdr:cNvPr id="98" name="直線コネクタ 97"/>
        <xdr:cNvCxnSpPr/>
      </xdr:nvCxnSpPr>
      <xdr:spPr>
        <a:xfrm>
          <a:off x="1765300" y="5734558"/>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9" name="n_1aveValue有形固定資産減価償却率"/>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100" name="n_2ave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101" name="n_3aveValue有形固定資産減価償却率"/>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102" name="n_4ave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103"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macro="" textlink="">
      <xdr:nvSpPr>
        <xdr:cNvPr id="104" name="n_2mainValue有形固定資産減価償却率"/>
        <xdr:cNvSpPr txBox="1"/>
      </xdr:nvSpPr>
      <xdr:spPr>
        <a:xfrm>
          <a:off x="3086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5" name="n_3mainValue有形固定資産減価償却率"/>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58310</xdr:rowOff>
    </xdr:from>
    <xdr:ext cx="405111" cy="259045"/>
    <xdr:sp macro="" textlink="">
      <xdr:nvSpPr>
        <xdr:cNvPr id="106" name="n_4mainValue有形固定資産減価償却率"/>
        <xdr:cNvSpPr txBox="1"/>
      </xdr:nvSpPr>
      <xdr:spPr>
        <a:xfrm>
          <a:off x="1562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本市の債務償還比率は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％であり、類似団体平均を下回っている。将来負担比率についても類似団体と比較して低い水準にあるため、債務償還比率についても低い水準に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なっていると考えられる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。今後も、地方債残高等の将来負担額の抑制に努めていく。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2" name="フローチャート: 判断 141"/>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3" name="フローチャート: 判断 142"/>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4" name="フローチャート: 判断 143"/>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5" name="フローチャート: 判断 144"/>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156087</xdr:rowOff>
    </xdr:from>
    <xdr:to>
      <xdr:col>76</xdr:col>
      <xdr:colOff>73025</xdr:colOff>
      <xdr:row>27</xdr:row>
      <xdr:rowOff>86237</xdr:rowOff>
    </xdr:to>
    <xdr:sp macro="" textlink="">
      <xdr:nvSpPr>
        <xdr:cNvPr id="151" name="楕円 150"/>
        <xdr:cNvSpPr/>
      </xdr:nvSpPr>
      <xdr:spPr>
        <a:xfrm>
          <a:off x="14744700" y="53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71014</xdr:rowOff>
    </xdr:from>
    <xdr:ext cx="469744" cy="259045"/>
    <xdr:sp macro="" textlink="">
      <xdr:nvSpPr>
        <xdr:cNvPr id="152" name="債務償還比率該当値テキスト"/>
        <xdr:cNvSpPr txBox="1"/>
      </xdr:nvSpPr>
      <xdr:spPr>
        <a:xfrm>
          <a:off x="14846300" y="53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34582</xdr:rowOff>
    </xdr:from>
    <xdr:to>
      <xdr:col>72</xdr:col>
      <xdr:colOff>123825</xdr:colOff>
      <xdr:row>27</xdr:row>
      <xdr:rowOff>136182</xdr:rowOff>
    </xdr:to>
    <xdr:sp macro="" textlink="">
      <xdr:nvSpPr>
        <xdr:cNvPr id="153" name="楕円 152"/>
        <xdr:cNvSpPr/>
      </xdr:nvSpPr>
      <xdr:spPr>
        <a:xfrm>
          <a:off x="14033500" y="54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35437</xdr:rowOff>
    </xdr:from>
    <xdr:to>
      <xdr:col>76</xdr:col>
      <xdr:colOff>22225</xdr:colOff>
      <xdr:row>27</xdr:row>
      <xdr:rowOff>85382</xdr:rowOff>
    </xdr:to>
    <xdr:cxnSp macro="">
      <xdr:nvCxnSpPr>
        <xdr:cNvPr id="154" name="直線コネクタ 153"/>
        <xdr:cNvCxnSpPr/>
      </xdr:nvCxnSpPr>
      <xdr:spPr>
        <a:xfrm flipV="1">
          <a:off x="14084300" y="5436112"/>
          <a:ext cx="711200" cy="4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36453</xdr:rowOff>
    </xdr:from>
    <xdr:to>
      <xdr:col>68</xdr:col>
      <xdr:colOff>123825</xdr:colOff>
      <xdr:row>27</xdr:row>
      <xdr:rowOff>138053</xdr:rowOff>
    </xdr:to>
    <xdr:sp macro="" textlink="">
      <xdr:nvSpPr>
        <xdr:cNvPr id="155" name="楕円 154"/>
        <xdr:cNvSpPr/>
      </xdr:nvSpPr>
      <xdr:spPr>
        <a:xfrm>
          <a:off x="13271500" y="54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85382</xdr:rowOff>
    </xdr:from>
    <xdr:to>
      <xdr:col>72</xdr:col>
      <xdr:colOff>73025</xdr:colOff>
      <xdr:row>27</xdr:row>
      <xdr:rowOff>87253</xdr:rowOff>
    </xdr:to>
    <xdr:cxnSp macro="">
      <xdr:nvCxnSpPr>
        <xdr:cNvPr id="156" name="直線コネクタ 155"/>
        <xdr:cNvCxnSpPr/>
      </xdr:nvCxnSpPr>
      <xdr:spPr>
        <a:xfrm flipV="1">
          <a:off x="13322300" y="5486057"/>
          <a:ext cx="762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94386</xdr:rowOff>
    </xdr:from>
    <xdr:to>
      <xdr:col>64</xdr:col>
      <xdr:colOff>123825</xdr:colOff>
      <xdr:row>28</xdr:row>
      <xdr:rowOff>24536</xdr:rowOff>
    </xdr:to>
    <xdr:sp macro="" textlink="">
      <xdr:nvSpPr>
        <xdr:cNvPr id="157" name="楕円 156"/>
        <xdr:cNvSpPr/>
      </xdr:nvSpPr>
      <xdr:spPr>
        <a:xfrm>
          <a:off x="12509500" y="54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87253</xdr:rowOff>
    </xdr:from>
    <xdr:to>
      <xdr:col>68</xdr:col>
      <xdr:colOff>73025</xdr:colOff>
      <xdr:row>27</xdr:row>
      <xdr:rowOff>145186</xdr:rowOff>
    </xdr:to>
    <xdr:cxnSp macro="">
      <xdr:nvCxnSpPr>
        <xdr:cNvPr id="158" name="直線コネクタ 157"/>
        <xdr:cNvCxnSpPr/>
      </xdr:nvCxnSpPr>
      <xdr:spPr>
        <a:xfrm flipV="1">
          <a:off x="12560300" y="5487928"/>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1020</xdr:rowOff>
    </xdr:from>
    <xdr:to>
      <xdr:col>60</xdr:col>
      <xdr:colOff>123825</xdr:colOff>
      <xdr:row>28</xdr:row>
      <xdr:rowOff>102620</xdr:rowOff>
    </xdr:to>
    <xdr:sp macro="" textlink="">
      <xdr:nvSpPr>
        <xdr:cNvPr id="159" name="楕円 158"/>
        <xdr:cNvSpPr/>
      </xdr:nvSpPr>
      <xdr:spPr>
        <a:xfrm>
          <a:off x="11747500" y="55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145186</xdr:rowOff>
    </xdr:from>
    <xdr:to>
      <xdr:col>64</xdr:col>
      <xdr:colOff>73025</xdr:colOff>
      <xdr:row>28</xdr:row>
      <xdr:rowOff>51820</xdr:rowOff>
    </xdr:to>
    <xdr:cxnSp macro="">
      <xdr:nvCxnSpPr>
        <xdr:cNvPr id="160" name="直線コネクタ 159"/>
        <xdr:cNvCxnSpPr/>
      </xdr:nvCxnSpPr>
      <xdr:spPr>
        <a:xfrm flipV="1">
          <a:off x="11798300" y="5545861"/>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61" name="n_1aveValue債務償還比率"/>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2" name="n_2aveValue債務償還比率"/>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3" name="n_3aveValue債務償還比率"/>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4" name="n_4aveValue債務償還比率"/>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152709</xdr:rowOff>
    </xdr:from>
    <xdr:ext cx="469744" cy="259045"/>
    <xdr:sp macro="" textlink="">
      <xdr:nvSpPr>
        <xdr:cNvPr id="165" name="n_1mainValue債務償還比率"/>
        <xdr:cNvSpPr txBox="1"/>
      </xdr:nvSpPr>
      <xdr:spPr>
        <a:xfrm>
          <a:off x="13836727" y="521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154580</xdr:rowOff>
    </xdr:from>
    <xdr:ext cx="469744" cy="259045"/>
    <xdr:sp macro="" textlink="">
      <xdr:nvSpPr>
        <xdr:cNvPr id="166" name="n_2mainValue債務償還比率"/>
        <xdr:cNvSpPr txBox="1"/>
      </xdr:nvSpPr>
      <xdr:spPr>
        <a:xfrm>
          <a:off x="13087427" y="521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41063</xdr:rowOff>
    </xdr:from>
    <xdr:ext cx="469744" cy="259045"/>
    <xdr:sp macro="" textlink="">
      <xdr:nvSpPr>
        <xdr:cNvPr id="167" name="n_3mainValue債務償還比率"/>
        <xdr:cNvSpPr txBox="1"/>
      </xdr:nvSpPr>
      <xdr:spPr>
        <a:xfrm>
          <a:off x="12325427" y="527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119147</xdr:rowOff>
    </xdr:from>
    <xdr:ext cx="469744" cy="259045"/>
    <xdr:sp macro="" textlink="">
      <xdr:nvSpPr>
        <xdr:cNvPr id="168" name="n_4mainValue債務償還比率"/>
        <xdr:cNvSpPr txBox="1"/>
      </xdr:nvSpPr>
      <xdr:spPr>
        <a:xfrm>
          <a:off x="11563427" y="53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80264</xdr:rowOff>
    </xdr:from>
    <xdr:to>
      <xdr:col>24</xdr:col>
      <xdr:colOff>114300</xdr:colOff>
      <xdr:row>37</xdr:row>
      <xdr:rowOff>10414</xdr:rowOff>
    </xdr:to>
    <xdr:sp macro="" textlink="">
      <xdr:nvSpPr>
        <xdr:cNvPr id="71" name="楕円 70"/>
        <xdr:cNvSpPr/>
      </xdr:nvSpPr>
      <xdr:spPr>
        <a:xfrm>
          <a:off x="4584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103141</xdr:rowOff>
    </xdr:from>
    <xdr:ext cx="405111" cy="259045"/>
    <xdr:sp macro="" textlink="">
      <xdr:nvSpPr>
        <xdr:cNvPr id="72" name="【道路】&#10;有形固定資産減価償却率該当値テキスト"/>
        <xdr:cNvSpPr txBox="1"/>
      </xdr:nvSpPr>
      <xdr:spPr>
        <a:xfrm>
          <a:off x="46736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3" name="楕円 72"/>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131064</xdr:rowOff>
    </xdr:to>
    <xdr:cxnSp macro="">
      <xdr:nvCxnSpPr>
        <xdr:cNvPr id="74" name="直線コネクタ 73"/>
        <xdr:cNvCxnSpPr/>
      </xdr:nvCxnSpPr>
      <xdr:spPr>
        <a:xfrm>
          <a:off x="3797300" y="62712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5" name="楕円 74"/>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99060</xdr:rowOff>
    </xdr:to>
    <xdr:cxnSp macro="">
      <xdr:nvCxnSpPr>
        <xdr:cNvPr id="76" name="直線コネクタ 75"/>
        <xdr:cNvCxnSpPr/>
      </xdr:nvCxnSpPr>
      <xdr:spPr>
        <a:xfrm>
          <a:off x="2908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67056</xdr:rowOff>
    </xdr:from>
    <xdr:to>
      <xdr:col>15</xdr:col>
      <xdr:colOff>50800</xdr:colOff>
      <xdr:row>36</xdr:row>
      <xdr:rowOff>99060</xdr:rowOff>
    </xdr:to>
    <xdr:cxnSp macro="">
      <xdr:nvCxnSpPr>
        <xdr:cNvPr id="78" name="直線コネクタ 77"/>
        <xdr:cNvCxnSpPr/>
      </xdr:nvCxnSpPr>
      <xdr:spPr>
        <a:xfrm>
          <a:off x="2019300" y="62392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73406</xdr:rowOff>
    </xdr:from>
    <xdr:to>
      <xdr:col>6</xdr:col>
      <xdr:colOff>38100</xdr:colOff>
      <xdr:row>37</xdr:row>
      <xdr:rowOff>3556</xdr:rowOff>
    </xdr:to>
    <xdr:sp macro="" textlink="">
      <xdr:nvSpPr>
        <xdr:cNvPr id="79" name="楕円 78"/>
        <xdr:cNvSpPr/>
      </xdr:nvSpPr>
      <xdr:spPr>
        <a:xfrm>
          <a:off x="1079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67056</xdr:rowOff>
    </xdr:from>
    <xdr:to>
      <xdr:col>10</xdr:col>
      <xdr:colOff>114300</xdr:colOff>
      <xdr:row>36</xdr:row>
      <xdr:rowOff>124206</xdr:rowOff>
    </xdr:to>
    <xdr:cxnSp macro="">
      <xdr:nvCxnSpPr>
        <xdr:cNvPr id="80" name="直線コネクタ 79"/>
        <xdr:cNvCxnSpPr/>
      </xdr:nvCxnSpPr>
      <xdr:spPr>
        <a:xfrm flipV="1">
          <a:off x="1130300" y="623925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5"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6" name="n_2mainValue【道路】&#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134383</xdr:rowOff>
    </xdr:from>
    <xdr:ext cx="405111" cy="259045"/>
    <xdr:sp macro="" textlink="">
      <xdr:nvSpPr>
        <xdr:cNvPr id="87" name="n_3mainValue【道路】&#10;有形固定資産減価償却率"/>
        <xdr:cNvSpPr txBox="1"/>
      </xdr:nvSpPr>
      <xdr:spPr>
        <a:xfrm>
          <a:off x="1816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8" name="n_4mainValue【道路】&#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5512</xdr:rowOff>
    </xdr:from>
    <xdr:to>
      <xdr:col>55</xdr:col>
      <xdr:colOff>50800</xdr:colOff>
      <xdr:row>41</xdr:row>
      <xdr:rowOff>107112</xdr:rowOff>
    </xdr:to>
    <xdr:sp macro="" textlink="">
      <xdr:nvSpPr>
        <xdr:cNvPr id="128" name="楕円 127"/>
        <xdr:cNvSpPr/>
      </xdr:nvSpPr>
      <xdr:spPr>
        <a:xfrm>
          <a:off x="10426700" y="70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91889</xdr:rowOff>
    </xdr:from>
    <xdr:ext cx="469744" cy="259045"/>
    <xdr:sp macro="" textlink="">
      <xdr:nvSpPr>
        <xdr:cNvPr id="129" name="【道路】&#10;一人当たり延長該当値テキスト"/>
        <xdr:cNvSpPr txBox="1"/>
      </xdr:nvSpPr>
      <xdr:spPr>
        <a:xfrm>
          <a:off x="10515600" y="694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5817</xdr:rowOff>
    </xdr:from>
    <xdr:to>
      <xdr:col>50</xdr:col>
      <xdr:colOff>165100</xdr:colOff>
      <xdr:row>41</xdr:row>
      <xdr:rowOff>107417</xdr:rowOff>
    </xdr:to>
    <xdr:sp macro="" textlink="">
      <xdr:nvSpPr>
        <xdr:cNvPr id="130" name="楕円 129"/>
        <xdr:cNvSpPr/>
      </xdr:nvSpPr>
      <xdr:spPr>
        <a:xfrm>
          <a:off x="9588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56312</xdr:rowOff>
    </xdr:from>
    <xdr:to>
      <xdr:col>55</xdr:col>
      <xdr:colOff>0</xdr:colOff>
      <xdr:row>41</xdr:row>
      <xdr:rowOff>56617</xdr:rowOff>
    </xdr:to>
    <xdr:cxnSp macro="">
      <xdr:nvCxnSpPr>
        <xdr:cNvPr id="131" name="直線コネクタ 130"/>
        <xdr:cNvCxnSpPr/>
      </xdr:nvCxnSpPr>
      <xdr:spPr>
        <a:xfrm flipV="1">
          <a:off x="9639300" y="708576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5817</xdr:rowOff>
    </xdr:from>
    <xdr:to>
      <xdr:col>46</xdr:col>
      <xdr:colOff>38100</xdr:colOff>
      <xdr:row>41</xdr:row>
      <xdr:rowOff>107417</xdr:rowOff>
    </xdr:to>
    <xdr:sp macro="" textlink="">
      <xdr:nvSpPr>
        <xdr:cNvPr id="132" name="楕円 131"/>
        <xdr:cNvSpPr/>
      </xdr:nvSpPr>
      <xdr:spPr>
        <a:xfrm>
          <a:off x="8699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56617</xdr:rowOff>
    </xdr:from>
    <xdr:to>
      <xdr:col>50</xdr:col>
      <xdr:colOff>114300</xdr:colOff>
      <xdr:row>41</xdr:row>
      <xdr:rowOff>56617</xdr:rowOff>
    </xdr:to>
    <xdr:cxnSp macro="">
      <xdr:nvCxnSpPr>
        <xdr:cNvPr id="133" name="直線コネクタ 132"/>
        <xdr:cNvCxnSpPr/>
      </xdr:nvCxnSpPr>
      <xdr:spPr>
        <a:xfrm>
          <a:off x="8750300" y="7086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5893</xdr:rowOff>
    </xdr:from>
    <xdr:to>
      <xdr:col>41</xdr:col>
      <xdr:colOff>101600</xdr:colOff>
      <xdr:row>41</xdr:row>
      <xdr:rowOff>107493</xdr:rowOff>
    </xdr:to>
    <xdr:sp macro="" textlink="">
      <xdr:nvSpPr>
        <xdr:cNvPr id="134" name="楕円 133"/>
        <xdr:cNvSpPr/>
      </xdr:nvSpPr>
      <xdr:spPr>
        <a:xfrm>
          <a:off x="7810500" y="70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56617</xdr:rowOff>
    </xdr:from>
    <xdr:to>
      <xdr:col>45</xdr:col>
      <xdr:colOff>177800</xdr:colOff>
      <xdr:row>41</xdr:row>
      <xdr:rowOff>56693</xdr:rowOff>
    </xdr:to>
    <xdr:cxnSp macro="">
      <xdr:nvCxnSpPr>
        <xdr:cNvPr id="135" name="直線コネクタ 134"/>
        <xdr:cNvCxnSpPr/>
      </xdr:nvCxnSpPr>
      <xdr:spPr>
        <a:xfrm flipV="1">
          <a:off x="7861300" y="70860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6" name="楕円 135"/>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56693</xdr:rowOff>
    </xdr:from>
    <xdr:to>
      <xdr:col>41</xdr:col>
      <xdr:colOff>50800</xdr:colOff>
      <xdr:row>41</xdr:row>
      <xdr:rowOff>57150</xdr:rowOff>
    </xdr:to>
    <xdr:cxnSp macro="">
      <xdr:nvCxnSpPr>
        <xdr:cNvPr id="137" name="直線コネクタ 136"/>
        <xdr:cNvCxnSpPr/>
      </xdr:nvCxnSpPr>
      <xdr:spPr>
        <a:xfrm flipV="1">
          <a:off x="6972300" y="70861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98544</xdr:rowOff>
    </xdr:from>
    <xdr:ext cx="469744" cy="259045"/>
    <xdr:sp macro="" textlink="">
      <xdr:nvSpPr>
        <xdr:cNvPr id="142" name="n_1mainValue【道路】&#10;一人当たり延長"/>
        <xdr:cNvSpPr txBox="1"/>
      </xdr:nvSpPr>
      <xdr:spPr>
        <a:xfrm>
          <a:off x="93917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98544</xdr:rowOff>
    </xdr:from>
    <xdr:ext cx="469744" cy="259045"/>
    <xdr:sp macro="" textlink="">
      <xdr:nvSpPr>
        <xdr:cNvPr id="143" name="n_2mainValue【道路】&#10;一人当たり延長"/>
        <xdr:cNvSpPr txBox="1"/>
      </xdr:nvSpPr>
      <xdr:spPr>
        <a:xfrm>
          <a:off x="8515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98620</xdr:rowOff>
    </xdr:from>
    <xdr:ext cx="469744" cy="259045"/>
    <xdr:sp macro="" textlink="">
      <xdr:nvSpPr>
        <xdr:cNvPr id="144" name="n_3mainValue【道路】&#10;一人当たり延長"/>
        <xdr:cNvSpPr txBox="1"/>
      </xdr:nvSpPr>
      <xdr:spPr>
        <a:xfrm>
          <a:off x="7626427" y="712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5" name="n_4mainValue【道路】&#10;一人当たり延長"/>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69215</xdr:rowOff>
    </xdr:from>
    <xdr:to>
      <xdr:col>24</xdr:col>
      <xdr:colOff>114300</xdr:colOff>
      <xdr:row>63</xdr:row>
      <xdr:rowOff>170815</xdr:rowOff>
    </xdr:to>
    <xdr:sp macro="" textlink="">
      <xdr:nvSpPr>
        <xdr:cNvPr id="190" name="楕円 189"/>
        <xdr:cNvSpPr/>
      </xdr:nvSpPr>
      <xdr:spPr>
        <a:xfrm>
          <a:off x="4584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155592</xdr:rowOff>
    </xdr:from>
    <xdr:ext cx="405111" cy="259045"/>
    <xdr:sp macro="" textlink="">
      <xdr:nvSpPr>
        <xdr:cNvPr id="191" name="【橋りょう・トンネル】&#10;有形固定資産減価償却率該当値テキスト"/>
        <xdr:cNvSpPr txBox="1"/>
      </xdr:nvSpPr>
      <xdr:spPr>
        <a:xfrm>
          <a:off x="4673600" y="1078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54928</xdr:rowOff>
    </xdr:from>
    <xdr:to>
      <xdr:col>20</xdr:col>
      <xdr:colOff>38100</xdr:colOff>
      <xdr:row>63</xdr:row>
      <xdr:rowOff>156528</xdr:rowOff>
    </xdr:to>
    <xdr:sp macro="" textlink="">
      <xdr:nvSpPr>
        <xdr:cNvPr id="192" name="楕円 191"/>
        <xdr:cNvSpPr/>
      </xdr:nvSpPr>
      <xdr:spPr>
        <a:xfrm>
          <a:off x="3746500" y="108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105728</xdr:rowOff>
    </xdr:from>
    <xdr:to>
      <xdr:col>24</xdr:col>
      <xdr:colOff>63500</xdr:colOff>
      <xdr:row>63</xdr:row>
      <xdr:rowOff>120015</xdr:rowOff>
    </xdr:to>
    <xdr:cxnSp macro="">
      <xdr:nvCxnSpPr>
        <xdr:cNvPr id="193" name="直線コネクタ 192"/>
        <xdr:cNvCxnSpPr/>
      </xdr:nvCxnSpPr>
      <xdr:spPr>
        <a:xfrm>
          <a:off x="3797300" y="1090707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37782</xdr:rowOff>
    </xdr:from>
    <xdr:to>
      <xdr:col>15</xdr:col>
      <xdr:colOff>101600</xdr:colOff>
      <xdr:row>63</xdr:row>
      <xdr:rowOff>139382</xdr:rowOff>
    </xdr:to>
    <xdr:sp macro="" textlink="">
      <xdr:nvSpPr>
        <xdr:cNvPr id="194" name="楕円 193"/>
        <xdr:cNvSpPr/>
      </xdr:nvSpPr>
      <xdr:spPr>
        <a:xfrm>
          <a:off x="2857500" y="108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88582</xdr:rowOff>
    </xdr:from>
    <xdr:to>
      <xdr:col>19</xdr:col>
      <xdr:colOff>177800</xdr:colOff>
      <xdr:row>63</xdr:row>
      <xdr:rowOff>105728</xdr:rowOff>
    </xdr:to>
    <xdr:cxnSp macro="">
      <xdr:nvCxnSpPr>
        <xdr:cNvPr id="195" name="直線コネクタ 194"/>
        <xdr:cNvCxnSpPr/>
      </xdr:nvCxnSpPr>
      <xdr:spPr>
        <a:xfrm>
          <a:off x="2908300" y="10889932"/>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20638</xdr:rowOff>
    </xdr:from>
    <xdr:to>
      <xdr:col>10</xdr:col>
      <xdr:colOff>165100</xdr:colOff>
      <xdr:row>63</xdr:row>
      <xdr:rowOff>122238</xdr:rowOff>
    </xdr:to>
    <xdr:sp macro="" textlink="">
      <xdr:nvSpPr>
        <xdr:cNvPr id="196" name="楕円 195"/>
        <xdr:cNvSpPr/>
      </xdr:nvSpPr>
      <xdr:spPr>
        <a:xfrm>
          <a:off x="1968500" y="108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71438</xdr:rowOff>
    </xdr:from>
    <xdr:to>
      <xdr:col>15</xdr:col>
      <xdr:colOff>50800</xdr:colOff>
      <xdr:row>63</xdr:row>
      <xdr:rowOff>88582</xdr:rowOff>
    </xdr:to>
    <xdr:cxnSp macro="">
      <xdr:nvCxnSpPr>
        <xdr:cNvPr id="197" name="直線コネクタ 196"/>
        <xdr:cNvCxnSpPr/>
      </xdr:nvCxnSpPr>
      <xdr:spPr>
        <a:xfrm>
          <a:off x="2019300" y="108727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3493</xdr:rowOff>
    </xdr:from>
    <xdr:to>
      <xdr:col>6</xdr:col>
      <xdr:colOff>38100</xdr:colOff>
      <xdr:row>63</xdr:row>
      <xdr:rowOff>105093</xdr:rowOff>
    </xdr:to>
    <xdr:sp macro="" textlink="">
      <xdr:nvSpPr>
        <xdr:cNvPr id="198" name="楕円 197"/>
        <xdr:cNvSpPr/>
      </xdr:nvSpPr>
      <xdr:spPr>
        <a:xfrm>
          <a:off x="1079500" y="108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54293</xdr:rowOff>
    </xdr:from>
    <xdr:to>
      <xdr:col>10</xdr:col>
      <xdr:colOff>114300</xdr:colOff>
      <xdr:row>63</xdr:row>
      <xdr:rowOff>71438</xdr:rowOff>
    </xdr:to>
    <xdr:cxnSp macro="">
      <xdr:nvCxnSpPr>
        <xdr:cNvPr id="199" name="直線コネクタ 198"/>
        <xdr:cNvCxnSpPr/>
      </xdr:nvCxnSpPr>
      <xdr:spPr>
        <a:xfrm>
          <a:off x="1130300" y="1085564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147655</xdr:rowOff>
    </xdr:from>
    <xdr:ext cx="405111" cy="259045"/>
    <xdr:sp macro="" textlink="">
      <xdr:nvSpPr>
        <xdr:cNvPr id="204" name="n_1mainValue【橋りょう・トンネル】&#10;有形固定資産減価償却率"/>
        <xdr:cNvSpPr txBox="1"/>
      </xdr:nvSpPr>
      <xdr:spPr>
        <a:xfrm>
          <a:off x="3582044" y="1094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130509</xdr:rowOff>
    </xdr:from>
    <xdr:ext cx="405111" cy="259045"/>
    <xdr:sp macro="" textlink="">
      <xdr:nvSpPr>
        <xdr:cNvPr id="205" name="n_2mainValue【橋りょう・トンネル】&#10;有形固定資産減価償却率"/>
        <xdr:cNvSpPr txBox="1"/>
      </xdr:nvSpPr>
      <xdr:spPr>
        <a:xfrm>
          <a:off x="2705744" y="1093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113365</xdr:rowOff>
    </xdr:from>
    <xdr:ext cx="405111" cy="259045"/>
    <xdr:sp macro="" textlink="">
      <xdr:nvSpPr>
        <xdr:cNvPr id="206" name="n_3mainValue【橋りょう・トンネル】&#10;有形固定資産減価償却率"/>
        <xdr:cNvSpPr txBox="1"/>
      </xdr:nvSpPr>
      <xdr:spPr>
        <a:xfrm>
          <a:off x="1816744" y="1091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96220</xdr:rowOff>
    </xdr:from>
    <xdr:ext cx="405111" cy="259045"/>
    <xdr:sp macro="" textlink="">
      <xdr:nvSpPr>
        <xdr:cNvPr id="207" name="n_4mainValue【橋りょう・トンネル】&#10;有形固定資産減価償却率"/>
        <xdr:cNvSpPr txBox="1"/>
      </xdr:nvSpPr>
      <xdr:spPr>
        <a:xfrm>
          <a:off x="927744" y="1089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12843</xdr:rowOff>
    </xdr:from>
    <xdr:to>
      <xdr:col>55</xdr:col>
      <xdr:colOff>50800</xdr:colOff>
      <xdr:row>64</xdr:row>
      <xdr:rowOff>114443</xdr:rowOff>
    </xdr:to>
    <xdr:sp macro="" textlink="">
      <xdr:nvSpPr>
        <xdr:cNvPr id="247" name="楕円 246"/>
        <xdr:cNvSpPr/>
      </xdr:nvSpPr>
      <xdr:spPr>
        <a:xfrm>
          <a:off x="10426700" y="109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99220</xdr:rowOff>
    </xdr:from>
    <xdr:ext cx="469744" cy="259045"/>
    <xdr:sp macro="" textlink="">
      <xdr:nvSpPr>
        <xdr:cNvPr id="248" name="【橋りょう・トンネル】&#10;一人当たり有形固定資産（償却資産）額該当値テキスト"/>
        <xdr:cNvSpPr txBox="1"/>
      </xdr:nvSpPr>
      <xdr:spPr>
        <a:xfrm>
          <a:off x="10515600" y="109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12827</xdr:rowOff>
    </xdr:from>
    <xdr:to>
      <xdr:col>50</xdr:col>
      <xdr:colOff>165100</xdr:colOff>
      <xdr:row>64</xdr:row>
      <xdr:rowOff>114427</xdr:rowOff>
    </xdr:to>
    <xdr:sp macro="" textlink="">
      <xdr:nvSpPr>
        <xdr:cNvPr id="249" name="楕円 248"/>
        <xdr:cNvSpPr/>
      </xdr:nvSpPr>
      <xdr:spPr>
        <a:xfrm>
          <a:off x="9588500" y="109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63627</xdr:rowOff>
    </xdr:from>
    <xdr:to>
      <xdr:col>55</xdr:col>
      <xdr:colOff>0</xdr:colOff>
      <xdr:row>64</xdr:row>
      <xdr:rowOff>63643</xdr:rowOff>
    </xdr:to>
    <xdr:cxnSp macro="">
      <xdr:nvCxnSpPr>
        <xdr:cNvPr id="250" name="直線コネクタ 249"/>
        <xdr:cNvCxnSpPr/>
      </xdr:nvCxnSpPr>
      <xdr:spPr>
        <a:xfrm>
          <a:off x="9639300" y="1103642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12808</xdr:rowOff>
    </xdr:from>
    <xdr:to>
      <xdr:col>46</xdr:col>
      <xdr:colOff>38100</xdr:colOff>
      <xdr:row>64</xdr:row>
      <xdr:rowOff>114408</xdr:rowOff>
    </xdr:to>
    <xdr:sp macro="" textlink="">
      <xdr:nvSpPr>
        <xdr:cNvPr id="251" name="楕円 250"/>
        <xdr:cNvSpPr/>
      </xdr:nvSpPr>
      <xdr:spPr>
        <a:xfrm>
          <a:off x="8699500" y="10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63608</xdr:rowOff>
    </xdr:from>
    <xdr:to>
      <xdr:col>50</xdr:col>
      <xdr:colOff>114300</xdr:colOff>
      <xdr:row>64</xdr:row>
      <xdr:rowOff>63627</xdr:rowOff>
    </xdr:to>
    <xdr:cxnSp macro="">
      <xdr:nvCxnSpPr>
        <xdr:cNvPr id="252" name="直線コネクタ 251"/>
        <xdr:cNvCxnSpPr/>
      </xdr:nvCxnSpPr>
      <xdr:spPr>
        <a:xfrm>
          <a:off x="8750300" y="1103640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12808</xdr:rowOff>
    </xdr:from>
    <xdr:to>
      <xdr:col>41</xdr:col>
      <xdr:colOff>101600</xdr:colOff>
      <xdr:row>64</xdr:row>
      <xdr:rowOff>114408</xdr:rowOff>
    </xdr:to>
    <xdr:sp macro="" textlink="">
      <xdr:nvSpPr>
        <xdr:cNvPr id="253" name="楕円 252"/>
        <xdr:cNvSpPr/>
      </xdr:nvSpPr>
      <xdr:spPr>
        <a:xfrm>
          <a:off x="7810500" y="10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63608</xdr:rowOff>
    </xdr:from>
    <xdr:to>
      <xdr:col>45</xdr:col>
      <xdr:colOff>177800</xdr:colOff>
      <xdr:row>64</xdr:row>
      <xdr:rowOff>63608</xdr:rowOff>
    </xdr:to>
    <xdr:cxnSp macro="">
      <xdr:nvCxnSpPr>
        <xdr:cNvPr id="254" name="直線コネクタ 253"/>
        <xdr:cNvCxnSpPr/>
      </xdr:nvCxnSpPr>
      <xdr:spPr>
        <a:xfrm>
          <a:off x="7861300" y="1103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12758</xdr:rowOff>
    </xdr:from>
    <xdr:to>
      <xdr:col>36</xdr:col>
      <xdr:colOff>165100</xdr:colOff>
      <xdr:row>64</xdr:row>
      <xdr:rowOff>114358</xdr:rowOff>
    </xdr:to>
    <xdr:sp macro="" textlink="">
      <xdr:nvSpPr>
        <xdr:cNvPr id="255" name="楕円 254"/>
        <xdr:cNvSpPr/>
      </xdr:nvSpPr>
      <xdr:spPr>
        <a:xfrm>
          <a:off x="6921500" y="109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63558</xdr:rowOff>
    </xdr:from>
    <xdr:to>
      <xdr:col>41</xdr:col>
      <xdr:colOff>50800</xdr:colOff>
      <xdr:row>64</xdr:row>
      <xdr:rowOff>63608</xdr:rowOff>
    </xdr:to>
    <xdr:cxnSp macro="">
      <xdr:nvCxnSpPr>
        <xdr:cNvPr id="256" name="直線コネクタ 255"/>
        <xdr:cNvCxnSpPr/>
      </xdr:nvCxnSpPr>
      <xdr:spPr>
        <a:xfrm>
          <a:off x="6972300" y="1103635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105554</xdr:rowOff>
    </xdr:from>
    <xdr:ext cx="469744" cy="259045"/>
    <xdr:sp macro="" textlink="">
      <xdr:nvSpPr>
        <xdr:cNvPr id="261" name="n_1mainValue【橋りょう・トンネル】&#10;一人当たり有形固定資産（償却資産）額"/>
        <xdr:cNvSpPr txBox="1"/>
      </xdr:nvSpPr>
      <xdr:spPr>
        <a:xfrm>
          <a:off x="9391728" y="1107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105535</xdr:rowOff>
    </xdr:from>
    <xdr:ext cx="469744" cy="259045"/>
    <xdr:sp macro="" textlink="">
      <xdr:nvSpPr>
        <xdr:cNvPr id="262" name="n_2mainValue【橋りょう・トンネル】&#10;一人当たり有形固定資産（償却資産）額"/>
        <xdr:cNvSpPr txBox="1"/>
      </xdr:nvSpPr>
      <xdr:spPr>
        <a:xfrm>
          <a:off x="8515428" y="110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105535</xdr:rowOff>
    </xdr:from>
    <xdr:ext cx="469744" cy="259045"/>
    <xdr:sp macro="" textlink="">
      <xdr:nvSpPr>
        <xdr:cNvPr id="263" name="n_3mainValue【橋りょう・トンネル】&#10;一人当たり有形固定資産（償却資産）額"/>
        <xdr:cNvSpPr txBox="1"/>
      </xdr:nvSpPr>
      <xdr:spPr>
        <a:xfrm>
          <a:off x="7626428" y="1107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105485</xdr:rowOff>
    </xdr:from>
    <xdr:ext cx="469744" cy="259045"/>
    <xdr:sp macro="" textlink="">
      <xdr:nvSpPr>
        <xdr:cNvPr id="264" name="n_4mainValue【橋りょう・トンネル】&#10;一人当たり有形固定資産（償却資産）額"/>
        <xdr:cNvSpPr txBox="1"/>
      </xdr:nvSpPr>
      <xdr:spPr>
        <a:xfrm>
          <a:off x="6737428" y="110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21" name="直線コネクタ 320"/>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22"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23" name="直線コネクタ 322"/>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2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25" name="直線コネクタ 32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26" name="【認定こども園・幼稚園・保育所】&#10;有形固定資産減価償却率平均値テキスト"/>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27" name="フローチャート: 判断 326"/>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28" name="フローチャート: 判断 327"/>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29" name="フローチャート: 判断 328"/>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30" name="フローチャート: 判断 329"/>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31" name="フローチャート: 判断 330"/>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337" name="楕円 336"/>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338" name="【認定こども園・幼稚園・保育所】&#10;有形固定資産減価償却率該当値テキスト"/>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135890</xdr:rowOff>
    </xdr:from>
    <xdr:to>
      <xdr:col>81</xdr:col>
      <xdr:colOff>101600</xdr:colOff>
      <xdr:row>39</xdr:row>
      <xdr:rowOff>66040</xdr:rowOff>
    </xdr:to>
    <xdr:sp macro="" textlink="">
      <xdr:nvSpPr>
        <xdr:cNvPr id="339" name="楕円 338"/>
        <xdr:cNvSpPr/>
      </xdr:nvSpPr>
      <xdr:spPr>
        <a:xfrm>
          <a:off x="1543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39</xdr:row>
      <xdr:rowOff>45720</xdr:rowOff>
    </xdr:to>
    <xdr:cxnSp macro="">
      <xdr:nvCxnSpPr>
        <xdr:cNvPr id="340" name="直線コネクタ 339"/>
        <xdr:cNvCxnSpPr/>
      </xdr:nvCxnSpPr>
      <xdr:spPr>
        <a:xfrm>
          <a:off x="15481300" y="67017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341" name="楕円 340"/>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15240</xdr:rowOff>
    </xdr:to>
    <xdr:cxnSp macro="">
      <xdr:nvCxnSpPr>
        <xdr:cNvPr id="342" name="直線コネクタ 341"/>
        <xdr:cNvCxnSpPr/>
      </xdr:nvCxnSpPr>
      <xdr:spPr>
        <a:xfrm>
          <a:off x="14592300" y="6665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343" name="楕円 342"/>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150495</xdr:rowOff>
    </xdr:to>
    <xdr:cxnSp macro="">
      <xdr:nvCxnSpPr>
        <xdr:cNvPr id="344" name="直線コネクタ 343"/>
        <xdr:cNvCxnSpPr/>
      </xdr:nvCxnSpPr>
      <xdr:spPr>
        <a:xfrm>
          <a:off x="13703300" y="66160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145415</xdr:rowOff>
    </xdr:from>
    <xdr:to>
      <xdr:col>67</xdr:col>
      <xdr:colOff>101600</xdr:colOff>
      <xdr:row>39</xdr:row>
      <xdr:rowOff>75565</xdr:rowOff>
    </xdr:to>
    <xdr:sp macro="" textlink="">
      <xdr:nvSpPr>
        <xdr:cNvPr id="345" name="楕円 344"/>
        <xdr:cNvSpPr/>
      </xdr:nvSpPr>
      <xdr:spPr>
        <a:xfrm>
          <a:off x="12763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100965</xdr:rowOff>
    </xdr:from>
    <xdr:to>
      <xdr:col>71</xdr:col>
      <xdr:colOff>177800</xdr:colOff>
      <xdr:row>39</xdr:row>
      <xdr:rowOff>24765</xdr:rowOff>
    </xdr:to>
    <xdr:cxnSp macro="">
      <xdr:nvCxnSpPr>
        <xdr:cNvPr id="346" name="直線コネクタ 345"/>
        <xdr:cNvCxnSpPr/>
      </xdr:nvCxnSpPr>
      <xdr:spPr>
        <a:xfrm flipV="1">
          <a:off x="12814300" y="661606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347"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348"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349"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350"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57167</xdr:rowOff>
    </xdr:from>
    <xdr:ext cx="405111" cy="259045"/>
    <xdr:sp macro="" textlink="">
      <xdr:nvSpPr>
        <xdr:cNvPr id="351" name="n_1mainValue【認定こども園・幼稚園・保育所】&#10;有形固定資産減価償却率"/>
        <xdr:cNvSpPr txBox="1"/>
      </xdr:nvSpPr>
      <xdr:spPr>
        <a:xfrm>
          <a:off x="15266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352" name="n_2mainValue【認定こども園・幼稚園・保育所】&#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353" name="n_3mainValue【認定こども園・幼稚園・保育所】&#10;有形固定資産減価償却率"/>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66692</xdr:rowOff>
    </xdr:from>
    <xdr:ext cx="405111" cy="259045"/>
    <xdr:sp macro="" textlink="">
      <xdr:nvSpPr>
        <xdr:cNvPr id="354" name="n_4mainValue【認定こども園・幼稚園・保育所】&#10;有形固定資産減価償却率"/>
        <xdr:cNvSpPr txBox="1"/>
      </xdr:nvSpPr>
      <xdr:spPr>
        <a:xfrm>
          <a:off x="12611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8" name="直線コネクタ 377"/>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81"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82" name="直線コネクタ 381"/>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8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84" name="フローチャート: 判断 38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85" name="フローチャート: 判断 38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6" name="フローチャート: 判断 385"/>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87" name="フローチャート: 判断 386"/>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8" name="フローチャート: 判断 387"/>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394" name="楕円 393"/>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395" name="【認定こども園・幼稚園・保育所】&#10;一人当たり面積該当値テキスト"/>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90170</xdr:rowOff>
    </xdr:from>
    <xdr:to>
      <xdr:col>112</xdr:col>
      <xdr:colOff>38100</xdr:colOff>
      <xdr:row>42</xdr:row>
      <xdr:rowOff>20320</xdr:rowOff>
    </xdr:to>
    <xdr:sp macro="" textlink="">
      <xdr:nvSpPr>
        <xdr:cNvPr id="396" name="楕円 395"/>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140970</xdr:rowOff>
    </xdr:to>
    <xdr:cxnSp macro="">
      <xdr:nvCxnSpPr>
        <xdr:cNvPr id="397" name="直線コネクタ 396"/>
        <xdr:cNvCxnSpPr/>
      </xdr:nvCxnSpPr>
      <xdr:spPr>
        <a:xfrm>
          <a:off x="21323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398" name="楕円 397"/>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140970</xdr:rowOff>
    </xdr:from>
    <xdr:to>
      <xdr:col>111</xdr:col>
      <xdr:colOff>177800</xdr:colOff>
      <xdr:row>41</xdr:row>
      <xdr:rowOff>140970</xdr:rowOff>
    </xdr:to>
    <xdr:cxnSp macro="">
      <xdr:nvCxnSpPr>
        <xdr:cNvPr id="399" name="直線コネクタ 398"/>
        <xdr:cNvCxnSpPr/>
      </xdr:nvCxnSpPr>
      <xdr:spPr>
        <a:xfrm>
          <a:off x="20434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90170</xdr:rowOff>
    </xdr:from>
    <xdr:to>
      <xdr:col>102</xdr:col>
      <xdr:colOff>165100</xdr:colOff>
      <xdr:row>42</xdr:row>
      <xdr:rowOff>20320</xdr:rowOff>
    </xdr:to>
    <xdr:sp macro="" textlink="">
      <xdr:nvSpPr>
        <xdr:cNvPr id="400" name="楕円 399"/>
        <xdr:cNvSpPr/>
      </xdr:nvSpPr>
      <xdr:spPr>
        <a:xfrm>
          <a:off x="19494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140970</xdr:rowOff>
    </xdr:from>
    <xdr:to>
      <xdr:col>107</xdr:col>
      <xdr:colOff>50800</xdr:colOff>
      <xdr:row>41</xdr:row>
      <xdr:rowOff>140970</xdr:rowOff>
    </xdr:to>
    <xdr:cxnSp macro="">
      <xdr:nvCxnSpPr>
        <xdr:cNvPr id="401" name="直線コネクタ 400"/>
        <xdr:cNvCxnSpPr/>
      </xdr:nvCxnSpPr>
      <xdr:spPr>
        <a:xfrm>
          <a:off x="19545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402" name="楕円 401"/>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140970</xdr:rowOff>
    </xdr:to>
    <xdr:cxnSp macro="">
      <xdr:nvCxnSpPr>
        <xdr:cNvPr id="403" name="直線コネクタ 402"/>
        <xdr:cNvCxnSpPr/>
      </xdr:nvCxnSpPr>
      <xdr:spPr>
        <a:xfrm>
          <a:off x="18656300" y="7147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04"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0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406" name="n_3aveValue【認定こども園・幼稚園・保育所】&#10;一人当たり面積"/>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07"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11447</xdr:rowOff>
    </xdr:from>
    <xdr:ext cx="469744" cy="259045"/>
    <xdr:sp macro="" textlink="">
      <xdr:nvSpPr>
        <xdr:cNvPr id="408"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409" name="n_2mainValue【認定こども園・幼稚園・保育所】&#10;一人当たり面積"/>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11447</xdr:rowOff>
    </xdr:from>
    <xdr:ext cx="469744" cy="259045"/>
    <xdr:sp macro="" textlink="">
      <xdr:nvSpPr>
        <xdr:cNvPr id="410" name="n_3mainValue【認定こども園・幼稚園・保育所】&#10;一人当たり面積"/>
        <xdr:cNvSpPr txBox="1"/>
      </xdr:nvSpPr>
      <xdr:spPr>
        <a:xfrm>
          <a:off x="19310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411" name="n_4mainValue【認定こども園・幼稚園・保育所】&#10;一人当たり面積"/>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36" name="直線コネクタ 435"/>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37"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8" name="直線コネクタ 43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40" name="直線コネクタ 4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1"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2" name="フローチャート: 判断 441"/>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43" name="フローチャート: 判断 442"/>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4" name="フローチャート: 判断 44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45" name="フローチャート: 判断 444"/>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46" name="フローチャート: 判断 445"/>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452" name="楕円 451"/>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453" name="【学校施設】&#10;有形固定資産減価償却率該当値テキスト"/>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454" name="楕円 453"/>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30480</xdr:rowOff>
    </xdr:from>
    <xdr:to>
      <xdr:col>85</xdr:col>
      <xdr:colOff>127000</xdr:colOff>
      <xdr:row>62</xdr:row>
      <xdr:rowOff>68580</xdr:rowOff>
    </xdr:to>
    <xdr:cxnSp macro="">
      <xdr:nvCxnSpPr>
        <xdr:cNvPr id="455" name="直線コネクタ 454"/>
        <xdr:cNvCxnSpPr/>
      </xdr:nvCxnSpPr>
      <xdr:spPr>
        <a:xfrm flipV="1">
          <a:off x="15481300" y="10660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456" name="楕円 455"/>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95250</xdr:rowOff>
    </xdr:to>
    <xdr:cxnSp macro="">
      <xdr:nvCxnSpPr>
        <xdr:cNvPr id="457" name="直線コネクタ 456"/>
        <xdr:cNvCxnSpPr/>
      </xdr:nvCxnSpPr>
      <xdr:spPr>
        <a:xfrm flipV="1">
          <a:off x="14592300" y="10698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105410</xdr:rowOff>
    </xdr:from>
    <xdr:to>
      <xdr:col>72</xdr:col>
      <xdr:colOff>38100</xdr:colOff>
      <xdr:row>63</xdr:row>
      <xdr:rowOff>35560</xdr:rowOff>
    </xdr:to>
    <xdr:sp macro="" textlink="">
      <xdr:nvSpPr>
        <xdr:cNvPr id="458" name="楕円 457"/>
        <xdr:cNvSpPr/>
      </xdr:nvSpPr>
      <xdr:spPr>
        <a:xfrm>
          <a:off x="1365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95250</xdr:rowOff>
    </xdr:from>
    <xdr:to>
      <xdr:col>76</xdr:col>
      <xdr:colOff>114300</xdr:colOff>
      <xdr:row>62</xdr:row>
      <xdr:rowOff>156210</xdr:rowOff>
    </xdr:to>
    <xdr:cxnSp macro="">
      <xdr:nvCxnSpPr>
        <xdr:cNvPr id="459" name="直線コネクタ 458"/>
        <xdr:cNvCxnSpPr/>
      </xdr:nvCxnSpPr>
      <xdr:spPr>
        <a:xfrm flipV="1">
          <a:off x="13703300" y="107251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2540</xdr:rowOff>
    </xdr:from>
    <xdr:to>
      <xdr:col>67</xdr:col>
      <xdr:colOff>101600</xdr:colOff>
      <xdr:row>63</xdr:row>
      <xdr:rowOff>104140</xdr:rowOff>
    </xdr:to>
    <xdr:sp macro="" textlink="">
      <xdr:nvSpPr>
        <xdr:cNvPr id="460" name="楕円 459"/>
        <xdr:cNvSpPr/>
      </xdr:nvSpPr>
      <xdr:spPr>
        <a:xfrm>
          <a:off x="12763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156210</xdr:rowOff>
    </xdr:from>
    <xdr:to>
      <xdr:col>71</xdr:col>
      <xdr:colOff>177800</xdr:colOff>
      <xdr:row>63</xdr:row>
      <xdr:rowOff>53340</xdr:rowOff>
    </xdr:to>
    <xdr:cxnSp macro="">
      <xdr:nvCxnSpPr>
        <xdr:cNvPr id="461" name="直線コネクタ 460"/>
        <xdr:cNvCxnSpPr/>
      </xdr:nvCxnSpPr>
      <xdr:spPr>
        <a:xfrm flipV="1">
          <a:off x="12814300" y="107861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462"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63"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464" name="n_3aveValue【学校施設】&#10;有形固定資産減価償却率"/>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465" name="n_4aveValue【学校施設】&#10;有形固定資産減価償却率"/>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466" name="n_1mainValue【学校施設】&#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467" name="n_2mainValue【学校施設】&#10;有形固定資産減価償却率"/>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26687</xdr:rowOff>
    </xdr:from>
    <xdr:ext cx="405111" cy="259045"/>
    <xdr:sp macro="" textlink="">
      <xdr:nvSpPr>
        <xdr:cNvPr id="468" name="n_3mainValue【学校施設】&#10;有形固定資産減価償却率"/>
        <xdr:cNvSpPr txBox="1"/>
      </xdr:nvSpPr>
      <xdr:spPr>
        <a:xfrm>
          <a:off x="13500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95267</xdr:rowOff>
    </xdr:from>
    <xdr:ext cx="405111" cy="259045"/>
    <xdr:sp macro="" textlink="">
      <xdr:nvSpPr>
        <xdr:cNvPr id="469" name="n_4mainValue【学校施設】&#10;有形固定資産減価償却率"/>
        <xdr:cNvSpPr txBox="1"/>
      </xdr:nvSpPr>
      <xdr:spPr>
        <a:xfrm>
          <a:off x="12611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96" name="直線コネクタ 495"/>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97"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8" name="直線コネクタ 497"/>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9"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01"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02" name="フローチャート: 判断 501"/>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03" name="フローチャート: 判断 502"/>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04" name="フローチャート: 判断 503"/>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05" name="フローチャート: 判断 504"/>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06" name="フローチャート: 判断 505"/>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108676</xdr:rowOff>
    </xdr:from>
    <xdr:to>
      <xdr:col>116</xdr:col>
      <xdr:colOff>114300</xdr:colOff>
      <xdr:row>62</xdr:row>
      <xdr:rowOff>38826</xdr:rowOff>
    </xdr:to>
    <xdr:sp macro="" textlink="">
      <xdr:nvSpPr>
        <xdr:cNvPr id="512" name="楕円 511"/>
        <xdr:cNvSpPr/>
      </xdr:nvSpPr>
      <xdr:spPr>
        <a:xfrm>
          <a:off x="221107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87103</xdr:rowOff>
    </xdr:from>
    <xdr:ext cx="469744" cy="259045"/>
    <xdr:sp macro="" textlink="">
      <xdr:nvSpPr>
        <xdr:cNvPr id="513" name="【学校施設】&#10;一人当たり面積該当値テキスト"/>
        <xdr:cNvSpPr txBox="1"/>
      </xdr:nvSpPr>
      <xdr:spPr>
        <a:xfrm>
          <a:off x="22199600" y="105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107587</xdr:rowOff>
    </xdr:from>
    <xdr:to>
      <xdr:col>112</xdr:col>
      <xdr:colOff>38100</xdr:colOff>
      <xdr:row>62</xdr:row>
      <xdr:rowOff>37737</xdr:rowOff>
    </xdr:to>
    <xdr:sp macro="" textlink="">
      <xdr:nvSpPr>
        <xdr:cNvPr id="514" name="楕円 513"/>
        <xdr:cNvSpPr/>
      </xdr:nvSpPr>
      <xdr:spPr>
        <a:xfrm>
          <a:off x="2127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158387</xdr:rowOff>
    </xdr:from>
    <xdr:to>
      <xdr:col>116</xdr:col>
      <xdr:colOff>63500</xdr:colOff>
      <xdr:row>61</xdr:row>
      <xdr:rowOff>159476</xdr:rowOff>
    </xdr:to>
    <xdr:cxnSp macro="">
      <xdr:nvCxnSpPr>
        <xdr:cNvPr id="515" name="直線コネクタ 514"/>
        <xdr:cNvCxnSpPr/>
      </xdr:nvCxnSpPr>
      <xdr:spPr>
        <a:xfrm>
          <a:off x="21323300" y="106168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107587</xdr:rowOff>
    </xdr:from>
    <xdr:to>
      <xdr:col>107</xdr:col>
      <xdr:colOff>101600</xdr:colOff>
      <xdr:row>62</xdr:row>
      <xdr:rowOff>37737</xdr:rowOff>
    </xdr:to>
    <xdr:sp macro="" textlink="">
      <xdr:nvSpPr>
        <xdr:cNvPr id="516" name="楕円 515"/>
        <xdr:cNvSpPr/>
      </xdr:nvSpPr>
      <xdr:spPr>
        <a:xfrm>
          <a:off x="2038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158387</xdr:rowOff>
    </xdr:from>
    <xdr:to>
      <xdr:col>111</xdr:col>
      <xdr:colOff>177800</xdr:colOff>
      <xdr:row>61</xdr:row>
      <xdr:rowOff>158387</xdr:rowOff>
    </xdr:to>
    <xdr:cxnSp macro="">
      <xdr:nvCxnSpPr>
        <xdr:cNvPr id="517" name="直線コネクタ 516"/>
        <xdr:cNvCxnSpPr/>
      </xdr:nvCxnSpPr>
      <xdr:spPr>
        <a:xfrm>
          <a:off x="20434300" y="10616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109765</xdr:rowOff>
    </xdr:from>
    <xdr:to>
      <xdr:col>102</xdr:col>
      <xdr:colOff>165100</xdr:colOff>
      <xdr:row>62</xdr:row>
      <xdr:rowOff>39915</xdr:rowOff>
    </xdr:to>
    <xdr:sp macro="" textlink="">
      <xdr:nvSpPr>
        <xdr:cNvPr id="518" name="楕円 517"/>
        <xdr:cNvSpPr/>
      </xdr:nvSpPr>
      <xdr:spPr>
        <a:xfrm>
          <a:off x="19494500" y="10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158387</xdr:rowOff>
    </xdr:from>
    <xdr:to>
      <xdr:col>107</xdr:col>
      <xdr:colOff>50800</xdr:colOff>
      <xdr:row>61</xdr:row>
      <xdr:rowOff>160565</xdr:rowOff>
    </xdr:to>
    <xdr:cxnSp macro="">
      <xdr:nvCxnSpPr>
        <xdr:cNvPr id="519" name="直線コネクタ 518"/>
        <xdr:cNvCxnSpPr/>
      </xdr:nvCxnSpPr>
      <xdr:spPr>
        <a:xfrm flipV="1">
          <a:off x="19545300" y="1061683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105410</xdr:rowOff>
    </xdr:from>
    <xdr:to>
      <xdr:col>98</xdr:col>
      <xdr:colOff>38100</xdr:colOff>
      <xdr:row>62</xdr:row>
      <xdr:rowOff>35560</xdr:rowOff>
    </xdr:to>
    <xdr:sp macro="" textlink="">
      <xdr:nvSpPr>
        <xdr:cNvPr id="520" name="楕円 519"/>
        <xdr:cNvSpPr/>
      </xdr:nvSpPr>
      <xdr:spPr>
        <a:xfrm>
          <a:off x="18605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160565</xdr:rowOff>
    </xdr:to>
    <xdr:cxnSp macro="">
      <xdr:nvCxnSpPr>
        <xdr:cNvPr id="521" name="直線コネクタ 520"/>
        <xdr:cNvCxnSpPr/>
      </xdr:nvCxnSpPr>
      <xdr:spPr>
        <a:xfrm>
          <a:off x="18656300" y="1061466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22"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23"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24"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25"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28864</xdr:rowOff>
    </xdr:from>
    <xdr:ext cx="469744" cy="259045"/>
    <xdr:sp macro="" textlink="">
      <xdr:nvSpPr>
        <xdr:cNvPr id="526" name="n_1mainValue【学校施設】&#10;一人当たり面積"/>
        <xdr:cNvSpPr txBox="1"/>
      </xdr:nvSpPr>
      <xdr:spPr>
        <a:xfrm>
          <a:off x="210757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28864</xdr:rowOff>
    </xdr:from>
    <xdr:ext cx="469744" cy="259045"/>
    <xdr:sp macro="" textlink="">
      <xdr:nvSpPr>
        <xdr:cNvPr id="527" name="n_2mainValue【学校施設】&#10;一人当たり面積"/>
        <xdr:cNvSpPr txBox="1"/>
      </xdr:nvSpPr>
      <xdr:spPr>
        <a:xfrm>
          <a:off x="201994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31042</xdr:rowOff>
    </xdr:from>
    <xdr:ext cx="469744" cy="259045"/>
    <xdr:sp macro="" textlink="">
      <xdr:nvSpPr>
        <xdr:cNvPr id="528" name="n_3mainValue【学校施設】&#10;一人当たり面積"/>
        <xdr:cNvSpPr txBox="1"/>
      </xdr:nvSpPr>
      <xdr:spPr>
        <a:xfrm>
          <a:off x="19310427" y="106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26687</xdr:rowOff>
    </xdr:from>
    <xdr:ext cx="469744" cy="259045"/>
    <xdr:sp macro="" textlink="">
      <xdr:nvSpPr>
        <xdr:cNvPr id="529" name="n_4mainValue【学校施設】&#10;一人当たり面積"/>
        <xdr:cNvSpPr txBox="1"/>
      </xdr:nvSpPr>
      <xdr:spPr>
        <a:xfrm>
          <a:off x="18421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554" name="直線コネクタ 553"/>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6" name="直線コネクタ 55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557" name="【児童館】&#10;有形固定資産減価償却率最大値テキスト"/>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558" name="直線コネクタ 557"/>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559"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60" name="フローチャート: 判断 559"/>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61" name="フローチャート: 判断 560"/>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62" name="フローチャート: 判断 56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563" name="フローチャート: 判断 562"/>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564" name="フローチャート: 判断 563"/>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65405</xdr:rowOff>
    </xdr:from>
    <xdr:to>
      <xdr:col>85</xdr:col>
      <xdr:colOff>177800</xdr:colOff>
      <xdr:row>79</xdr:row>
      <xdr:rowOff>167005</xdr:rowOff>
    </xdr:to>
    <xdr:sp macro="" textlink="">
      <xdr:nvSpPr>
        <xdr:cNvPr id="570" name="楕円 569"/>
        <xdr:cNvSpPr/>
      </xdr:nvSpPr>
      <xdr:spPr>
        <a:xfrm>
          <a:off x="162687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88282</xdr:rowOff>
    </xdr:from>
    <xdr:ext cx="405111" cy="259045"/>
    <xdr:sp macro="" textlink="">
      <xdr:nvSpPr>
        <xdr:cNvPr id="571" name="【児童館】&#10;有形固定資産減価償却率該当値テキスト"/>
        <xdr:cNvSpPr txBox="1"/>
      </xdr:nvSpPr>
      <xdr:spPr>
        <a:xfrm>
          <a:off x="16357600"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572" name="楕円 571"/>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116205</xdr:rowOff>
    </xdr:to>
    <xdr:cxnSp macro="">
      <xdr:nvCxnSpPr>
        <xdr:cNvPr id="573" name="直線コネクタ 572"/>
        <xdr:cNvCxnSpPr/>
      </xdr:nvCxnSpPr>
      <xdr:spPr>
        <a:xfrm>
          <a:off x="15481300" y="136169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574" name="楕円 573"/>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72389</xdr:rowOff>
    </xdr:to>
    <xdr:cxnSp macro="">
      <xdr:nvCxnSpPr>
        <xdr:cNvPr id="575" name="直線コネクタ 574"/>
        <xdr:cNvCxnSpPr/>
      </xdr:nvCxnSpPr>
      <xdr:spPr>
        <a:xfrm>
          <a:off x="14592300" y="13575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576" name="楕円 575"/>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30480</xdr:rowOff>
    </xdr:to>
    <xdr:cxnSp macro="">
      <xdr:nvCxnSpPr>
        <xdr:cNvPr id="577" name="直線コネクタ 576"/>
        <xdr:cNvCxnSpPr/>
      </xdr:nvCxnSpPr>
      <xdr:spPr>
        <a:xfrm>
          <a:off x="13703300" y="13529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61595</xdr:rowOff>
    </xdr:from>
    <xdr:to>
      <xdr:col>67</xdr:col>
      <xdr:colOff>101600</xdr:colOff>
      <xdr:row>78</xdr:row>
      <xdr:rowOff>163195</xdr:rowOff>
    </xdr:to>
    <xdr:sp macro="" textlink="">
      <xdr:nvSpPr>
        <xdr:cNvPr id="578" name="楕円 577"/>
        <xdr:cNvSpPr/>
      </xdr:nvSpPr>
      <xdr:spPr>
        <a:xfrm>
          <a:off x="12763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112395</xdr:rowOff>
    </xdr:from>
    <xdr:to>
      <xdr:col>71</xdr:col>
      <xdr:colOff>177800</xdr:colOff>
      <xdr:row>78</xdr:row>
      <xdr:rowOff>156211</xdr:rowOff>
    </xdr:to>
    <xdr:cxnSp macro="">
      <xdr:nvCxnSpPr>
        <xdr:cNvPr id="579" name="直線コネクタ 578"/>
        <xdr:cNvCxnSpPr/>
      </xdr:nvCxnSpPr>
      <xdr:spPr>
        <a:xfrm>
          <a:off x="12814300" y="13485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580" name="n_1aveValue【児童館】&#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81" name="n_2aveValue【児童館】&#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121938</xdr:rowOff>
    </xdr:from>
    <xdr:ext cx="405111" cy="259045"/>
    <xdr:sp macro="" textlink="">
      <xdr:nvSpPr>
        <xdr:cNvPr id="582" name="n_3aveValue【児童館】&#10;有形固定資産減価償却率"/>
        <xdr:cNvSpPr txBox="1"/>
      </xdr:nvSpPr>
      <xdr:spPr>
        <a:xfrm>
          <a:off x="13500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137177</xdr:rowOff>
    </xdr:from>
    <xdr:ext cx="405111" cy="259045"/>
    <xdr:sp macro="" textlink="">
      <xdr:nvSpPr>
        <xdr:cNvPr id="583" name="n_4aveValue【児童館】&#10;有形固定資産減価償却率"/>
        <xdr:cNvSpPr txBox="1"/>
      </xdr:nvSpPr>
      <xdr:spPr>
        <a:xfrm>
          <a:off x="12611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584" name="n_1mainValue【児童館】&#10;有形固定資産減価償却率"/>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585" name="n_2mainValue【児童館】&#10;有形固定資産減価償却率"/>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586" name="n_3mainValue【児童館】&#10;有形固定資産減価償却率"/>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8272</xdr:rowOff>
    </xdr:from>
    <xdr:ext cx="405111" cy="259045"/>
    <xdr:sp macro="" textlink="">
      <xdr:nvSpPr>
        <xdr:cNvPr id="587" name="n_4mainValue【児童館】&#10;有形固定資産減価償却率"/>
        <xdr:cNvSpPr txBox="1"/>
      </xdr:nvSpPr>
      <xdr:spPr>
        <a:xfrm>
          <a:off x="12611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13" name="直線コネクタ 612"/>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14"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15" name="直線コネクタ 61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16"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7" name="直線コネクタ 616"/>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18"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19" name="フローチャート: 判断 618"/>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20" name="フローチャート: 判断 619"/>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21" name="フローチャート: 判断 620"/>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22" name="フローチャート: 判断 62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23" name="フローチャート: 判断 622"/>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68943</xdr:rowOff>
    </xdr:from>
    <xdr:to>
      <xdr:col>116</xdr:col>
      <xdr:colOff>114300</xdr:colOff>
      <xdr:row>84</xdr:row>
      <xdr:rowOff>170543</xdr:rowOff>
    </xdr:to>
    <xdr:sp macro="" textlink="">
      <xdr:nvSpPr>
        <xdr:cNvPr id="629" name="楕円 628"/>
        <xdr:cNvSpPr/>
      </xdr:nvSpPr>
      <xdr:spPr>
        <a:xfrm>
          <a:off x="22110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47370</xdr:rowOff>
    </xdr:from>
    <xdr:ext cx="469744" cy="259045"/>
    <xdr:sp macro="" textlink="">
      <xdr:nvSpPr>
        <xdr:cNvPr id="630" name="【児童館】&#10;一人当たり面積該当値テキスト"/>
        <xdr:cNvSpPr txBox="1"/>
      </xdr:nvSpPr>
      <xdr:spPr>
        <a:xfrm>
          <a:off x="22199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31" name="楕円 630"/>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84</xdr:row>
      <xdr:rowOff>119743</xdr:rowOff>
    </xdr:to>
    <xdr:cxnSp macro="">
      <xdr:nvCxnSpPr>
        <xdr:cNvPr id="632" name="直線コネクタ 631"/>
        <xdr:cNvCxnSpPr/>
      </xdr:nvCxnSpPr>
      <xdr:spPr>
        <a:xfrm>
          <a:off x="21323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633" name="楕円 632"/>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634" name="直線コネクタ 633"/>
        <xdr:cNvCxnSpPr/>
      </xdr:nvCxnSpPr>
      <xdr:spPr>
        <a:xfrm>
          <a:off x="20434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35" name="楕円 634"/>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636" name="直線コネクタ 635"/>
        <xdr:cNvCxnSpPr/>
      </xdr:nvCxnSpPr>
      <xdr:spPr>
        <a:xfrm>
          <a:off x="19545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637" name="楕円 636"/>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84</xdr:row>
      <xdr:rowOff>119743</xdr:rowOff>
    </xdr:to>
    <xdr:cxnSp macro="">
      <xdr:nvCxnSpPr>
        <xdr:cNvPr id="638" name="直線コネクタ 637"/>
        <xdr:cNvCxnSpPr/>
      </xdr:nvCxnSpPr>
      <xdr:spPr>
        <a:xfrm>
          <a:off x="18656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39"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40" name="n_2aveValue【児童館】&#10;一人当たり面積"/>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41"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642" name="n_4aveValue【児童館】&#10;一人当たり面積"/>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43"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44"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645"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646"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71" name="直線コネクタ 670"/>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72"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73" name="直線コネクタ 672"/>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74"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75" name="直線コネクタ 674"/>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676" name="【公民館】&#10;有形固定資産減価償却率平均値テキスト"/>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7" name="フローチャート: 判断 676"/>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8" name="フローチャート: 判断 67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79" name="フローチャート: 判断 678"/>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680" name="フローチャート: 判断 679"/>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81" name="フローチャート: 判断 680"/>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687" name="楕円 686"/>
        <xdr:cNvSpPr/>
      </xdr:nvSpPr>
      <xdr:spPr>
        <a:xfrm>
          <a:off x="16268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688" name="【公民館】&#10;有形固定資産減価償却率該当値テキスト"/>
        <xdr:cNvSpPr txBox="1"/>
      </xdr:nvSpPr>
      <xdr:spPr>
        <a:xfrm>
          <a:off x="16357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80645</xdr:rowOff>
    </xdr:from>
    <xdr:to>
      <xdr:col>81</xdr:col>
      <xdr:colOff>101600</xdr:colOff>
      <xdr:row>106</xdr:row>
      <xdr:rowOff>10795</xdr:rowOff>
    </xdr:to>
    <xdr:sp macro="" textlink="">
      <xdr:nvSpPr>
        <xdr:cNvPr id="689" name="楕円 688"/>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106</xdr:row>
      <xdr:rowOff>3811</xdr:rowOff>
    </xdr:to>
    <xdr:cxnSp macro="">
      <xdr:nvCxnSpPr>
        <xdr:cNvPr id="690" name="直線コネクタ 689"/>
        <xdr:cNvCxnSpPr/>
      </xdr:nvCxnSpPr>
      <xdr:spPr>
        <a:xfrm>
          <a:off x="15481300" y="18133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91" name="楕円 690"/>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131445</xdr:rowOff>
    </xdr:to>
    <xdr:cxnSp macro="">
      <xdr:nvCxnSpPr>
        <xdr:cNvPr id="692" name="直線コネクタ 691"/>
        <xdr:cNvCxnSpPr/>
      </xdr:nvCxnSpPr>
      <xdr:spPr>
        <a:xfrm>
          <a:off x="14592300" y="18116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693" name="楕円 692"/>
        <xdr:cNvSpPr/>
      </xdr:nvSpPr>
      <xdr:spPr>
        <a:xfrm>
          <a:off x="1365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106</xdr:row>
      <xdr:rowOff>34289</xdr:rowOff>
    </xdr:to>
    <xdr:cxnSp macro="">
      <xdr:nvCxnSpPr>
        <xdr:cNvPr id="694" name="直線コネクタ 693"/>
        <xdr:cNvCxnSpPr/>
      </xdr:nvCxnSpPr>
      <xdr:spPr>
        <a:xfrm flipV="1">
          <a:off x="13703300" y="18116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19686</xdr:rowOff>
    </xdr:from>
    <xdr:to>
      <xdr:col>67</xdr:col>
      <xdr:colOff>101600</xdr:colOff>
      <xdr:row>106</xdr:row>
      <xdr:rowOff>121286</xdr:rowOff>
    </xdr:to>
    <xdr:sp macro="" textlink="">
      <xdr:nvSpPr>
        <xdr:cNvPr id="695" name="楕円 694"/>
        <xdr:cNvSpPr/>
      </xdr:nvSpPr>
      <xdr:spPr>
        <a:xfrm>
          <a:off x="12763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34289</xdr:rowOff>
    </xdr:from>
    <xdr:to>
      <xdr:col>71</xdr:col>
      <xdr:colOff>177800</xdr:colOff>
      <xdr:row>106</xdr:row>
      <xdr:rowOff>70486</xdr:rowOff>
    </xdr:to>
    <xdr:cxnSp macro="">
      <xdr:nvCxnSpPr>
        <xdr:cNvPr id="696" name="直線コネクタ 695"/>
        <xdr:cNvCxnSpPr/>
      </xdr:nvCxnSpPr>
      <xdr:spPr>
        <a:xfrm flipV="1">
          <a:off x="12814300" y="18207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97"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8"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699" name="n_3aveValue【公民館】&#10;有形固定資産減価償却率"/>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700" name="n_4aveValue【公民館】&#10;有形固定資産減価償却率"/>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1922</xdr:rowOff>
    </xdr:from>
    <xdr:ext cx="405111" cy="259045"/>
    <xdr:sp macro="" textlink="">
      <xdr:nvSpPr>
        <xdr:cNvPr id="701" name="n_1mainValue【公民館】&#10;有形固定資産減価償却率"/>
        <xdr:cNvSpPr txBox="1"/>
      </xdr:nvSpPr>
      <xdr:spPr>
        <a:xfrm>
          <a:off x="15266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02" name="n_2main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703" name="n_3mainValue【公民館】&#10;有形固定資産減価償却率"/>
        <xdr:cNvSpPr txBox="1"/>
      </xdr:nvSpPr>
      <xdr:spPr>
        <a:xfrm>
          <a:off x="13500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112413</xdr:rowOff>
    </xdr:from>
    <xdr:ext cx="405111" cy="259045"/>
    <xdr:sp macro="" textlink="">
      <xdr:nvSpPr>
        <xdr:cNvPr id="704" name="n_4mainValue【公民館】&#10;有形固定資産減価償却率"/>
        <xdr:cNvSpPr txBox="1"/>
      </xdr:nvSpPr>
      <xdr:spPr>
        <a:xfrm>
          <a:off x="12611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8" name="直線コネクタ 727"/>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9"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0" name="直線コネクタ 72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31"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32" name="直線コネクタ 731"/>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733" name="【公民館】&#10;一人当たり面積平均値テキスト"/>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34" name="フローチャート: 判断 733"/>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35" name="フローチャート: 判断 734"/>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36" name="フローチャート: 判断 735"/>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37" name="フローチャート: 判断 736"/>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8" name="フローチャート: 判断 737"/>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44" name="楕円 743"/>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745" name="【公民館】&#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46" name="楕円 745"/>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110489</xdr:rowOff>
    </xdr:to>
    <xdr:cxnSp macro="">
      <xdr:nvCxnSpPr>
        <xdr:cNvPr id="747" name="直線コネクタ 746"/>
        <xdr:cNvCxnSpPr/>
      </xdr:nvCxnSpPr>
      <xdr:spPr>
        <a:xfrm>
          <a:off x="21323300" y="18448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48" name="楕円 747"/>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749" name="直線コネクタ 748"/>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750" name="楕円 749"/>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751" name="直線コネクタ 750"/>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752" name="楕円 751"/>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102870</xdr:rowOff>
    </xdr:to>
    <xdr:cxnSp macro="">
      <xdr:nvCxnSpPr>
        <xdr:cNvPr id="753" name="直線コネクタ 752"/>
        <xdr:cNvCxnSpPr/>
      </xdr:nvCxnSpPr>
      <xdr:spPr>
        <a:xfrm>
          <a:off x="18656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54"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55"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56"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57"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58"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59"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760" name="n_3mainValue【公民館】&#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761" name="n_4mainValue【公民館】&#10;一人当たり面積"/>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人口一人当たりの面積等、施設保有状況についてはいずれも類似団体平均を下回っている。学校施設については平成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年度に小学校の統廃合を行い、２校を減するなど適正配置については取組を進めており、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逓減している状況にある。有形固定資産減価償却率については道路及び児童館で類似団体平均を下回っているものの、橋りょう・トンネル、認定こども園・幼稚園・保育所、学校施設、公民館では類似団体平均を上回っている。特に学校施設につい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に近い値となっており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、類似団体と比較しても高い値となっている。今後は、「昭島市公共施設等総合管理計画」及び個別施設計画に基づき、老朽化した施設の計画的な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長</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寿命化等に取り組んでいく。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103431</xdr:rowOff>
    </xdr:from>
    <xdr:ext cx="405111" cy="259045"/>
    <xdr:sp macro="" textlink="">
      <xdr:nvSpPr>
        <xdr:cNvPr id="66"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22134</xdr:rowOff>
    </xdr:from>
    <xdr:to>
      <xdr:col>15</xdr:col>
      <xdr:colOff>101600</xdr:colOff>
      <xdr:row>37</xdr:row>
      <xdr:rowOff>123734</xdr:rowOff>
    </xdr:to>
    <xdr:sp macro="" textlink="">
      <xdr:nvSpPr>
        <xdr:cNvPr id="67" name="フローチャート: 判断 66"/>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140261</xdr:rowOff>
    </xdr:from>
    <xdr:ext cx="405111" cy="259045"/>
    <xdr:sp macro="" textlink="">
      <xdr:nvSpPr>
        <xdr:cNvPr id="68"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151130</xdr:rowOff>
    </xdr:from>
    <xdr:to>
      <xdr:col>10</xdr:col>
      <xdr:colOff>165100</xdr:colOff>
      <xdr:row>37</xdr:row>
      <xdr:rowOff>81280</xdr:rowOff>
    </xdr:to>
    <xdr:sp macro="" textlink="">
      <xdr:nvSpPr>
        <xdr:cNvPr id="69" name="フローチャート: 判断 68"/>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97807</xdr:rowOff>
    </xdr:from>
    <xdr:ext cx="405111" cy="259045"/>
    <xdr:sp macro="" textlink="">
      <xdr:nvSpPr>
        <xdr:cNvPr id="70"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907</xdr:rowOff>
    </xdr:from>
    <xdr:to>
      <xdr:col>6</xdr:col>
      <xdr:colOff>38100</xdr:colOff>
      <xdr:row>37</xdr:row>
      <xdr:rowOff>102507</xdr:rowOff>
    </xdr:to>
    <xdr:sp macro="" textlink="">
      <xdr:nvSpPr>
        <xdr:cNvPr id="71" name="フローチャート: 判断 70"/>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119034</xdr:rowOff>
    </xdr:from>
    <xdr:ext cx="405111" cy="259045"/>
    <xdr:sp macro="" textlink="">
      <xdr:nvSpPr>
        <xdr:cNvPr id="72"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22134</xdr:rowOff>
    </xdr:from>
    <xdr:to>
      <xdr:col>24</xdr:col>
      <xdr:colOff>114300</xdr:colOff>
      <xdr:row>33</xdr:row>
      <xdr:rowOff>123734</xdr:rowOff>
    </xdr:to>
    <xdr:sp macro="" textlink="">
      <xdr:nvSpPr>
        <xdr:cNvPr id="78" name="楕円 77"/>
        <xdr:cNvSpPr/>
      </xdr:nvSpPr>
      <xdr:spPr>
        <a:xfrm>
          <a:off x="45847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146611</xdr:rowOff>
    </xdr:from>
    <xdr:ext cx="340478" cy="259045"/>
    <xdr:sp macro="" textlink="">
      <xdr:nvSpPr>
        <xdr:cNvPr id="79" name="【図書館】&#10;有形固定資産減価償却率該当値テキスト"/>
        <xdr:cNvSpPr txBox="1"/>
      </xdr:nvSpPr>
      <xdr:spPr>
        <a:xfrm>
          <a:off x="4673600" y="5633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82550</xdr:rowOff>
    </xdr:from>
    <xdr:to>
      <xdr:col>20</xdr:col>
      <xdr:colOff>38100</xdr:colOff>
      <xdr:row>34</xdr:row>
      <xdr:rowOff>12700</xdr:rowOff>
    </xdr:to>
    <xdr:sp macro="" textlink="">
      <xdr:nvSpPr>
        <xdr:cNvPr id="80" name="楕円 79"/>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72934</xdr:rowOff>
    </xdr:from>
    <xdr:to>
      <xdr:col>24</xdr:col>
      <xdr:colOff>63500</xdr:colOff>
      <xdr:row>33</xdr:row>
      <xdr:rowOff>133350</xdr:rowOff>
    </xdr:to>
    <xdr:cxnSp macro="">
      <xdr:nvCxnSpPr>
        <xdr:cNvPr id="81" name="直線コネクタ 80"/>
        <xdr:cNvCxnSpPr/>
      </xdr:nvCxnSpPr>
      <xdr:spPr>
        <a:xfrm flipV="1">
          <a:off x="3797300" y="573078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120106</xdr:rowOff>
    </xdr:from>
    <xdr:to>
      <xdr:col>15</xdr:col>
      <xdr:colOff>101600</xdr:colOff>
      <xdr:row>41</xdr:row>
      <xdr:rowOff>50256</xdr:rowOff>
    </xdr:to>
    <xdr:sp macro="" textlink="">
      <xdr:nvSpPr>
        <xdr:cNvPr id="82" name="楕円 81"/>
        <xdr:cNvSpPr/>
      </xdr:nvSpPr>
      <xdr:spPr>
        <a:xfrm>
          <a:off x="2857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40</xdr:row>
      <xdr:rowOff>170906</xdr:rowOff>
    </xdr:to>
    <xdr:cxnSp macro="">
      <xdr:nvCxnSpPr>
        <xdr:cNvPr id="83" name="直線コネクタ 82"/>
        <xdr:cNvCxnSpPr/>
      </xdr:nvCxnSpPr>
      <xdr:spPr>
        <a:xfrm flipV="1">
          <a:off x="2908300" y="5791200"/>
          <a:ext cx="889000" cy="12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87449</xdr:rowOff>
    </xdr:from>
    <xdr:to>
      <xdr:col>10</xdr:col>
      <xdr:colOff>165100</xdr:colOff>
      <xdr:row>41</xdr:row>
      <xdr:rowOff>17599</xdr:rowOff>
    </xdr:to>
    <xdr:sp macro="" textlink="">
      <xdr:nvSpPr>
        <xdr:cNvPr id="84" name="楕円 83"/>
        <xdr:cNvSpPr/>
      </xdr:nvSpPr>
      <xdr:spPr>
        <a:xfrm>
          <a:off x="1968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138249</xdr:rowOff>
    </xdr:from>
    <xdr:to>
      <xdr:col>15</xdr:col>
      <xdr:colOff>50800</xdr:colOff>
      <xdr:row>40</xdr:row>
      <xdr:rowOff>170906</xdr:rowOff>
    </xdr:to>
    <xdr:cxnSp macro="">
      <xdr:nvCxnSpPr>
        <xdr:cNvPr id="85" name="直線コネクタ 84"/>
        <xdr:cNvCxnSpPr/>
      </xdr:nvCxnSpPr>
      <xdr:spPr>
        <a:xfrm>
          <a:off x="2019300" y="699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54791</xdr:rowOff>
    </xdr:from>
    <xdr:to>
      <xdr:col>6</xdr:col>
      <xdr:colOff>38100</xdr:colOff>
      <xdr:row>40</xdr:row>
      <xdr:rowOff>156391</xdr:rowOff>
    </xdr:to>
    <xdr:sp macro="" textlink="">
      <xdr:nvSpPr>
        <xdr:cNvPr id="86" name="楕円 85"/>
        <xdr:cNvSpPr/>
      </xdr:nvSpPr>
      <xdr:spPr>
        <a:xfrm>
          <a:off x="1079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105591</xdr:rowOff>
    </xdr:from>
    <xdr:to>
      <xdr:col>10</xdr:col>
      <xdr:colOff>114300</xdr:colOff>
      <xdr:row>40</xdr:row>
      <xdr:rowOff>138249</xdr:rowOff>
    </xdr:to>
    <xdr:cxnSp macro="">
      <xdr:nvCxnSpPr>
        <xdr:cNvPr id="87" name="直線コネクタ 86"/>
        <xdr:cNvCxnSpPr/>
      </xdr:nvCxnSpPr>
      <xdr:spPr>
        <a:xfrm>
          <a:off x="1130300" y="69635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29227</xdr:rowOff>
    </xdr:from>
    <xdr:ext cx="340478" cy="259045"/>
    <xdr:sp macro="" textlink="">
      <xdr:nvSpPr>
        <xdr:cNvPr id="88" name="n_1mainValue【図書館】&#10;有形固定資産減価償却率"/>
        <xdr:cNvSpPr txBox="1"/>
      </xdr:nvSpPr>
      <xdr:spPr>
        <a:xfrm>
          <a:off x="36143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41383</xdr:rowOff>
    </xdr:from>
    <xdr:ext cx="405111" cy="259045"/>
    <xdr:sp macro="" textlink="">
      <xdr:nvSpPr>
        <xdr:cNvPr id="89" name="n_2mainValue【図書館】&#10;有形固定資産減価償却率"/>
        <xdr:cNvSpPr txBox="1"/>
      </xdr:nvSpPr>
      <xdr:spPr>
        <a:xfrm>
          <a:off x="2705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8726</xdr:rowOff>
    </xdr:from>
    <xdr:ext cx="405111" cy="259045"/>
    <xdr:sp macro="" textlink="">
      <xdr:nvSpPr>
        <xdr:cNvPr id="90" name="n_3mainValue【図書館】&#10;有形固定資産減価償却率"/>
        <xdr:cNvSpPr txBox="1"/>
      </xdr:nvSpPr>
      <xdr:spPr>
        <a:xfrm>
          <a:off x="1816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147518</xdr:rowOff>
    </xdr:from>
    <xdr:ext cx="405111" cy="259045"/>
    <xdr:sp macro="" textlink="">
      <xdr:nvSpPr>
        <xdr:cNvPr id="91" name="n_4mainValue【図書館】&#10;有形固定資産減価償却率"/>
        <xdr:cNvSpPr txBox="1"/>
      </xdr:nvSpPr>
      <xdr:spPr>
        <a:xfrm>
          <a:off x="927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44649</xdr:rowOff>
    </xdr:from>
    <xdr:ext cx="469744" cy="259045"/>
    <xdr:sp macro="" textlink="">
      <xdr:nvSpPr>
        <xdr:cNvPr id="125" name="n_1aveValue【図書館】&#10;一人当たり面積"/>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26" name="フローチャート: 判断 125"/>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86377</xdr:rowOff>
    </xdr:from>
    <xdr:ext cx="469744" cy="259045"/>
    <xdr:sp macro="" textlink="">
      <xdr:nvSpPr>
        <xdr:cNvPr id="127"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156028</xdr:rowOff>
    </xdr:from>
    <xdr:to>
      <xdr:col>41</xdr:col>
      <xdr:colOff>101600</xdr:colOff>
      <xdr:row>39</xdr:row>
      <xdr:rowOff>86178</xdr:rowOff>
    </xdr:to>
    <xdr:sp macro="" textlink="">
      <xdr:nvSpPr>
        <xdr:cNvPr id="128" name="フローチャート: 判断 127"/>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102705</xdr:rowOff>
    </xdr:from>
    <xdr:ext cx="469744" cy="259045"/>
    <xdr:sp macro="" textlink="">
      <xdr:nvSpPr>
        <xdr:cNvPr id="129"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156028</xdr:rowOff>
    </xdr:from>
    <xdr:to>
      <xdr:col>36</xdr:col>
      <xdr:colOff>165100</xdr:colOff>
      <xdr:row>39</xdr:row>
      <xdr:rowOff>86178</xdr:rowOff>
    </xdr:to>
    <xdr:sp macro="" textlink="">
      <xdr:nvSpPr>
        <xdr:cNvPr id="130" name="フローチャート: 判断 129"/>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102705</xdr:rowOff>
    </xdr:from>
    <xdr:ext cx="469744" cy="259045"/>
    <xdr:sp macro="" textlink="">
      <xdr:nvSpPr>
        <xdr:cNvPr id="131"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37" name="楕円 136"/>
        <xdr:cNvSpPr/>
      </xdr:nvSpPr>
      <xdr:spPr>
        <a:xfrm>
          <a:off x="10426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138084</xdr:rowOff>
    </xdr:from>
    <xdr:ext cx="469744" cy="259045"/>
    <xdr:sp macro="" textlink="">
      <xdr:nvSpPr>
        <xdr:cNvPr id="138" name="【図書館】&#10;一人当たり面積該当値テキスト"/>
        <xdr:cNvSpPr txBox="1"/>
      </xdr:nvSpPr>
      <xdr:spPr>
        <a:xfrm>
          <a:off x="105156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9" name="楕円 138"/>
        <xdr:cNvSpPr/>
      </xdr:nvSpPr>
      <xdr:spPr>
        <a:xfrm>
          <a:off x="958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37</xdr:row>
      <xdr:rowOff>166007</xdr:rowOff>
    </xdr:to>
    <xdr:cxnSp macro="">
      <xdr:nvCxnSpPr>
        <xdr:cNvPr id="140" name="直線コネクタ 139"/>
        <xdr:cNvCxnSpPr/>
      </xdr:nvCxnSpPr>
      <xdr:spPr>
        <a:xfrm>
          <a:off x="9639300" y="62810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41" name="楕円 140"/>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41</xdr:row>
      <xdr:rowOff>2722</xdr:rowOff>
    </xdr:to>
    <xdr:cxnSp macro="">
      <xdr:nvCxnSpPr>
        <xdr:cNvPr id="142" name="直線コネクタ 141"/>
        <xdr:cNvCxnSpPr/>
      </xdr:nvCxnSpPr>
      <xdr:spPr>
        <a:xfrm flipV="1">
          <a:off x="8750300" y="6281057"/>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43" name="楕円 142"/>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44" name="直線コネクタ 143"/>
        <xdr:cNvCxnSpPr/>
      </xdr:nvCxnSpPr>
      <xdr:spPr>
        <a:xfrm>
          <a:off x="7861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5" name="楕円 144"/>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2722</xdr:rowOff>
    </xdr:to>
    <xdr:cxnSp macro="">
      <xdr:nvCxnSpPr>
        <xdr:cNvPr id="146" name="直線コネクタ 145"/>
        <xdr:cNvCxnSpPr/>
      </xdr:nvCxnSpPr>
      <xdr:spPr>
        <a:xfrm>
          <a:off x="6972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4734</xdr:rowOff>
    </xdr:from>
    <xdr:ext cx="469744" cy="259045"/>
    <xdr:sp macro="" textlink="">
      <xdr:nvSpPr>
        <xdr:cNvPr id="147" name="n_1mainValue【図書館】&#10;一人当たり面積"/>
        <xdr:cNvSpPr txBox="1"/>
      </xdr:nvSpPr>
      <xdr:spPr>
        <a:xfrm>
          <a:off x="9391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80"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120650</xdr:rowOff>
    </xdr:from>
    <xdr:to>
      <xdr:col>15</xdr:col>
      <xdr:colOff>101600</xdr:colOff>
      <xdr:row>60</xdr:row>
      <xdr:rowOff>50800</xdr:rowOff>
    </xdr:to>
    <xdr:sp macro="" textlink="">
      <xdr:nvSpPr>
        <xdr:cNvPr id="184" name="フローチャート: 判断 183"/>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67327</xdr:rowOff>
    </xdr:from>
    <xdr:ext cx="405111" cy="259045"/>
    <xdr:sp macro="" textlink="">
      <xdr:nvSpPr>
        <xdr:cNvPr id="185"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93980</xdr:rowOff>
    </xdr:from>
    <xdr:to>
      <xdr:col>10</xdr:col>
      <xdr:colOff>165100</xdr:colOff>
      <xdr:row>60</xdr:row>
      <xdr:rowOff>24130</xdr:rowOff>
    </xdr:to>
    <xdr:sp macro="" textlink="">
      <xdr:nvSpPr>
        <xdr:cNvPr id="186" name="フローチャート: 判断 185"/>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40657</xdr:rowOff>
    </xdr:from>
    <xdr:ext cx="405111" cy="259045"/>
    <xdr:sp macro="" textlink="">
      <xdr:nvSpPr>
        <xdr:cNvPr id="187" name="n_3aveValue【体育館・プール】&#10;有形固定資産減価償却率"/>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67310</xdr:rowOff>
    </xdr:from>
    <xdr:to>
      <xdr:col>6</xdr:col>
      <xdr:colOff>38100</xdr:colOff>
      <xdr:row>59</xdr:row>
      <xdr:rowOff>168910</xdr:rowOff>
    </xdr:to>
    <xdr:sp macro="" textlink="">
      <xdr:nvSpPr>
        <xdr:cNvPr id="188" name="フローチャート: 判断 187"/>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13987</xdr:rowOff>
    </xdr:from>
    <xdr:ext cx="405111" cy="259045"/>
    <xdr:sp macro="" textlink="">
      <xdr:nvSpPr>
        <xdr:cNvPr id="189"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95" name="楕円 194"/>
        <xdr:cNvSpPr/>
      </xdr:nvSpPr>
      <xdr:spPr>
        <a:xfrm>
          <a:off x="4584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196" name="【体育館・プール】&#10;有形固定資産減価償却率該当値テキスト"/>
        <xdr:cNvSpPr txBox="1"/>
      </xdr:nvSpPr>
      <xdr:spPr>
        <a:xfrm>
          <a:off x="4673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97" name="楕円 196"/>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47625</xdr:rowOff>
    </xdr:to>
    <xdr:cxnSp macro="">
      <xdr:nvCxnSpPr>
        <xdr:cNvPr id="198" name="直線コネクタ 197"/>
        <xdr:cNvCxnSpPr/>
      </xdr:nvCxnSpPr>
      <xdr:spPr>
        <a:xfrm>
          <a:off x="3797300" y="10153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145415</xdr:rowOff>
    </xdr:from>
    <xdr:to>
      <xdr:col>15</xdr:col>
      <xdr:colOff>101600</xdr:colOff>
      <xdr:row>63</xdr:row>
      <xdr:rowOff>75565</xdr:rowOff>
    </xdr:to>
    <xdr:sp macro="" textlink="">
      <xdr:nvSpPr>
        <xdr:cNvPr id="199" name="楕円 198"/>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63</xdr:row>
      <xdr:rowOff>24765</xdr:rowOff>
    </xdr:to>
    <xdr:cxnSp macro="">
      <xdr:nvCxnSpPr>
        <xdr:cNvPr id="200" name="直線コネクタ 199"/>
        <xdr:cNvCxnSpPr/>
      </xdr:nvCxnSpPr>
      <xdr:spPr>
        <a:xfrm flipV="1">
          <a:off x="2908300" y="10153650"/>
          <a:ext cx="889000" cy="6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111125</xdr:rowOff>
    </xdr:from>
    <xdr:to>
      <xdr:col>10</xdr:col>
      <xdr:colOff>165100</xdr:colOff>
      <xdr:row>63</xdr:row>
      <xdr:rowOff>41275</xdr:rowOff>
    </xdr:to>
    <xdr:sp macro="" textlink="">
      <xdr:nvSpPr>
        <xdr:cNvPr id="201" name="楕円 200"/>
        <xdr:cNvSpPr/>
      </xdr:nvSpPr>
      <xdr:spPr>
        <a:xfrm>
          <a:off x="1968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161925</xdr:rowOff>
    </xdr:from>
    <xdr:to>
      <xdr:col>15</xdr:col>
      <xdr:colOff>50800</xdr:colOff>
      <xdr:row>63</xdr:row>
      <xdr:rowOff>24765</xdr:rowOff>
    </xdr:to>
    <xdr:cxnSp macro="">
      <xdr:nvCxnSpPr>
        <xdr:cNvPr id="202" name="直線コネクタ 201"/>
        <xdr:cNvCxnSpPr/>
      </xdr:nvCxnSpPr>
      <xdr:spPr>
        <a:xfrm>
          <a:off x="2019300" y="10791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203" name="楕円 202"/>
        <xdr:cNvSpPr/>
      </xdr:nvSpPr>
      <xdr:spPr>
        <a:xfrm>
          <a:off x="1079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62</xdr:row>
      <xdr:rowOff>161925</xdr:rowOff>
    </xdr:to>
    <xdr:cxnSp macro="">
      <xdr:nvCxnSpPr>
        <xdr:cNvPr id="204" name="直線コネクタ 203"/>
        <xdr:cNvCxnSpPr/>
      </xdr:nvCxnSpPr>
      <xdr:spPr>
        <a:xfrm>
          <a:off x="1130300" y="10746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205"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206" name="n_2mainValue【体育館・プール】&#10;有形固定資産減価償却率"/>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32402</xdr:rowOff>
    </xdr:from>
    <xdr:ext cx="405111" cy="259045"/>
    <xdr:sp macro="" textlink="">
      <xdr:nvSpPr>
        <xdr:cNvPr id="207" name="n_3mainValue【体育館・プール】&#10;有形固定資産減価償却率"/>
        <xdr:cNvSpPr txBox="1"/>
      </xdr:nvSpPr>
      <xdr:spPr>
        <a:xfrm>
          <a:off x="1816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208" name="n_4mainValue【体育館・プール】&#10;有形固定資産減価償却率"/>
        <xdr:cNvSpPr txBox="1"/>
      </xdr:nvSpPr>
      <xdr:spPr>
        <a:xfrm>
          <a:off x="927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4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78740</xdr:rowOff>
    </xdr:from>
    <xdr:to>
      <xdr:col>46</xdr:col>
      <xdr:colOff>38100</xdr:colOff>
      <xdr:row>62</xdr:row>
      <xdr:rowOff>8890</xdr:rowOff>
    </xdr:to>
    <xdr:sp macro="" textlink="">
      <xdr:nvSpPr>
        <xdr:cNvPr id="241" name="フローチャート: 判断 240"/>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25417</xdr:rowOff>
    </xdr:from>
    <xdr:ext cx="469744" cy="259045"/>
    <xdr:sp macro="" textlink="">
      <xdr:nvSpPr>
        <xdr:cNvPr id="242"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82550</xdr:rowOff>
    </xdr:from>
    <xdr:to>
      <xdr:col>41</xdr:col>
      <xdr:colOff>101600</xdr:colOff>
      <xdr:row>62</xdr:row>
      <xdr:rowOff>12700</xdr:rowOff>
    </xdr:to>
    <xdr:sp macro="" textlink="">
      <xdr:nvSpPr>
        <xdr:cNvPr id="243" name="フローチャート: 判断 242"/>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29227</xdr:rowOff>
    </xdr:from>
    <xdr:ext cx="469744" cy="259045"/>
    <xdr:sp macro="" textlink="">
      <xdr:nvSpPr>
        <xdr:cNvPr id="244" name="n_3aveValue【体育館・プール】&#10;一人当たり面積"/>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93980</xdr:rowOff>
    </xdr:from>
    <xdr:to>
      <xdr:col>36</xdr:col>
      <xdr:colOff>165100</xdr:colOff>
      <xdr:row>62</xdr:row>
      <xdr:rowOff>24130</xdr:rowOff>
    </xdr:to>
    <xdr:sp macro="" textlink="">
      <xdr:nvSpPr>
        <xdr:cNvPr id="245" name="フローチャート: 判断 244"/>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40657</xdr:rowOff>
    </xdr:from>
    <xdr:ext cx="469744" cy="259045"/>
    <xdr:sp macro="" textlink="">
      <xdr:nvSpPr>
        <xdr:cNvPr id="246" name="n_4aveValue【体育館・プール】&#10;一人当たり面積"/>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52" name="楕円 251"/>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253" name="【体育館・プール】&#10;一人当たり面積該当値テキスト"/>
        <xdr:cNvSpPr txBox="1"/>
      </xdr:nvSpPr>
      <xdr:spPr>
        <a:xfrm>
          <a:off x="10515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54" name="楕円 253"/>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125730</xdr:rowOff>
    </xdr:to>
    <xdr:cxnSp macro="">
      <xdr:nvCxnSpPr>
        <xdr:cNvPr id="255" name="直線コネクタ 254"/>
        <xdr:cNvCxnSpPr/>
      </xdr:nvCxnSpPr>
      <xdr:spPr>
        <a:xfrm>
          <a:off x="9639300" y="10919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56" name="楕円 255"/>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152400</xdr:rowOff>
    </xdr:to>
    <xdr:cxnSp macro="">
      <xdr:nvCxnSpPr>
        <xdr:cNvPr id="257" name="直線コネクタ 256"/>
        <xdr:cNvCxnSpPr/>
      </xdr:nvCxnSpPr>
      <xdr:spPr>
        <a:xfrm flipV="1">
          <a:off x="8750300" y="10919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101600</xdr:rowOff>
    </xdr:from>
    <xdr:to>
      <xdr:col>41</xdr:col>
      <xdr:colOff>101600</xdr:colOff>
      <xdr:row>64</xdr:row>
      <xdr:rowOff>31750</xdr:rowOff>
    </xdr:to>
    <xdr:sp macro="" textlink="">
      <xdr:nvSpPr>
        <xdr:cNvPr id="258" name="楕円 257"/>
        <xdr:cNvSpPr/>
      </xdr:nvSpPr>
      <xdr:spPr>
        <a:xfrm>
          <a:off x="781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152400</xdr:rowOff>
    </xdr:from>
    <xdr:to>
      <xdr:col>45</xdr:col>
      <xdr:colOff>177800</xdr:colOff>
      <xdr:row>63</xdr:row>
      <xdr:rowOff>152400</xdr:rowOff>
    </xdr:to>
    <xdr:cxnSp macro="">
      <xdr:nvCxnSpPr>
        <xdr:cNvPr id="259" name="直線コネクタ 258"/>
        <xdr:cNvCxnSpPr/>
      </xdr:nvCxnSpPr>
      <xdr:spPr>
        <a:xfrm>
          <a:off x="7861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101600</xdr:rowOff>
    </xdr:from>
    <xdr:to>
      <xdr:col>36</xdr:col>
      <xdr:colOff>165100</xdr:colOff>
      <xdr:row>64</xdr:row>
      <xdr:rowOff>31750</xdr:rowOff>
    </xdr:to>
    <xdr:sp macro="" textlink="">
      <xdr:nvSpPr>
        <xdr:cNvPr id="260" name="楕円 259"/>
        <xdr:cNvSpPr/>
      </xdr:nvSpPr>
      <xdr:spPr>
        <a:xfrm>
          <a:off x="6921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152400</xdr:rowOff>
    </xdr:from>
    <xdr:to>
      <xdr:col>41</xdr:col>
      <xdr:colOff>50800</xdr:colOff>
      <xdr:row>63</xdr:row>
      <xdr:rowOff>152400</xdr:rowOff>
    </xdr:to>
    <xdr:cxnSp macro="">
      <xdr:nvCxnSpPr>
        <xdr:cNvPr id="261" name="直線コネクタ 260"/>
        <xdr:cNvCxnSpPr/>
      </xdr:nvCxnSpPr>
      <xdr:spPr>
        <a:xfrm>
          <a:off x="6972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160037</xdr:rowOff>
    </xdr:from>
    <xdr:ext cx="469744" cy="259045"/>
    <xdr:sp macro="" textlink="">
      <xdr:nvSpPr>
        <xdr:cNvPr id="262"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63" name="n_2mainValue【体育館・プール】&#10;一人当たり面積"/>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22877</xdr:rowOff>
    </xdr:from>
    <xdr:ext cx="469744" cy="259045"/>
    <xdr:sp macro="" textlink="">
      <xdr:nvSpPr>
        <xdr:cNvPr id="264" name="n_3mainValue【体育館・プール】&#10;一人当たり面積"/>
        <xdr:cNvSpPr txBox="1"/>
      </xdr:nvSpPr>
      <xdr:spPr>
        <a:xfrm>
          <a:off x="7626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22877</xdr:rowOff>
    </xdr:from>
    <xdr:ext cx="469744" cy="259045"/>
    <xdr:sp macro="" textlink="">
      <xdr:nvSpPr>
        <xdr:cNvPr id="265" name="n_4mainValue【体育館・プール】&#10;一人当たり面積"/>
        <xdr:cNvSpPr txBox="1"/>
      </xdr:nvSpPr>
      <xdr:spPr>
        <a:xfrm>
          <a:off x="6737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06" name="直線コネクタ 305"/>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07"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10" name="直線コネクタ 3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11"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10177</xdr:rowOff>
    </xdr:from>
    <xdr:ext cx="405111" cy="259045"/>
    <xdr:sp macro="" textlink="">
      <xdr:nvSpPr>
        <xdr:cNvPr id="314"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42545</xdr:rowOff>
    </xdr:from>
    <xdr:to>
      <xdr:col>15</xdr:col>
      <xdr:colOff>101600</xdr:colOff>
      <xdr:row>103</xdr:row>
      <xdr:rowOff>144145</xdr:rowOff>
    </xdr:to>
    <xdr:sp macro="" textlink="">
      <xdr:nvSpPr>
        <xdr:cNvPr id="315" name="フローチャート: 判断 3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160672</xdr:rowOff>
    </xdr:from>
    <xdr:ext cx="405111" cy="259045"/>
    <xdr:sp macro="" textlink="">
      <xdr:nvSpPr>
        <xdr:cNvPr id="316"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40639</xdr:rowOff>
    </xdr:from>
    <xdr:to>
      <xdr:col>10</xdr:col>
      <xdr:colOff>165100</xdr:colOff>
      <xdr:row>103</xdr:row>
      <xdr:rowOff>142239</xdr:rowOff>
    </xdr:to>
    <xdr:sp macro="" textlink="">
      <xdr:nvSpPr>
        <xdr:cNvPr id="317" name="フローチャート: 判断 316"/>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158766</xdr:rowOff>
    </xdr:from>
    <xdr:ext cx="405111" cy="259045"/>
    <xdr:sp macro="" textlink="">
      <xdr:nvSpPr>
        <xdr:cNvPr id="318"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164464</xdr:rowOff>
    </xdr:from>
    <xdr:to>
      <xdr:col>6</xdr:col>
      <xdr:colOff>38100</xdr:colOff>
      <xdr:row>103</xdr:row>
      <xdr:rowOff>94614</xdr:rowOff>
    </xdr:to>
    <xdr:sp macro="" textlink="">
      <xdr:nvSpPr>
        <xdr:cNvPr id="319" name="フローチャート: 判断 318"/>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111141</xdr:rowOff>
    </xdr:from>
    <xdr:ext cx="405111" cy="259045"/>
    <xdr:sp macro="" textlink="">
      <xdr:nvSpPr>
        <xdr:cNvPr id="320" name="n_4aveValue【市民会館】&#10;有形固定資産減価償却率"/>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124461</xdr:rowOff>
    </xdr:from>
    <xdr:to>
      <xdr:col>24</xdr:col>
      <xdr:colOff>114300</xdr:colOff>
      <xdr:row>106</xdr:row>
      <xdr:rowOff>54611</xdr:rowOff>
    </xdr:to>
    <xdr:sp macro="" textlink="">
      <xdr:nvSpPr>
        <xdr:cNvPr id="326" name="楕円 325"/>
        <xdr:cNvSpPr/>
      </xdr:nvSpPr>
      <xdr:spPr>
        <a:xfrm>
          <a:off x="4584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102888</xdr:rowOff>
    </xdr:from>
    <xdr:ext cx="405111" cy="259045"/>
    <xdr:sp macro="" textlink="">
      <xdr:nvSpPr>
        <xdr:cNvPr id="327" name="【市民会館】&#10;有形固定資産減価償却率該当値テキスト"/>
        <xdr:cNvSpPr txBox="1"/>
      </xdr:nvSpPr>
      <xdr:spPr>
        <a:xfrm>
          <a:off x="4673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328" name="楕円 327"/>
        <xdr:cNvSpPr/>
      </xdr:nvSpPr>
      <xdr:spPr>
        <a:xfrm>
          <a:off x="3746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131445</xdr:rowOff>
    </xdr:from>
    <xdr:to>
      <xdr:col>24</xdr:col>
      <xdr:colOff>63500</xdr:colOff>
      <xdr:row>106</xdr:row>
      <xdr:rowOff>3811</xdr:rowOff>
    </xdr:to>
    <xdr:cxnSp macro="">
      <xdr:nvCxnSpPr>
        <xdr:cNvPr id="329" name="直線コネクタ 328"/>
        <xdr:cNvCxnSpPr/>
      </xdr:nvCxnSpPr>
      <xdr:spPr>
        <a:xfrm>
          <a:off x="3797300" y="18133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63500</xdr:rowOff>
    </xdr:from>
    <xdr:to>
      <xdr:col>15</xdr:col>
      <xdr:colOff>101600</xdr:colOff>
      <xdr:row>105</xdr:row>
      <xdr:rowOff>165100</xdr:rowOff>
    </xdr:to>
    <xdr:sp macro="" textlink="">
      <xdr:nvSpPr>
        <xdr:cNvPr id="330" name="楕円 329"/>
        <xdr:cNvSpPr/>
      </xdr:nvSpPr>
      <xdr:spPr>
        <a:xfrm>
          <a:off x="2857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131445</xdr:rowOff>
    </xdr:to>
    <xdr:cxnSp macro="">
      <xdr:nvCxnSpPr>
        <xdr:cNvPr id="331" name="直線コネクタ 330"/>
        <xdr:cNvCxnSpPr/>
      </xdr:nvCxnSpPr>
      <xdr:spPr>
        <a:xfrm>
          <a:off x="2908300" y="18116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154939</xdr:rowOff>
    </xdr:from>
    <xdr:to>
      <xdr:col>10</xdr:col>
      <xdr:colOff>165100</xdr:colOff>
      <xdr:row>106</xdr:row>
      <xdr:rowOff>85089</xdr:rowOff>
    </xdr:to>
    <xdr:sp macro="" textlink="">
      <xdr:nvSpPr>
        <xdr:cNvPr id="332" name="楕円 331"/>
        <xdr:cNvSpPr/>
      </xdr:nvSpPr>
      <xdr:spPr>
        <a:xfrm>
          <a:off x="1968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106</xdr:row>
      <xdr:rowOff>34289</xdr:rowOff>
    </xdr:to>
    <xdr:cxnSp macro="">
      <xdr:nvCxnSpPr>
        <xdr:cNvPr id="333" name="直線コネクタ 332"/>
        <xdr:cNvCxnSpPr/>
      </xdr:nvCxnSpPr>
      <xdr:spPr>
        <a:xfrm flipV="1">
          <a:off x="2019300" y="18116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19686</xdr:rowOff>
    </xdr:from>
    <xdr:to>
      <xdr:col>6</xdr:col>
      <xdr:colOff>38100</xdr:colOff>
      <xdr:row>106</xdr:row>
      <xdr:rowOff>121286</xdr:rowOff>
    </xdr:to>
    <xdr:sp macro="" textlink="">
      <xdr:nvSpPr>
        <xdr:cNvPr id="334" name="楕円 333"/>
        <xdr:cNvSpPr/>
      </xdr:nvSpPr>
      <xdr:spPr>
        <a:xfrm>
          <a:off x="1079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34289</xdr:rowOff>
    </xdr:from>
    <xdr:to>
      <xdr:col>10</xdr:col>
      <xdr:colOff>114300</xdr:colOff>
      <xdr:row>106</xdr:row>
      <xdr:rowOff>70486</xdr:rowOff>
    </xdr:to>
    <xdr:cxnSp macro="">
      <xdr:nvCxnSpPr>
        <xdr:cNvPr id="335" name="直線コネクタ 334"/>
        <xdr:cNvCxnSpPr/>
      </xdr:nvCxnSpPr>
      <xdr:spPr>
        <a:xfrm flipV="1">
          <a:off x="1130300" y="18207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1922</xdr:rowOff>
    </xdr:from>
    <xdr:ext cx="405111" cy="259045"/>
    <xdr:sp macro="" textlink="">
      <xdr:nvSpPr>
        <xdr:cNvPr id="336" name="n_1mainValue【市民会館】&#10;有形固定資産減価償却率"/>
        <xdr:cNvSpPr txBox="1"/>
      </xdr:nvSpPr>
      <xdr:spPr>
        <a:xfrm>
          <a:off x="3582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156227</xdr:rowOff>
    </xdr:from>
    <xdr:ext cx="405111" cy="259045"/>
    <xdr:sp macro="" textlink="">
      <xdr:nvSpPr>
        <xdr:cNvPr id="337" name="n_2mainValue【市民会館】&#10;有形固定資産減価償却率"/>
        <xdr:cNvSpPr txBox="1"/>
      </xdr:nvSpPr>
      <xdr:spPr>
        <a:xfrm>
          <a:off x="2705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76216</xdr:rowOff>
    </xdr:from>
    <xdr:ext cx="405111" cy="259045"/>
    <xdr:sp macro="" textlink="">
      <xdr:nvSpPr>
        <xdr:cNvPr id="338" name="n_3mainValue【市民会館】&#10;有形固定資産減価償却率"/>
        <xdr:cNvSpPr txBox="1"/>
      </xdr:nvSpPr>
      <xdr:spPr>
        <a:xfrm>
          <a:off x="1816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112413</xdr:rowOff>
    </xdr:from>
    <xdr:ext cx="405111" cy="259045"/>
    <xdr:sp macro="" textlink="">
      <xdr:nvSpPr>
        <xdr:cNvPr id="339" name="n_4mainValue【市民会館】&#10;有形固定資産減価償却率"/>
        <xdr:cNvSpPr txBox="1"/>
      </xdr:nvSpPr>
      <xdr:spPr>
        <a:xfrm>
          <a:off x="927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61" name="直線コネクタ 360"/>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64"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65" name="直線コネクタ 364"/>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366" name="【市民会館】&#10;一人当たり面積平均値テキスト"/>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67" name="フローチャート: 判断 366"/>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8" name="フローチャート: 判断 367"/>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69"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64263</xdr:rowOff>
    </xdr:from>
    <xdr:to>
      <xdr:col>46</xdr:col>
      <xdr:colOff>38100</xdr:colOff>
      <xdr:row>105</xdr:row>
      <xdr:rowOff>165863</xdr:rowOff>
    </xdr:to>
    <xdr:sp macro="" textlink="">
      <xdr:nvSpPr>
        <xdr:cNvPr id="370" name="フローチャート: 判断 369"/>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10940</xdr:rowOff>
    </xdr:from>
    <xdr:ext cx="469744" cy="259045"/>
    <xdr:sp macro="" textlink="">
      <xdr:nvSpPr>
        <xdr:cNvPr id="37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64263</xdr:rowOff>
    </xdr:from>
    <xdr:to>
      <xdr:col>41</xdr:col>
      <xdr:colOff>101600</xdr:colOff>
      <xdr:row>105</xdr:row>
      <xdr:rowOff>165863</xdr:rowOff>
    </xdr:to>
    <xdr:sp macro="" textlink="">
      <xdr:nvSpPr>
        <xdr:cNvPr id="372" name="フローチャート: 判断 371"/>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10940</xdr:rowOff>
    </xdr:from>
    <xdr:ext cx="469744" cy="259045"/>
    <xdr:sp macro="" textlink="">
      <xdr:nvSpPr>
        <xdr:cNvPr id="373"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36830</xdr:rowOff>
    </xdr:from>
    <xdr:to>
      <xdr:col>36</xdr:col>
      <xdr:colOff>165100</xdr:colOff>
      <xdr:row>105</xdr:row>
      <xdr:rowOff>138430</xdr:rowOff>
    </xdr:to>
    <xdr:sp macro="" textlink="">
      <xdr:nvSpPr>
        <xdr:cNvPr id="374" name="フローチャート: 判断 373"/>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154957</xdr:rowOff>
    </xdr:from>
    <xdr:ext cx="469744" cy="259045"/>
    <xdr:sp macro="" textlink="">
      <xdr:nvSpPr>
        <xdr:cNvPr id="375" name="n_4aveValue【市民会館】&#10;一人当たり面積"/>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xdr:rowOff>
    </xdr:from>
    <xdr:to>
      <xdr:col>55</xdr:col>
      <xdr:colOff>50800</xdr:colOff>
      <xdr:row>107</xdr:row>
      <xdr:rowOff>110998</xdr:rowOff>
    </xdr:to>
    <xdr:sp macro="" textlink="">
      <xdr:nvSpPr>
        <xdr:cNvPr id="381" name="楕円 380"/>
        <xdr:cNvSpPr/>
      </xdr:nvSpPr>
      <xdr:spPr>
        <a:xfrm>
          <a:off x="10426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95775</xdr:rowOff>
    </xdr:from>
    <xdr:ext cx="469744" cy="259045"/>
    <xdr:sp macro="" textlink="">
      <xdr:nvSpPr>
        <xdr:cNvPr id="382" name="【市民会館】&#10;一人当たり面積該当値テキスト"/>
        <xdr:cNvSpPr txBox="1"/>
      </xdr:nvSpPr>
      <xdr:spPr>
        <a:xfrm>
          <a:off x="10515600" y="182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383" name="楕円 382"/>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60198</xdr:rowOff>
    </xdr:to>
    <xdr:cxnSp macro="">
      <xdr:nvCxnSpPr>
        <xdr:cNvPr id="384" name="直線コネクタ 383"/>
        <xdr:cNvCxnSpPr/>
      </xdr:nvCxnSpPr>
      <xdr:spPr>
        <a:xfrm>
          <a:off x="9639300" y="1840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385" name="楕円 384"/>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386" name="直線コネクタ 385"/>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387" name="楕円 386"/>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388" name="直線コネクタ 387"/>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389" name="楕円 388"/>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390" name="直線コネクタ 389"/>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102125</xdr:rowOff>
    </xdr:from>
    <xdr:ext cx="469744" cy="259045"/>
    <xdr:sp macro="" textlink="">
      <xdr:nvSpPr>
        <xdr:cNvPr id="391" name="n_1mainValue【市民会館】&#10;一人当たり面積"/>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392"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393"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394"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20" name="直線コネクタ 419"/>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21"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22" name="直線コネクタ 42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23"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24" name="直線コネクタ 423"/>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25" name="【一般廃棄物処理施設】&#10;有形固定資産減価償却率平均値テキスト"/>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27" name="フローチャート: 判断 426"/>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92908</xdr:rowOff>
    </xdr:from>
    <xdr:ext cx="405111" cy="259045"/>
    <xdr:sp macro="" textlink="">
      <xdr:nvSpPr>
        <xdr:cNvPr id="428"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160927</xdr:rowOff>
    </xdr:from>
    <xdr:to>
      <xdr:col>76</xdr:col>
      <xdr:colOff>165100</xdr:colOff>
      <xdr:row>39</xdr:row>
      <xdr:rowOff>91077</xdr:rowOff>
    </xdr:to>
    <xdr:sp macro="" textlink="">
      <xdr:nvSpPr>
        <xdr:cNvPr id="429" name="フローチャート: 判断 4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107604</xdr:rowOff>
    </xdr:from>
    <xdr:ext cx="405111" cy="259045"/>
    <xdr:sp macro="" textlink="">
      <xdr:nvSpPr>
        <xdr:cNvPr id="430"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76019</xdr:rowOff>
    </xdr:from>
    <xdr:to>
      <xdr:col>72</xdr:col>
      <xdr:colOff>38100</xdr:colOff>
      <xdr:row>40</xdr:row>
      <xdr:rowOff>6169</xdr:rowOff>
    </xdr:to>
    <xdr:sp macro="" textlink="">
      <xdr:nvSpPr>
        <xdr:cNvPr id="431" name="フローチャート: 判断 430"/>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168746</xdr:rowOff>
    </xdr:from>
    <xdr:ext cx="405111" cy="259045"/>
    <xdr:sp macro="" textlink="">
      <xdr:nvSpPr>
        <xdr:cNvPr id="432" name="n_3aveValue【一般廃棄物処理施設】&#10;有形固定資産減価償却率"/>
        <xdr:cNvSpPr txBox="1"/>
      </xdr:nvSpPr>
      <xdr:spPr>
        <a:xfrm>
          <a:off x="13500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28666</xdr:rowOff>
    </xdr:from>
    <xdr:to>
      <xdr:col>67</xdr:col>
      <xdr:colOff>101600</xdr:colOff>
      <xdr:row>39</xdr:row>
      <xdr:rowOff>130266</xdr:rowOff>
    </xdr:to>
    <xdr:sp macro="" textlink="">
      <xdr:nvSpPr>
        <xdr:cNvPr id="433" name="フローチャート: 判断 432"/>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121393</xdr:rowOff>
    </xdr:from>
    <xdr:ext cx="405111" cy="259045"/>
    <xdr:sp macro="" textlink="">
      <xdr:nvSpPr>
        <xdr:cNvPr id="434" name="n_4aveValue【一般廃棄物処理施設】&#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440" name="楕円 439"/>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441" name="【一般廃棄物処理施設】&#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442" name="楕円 441"/>
        <xdr:cNvSpPr/>
      </xdr:nvSpPr>
      <xdr:spPr>
        <a:xfrm>
          <a:off x="1543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130084</xdr:rowOff>
    </xdr:to>
    <xdr:cxnSp macro="">
      <xdr:nvCxnSpPr>
        <xdr:cNvPr id="443" name="直線コネクタ 442"/>
        <xdr:cNvCxnSpPr/>
      </xdr:nvCxnSpPr>
      <xdr:spPr>
        <a:xfrm>
          <a:off x="15481300" y="68133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72753</xdr:rowOff>
    </xdr:from>
    <xdr:to>
      <xdr:col>76</xdr:col>
      <xdr:colOff>165100</xdr:colOff>
      <xdr:row>40</xdr:row>
      <xdr:rowOff>2903</xdr:rowOff>
    </xdr:to>
    <xdr:sp macro="" textlink="">
      <xdr:nvSpPr>
        <xdr:cNvPr id="444" name="楕円 443"/>
        <xdr:cNvSpPr/>
      </xdr:nvSpPr>
      <xdr:spPr>
        <a:xfrm>
          <a:off x="14541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123553</xdr:rowOff>
    </xdr:from>
    <xdr:to>
      <xdr:col>81</xdr:col>
      <xdr:colOff>50800</xdr:colOff>
      <xdr:row>39</xdr:row>
      <xdr:rowOff>126819</xdr:rowOff>
    </xdr:to>
    <xdr:cxnSp macro="">
      <xdr:nvCxnSpPr>
        <xdr:cNvPr id="445" name="直線コネクタ 444"/>
        <xdr:cNvCxnSpPr/>
      </xdr:nvCxnSpPr>
      <xdr:spPr>
        <a:xfrm>
          <a:off x="14592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46" name="楕円 445"/>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102326</xdr:rowOff>
    </xdr:from>
    <xdr:to>
      <xdr:col>76</xdr:col>
      <xdr:colOff>114300</xdr:colOff>
      <xdr:row>39</xdr:row>
      <xdr:rowOff>123553</xdr:rowOff>
    </xdr:to>
    <xdr:cxnSp macro="">
      <xdr:nvCxnSpPr>
        <xdr:cNvPr id="447" name="直線コネクタ 446"/>
        <xdr:cNvCxnSpPr/>
      </xdr:nvCxnSpPr>
      <xdr:spPr>
        <a:xfrm>
          <a:off x="13703300" y="67888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448" name="楕円 447"/>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39</xdr:row>
      <xdr:rowOff>102326</xdr:rowOff>
    </xdr:to>
    <xdr:cxnSp macro="">
      <xdr:nvCxnSpPr>
        <xdr:cNvPr id="449" name="直線コネクタ 448"/>
        <xdr:cNvCxnSpPr/>
      </xdr:nvCxnSpPr>
      <xdr:spPr>
        <a:xfrm>
          <a:off x="12814300" y="6457406"/>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168746</xdr:rowOff>
    </xdr:from>
    <xdr:ext cx="405111" cy="259045"/>
    <xdr:sp macro="" textlink="">
      <xdr:nvSpPr>
        <xdr:cNvPr id="450" name="n_1mainValue【一般廃棄物処理施設】&#10;有形固定資産減価償却率"/>
        <xdr:cNvSpPr txBox="1"/>
      </xdr:nvSpPr>
      <xdr:spPr>
        <a:xfrm>
          <a:off x="15266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165480</xdr:rowOff>
    </xdr:from>
    <xdr:ext cx="405111" cy="259045"/>
    <xdr:sp macro="" textlink="">
      <xdr:nvSpPr>
        <xdr:cNvPr id="451" name="n_2mainValue【一般廃棄物処理施設】&#10;有形固定資産減価償却率"/>
        <xdr:cNvSpPr txBox="1"/>
      </xdr:nvSpPr>
      <xdr:spPr>
        <a:xfrm>
          <a:off x="14389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169653</xdr:rowOff>
    </xdr:from>
    <xdr:ext cx="405111" cy="259045"/>
    <xdr:sp macro="" textlink="">
      <xdr:nvSpPr>
        <xdr:cNvPr id="452" name="n_3mainValue【一般廃棄物処理施設】&#10;有形固定資産減価償却率"/>
        <xdr:cNvSpPr txBox="1"/>
      </xdr:nvSpPr>
      <xdr:spPr>
        <a:xfrm>
          <a:off x="13500744" y="651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453" name="n_4mainValue【一般廃棄物処理施設】&#10;有形固定資産減価償却率"/>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75" name="直線コネクタ 474"/>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76"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77" name="直線コネクタ 476"/>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78"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79" name="直線コネクタ 478"/>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80"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1" name="フローチャート: 判断 480"/>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82" name="フローチャート: 判断 481"/>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129470</xdr:rowOff>
    </xdr:from>
    <xdr:ext cx="534377" cy="259045"/>
    <xdr:sp macro="" textlink="">
      <xdr:nvSpPr>
        <xdr:cNvPr id="483" name="n_1aveValue【一般廃棄物処理施設】&#10;一人当たり有形固定資産（償却資産）額"/>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48068</xdr:rowOff>
    </xdr:from>
    <xdr:to>
      <xdr:col>107</xdr:col>
      <xdr:colOff>101600</xdr:colOff>
      <xdr:row>39</xdr:row>
      <xdr:rowOff>149668</xdr:rowOff>
    </xdr:to>
    <xdr:sp macro="" textlink="">
      <xdr:nvSpPr>
        <xdr:cNvPr id="484" name="フローチャート: 判断 483"/>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140795</xdr:rowOff>
    </xdr:from>
    <xdr:ext cx="534377" cy="259045"/>
    <xdr:sp macro="" textlink="">
      <xdr:nvSpPr>
        <xdr:cNvPr id="485" name="n_2aveValue【一般廃棄物処理施設】&#10;一人当たり有形固定資産（償却資産）額"/>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80950</xdr:rowOff>
    </xdr:from>
    <xdr:to>
      <xdr:col>102</xdr:col>
      <xdr:colOff>165100</xdr:colOff>
      <xdr:row>40</xdr:row>
      <xdr:rowOff>11100</xdr:rowOff>
    </xdr:to>
    <xdr:sp macro="" textlink="">
      <xdr:nvSpPr>
        <xdr:cNvPr id="486" name="フローチャート: 判断 485"/>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2227</xdr:rowOff>
    </xdr:from>
    <xdr:ext cx="534377" cy="259045"/>
    <xdr:sp macro="" textlink="">
      <xdr:nvSpPr>
        <xdr:cNvPr id="487" name="n_3aveValue【一般廃棄物処理施設】&#10;一人当たり有形固定資産（償却資産）額"/>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80077</xdr:rowOff>
    </xdr:from>
    <xdr:to>
      <xdr:col>98</xdr:col>
      <xdr:colOff>38100</xdr:colOff>
      <xdr:row>40</xdr:row>
      <xdr:rowOff>10227</xdr:rowOff>
    </xdr:to>
    <xdr:sp macro="" textlink="">
      <xdr:nvSpPr>
        <xdr:cNvPr id="488" name="フローチャート: 判断 487"/>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40</xdr:row>
      <xdr:rowOff>1354</xdr:rowOff>
    </xdr:from>
    <xdr:ext cx="534377" cy="259045"/>
    <xdr:sp macro="" textlink="">
      <xdr:nvSpPr>
        <xdr:cNvPr id="489" name="n_4aveValue【一般廃棄物処理施設】&#10;一人当たり有形固定資産（償却資産）額"/>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50299</xdr:rowOff>
    </xdr:from>
    <xdr:to>
      <xdr:col>116</xdr:col>
      <xdr:colOff>114300</xdr:colOff>
      <xdr:row>38</xdr:row>
      <xdr:rowOff>151899</xdr:rowOff>
    </xdr:to>
    <xdr:sp macro="" textlink="">
      <xdr:nvSpPr>
        <xdr:cNvPr id="495" name="楕円 494"/>
        <xdr:cNvSpPr/>
      </xdr:nvSpPr>
      <xdr:spPr>
        <a:xfrm>
          <a:off x="22110700" y="6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73176</xdr:rowOff>
    </xdr:from>
    <xdr:ext cx="599010" cy="259045"/>
    <xdr:sp macro="" textlink="">
      <xdr:nvSpPr>
        <xdr:cNvPr id="496" name="【一般廃棄物処理施設】&#10;一人当たり有形固定資産（償却資産）額該当値テキスト"/>
        <xdr:cNvSpPr txBox="1"/>
      </xdr:nvSpPr>
      <xdr:spPr>
        <a:xfrm>
          <a:off x="22199600" y="64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55945</xdr:rowOff>
    </xdr:from>
    <xdr:to>
      <xdr:col>112</xdr:col>
      <xdr:colOff>38100</xdr:colOff>
      <xdr:row>38</xdr:row>
      <xdr:rowOff>157545</xdr:rowOff>
    </xdr:to>
    <xdr:sp macro="" textlink="">
      <xdr:nvSpPr>
        <xdr:cNvPr id="497" name="楕円 496"/>
        <xdr:cNvSpPr/>
      </xdr:nvSpPr>
      <xdr:spPr>
        <a:xfrm>
          <a:off x="21272500" y="65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101099</xdr:rowOff>
    </xdr:from>
    <xdr:to>
      <xdr:col>116</xdr:col>
      <xdr:colOff>63500</xdr:colOff>
      <xdr:row>38</xdr:row>
      <xdr:rowOff>106745</xdr:rowOff>
    </xdr:to>
    <xdr:cxnSp macro="">
      <xdr:nvCxnSpPr>
        <xdr:cNvPr id="498" name="直線コネクタ 497"/>
        <xdr:cNvCxnSpPr/>
      </xdr:nvCxnSpPr>
      <xdr:spPr>
        <a:xfrm flipV="1">
          <a:off x="21323300" y="6616199"/>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63032</xdr:rowOff>
    </xdr:from>
    <xdr:to>
      <xdr:col>107</xdr:col>
      <xdr:colOff>101600</xdr:colOff>
      <xdr:row>38</xdr:row>
      <xdr:rowOff>164632</xdr:rowOff>
    </xdr:to>
    <xdr:sp macro="" textlink="">
      <xdr:nvSpPr>
        <xdr:cNvPr id="499" name="楕円 498"/>
        <xdr:cNvSpPr/>
      </xdr:nvSpPr>
      <xdr:spPr>
        <a:xfrm>
          <a:off x="20383500" y="65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106745</xdr:rowOff>
    </xdr:from>
    <xdr:to>
      <xdr:col>111</xdr:col>
      <xdr:colOff>177800</xdr:colOff>
      <xdr:row>38</xdr:row>
      <xdr:rowOff>113832</xdr:rowOff>
    </xdr:to>
    <xdr:cxnSp macro="">
      <xdr:nvCxnSpPr>
        <xdr:cNvPr id="500" name="直線コネクタ 499"/>
        <xdr:cNvCxnSpPr/>
      </xdr:nvCxnSpPr>
      <xdr:spPr>
        <a:xfrm flipV="1">
          <a:off x="20434300" y="662184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62250</xdr:rowOff>
    </xdr:from>
    <xdr:to>
      <xdr:col>102</xdr:col>
      <xdr:colOff>165100</xdr:colOff>
      <xdr:row>38</xdr:row>
      <xdr:rowOff>163850</xdr:rowOff>
    </xdr:to>
    <xdr:sp macro="" textlink="">
      <xdr:nvSpPr>
        <xdr:cNvPr id="501" name="楕円 500"/>
        <xdr:cNvSpPr/>
      </xdr:nvSpPr>
      <xdr:spPr>
        <a:xfrm>
          <a:off x="19494500" y="6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113050</xdr:rowOff>
    </xdr:from>
    <xdr:to>
      <xdr:col>107</xdr:col>
      <xdr:colOff>50800</xdr:colOff>
      <xdr:row>38</xdr:row>
      <xdr:rowOff>113832</xdr:rowOff>
    </xdr:to>
    <xdr:cxnSp macro="">
      <xdr:nvCxnSpPr>
        <xdr:cNvPr id="502" name="直線コネクタ 501"/>
        <xdr:cNvCxnSpPr/>
      </xdr:nvCxnSpPr>
      <xdr:spPr>
        <a:xfrm>
          <a:off x="19545300" y="6628150"/>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60883</xdr:rowOff>
    </xdr:from>
    <xdr:to>
      <xdr:col>98</xdr:col>
      <xdr:colOff>38100</xdr:colOff>
      <xdr:row>38</xdr:row>
      <xdr:rowOff>162483</xdr:rowOff>
    </xdr:to>
    <xdr:sp macro="" textlink="">
      <xdr:nvSpPr>
        <xdr:cNvPr id="503" name="楕円 502"/>
        <xdr:cNvSpPr/>
      </xdr:nvSpPr>
      <xdr:spPr>
        <a:xfrm>
          <a:off x="18605500" y="65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111683</xdr:rowOff>
    </xdr:from>
    <xdr:to>
      <xdr:col>102</xdr:col>
      <xdr:colOff>114300</xdr:colOff>
      <xdr:row>38</xdr:row>
      <xdr:rowOff>113050</xdr:rowOff>
    </xdr:to>
    <xdr:cxnSp macro="">
      <xdr:nvCxnSpPr>
        <xdr:cNvPr id="504" name="直線コネクタ 503"/>
        <xdr:cNvCxnSpPr/>
      </xdr:nvCxnSpPr>
      <xdr:spPr>
        <a:xfrm>
          <a:off x="18656300" y="662678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2622</xdr:rowOff>
    </xdr:from>
    <xdr:ext cx="599010" cy="259045"/>
    <xdr:sp macro="" textlink="">
      <xdr:nvSpPr>
        <xdr:cNvPr id="505" name="n_1mainValue【一般廃棄物処理施設】&#10;一人当たり有形固定資産（償却資産）額"/>
        <xdr:cNvSpPr txBox="1"/>
      </xdr:nvSpPr>
      <xdr:spPr>
        <a:xfrm>
          <a:off x="21011095" y="634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9709</xdr:rowOff>
    </xdr:from>
    <xdr:ext cx="599010" cy="259045"/>
    <xdr:sp macro="" textlink="">
      <xdr:nvSpPr>
        <xdr:cNvPr id="506" name="n_2mainValue【一般廃棄物処理施設】&#10;一人当たり有形固定資産（償却資産）額"/>
        <xdr:cNvSpPr txBox="1"/>
      </xdr:nvSpPr>
      <xdr:spPr>
        <a:xfrm>
          <a:off x="20134795" y="63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8927</xdr:rowOff>
    </xdr:from>
    <xdr:ext cx="599010" cy="259045"/>
    <xdr:sp macro="" textlink="">
      <xdr:nvSpPr>
        <xdr:cNvPr id="507" name="n_3mainValue【一般廃棄物処理施設】&#10;一人当たり有形固定資産（償却資産）額"/>
        <xdr:cNvSpPr txBox="1"/>
      </xdr:nvSpPr>
      <xdr:spPr>
        <a:xfrm>
          <a:off x="19245795" y="63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7560</xdr:rowOff>
    </xdr:from>
    <xdr:ext cx="599010" cy="259045"/>
    <xdr:sp macro="" textlink="">
      <xdr:nvSpPr>
        <xdr:cNvPr id="508" name="n_4mainValue【一般廃棄物処理施設】&#10;一人当たり有形固定資産（償却資産）額"/>
        <xdr:cNvSpPr txBox="1"/>
      </xdr:nvSpPr>
      <xdr:spPr>
        <a:xfrm>
          <a:off x="18356795" y="6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1" name="テキスト ボックス 5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2" name="直線コネクタ 531"/>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3"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4" name="直線コネクタ 533"/>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5"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6" name="直線コネクタ 5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37"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8" name="フローチャート: 判断 537"/>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9" name="フローチャート: 判断 538"/>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34307</xdr:rowOff>
    </xdr:from>
    <xdr:ext cx="405111" cy="259045"/>
    <xdr:sp macro="" textlink="">
      <xdr:nvSpPr>
        <xdr:cNvPr id="540" name="n_1aveValue【保健センター・保健所】&#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76835</xdr:rowOff>
    </xdr:from>
    <xdr:to>
      <xdr:col>76</xdr:col>
      <xdr:colOff>165100</xdr:colOff>
      <xdr:row>61</xdr:row>
      <xdr:rowOff>6985</xdr:rowOff>
    </xdr:to>
    <xdr:sp macro="" textlink="">
      <xdr:nvSpPr>
        <xdr:cNvPr id="541" name="フローチャート: 判断 5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169562</xdr:rowOff>
    </xdr:from>
    <xdr:ext cx="405111" cy="259045"/>
    <xdr:sp macro="" textlink="">
      <xdr:nvSpPr>
        <xdr:cNvPr id="542" name="n_2aveValue【保健センター・保健所】&#10;有形固定資産減価償却率"/>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48260</xdr:rowOff>
    </xdr:from>
    <xdr:to>
      <xdr:col>72</xdr:col>
      <xdr:colOff>38100</xdr:colOff>
      <xdr:row>60</xdr:row>
      <xdr:rowOff>149860</xdr:rowOff>
    </xdr:to>
    <xdr:sp macro="" textlink="">
      <xdr:nvSpPr>
        <xdr:cNvPr id="543" name="フローチャート: 判断 542"/>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140987</xdr:rowOff>
    </xdr:from>
    <xdr:ext cx="405111" cy="259045"/>
    <xdr:sp macro="" textlink="">
      <xdr:nvSpPr>
        <xdr:cNvPr id="544" name="n_3aveValue【保健センター・保健所】&#10;有形固定資産減価償却率"/>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34925</xdr:rowOff>
    </xdr:from>
    <xdr:to>
      <xdr:col>67</xdr:col>
      <xdr:colOff>101600</xdr:colOff>
      <xdr:row>60</xdr:row>
      <xdr:rowOff>136525</xdr:rowOff>
    </xdr:to>
    <xdr:sp macro="" textlink="">
      <xdr:nvSpPr>
        <xdr:cNvPr id="545" name="フローチャート: 判断 544"/>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127652</xdr:rowOff>
    </xdr:from>
    <xdr:ext cx="405111" cy="259045"/>
    <xdr:sp macro="" textlink="">
      <xdr:nvSpPr>
        <xdr:cNvPr id="546" name="n_4aveValue【保健センター・保健所】&#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2" name="楕円 551"/>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3"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54" name="楕円 553"/>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55" name="直線コネクタ 554"/>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56" name="楕円 555"/>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57" name="直線コネクタ 556"/>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8" name="楕円 557"/>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559" name="直線コネクタ 558"/>
        <xdr:cNvCxnSpPr/>
      </xdr:nvCxnSpPr>
      <xdr:spPr>
        <a:xfrm>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560" name="楕円 559"/>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561" name="直線コネクタ 560"/>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562"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63"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4"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565" name="n_4mainValue【保健センター・保健所】&#10;有形固定資産減価償却率"/>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9" name="直線コネクタ 588"/>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1" name="直線コネクタ 59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3" name="直線コネクタ 59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5" name="フローチャート: 判断 5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6" name="フローチャート: 判断 59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97"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25400</xdr:rowOff>
    </xdr:from>
    <xdr:to>
      <xdr:col>107</xdr:col>
      <xdr:colOff>101600</xdr:colOff>
      <xdr:row>61</xdr:row>
      <xdr:rowOff>127000</xdr:rowOff>
    </xdr:to>
    <xdr:sp macro="" textlink="">
      <xdr:nvSpPr>
        <xdr:cNvPr id="598" name="フローチャート: 判断 5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118127</xdr:rowOff>
    </xdr:from>
    <xdr:ext cx="469744" cy="259045"/>
    <xdr:sp macro="" textlink="">
      <xdr:nvSpPr>
        <xdr:cNvPr id="599"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6350</xdr:rowOff>
    </xdr:from>
    <xdr:to>
      <xdr:col>102</xdr:col>
      <xdr:colOff>165100</xdr:colOff>
      <xdr:row>61</xdr:row>
      <xdr:rowOff>107950</xdr:rowOff>
    </xdr:to>
    <xdr:sp macro="" textlink="">
      <xdr:nvSpPr>
        <xdr:cNvPr id="600" name="フローチャート: 判断 599"/>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99077</xdr:rowOff>
    </xdr:from>
    <xdr:ext cx="469744" cy="259045"/>
    <xdr:sp macro="" textlink="">
      <xdr:nvSpPr>
        <xdr:cNvPr id="601"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6350</xdr:rowOff>
    </xdr:from>
    <xdr:to>
      <xdr:col>98</xdr:col>
      <xdr:colOff>38100</xdr:colOff>
      <xdr:row>61</xdr:row>
      <xdr:rowOff>107950</xdr:rowOff>
    </xdr:to>
    <xdr:sp macro="" textlink="">
      <xdr:nvSpPr>
        <xdr:cNvPr id="602" name="フローチャート: 判断 6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99077</xdr:rowOff>
    </xdr:from>
    <xdr:ext cx="469744" cy="259045"/>
    <xdr:sp macro="" textlink="">
      <xdr:nvSpPr>
        <xdr:cNvPr id="603"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25400</xdr:rowOff>
    </xdr:from>
    <xdr:to>
      <xdr:col>116</xdr:col>
      <xdr:colOff>114300</xdr:colOff>
      <xdr:row>58</xdr:row>
      <xdr:rowOff>127000</xdr:rowOff>
    </xdr:to>
    <xdr:sp macro="" textlink="">
      <xdr:nvSpPr>
        <xdr:cNvPr id="609" name="楕円 608"/>
        <xdr:cNvSpPr/>
      </xdr:nvSpPr>
      <xdr:spPr>
        <a:xfrm>
          <a:off x="22110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48277</xdr:rowOff>
    </xdr:from>
    <xdr:ext cx="469744" cy="259045"/>
    <xdr:sp macro="" textlink="">
      <xdr:nvSpPr>
        <xdr:cNvPr id="610" name="【保健センター・保健所】&#10;一人当たり面積該当値テキスト"/>
        <xdr:cNvSpPr txBox="1"/>
      </xdr:nvSpPr>
      <xdr:spPr>
        <a:xfrm>
          <a:off x="22199600"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25400</xdr:rowOff>
    </xdr:from>
    <xdr:to>
      <xdr:col>112</xdr:col>
      <xdr:colOff>38100</xdr:colOff>
      <xdr:row>58</xdr:row>
      <xdr:rowOff>127000</xdr:rowOff>
    </xdr:to>
    <xdr:sp macro="" textlink="">
      <xdr:nvSpPr>
        <xdr:cNvPr id="611" name="楕円 610"/>
        <xdr:cNvSpPr/>
      </xdr:nvSpPr>
      <xdr:spPr>
        <a:xfrm>
          <a:off x="2127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76200</xdr:rowOff>
    </xdr:from>
    <xdr:to>
      <xdr:col>116</xdr:col>
      <xdr:colOff>63500</xdr:colOff>
      <xdr:row>58</xdr:row>
      <xdr:rowOff>76200</xdr:rowOff>
    </xdr:to>
    <xdr:cxnSp macro="">
      <xdr:nvCxnSpPr>
        <xdr:cNvPr id="612" name="直線コネクタ 611"/>
        <xdr:cNvCxnSpPr/>
      </xdr:nvCxnSpPr>
      <xdr:spPr>
        <a:xfrm>
          <a:off x="21323300" y="1002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25400</xdr:rowOff>
    </xdr:from>
    <xdr:to>
      <xdr:col>107</xdr:col>
      <xdr:colOff>101600</xdr:colOff>
      <xdr:row>58</xdr:row>
      <xdr:rowOff>127000</xdr:rowOff>
    </xdr:to>
    <xdr:sp macro="" textlink="">
      <xdr:nvSpPr>
        <xdr:cNvPr id="613" name="楕円 612"/>
        <xdr:cNvSpPr/>
      </xdr:nvSpPr>
      <xdr:spPr>
        <a:xfrm>
          <a:off x="2038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76200</xdr:rowOff>
    </xdr:from>
    <xdr:to>
      <xdr:col>111</xdr:col>
      <xdr:colOff>177800</xdr:colOff>
      <xdr:row>58</xdr:row>
      <xdr:rowOff>76200</xdr:rowOff>
    </xdr:to>
    <xdr:cxnSp macro="">
      <xdr:nvCxnSpPr>
        <xdr:cNvPr id="614" name="直線コネクタ 613"/>
        <xdr:cNvCxnSpPr/>
      </xdr:nvCxnSpPr>
      <xdr:spPr>
        <a:xfrm>
          <a:off x="20434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615" name="楕円 614"/>
        <xdr:cNvSpPr/>
      </xdr:nvSpPr>
      <xdr:spPr>
        <a:xfrm>
          <a:off x="19494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76200</xdr:rowOff>
    </xdr:from>
    <xdr:to>
      <xdr:col>107</xdr:col>
      <xdr:colOff>50800</xdr:colOff>
      <xdr:row>58</xdr:row>
      <xdr:rowOff>76200</xdr:rowOff>
    </xdr:to>
    <xdr:cxnSp macro="">
      <xdr:nvCxnSpPr>
        <xdr:cNvPr id="616" name="直線コネクタ 615"/>
        <xdr:cNvCxnSpPr/>
      </xdr:nvCxnSpPr>
      <xdr:spPr>
        <a:xfrm>
          <a:off x="19545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25400</xdr:rowOff>
    </xdr:from>
    <xdr:to>
      <xdr:col>98</xdr:col>
      <xdr:colOff>38100</xdr:colOff>
      <xdr:row>58</xdr:row>
      <xdr:rowOff>127000</xdr:rowOff>
    </xdr:to>
    <xdr:sp macro="" textlink="">
      <xdr:nvSpPr>
        <xdr:cNvPr id="617" name="楕円 616"/>
        <xdr:cNvSpPr/>
      </xdr:nvSpPr>
      <xdr:spPr>
        <a:xfrm>
          <a:off x="18605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76200</xdr:rowOff>
    </xdr:from>
    <xdr:to>
      <xdr:col>102</xdr:col>
      <xdr:colOff>114300</xdr:colOff>
      <xdr:row>58</xdr:row>
      <xdr:rowOff>76200</xdr:rowOff>
    </xdr:to>
    <xdr:cxnSp macro="">
      <xdr:nvCxnSpPr>
        <xdr:cNvPr id="618" name="直線コネクタ 617"/>
        <xdr:cNvCxnSpPr/>
      </xdr:nvCxnSpPr>
      <xdr:spPr>
        <a:xfrm>
          <a:off x="186563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143527</xdr:rowOff>
    </xdr:from>
    <xdr:ext cx="469744" cy="259045"/>
    <xdr:sp macro="" textlink="">
      <xdr:nvSpPr>
        <xdr:cNvPr id="619" name="n_1mainValue【保健センター・保健所】&#10;一人当たり面積"/>
        <xdr:cNvSpPr txBox="1"/>
      </xdr:nvSpPr>
      <xdr:spPr>
        <a:xfrm>
          <a:off x="210757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143527</xdr:rowOff>
    </xdr:from>
    <xdr:ext cx="469744" cy="259045"/>
    <xdr:sp macro="" textlink="">
      <xdr:nvSpPr>
        <xdr:cNvPr id="620" name="n_2mainValue【保健センター・保健所】&#10;一人当たり面積"/>
        <xdr:cNvSpPr txBox="1"/>
      </xdr:nvSpPr>
      <xdr:spPr>
        <a:xfrm>
          <a:off x="20199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143527</xdr:rowOff>
    </xdr:from>
    <xdr:ext cx="469744" cy="259045"/>
    <xdr:sp macro="" textlink="">
      <xdr:nvSpPr>
        <xdr:cNvPr id="621" name="n_3mainValue【保健センター・保健所】&#10;一人当たり面積"/>
        <xdr:cNvSpPr txBox="1"/>
      </xdr:nvSpPr>
      <xdr:spPr>
        <a:xfrm>
          <a:off x="19310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143527</xdr:rowOff>
    </xdr:from>
    <xdr:ext cx="469744" cy="259045"/>
    <xdr:sp macro="" textlink="">
      <xdr:nvSpPr>
        <xdr:cNvPr id="622" name="n_4mainValue【保健センター・保健所】&#10;一人当たり面積"/>
        <xdr:cNvSpPr txBox="1"/>
      </xdr:nvSpPr>
      <xdr:spPr>
        <a:xfrm>
          <a:off x="184214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47" name="直線コネクタ 646"/>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48"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49" name="直線コネクタ 648"/>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50"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51" name="直線コネクタ 650"/>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652"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3" name="フローチャート: 判断 652"/>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4" name="フローチャート: 判断 653"/>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170197</xdr:rowOff>
    </xdr:from>
    <xdr:ext cx="405111" cy="259045"/>
    <xdr:sp macro="" textlink="">
      <xdr:nvSpPr>
        <xdr:cNvPr id="655"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57786</xdr:rowOff>
    </xdr:from>
    <xdr:to>
      <xdr:col>76</xdr:col>
      <xdr:colOff>165100</xdr:colOff>
      <xdr:row>81</xdr:row>
      <xdr:rowOff>159386</xdr:rowOff>
    </xdr:to>
    <xdr:sp macro="" textlink="">
      <xdr:nvSpPr>
        <xdr:cNvPr id="656" name="フローチャート: 判断 65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4463</xdr:rowOff>
    </xdr:from>
    <xdr:ext cx="405111" cy="259045"/>
    <xdr:sp macro="" textlink="">
      <xdr:nvSpPr>
        <xdr:cNvPr id="657"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19686</xdr:rowOff>
    </xdr:from>
    <xdr:to>
      <xdr:col>72</xdr:col>
      <xdr:colOff>38100</xdr:colOff>
      <xdr:row>81</xdr:row>
      <xdr:rowOff>121286</xdr:rowOff>
    </xdr:to>
    <xdr:sp macro="" textlink="">
      <xdr:nvSpPr>
        <xdr:cNvPr id="658" name="フローチャート: 判断 657"/>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137813</xdr:rowOff>
    </xdr:from>
    <xdr:ext cx="405111" cy="259045"/>
    <xdr:sp macro="" textlink="">
      <xdr:nvSpPr>
        <xdr:cNvPr id="659" name="n_3aveValue【消防施設】&#10;有形固定資産減価償却率"/>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4445</xdr:rowOff>
    </xdr:from>
    <xdr:to>
      <xdr:col>67</xdr:col>
      <xdr:colOff>101600</xdr:colOff>
      <xdr:row>81</xdr:row>
      <xdr:rowOff>106045</xdr:rowOff>
    </xdr:to>
    <xdr:sp macro="" textlink="">
      <xdr:nvSpPr>
        <xdr:cNvPr id="660" name="フローチャート: 判断 659"/>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122572</xdr:rowOff>
    </xdr:from>
    <xdr:ext cx="405111" cy="259045"/>
    <xdr:sp macro="" textlink="">
      <xdr:nvSpPr>
        <xdr:cNvPr id="661" name="n_4aveValue【消防施設】&#10;有形固定資産減価償却率"/>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105411</xdr:rowOff>
    </xdr:from>
    <xdr:to>
      <xdr:col>85</xdr:col>
      <xdr:colOff>177800</xdr:colOff>
      <xdr:row>86</xdr:row>
      <xdr:rowOff>35561</xdr:rowOff>
    </xdr:to>
    <xdr:sp macro="" textlink="">
      <xdr:nvSpPr>
        <xdr:cNvPr id="667" name="楕円 666"/>
        <xdr:cNvSpPr/>
      </xdr:nvSpPr>
      <xdr:spPr>
        <a:xfrm>
          <a:off x="16268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20338</xdr:rowOff>
    </xdr:from>
    <xdr:ext cx="405111" cy="259045"/>
    <xdr:sp macro="" textlink="">
      <xdr:nvSpPr>
        <xdr:cNvPr id="668" name="【消防施設】&#10;有形固定資産減価償却率該当値テキスト"/>
        <xdr:cNvSpPr txBox="1"/>
      </xdr:nvSpPr>
      <xdr:spPr>
        <a:xfrm>
          <a:off x="16357600" y="1459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143511</xdr:rowOff>
    </xdr:from>
    <xdr:to>
      <xdr:col>81</xdr:col>
      <xdr:colOff>101600</xdr:colOff>
      <xdr:row>86</xdr:row>
      <xdr:rowOff>73661</xdr:rowOff>
    </xdr:to>
    <xdr:sp macro="" textlink="">
      <xdr:nvSpPr>
        <xdr:cNvPr id="669" name="楕円 668"/>
        <xdr:cNvSpPr/>
      </xdr:nvSpPr>
      <xdr:spPr>
        <a:xfrm>
          <a:off x="1543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156211</xdr:rowOff>
    </xdr:from>
    <xdr:to>
      <xdr:col>85</xdr:col>
      <xdr:colOff>127000</xdr:colOff>
      <xdr:row>86</xdr:row>
      <xdr:rowOff>22861</xdr:rowOff>
    </xdr:to>
    <xdr:cxnSp macro="">
      <xdr:nvCxnSpPr>
        <xdr:cNvPr id="670" name="直線コネクタ 669"/>
        <xdr:cNvCxnSpPr/>
      </xdr:nvCxnSpPr>
      <xdr:spPr>
        <a:xfrm flipV="1">
          <a:off x="15481300" y="147294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114936</xdr:rowOff>
    </xdr:from>
    <xdr:to>
      <xdr:col>76</xdr:col>
      <xdr:colOff>165100</xdr:colOff>
      <xdr:row>86</xdr:row>
      <xdr:rowOff>45086</xdr:rowOff>
    </xdr:to>
    <xdr:sp macro="" textlink="">
      <xdr:nvSpPr>
        <xdr:cNvPr id="671" name="楕円 670"/>
        <xdr:cNvSpPr/>
      </xdr:nvSpPr>
      <xdr:spPr>
        <a:xfrm>
          <a:off x="14541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165736</xdr:rowOff>
    </xdr:from>
    <xdr:to>
      <xdr:col>81</xdr:col>
      <xdr:colOff>50800</xdr:colOff>
      <xdr:row>86</xdr:row>
      <xdr:rowOff>22861</xdr:rowOff>
    </xdr:to>
    <xdr:cxnSp macro="">
      <xdr:nvCxnSpPr>
        <xdr:cNvPr id="672" name="直線コネクタ 671"/>
        <xdr:cNvCxnSpPr/>
      </xdr:nvCxnSpPr>
      <xdr:spPr>
        <a:xfrm>
          <a:off x="14592300" y="14738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82550</xdr:rowOff>
    </xdr:from>
    <xdr:to>
      <xdr:col>72</xdr:col>
      <xdr:colOff>38100</xdr:colOff>
      <xdr:row>86</xdr:row>
      <xdr:rowOff>12700</xdr:rowOff>
    </xdr:to>
    <xdr:sp macro="" textlink="">
      <xdr:nvSpPr>
        <xdr:cNvPr id="673" name="楕円 672"/>
        <xdr:cNvSpPr/>
      </xdr:nvSpPr>
      <xdr:spPr>
        <a:xfrm>
          <a:off x="1365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133350</xdr:rowOff>
    </xdr:from>
    <xdr:to>
      <xdr:col>76</xdr:col>
      <xdr:colOff>114300</xdr:colOff>
      <xdr:row>85</xdr:row>
      <xdr:rowOff>165736</xdr:rowOff>
    </xdr:to>
    <xdr:cxnSp macro="">
      <xdr:nvCxnSpPr>
        <xdr:cNvPr id="674" name="直線コネクタ 673"/>
        <xdr:cNvCxnSpPr/>
      </xdr:nvCxnSpPr>
      <xdr:spPr>
        <a:xfrm>
          <a:off x="13703300" y="14706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52070</xdr:rowOff>
    </xdr:from>
    <xdr:to>
      <xdr:col>67</xdr:col>
      <xdr:colOff>101600</xdr:colOff>
      <xdr:row>85</xdr:row>
      <xdr:rowOff>153670</xdr:rowOff>
    </xdr:to>
    <xdr:sp macro="" textlink="">
      <xdr:nvSpPr>
        <xdr:cNvPr id="675" name="楕円 674"/>
        <xdr:cNvSpPr/>
      </xdr:nvSpPr>
      <xdr:spPr>
        <a:xfrm>
          <a:off x="1276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102870</xdr:rowOff>
    </xdr:from>
    <xdr:to>
      <xdr:col>71</xdr:col>
      <xdr:colOff>177800</xdr:colOff>
      <xdr:row>85</xdr:row>
      <xdr:rowOff>133350</xdr:rowOff>
    </xdr:to>
    <xdr:cxnSp macro="">
      <xdr:nvCxnSpPr>
        <xdr:cNvPr id="676" name="直線コネクタ 675"/>
        <xdr:cNvCxnSpPr/>
      </xdr:nvCxnSpPr>
      <xdr:spPr>
        <a:xfrm>
          <a:off x="12814300" y="14676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64788</xdr:rowOff>
    </xdr:from>
    <xdr:ext cx="405111" cy="259045"/>
    <xdr:sp macro="" textlink="">
      <xdr:nvSpPr>
        <xdr:cNvPr id="677" name="n_1mainValue【消防施設】&#10;有形固定資産減価償却率"/>
        <xdr:cNvSpPr txBox="1"/>
      </xdr:nvSpPr>
      <xdr:spPr>
        <a:xfrm>
          <a:off x="15266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36213</xdr:rowOff>
    </xdr:from>
    <xdr:ext cx="405111" cy="259045"/>
    <xdr:sp macro="" textlink="">
      <xdr:nvSpPr>
        <xdr:cNvPr id="678" name="n_2mainValue【消防施設】&#10;有形固定資産減価償却率"/>
        <xdr:cNvSpPr txBox="1"/>
      </xdr:nvSpPr>
      <xdr:spPr>
        <a:xfrm>
          <a:off x="14389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3827</xdr:rowOff>
    </xdr:from>
    <xdr:ext cx="405111" cy="259045"/>
    <xdr:sp macro="" textlink="">
      <xdr:nvSpPr>
        <xdr:cNvPr id="679" name="n_3mainValue【消防施設】&#10;有形固定資産減価償却率"/>
        <xdr:cNvSpPr txBox="1"/>
      </xdr:nvSpPr>
      <xdr:spPr>
        <a:xfrm>
          <a:off x="13500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144797</xdr:rowOff>
    </xdr:from>
    <xdr:ext cx="405111" cy="259045"/>
    <xdr:sp macro="" textlink="">
      <xdr:nvSpPr>
        <xdr:cNvPr id="680" name="n_4mainValue【消防施設】&#10;有形固定資産減価償却率"/>
        <xdr:cNvSpPr txBox="1"/>
      </xdr:nvSpPr>
      <xdr:spPr>
        <a:xfrm>
          <a:off x="12611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04" name="直線コネクタ 703"/>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5"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6" name="直線コネクタ 705"/>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7"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8" name="直線コネクタ 7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09"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10" name="フローチャート: 判断 709"/>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1" name="フローチャート: 判断 710"/>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712"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10161</xdr:rowOff>
    </xdr:from>
    <xdr:to>
      <xdr:col>107</xdr:col>
      <xdr:colOff>101600</xdr:colOff>
      <xdr:row>85</xdr:row>
      <xdr:rowOff>111761</xdr:rowOff>
    </xdr:to>
    <xdr:sp macro="" textlink="">
      <xdr:nvSpPr>
        <xdr:cNvPr id="713" name="フローチャート: 判断 712"/>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128288</xdr:rowOff>
    </xdr:from>
    <xdr:ext cx="469744" cy="259045"/>
    <xdr:sp macro="" textlink="">
      <xdr:nvSpPr>
        <xdr:cNvPr id="714"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10161</xdr:rowOff>
    </xdr:from>
    <xdr:to>
      <xdr:col>102</xdr:col>
      <xdr:colOff>165100</xdr:colOff>
      <xdr:row>85</xdr:row>
      <xdr:rowOff>111761</xdr:rowOff>
    </xdr:to>
    <xdr:sp macro="" textlink="">
      <xdr:nvSpPr>
        <xdr:cNvPr id="715" name="フローチャート: 判断 71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128288</xdr:rowOff>
    </xdr:from>
    <xdr:ext cx="469744" cy="259045"/>
    <xdr:sp macro="" textlink="">
      <xdr:nvSpPr>
        <xdr:cNvPr id="716"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40639</xdr:rowOff>
    </xdr:from>
    <xdr:to>
      <xdr:col>98</xdr:col>
      <xdr:colOff>38100</xdr:colOff>
      <xdr:row>85</xdr:row>
      <xdr:rowOff>142239</xdr:rowOff>
    </xdr:to>
    <xdr:sp macro="" textlink="">
      <xdr:nvSpPr>
        <xdr:cNvPr id="717" name="フローチャート: 判断 716"/>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158766</xdr:rowOff>
    </xdr:from>
    <xdr:ext cx="469744" cy="259045"/>
    <xdr:sp macro="" textlink="">
      <xdr:nvSpPr>
        <xdr:cNvPr id="718"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724" name="楕円 723"/>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725" name="【消防施設】&#10;一人当たり面積該当値テキスト"/>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726" name="楕円 725"/>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727" name="直線コネクタ 726"/>
        <xdr:cNvCxnSpPr/>
      </xdr:nvCxnSpPr>
      <xdr:spPr>
        <a:xfrm>
          <a:off x="21323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728" name="楕円 727"/>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729" name="直線コネクタ 728"/>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730" name="楕円 729"/>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731" name="直線コネクタ 730"/>
        <xdr:cNvCxnSpPr/>
      </xdr:nvCxnSpPr>
      <xdr:spPr>
        <a:xfrm>
          <a:off x="19545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52070</xdr:rowOff>
    </xdr:from>
    <xdr:to>
      <xdr:col>98</xdr:col>
      <xdr:colOff>38100</xdr:colOff>
      <xdr:row>86</xdr:row>
      <xdr:rowOff>153670</xdr:rowOff>
    </xdr:to>
    <xdr:sp macro="" textlink="">
      <xdr:nvSpPr>
        <xdr:cNvPr id="732" name="楕円 731"/>
        <xdr:cNvSpPr/>
      </xdr:nvSpPr>
      <xdr:spPr>
        <a:xfrm>
          <a:off x="18605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102870</xdr:rowOff>
    </xdr:from>
    <xdr:to>
      <xdr:col>102</xdr:col>
      <xdr:colOff>114300</xdr:colOff>
      <xdr:row>86</xdr:row>
      <xdr:rowOff>102870</xdr:rowOff>
    </xdr:to>
    <xdr:cxnSp macro="">
      <xdr:nvCxnSpPr>
        <xdr:cNvPr id="733" name="直線コネクタ 732"/>
        <xdr:cNvCxnSpPr/>
      </xdr:nvCxnSpPr>
      <xdr:spPr>
        <a:xfrm>
          <a:off x="18656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144797</xdr:rowOff>
    </xdr:from>
    <xdr:ext cx="469744" cy="259045"/>
    <xdr:sp macro="" textlink="">
      <xdr:nvSpPr>
        <xdr:cNvPr id="734"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735"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736"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144797</xdr:rowOff>
    </xdr:from>
    <xdr:ext cx="469744" cy="259045"/>
    <xdr:sp macro="" textlink="">
      <xdr:nvSpPr>
        <xdr:cNvPr id="737" name="n_4mainValue【消防施設】&#10;一人当たり面積"/>
        <xdr:cNvSpPr txBox="1"/>
      </xdr:nvSpPr>
      <xdr:spPr>
        <a:xfrm>
          <a:off x="18421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3" name="直線コネクタ 762"/>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66"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67" name="直線コネクタ 766"/>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768"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69" name="フローチャート: 判断 768"/>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70" name="フローチャート: 判断 769"/>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92001</xdr:rowOff>
    </xdr:from>
    <xdr:ext cx="405111" cy="259045"/>
    <xdr:sp macro="" textlink="">
      <xdr:nvSpPr>
        <xdr:cNvPr id="771" name="n_1aveValue【庁舎】&#10;有形固定資産減価償却率"/>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772" name="フローチャート: 判断 7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77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151130</xdr:rowOff>
    </xdr:from>
    <xdr:to>
      <xdr:col>72</xdr:col>
      <xdr:colOff>38100</xdr:colOff>
      <xdr:row>104</xdr:row>
      <xdr:rowOff>81280</xdr:rowOff>
    </xdr:to>
    <xdr:sp macro="" textlink="">
      <xdr:nvSpPr>
        <xdr:cNvPr id="774" name="フローチャート: 判断 773"/>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72407</xdr:rowOff>
    </xdr:from>
    <xdr:ext cx="405111" cy="259045"/>
    <xdr:sp macro="" textlink="">
      <xdr:nvSpPr>
        <xdr:cNvPr id="775" name="n_3aveValue【庁舎】&#10;有形固定資産減価償却率"/>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152763</xdr:rowOff>
    </xdr:from>
    <xdr:to>
      <xdr:col>67</xdr:col>
      <xdr:colOff>101600</xdr:colOff>
      <xdr:row>104</xdr:row>
      <xdr:rowOff>82913</xdr:rowOff>
    </xdr:to>
    <xdr:sp macro="" textlink="">
      <xdr:nvSpPr>
        <xdr:cNvPr id="776" name="フローチャート: 判断 775"/>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74040</xdr:rowOff>
    </xdr:from>
    <xdr:ext cx="405111" cy="259045"/>
    <xdr:sp macro="" textlink="">
      <xdr:nvSpPr>
        <xdr:cNvPr id="777" name="n_4aveValue【庁舎】&#10;有形固定資産減価償却率"/>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783" name="楕円 782"/>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561</xdr:rowOff>
    </xdr:from>
    <xdr:ext cx="405111" cy="259045"/>
    <xdr:sp macro="" textlink="">
      <xdr:nvSpPr>
        <xdr:cNvPr id="784" name="【庁舎】&#10;有形固定資産減価償却率該当値テキスト"/>
        <xdr:cNvSpPr txBox="1"/>
      </xdr:nvSpPr>
      <xdr:spPr>
        <a:xfrm>
          <a:off x="16357600"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785" name="楕円 784"/>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786" name="直線コネクタ 785"/>
        <xdr:cNvCxnSpPr/>
      </xdr:nvCxnSpPr>
      <xdr:spPr>
        <a:xfrm>
          <a:off x="15481300" y="178710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787" name="楕円 786"/>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40277</xdr:rowOff>
    </xdr:to>
    <xdr:cxnSp macro="">
      <xdr:nvCxnSpPr>
        <xdr:cNvPr id="788" name="直線コネクタ 787"/>
        <xdr:cNvCxnSpPr/>
      </xdr:nvCxnSpPr>
      <xdr:spPr>
        <a:xfrm>
          <a:off x="14592300" y="1784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789" name="楕円 788"/>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15784</xdr:rowOff>
    </xdr:to>
    <xdr:cxnSp macro="">
      <xdr:nvCxnSpPr>
        <xdr:cNvPr id="790" name="直線コネクタ 789"/>
        <xdr:cNvCxnSpPr/>
      </xdr:nvCxnSpPr>
      <xdr:spPr>
        <a:xfrm>
          <a:off x="13703300" y="1781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84182</xdr:rowOff>
    </xdr:from>
    <xdr:to>
      <xdr:col>67</xdr:col>
      <xdr:colOff>101600</xdr:colOff>
      <xdr:row>104</xdr:row>
      <xdr:rowOff>14332</xdr:rowOff>
    </xdr:to>
    <xdr:sp macro="" textlink="">
      <xdr:nvSpPr>
        <xdr:cNvPr id="791" name="楕円 790"/>
        <xdr:cNvSpPr/>
      </xdr:nvSpPr>
      <xdr:spPr>
        <a:xfrm>
          <a:off x="12763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134982</xdr:rowOff>
    </xdr:from>
    <xdr:to>
      <xdr:col>71</xdr:col>
      <xdr:colOff>177800</xdr:colOff>
      <xdr:row>103</xdr:row>
      <xdr:rowOff>157843</xdr:rowOff>
    </xdr:to>
    <xdr:cxnSp macro="">
      <xdr:nvCxnSpPr>
        <xdr:cNvPr id="792" name="直線コネクタ 791"/>
        <xdr:cNvCxnSpPr/>
      </xdr:nvCxnSpPr>
      <xdr:spPr>
        <a:xfrm>
          <a:off x="12814300" y="177943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107604</xdr:rowOff>
    </xdr:from>
    <xdr:ext cx="405111" cy="259045"/>
    <xdr:sp macro="" textlink="">
      <xdr:nvSpPr>
        <xdr:cNvPr id="793" name="n_1mainValue【庁舎】&#10;有形固定資産減価償却率"/>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57711</xdr:rowOff>
    </xdr:from>
    <xdr:ext cx="405111" cy="259045"/>
    <xdr:sp macro="" textlink="">
      <xdr:nvSpPr>
        <xdr:cNvPr id="794" name="n_2mainValue【庁舎】&#10;有形固定資産減価償却率"/>
        <xdr:cNvSpPr txBox="1"/>
      </xdr:nvSpPr>
      <xdr:spPr>
        <a:xfrm>
          <a:off x="14389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795" name="n_3mainValue【庁舎】&#10;有形固定資産減価償却率"/>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30859</xdr:rowOff>
    </xdr:from>
    <xdr:ext cx="405111" cy="259045"/>
    <xdr:sp macro="" textlink="">
      <xdr:nvSpPr>
        <xdr:cNvPr id="796" name="n_4mainValue【庁舎】&#10;有形固定資産減価償却率"/>
        <xdr:cNvSpPr txBox="1"/>
      </xdr:nvSpPr>
      <xdr:spPr>
        <a:xfrm>
          <a:off x="12611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22" name="直線コネクタ 821"/>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23"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24" name="直線コネクタ 823"/>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25"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26" name="直線コネクタ 825"/>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827"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828" name="フローチャート: 判断 827"/>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829" name="フローチャート: 判断 828"/>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78939</xdr:rowOff>
    </xdr:from>
    <xdr:ext cx="469744" cy="259045"/>
    <xdr:sp macro="" textlink="">
      <xdr:nvSpPr>
        <xdr:cNvPr id="830" name="n_1ave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157662</xdr:rowOff>
    </xdr:from>
    <xdr:to>
      <xdr:col>107</xdr:col>
      <xdr:colOff>101600</xdr:colOff>
      <xdr:row>108</xdr:row>
      <xdr:rowOff>87812</xdr:rowOff>
    </xdr:to>
    <xdr:sp macro="" textlink="">
      <xdr:nvSpPr>
        <xdr:cNvPr id="831" name="フローチャート: 判断 830"/>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78939</xdr:rowOff>
    </xdr:from>
    <xdr:ext cx="469744" cy="259045"/>
    <xdr:sp macro="" textlink="">
      <xdr:nvSpPr>
        <xdr:cNvPr id="832" name="n_2aveValue【庁舎】&#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160927</xdr:rowOff>
    </xdr:from>
    <xdr:to>
      <xdr:col>102</xdr:col>
      <xdr:colOff>165100</xdr:colOff>
      <xdr:row>108</xdr:row>
      <xdr:rowOff>91077</xdr:rowOff>
    </xdr:to>
    <xdr:sp macro="" textlink="">
      <xdr:nvSpPr>
        <xdr:cNvPr id="833" name="フローチャート: 判断 832"/>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82204</xdr:rowOff>
    </xdr:from>
    <xdr:ext cx="469744" cy="259045"/>
    <xdr:sp macro="" textlink="">
      <xdr:nvSpPr>
        <xdr:cNvPr id="834" name="n_3aveValue【庁舎】&#10;一人当たり面積"/>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164193</xdr:rowOff>
    </xdr:from>
    <xdr:to>
      <xdr:col>98</xdr:col>
      <xdr:colOff>38100</xdr:colOff>
      <xdr:row>108</xdr:row>
      <xdr:rowOff>94343</xdr:rowOff>
    </xdr:to>
    <xdr:sp macro="" textlink="">
      <xdr:nvSpPr>
        <xdr:cNvPr id="835" name="フローチャート: 判断 834"/>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108</xdr:row>
      <xdr:rowOff>85470</xdr:rowOff>
    </xdr:from>
    <xdr:ext cx="469744" cy="259045"/>
    <xdr:sp macro="" textlink="">
      <xdr:nvSpPr>
        <xdr:cNvPr id="836" name="n_4ave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146776</xdr:rowOff>
    </xdr:from>
    <xdr:to>
      <xdr:col>116</xdr:col>
      <xdr:colOff>114300</xdr:colOff>
      <xdr:row>108</xdr:row>
      <xdr:rowOff>76926</xdr:rowOff>
    </xdr:to>
    <xdr:sp macro="" textlink="">
      <xdr:nvSpPr>
        <xdr:cNvPr id="842" name="楕円 841"/>
        <xdr:cNvSpPr/>
      </xdr:nvSpPr>
      <xdr:spPr>
        <a:xfrm>
          <a:off x="221107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125203</xdr:rowOff>
    </xdr:from>
    <xdr:ext cx="469744" cy="259045"/>
    <xdr:sp macro="" textlink="">
      <xdr:nvSpPr>
        <xdr:cNvPr id="843" name="【庁舎】&#10;一人当たり面積該当値テキスト"/>
        <xdr:cNvSpPr txBox="1"/>
      </xdr:nvSpPr>
      <xdr:spPr>
        <a:xfrm>
          <a:off x="22199600"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146776</xdr:rowOff>
    </xdr:from>
    <xdr:to>
      <xdr:col>112</xdr:col>
      <xdr:colOff>38100</xdr:colOff>
      <xdr:row>108</xdr:row>
      <xdr:rowOff>76926</xdr:rowOff>
    </xdr:to>
    <xdr:sp macro="" textlink="">
      <xdr:nvSpPr>
        <xdr:cNvPr id="844" name="楕円 843"/>
        <xdr:cNvSpPr/>
      </xdr:nvSpPr>
      <xdr:spPr>
        <a:xfrm>
          <a:off x="21272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26126</xdr:rowOff>
    </xdr:from>
    <xdr:to>
      <xdr:col>116</xdr:col>
      <xdr:colOff>63500</xdr:colOff>
      <xdr:row>108</xdr:row>
      <xdr:rowOff>26126</xdr:rowOff>
    </xdr:to>
    <xdr:cxnSp macro="">
      <xdr:nvCxnSpPr>
        <xdr:cNvPr id="845" name="直線コネクタ 844"/>
        <xdr:cNvCxnSpPr/>
      </xdr:nvCxnSpPr>
      <xdr:spPr>
        <a:xfrm>
          <a:off x="21323300" y="18542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146776</xdr:rowOff>
    </xdr:from>
    <xdr:to>
      <xdr:col>107</xdr:col>
      <xdr:colOff>101600</xdr:colOff>
      <xdr:row>108</xdr:row>
      <xdr:rowOff>76926</xdr:rowOff>
    </xdr:to>
    <xdr:sp macro="" textlink="">
      <xdr:nvSpPr>
        <xdr:cNvPr id="846" name="楕円 845"/>
        <xdr:cNvSpPr/>
      </xdr:nvSpPr>
      <xdr:spPr>
        <a:xfrm>
          <a:off x="20383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26126</xdr:rowOff>
    </xdr:from>
    <xdr:to>
      <xdr:col>111</xdr:col>
      <xdr:colOff>177800</xdr:colOff>
      <xdr:row>108</xdr:row>
      <xdr:rowOff>26126</xdr:rowOff>
    </xdr:to>
    <xdr:cxnSp macro="">
      <xdr:nvCxnSpPr>
        <xdr:cNvPr id="847" name="直線コネクタ 846"/>
        <xdr:cNvCxnSpPr/>
      </xdr:nvCxnSpPr>
      <xdr:spPr>
        <a:xfrm>
          <a:off x="20434300" y="18542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146776</xdr:rowOff>
    </xdr:from>
    <xdr:to>
      <xdr:col>102</xdr:col>
      <xdr:colOff>165100</xdr:colOff>
      <xdr:row>108</xdr:row>
      <xdr:rowOff>76926</xdr:rowOff>
    </xdr:to>
    <xdr:sp macro="" textlink="">
      <xdr:nvSpPr>
        <xdr:cNvPr id="848" name="楕円 847"/>
        <xdr:cNvSpPr/>
      </xdr:nvSpPr>
      <xdr:spPr>
        <a:xfrm>
          <a:off x="19494500" y="184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26126</xdr:rowOff>
    </xdr:from>
    <xdr:to>
      <xdr:col>107</xdr:col>
      <xdr:colOff>50800</xdr:colOff>
      <xdr:row>108</xdr:row>
      <xdr:rowOff>26126</xdr:rowOff>
    </xdr:to>
    <xdr:cxnSp macro="">
      <xdr:nvCxnSpPr>
        <xdr:cNvPr id="849" name="直線コネクタ 848"/>
        <xdr:cNvCxnSpPr/>
      </xdr:nvCxnSpPr>
      <xdr:spPr>
        <a:xfrm>
          <a:off x="19545300" y="18542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145687</xdr:rowOff>
    </xdr:from>
    <xdr:to>
      <xdr:col>98</xdr:col>
      <xdr:colOff>38100</xdr:colOff>
      <xdr:row>108</xdr:row>
      <xdr:rowOff>75837</xdr:rowOff>
    </xdr:to>
    <xdr:sp macro="" textlink="">
      <xdr:nvSpPr>
        <xdr:cNvPr id="850" name="楕円 849"/>
        <xdr:cNvSpPr/>
      </xdr:nvSpPr>
      <xdr:spPr>
        <a:xfrm>
          <a:off x="18605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25037</xdr:rowOff>
    </xdr:from>
    <xdr:to>
      <xdr:col>102</xdr:col>
      <xdr:colOff>114300</xdr:colOff>
      <xdr:row>108</xdr:row>
      <xdr:rowOff>26126</xdr:rowOff>
    </xdr:to>
    <xdr:cxnSp macro="">
      <xdr:nvCxnSpPr>
        <xdr:cNvPr id="851" name="直線コネクタ 850"/>
        <xdr:cNvCxnSpPr/>
      </xdr:nvCxnSpPr>
      <xdr:spPr>
        <a:xfrm>
          <a:off x="18656300" y="185416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93453</xdr:rowOff>
    </xdr:from>
    <xdr:ext cx="469744" cy="259045"/>
    <xdr:sp macro="" textlink="">
      <xdr:nvSpPr>
        <xdr:cNvPr id="852" name="n_1mainValue【庁舎】&#10;一人当たり面積"/>
        <xdr:cNvSpPr txBox="1"/>
      </xdr:nvSpPr>
      <xdr:spPr>
        <a:xfrm>
          <a:off x="210757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93453</xdr:rowOff>
    </xdr:from>
    <xdr:ext cx="469744" cy="259045"/>
    <xdr:sp macro="" textlink="">
      <xdr:nvSpPr>
        <xdr:cNvPr id="853" name="n_2mainValue【庁舎】&#10;一人当たり面積"/>
        <xdr:cNvSpPr txBox="1"/>
      </xdr:nvSpPr>
      <xdr:spPr>
        <a:xfrm>
          <a:off x="201994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93453</xdr:rowOff>
    </xdr:from>
    <xdr:ext cx="469744" cy="259045"/>
    <xdr:sp macro="" textlink="">
      <xdr:nvSpPr>
        <xdr:cNvPr id="854" name="n_3mainValue【庁舎】&#10;一人当たり面積"/>
        <xdr:cNvSpPr txBox="1"/>
      </xdr:nvSpPr>
      <xdr:spPr>
        <a:xfrm>
          <a:off x="19310427" y="182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92364</xdr:rowOff>
    </xdr:from>
    <xdr:ext cx="469744" cy="259045"/>
    <xdr:sp macro="" textlink="">
      <xdr:nvSpPr>
        <xdr:cNvPr id="855" name="n_4mainValue【庁舎】&#10;一人当たり面積"/>
        <xdr:cNvSpPr txBox="1"/>
      </xdr:nvSpPr>
      <xdr:spPr>
        <a:xfrm>
          <a:off x="18421427" y="182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市民会館、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消防施設、一般廃棄物処理施設で、有形固定資産減価償却率が類似団体を上回っている。これらの施設については、人口一人当たりの面積等、施設保有状況で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、一般廃棄物処理施設を除き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おり、維持管理経費については類似団体比では抑えられると見込まれている。なお、図書館については、令和元年度中に集約した複合施設に移転した。今後は、「昭島市公共施設等総合管理計画」及び個別施設計画に基づき、老朽化した施設の計画的な長寿命化等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類似団体平均を大きく上回り、類似団体内では高い順位となっているものの、財政力指数は</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おり、普通交付税交付団体である状況が続いている。今後も引き続き市税の徴収率向上など財源の確保策に努めるとともに、将来の財政見通しを中期財政計画により明らかにする中で、起債と基金のバランスに配意し、中長期的な視点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107950</xdr:rowOff>
    </xdr:to>
    <xdr:cxnSp macro="">
      <xdr:nvCxnSpPr>
        <xdr:cNvPr id="69" name="直線コネクタ 68"/>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107950</xdr:rowOff>
    </xdr:to>
    <xdr:cxnSp macro="">
      <xdr:nvCxnSpPr>
        <xdr:cNvPr id="72" name="直線コネクタ 71"/>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57150</xdr:rowOff>
    </xdr:from>
    <xdr:to>
      <xdr:col>23</xdr:col>
      <xdr:colOff>184150</xdr:colOff>
      <xdr:row>38</xdr:row>
      <xdr:rowOff>158750</xdr:rowOff>
    </xdr:to>
    <xdr:sp macro="" textlink="">
      <xdr:nvSpPr>
        <xdr:cNvPr id="88" name="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地方特例交付金の減はあったものの、地方消費税交付金などの増により、分母である経常一般財源等は前年度比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％の増となった。一方、会計年度任用職員に係る人件費や令和元年度に開館したアキシマエンシス（教育福祉総合センター）の管理運営費の増などにより、分子である経常経費充当一般財源等は前年度比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％の増となった。分母の増が分子の増を上回ったため、経常収支比率は前年度よりも改善したものの、引き続き「昭島市行財政改革推進プラン」に基づき、財源の確保と効率的・効果的な財政運営に努める。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62</xdr:row>
      <xdr:rowOff>112014</xdr:rowOff>
    </xdr:to>
    <xdr:cxnSp macro="">
      <xdr:nvCxnSpPr>
        <xdr:cNvPr id="130" name="直線コネクタ 129"/>
        <xdr:cNvCxnSpPr/>
      </xdr:nvCxnSpPr>
      <xdr:spPr>
        <a:xfrm flipV="1">
          <a:off x="4114800" y="1066952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112014</xdr:rowOff>
    </xdr:to>
    <xdr:cxnSp macro="">
      <xdr:nvCxnSpPr>
        <xdr:cNvPr id="133" name="直線コネクタ 132"/>
        <xdr:cNvCxnSpPr/>
      </xdr:nvCxnSpPr>
      <xdr:spPr>
        <a:xfrm>
          <a:off x="3225800" y="1059713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58928</xdr:rowOff>
    </xdr:to>
    <xdr:cxnSp macro="">
      <xdr:nvCxnSpPr>
        <xdr:cNvPr id="136" name="直線コネクタ 135"/>
        <xdr:cNvCxnSpPr/>
      </xdr:nvCxnSpPr>
      <xdr:spPr>
        <a:xfrm flipV="1">
          <a:off x="2336800" y="105971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3302</xdr:rowOff>
    </xdr:to>
    <xdr:cxnSp macro="">
      <xdr:nvCxnSpPr>
        <xdr:cNvPr id="139" name="直線コネクタ 138"/>
        <xdr:cNvCxnSpPr/>
      </xdr:nvCxnSpPr>
      <xdr:spPr>
        <a:xfrm flipV="1">
          <a:off x="1447800" y="106888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0"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3" name="楕円 152"/>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4" name="テキスト ボックス 153"/>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5" name="楕円 154"/>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6" name="テキスト ボックス 155"/>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7" name="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38879</xdr:rowOff>
    </xdr:from>
    <xdr:ext cx="762000" cy="259045"/>
    <xdr:sp macro="" textlink="">
      <xdr:nvSpPr>
        <xdr:cNvPr id="158" name="テキスト ボックス 157"/>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を下回っているが、令和２年度は会計年度任用職員制度の開始に伴う人件費の増や令和元年度に開館したアキシマエンシス（教育福祉総合センター）の管理運営費の増などにより、前年度比</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％の増となっており、引き続き、事務事業の見直しや民間委託の推進を図るなど、より一層のコスト削減に努める必要がある。</a:t>
          </a:r>
        </a:p>
        <a:p>
          <a:r>
            <a:rPr kumimoji="1" lang="ja-JP" altLang="en-US" sz="1300">
              <a:latin typeface="ＭＳ Ｐゴシック" panose="020B0600070205080204" pitchFamily="50" charset="-128"/>
              <a:ea typeface="ＭＳ Ｐゴシック" panose="020B0600070205080204" pitchFamily="50" charset="-128"/>
            </a:rPr>
            <a:t>　なお、東京都に委託している常備消防委託金等、反映されていない人件費・物件費の費用を合計すると、人口１人当たりの金額は大幅に増加することとなる。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92228</xdr:rowOff>
    </xdr:from>
    <xdr:to>
      <xdr:col>23</xdr:col>
      <xdr:colOff>133350</xdr:colOff>
      <xdr:row>84</xdr:row>
      <xdr:rowOff>66323</xdr:rowOff>
    </xdr:to>
    <xdr:cxnSp macro="">
      <xdr:nvCxnSpPr>
        <xdr:cNvPr id="193" name="直線コネクタ 192"/>
        <xdr:cNvCxnSpPr/>
      </xdr:nvCxnSpPr>
      <xdr:spPr>
        <a:xfrm>
          <a:off x="4114800" y="14322578"/>
          <a:ext cx="838200" cy="1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1360</xdr:rowOff>
    </xdr:from>
    <xdr:to>
      <xdr:col>19</xdr:col>
      <xdr:colOff>133350</xdr:colOff>
      <xdr:row>83</xdr:row>
      <xdr:rowOff>92228</xdr:rowOff>
    </xdr:to>
    <xdr:cxnSp macro="">
      <xdr:nvCxnSpPr>
        <xdr:cNvPr id="196" name="直線コネクタ 195"/>
        <xdr:cNvCxnSpPr/>
      </xdr:nvCxnSpPr>
      <xdr:spPr>
        <a:xfrm>
          <a:off x="3225800" y="14231710"/>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156964</xdr:rowOff>
    </xdr:from>
    <xdr:to>
      <xdr:col>15</xdr:col>
      <xdr:colOff>82550</xdr:colOff>
      <xdr:row>83</xdr:row>
      <xdr:rowOff>1360</xdr:rowOff>
    </xdr:to>
    <xdr:cxnSp macro="">
      <xdr:nvCxnSpPr>
        <xdr:cNvPr id="199" name="直線コネクタ 198"/>
        <xdr:cNvCxnSpPr/>
      </xdr:nvCxnSpPr>
      <xdr:spPr>
        <a:xfrm>
          <a:off x="2336800" y="14215864"/>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156964</xdr:rowOff>
    </xdr:from>
    <xdr:to>
      <xdr:col>11</xdr:col>
      <xdr:colOff>31750</xdr:colOff>
      <xdr:row>83</xdr:row>
      <xdr:rowOff>54364</xdr:rowOff>
    </xdr:to>
    <xdr:cxnSp macro="">
      <xdr:nvCxnSpPr>
        <xdr:cNvPr id="202" name="直線コネクタ 201"/>
        <xdr:cNvCxnSpPr/>
      </xdr:nvCxnSpPr>
      <xdr:spPr>
        <a:xfrm flipV="1">
          <a:off x="1447800" y="14215864"/>
          <a:ext cx="889000" cy="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15523</xdr:rowOff>
    </xdr:from>
    <xdr:to>
      <xdr:col>23</xdr:col>
      <xdr:colOff>184150</xdr:colOff>
      <xdr:row>84</xdr:row>
      <xdr:rowOff>117123</xdr:rowOff>
    </xdr:to>
    <xdr:sp macro="" textlink="">
      <xdr:nvSpPr>
        <xdr:cNvPr id="212" name="楕円 211"/>
        <xdr:cNvSpPr/>
      </xdr:nvSpPr>
      <xdr:spPr>
        <a:xfrm>
          <a:off x="4902200" y="144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32050</xdr:rowOff>
    </xdr:from>
    <xdr:ext cx="762000" cy="259045"/>
    <xdr:sp macro="" textlink="">
      <xdr:nvSpPr>
        <xdr:cNvPr id="213" name="人件費・物件費等の状況該当値テキスト"/>
        <xdr:cNvSpPr txBox="1"/>
      </xdr:nvSpPr>
      <xdr:spPr>
        <a:xfrm>
          <a:off x="5041900" y="1426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41428</xdr:rowOff>
    </xdr:from>
    <xdr:to>
      <xdr:col>19</xdr:col>
      <xdr:colOff>184150</xdr:colOff>
      <xdr:row>83</xdr:row>
      <xdr:rowOff>143028</xdr:rowOff>
    </xdr:to>
    <xdr:sp macro="" textlink="">
      <xdr:nvSpPr>
        <xdr:cNvPr id="214" name="楕円 213"/>
        <xdr:cNvSpPr/>
      </xdr:nvSpPr>
      <xdr:spPr>
        <a:xfrm>
          <a:off x="4064000" y="142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153205</xdr:rowOff>
    </xdr:from>
    <xdr:ext cx="736600" cy="259045"/>
    <xdr:sp macro="" textlink="">
      <xdr:nvSpPr>
        <xdr:cNvPr id="215" name="テキスト ボックス 214"/>
        <xdr:cNvSpPr txBox="1"/>
      </xdr:nvSpPr>
      <xdr:spPr>
        <a:xfrm>
          <a:off x="3733800" y="1404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122010</xdr:rowOff>
    </xdr:from>
    <xdr:to>
      <xdr:col>15</xdr:col>
      <xdr:colOff>133350</xdr:colOff>
      <xdr:row>83</xdr:row>
      <xdr:rowOff>52160</xdr:rowOff>
    </xdr:to>
    <xdr:sp macro="" textlink="">
      <xdr:nvSpPr>
        <xdr:cNvPr id="216" name="楕円 215"/>
        <xdr:cNvSpPr/>
      </xdr:nvSpPr>
      <xdr:spPr>
        <a:xfrm>
          <a:off x="3175000" y="141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62337</xdr:rowOff>
    </xdr:from>
    <xdr:ext cx="762000" cy="259045"/>
    <xdr:sp macro="" textlink="">
      <xdr:nvSpPr>
        <xdr:cNvPr id="217" name="テキスト ボックス 216"/>
        <xdr:cNvSpPr txBox="1"/>
      </xdr:nvSpPr>
      <xdr:spPr>
        <a:xfrm>
          <a:off x="2844800" y="1394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106164</xdr:rowOff>
    </xdr:from>
    <xdr:to>
      <xdr:col>11</xdr:col>
      <xdr:colOff>82550</xdr:colOff>
      <xdr:row>83</xdr:row>
      <xdr:rowOff>36314</xdr:rowOff>
    </xdr:to>
    <xdr:sp macro="" textlink="">
      <xdr:nvSpPr>
        <xdr:cNvPr id="218" name="楕円 217"/>
        <xdr:cNvSpPr/>
      </xdr:nvSpPr>
      <xdr:spPr>
        <a:xfrm>
          <a:off x="2286000" y="14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46491</xdr:rowOff>
    </xdr:from>
    <xdr:ext cx="762000" cy="259045"/>
    <xdr:sp macro="" textlink="">
      <xdr:nvSpPr>
        <xdr:cNvPr id="219" name="テキスト ボックス 218"/>
        <xdr:cNvSpPr txBox="1"/>
      </xdr:nvSpPr>
      <xdr:spPr>
        <a:xfrm>
          <a:off x="1955800" y="1393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3564</xdr:rowOff>
    </xdr:from>
    <xdr:to>
      <xdr:col>7</xdr:col>
      <xdr:colOff>31750</xdr:colOff>
      <xdr:row>83</xdr:row>
      <xdr:rowOff>105164</xdr:rowOff>
    </xdr:to>
    <xdr:sp macro="" textlink="">
      <xdr:nvSpPr>
        <xdr:cNvPr id="220" name="楕円 219"/>
        <xdr:cNvSpPr/>
      </xdr:nvSpPr>
      <xdr:spPr>
        <a:xfrm>
          <a:off x="1397000" y="14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115341</xdr:rowOff>
    </xdr:from>
    <xdr:ext cx="762000" cy="259045"/>
    <xdr:sp macro="" textlink="">
      <xdr:nvSpPr>
        <xdr:cNvPr id="221" name="テキスト ボックス 220"/>
        <xdr:cNvSpPr txBox="1"/>
      </xdr:nvSpPr>
      <xdr:spPr>
        <a:xfrm>
          <a:off x="1066800" y="14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職員給与費については例月給を東京都に準拠した内容で設定している。令和２年度のラスパイレス指数は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ポイント下回ったが、類似団体平均</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ポイント上回った。引き続き、更なる給与水準の適正化に努める。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7" name="直線コネクタ 256"/>
        <xdr:cNvCxnSpPr/>
      </xdr:nvCxnSpPr>
      <xdr:spPr>
        <a:xfrm flipV="1">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0" name="直線コネクタ 259"/>
        <xdr:cNvCxnSpPr/>
      </xdr:nvCxnSpPr>
      <xdr:spPr>
        <a:xfrm>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15421</xdr:rowOff>
    </xdr:to>
    <xdr:cxnSp macro="">
      <xdr:nvCxnSpPr>
        <xdr:cNvPr id="263" name="直線コネクタ 262"/>
        <xdr:cNvCxnSpPr/>
      </xdr:nvCxnSpPr>
      <xdr:spPr>
        <a:xfrm flipV="1">
          <a:off x="14401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66" name="直線コネクタ 265"/>
        <xdr:cNvCxnSpPr/>
      </xdr:nvCxnSpPr>
      <xdr:spPr>
        <a:xfrm>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「第四次中期行財政運営計画」（平成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職員数の削減を進めたことなどにより、類似団体平均を下回っている。引き続き「昭島市行財政改革推進プラン」に基づき、市民サービスの質を確保しつつ、行政課題に対応した組織体制の構築を図るとともに、地域特性や類似団体等との比較による分析を踏まえ、適正な職員数による行財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109326</xdr:rowOff>
    </xdr:to>
    <xdr:cxnSp macro="">
      <xdr:nvCxnSpPr>
        <xdr:cNvPr id="320" name="直線コネクタ 319"/>
        <xdr:cNvCxnSpPr/>
      </xdr:nvCxnSpPr>
      <xdr:spPr>
        <a:xfrm flipV="1">
          <a:off x="16179800" y="1056375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97261</xdr:rowOff>
    </xdr:from>
    <xdr:to>
      <xdr:col>77</xdr:col>
      <xdr:colOff>44450</xdr:colOff>
      <xdr:row>61</xdr:row>
      <xdr:rowOff>109326</xdr:rowOff>
    </xdr:to>
    <xdr:cxnSp macro="">
      <xdr:nvCxnSpPr>
        <xdr:cNvPr id="323" name="直線コネクタ 322"/>
        <xdr:cNvCxnSpPr/>
      </xdr:nvCxnSpPr>
      <xdr:spPr>
        <a:xfrm>
          <a:off x="15290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111337</xdr:rowOff>
    </xdr:to>
    <xdr:cxnSp macro="">
      <xdr:nvCxnSpPr>
        <xdr:cNvPr id="326" name="直線コネクタ 325"/>
        <xdr:cNvCxnSpPr/>
      </xdr:nvCxnSpPr>
      <xdr:spPr>
        <a:xfrm flipV="1">
          <a:off x="14401800" y="105557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129434</xdr:rowOff>
    </xdr:to>
    <xdr:cxnSp macro="">
      <xdr:nvCxnSpPr>
        <xdr:cNvPr id="329" name="直線コネクタ 328"/>
        <xdr:cNvCxnSpPr/>
      </xdr:nvCxnSpPr>
      <xdr:spPr>
        <a:xfrm flipV="1">
          <a:off x="13512800" y="1056978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9" name="楕円 338"/>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40"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58526</xdr:rowOff>
    </xdr:from>
    <xdr:to>
      <xdr:col>77</xdr:col>
      <xdr:colOff>95250</xdr:colOff>
      <xdr:row>61</xdr:row>
      <xdr:rowOff>160126</xdr:rowOff>
    </xdr:to>
    <xdr:sp macro="" textlink="">
      <xdr:nvSpPr>
        <xdr:cNvPr id="341" name="楕円 340"/>
        <xdr:cNvSpPr/>
      </xdr:nvSpPr>
      <xdr:spPr>
        <a:xfrm>
          <a:off x="16129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170303</xdr:rowOff>
    </xdr:from>
    <xdr:ext cx="736600" cy="259045"/>
    <xdr:sp macro="" textlink="">
      <xdr:nvSpPr>
        <xdr:cNvPr id="342" name="テキスト ボックス 341"/>
        <xdr:cNvSpPr txBox="1"/>
      </xdr:nvSpPr>
      <xdr:spPr>
        <a:xfrm>
          <a:off x="15798800" y="1028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46461</xdr:rowOff>
    </xdr:from>
    <xdr:to>
      <xdr:col>73</xdr:col>
      <xdr:colOff>44450</xdr:colOff>
      <xdr:row>61</xdr:row>
      <xdr:rowOff>148061</xdr:rowOff>
    </xdr:to>
    <xdr:sp macro="" textlink="">
      <xdr:nvSpPr>
        <xdr:cNvPr id="343" name="楕円 342"/>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158238</xdr:rowOff>
    </xdr:from>
    <xdr:ext cx="762000" cy="259045"/>
    <xdr:sp macro="" textlink="">
      <xdr:nvSpPr>
        <xdr:cNvPr id="344" name="テキスト ボックス 343"/>
        <xdr:cNvSpPr txBox="1"/>
      </xdr:nvSpPr>
      <xdr:spPr>
        <a:xfrm>
          <a:off x="14909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60537</xdr:rowOff>
    </xdr:from>
    <xdr:to>
      <xdr:col>68</xdr:col>
      <xdr:colOff>203200</xdr:colOff>
      <xdr:row>61</xdr:row>
      <xdr:rowOff>162137</xdr:rowOff>
    </xdr:to>
    <xdr:sp macro="" textlink="">
      <xdr:nvSpPr>
        <xdr:cNvPr id="345" name="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46" name="テキスト ボックス 345"/>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78634</xdr:rowOff>
    </xdr:from>
    <xdr:to>
      <xdr:col>64</xdr:col>
      <xdr:colOff>152400</xdr:colOff>
      <xdr:row>62</xdr:row>
      <xdr:rowOff>8784</xdr:rowOff>
    </xdr:to>
    <xdr:sp macro="" textlink="">
      <xdr:nvSpPr>
        <xdr:cNvPr id="347" name="楕円 346"/>
        <xdr:cNvSpPr/>
      </xdr:nvSpPr>
      <xdr:spPr>
        <a:xfrm>
          <a:off x="13462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18961</xdr:rowOff>
    </xdr:from>
    <xdr:ext cx="762000" cy="259045"/>
    <xdr:sp macro="" textlink="">
      <xdr:nvSpPr>
        <xdr:cNvPr id="348" name="テキスト ボックス 347"/>
        <xdr:cNvSpPr txBox="1"/>
      </xdr:nvSpPr>
      <xdr:spPr>
        <a:xfrm>
          <a:off x="13131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年度借入れの減収補塡債の償還が終了したことなどにより、単年度の比率は減となったものの、平成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年度の単年度の比率と比べ増となったことから、三か年の平均の比率は前年度比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今後は公共施設等総合管理計画に基づく大規模改修事業の実施などに伴い、多額の地方債発行が見込まれることから、引き続き、起債対象事業の限定や特例地方債の発行抑制を図り、将来に過度の負担を残さぬよう起債に依存することのない事業執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107950</xdr:rowOff>
    </xdr:to>
    <xdr:cxnSp macro="">
      <xdr:nvCxnSpPr>
        <xdr:cNvPr id="381" name="直線コネクタ 380"/>
        <xdr:cNvCxnSpPr/>
      </xdr:nvCxnSpPr>
      <xdr:spPr>
        <a:xfrm>
          <a:off x="16179800" y="66069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91863</xdr:rowOff>
    </xdr:to>
    <xdr:cxnSp macro="">
      <xdr:nvCxnSpPr>
        <xdr:cNvPr id="384" name="直線コネクタ 383"/>
        <xdr:cNvCxnSpPr/>
      </xdr:nvCxnSpPr>
      <xdr:spPr>
        <a:xfrm>
          <a:off x="15290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83820</xdr:rowOff>
    </xdr:to>
    <xdr:cxnSp macro="">
      <xdr:nvCxnSpPr>
        <xdr:cNvPr id="387" name="直線コネクタ 386"/>
        <xdr:cNvCxnSpPr/>
      </xdr:nvCxnSpPr>
      <xdr:spPr>
        <a:xfrm>
          <a:off x="14401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0" name="直線コネクタ 389"/>
        <xdr:cNvCxnSpPr/>
      </xdr:nvCxnSpPr>
      <xdr:spPr>
        <a:xfrm flipV="1">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8" name="楕円 407"/>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9" name="テキスト ボックス 408"/>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将来負担額への基金などの充当可能財源等は減となったが、地方債現在高や退職手当負担見込額などの将来負担額そのものも減となったことから、令和２年度決算においても、引き続き将来負担比率は算定されなかった。なお、比率を算定した場合△</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となる。今後、公共施設等総合管理計画に基づく大規模改修事業の実施などに伴い、多額の建設事業債の発行や基金の繰入が見込まれることから、引き続き経費削減による基金の積み増しや起債対象事業の限定など、比率の上昇を抑制す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6" name="テキスト ボックス 44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令和２年度は、類似団体平均を下回ってはいるものの、会計年度任用職員制度の開始に伴う増などにより、前年度比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った。今後も、「昭島市行財政改革推進プラン」に基づき、市民サービスの質を確保しつつ、行政課題に対応した組織体制の構築を図るとともに、地域特性や類似団体等との比較による分析を踏まえ、適正な職員数による行財政運営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31750</xdr:rowOff>
    </xdr:to>
    <xdr:cxnSp macro="">
      <xdr:nvCxnSpPr>
        <xdr:cNvPr id="66" name="直線コネクタ 65"/>
        <xdr:cNvCxnSpPr/>
      </xdr:nvCxnSpPr>
      <xdr:spPr>
        <a:xfrm>
          <a:off x="3987800" y="62077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flipV="1">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119380</xdr:rowOff>
    </xdr:to>
    <xdr:cxnSp macro="">
      <xdr:nvCxnSpPr>
        <xdr:cNvPr id="72" name="直線コネクタ 71"/>
        <xdr:cNvCxnSpPr/>
      </xdr:nvCxnSpPr>
      <xdr:spPr>
        <a:xfrm flipV="1">
          <a:off x="2209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100330</xdr:rowOff>
    </xdr:to>
    <xdr:cxnSp macro="">
      <xdr:nvCxnSpPr>
        <xdr:cNvPr id="75" name="直線コネクタ 74"/>
        <xdr:cNvCxnSpPr/>
      </xdr:nvCxnSpPr>
      <xdr:spPr>
        <a:xfrm flipV="1">
          <a:off x="1320800" y="6291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168927</xdr:rowOff>
    </xdr:from>
    <xdr:ext cx="762000" cy="259045"/>
    <xdr:sp macro="" textlink="">
      <xdr:nvSpPr>
        <xdr:cNvPr id="86"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令和元年度に開館した市民図書館及びアキシマエンシス（教育福祉総合センター）の管理運営費などは増となったものの、会計年度任用職員制度の開始に伴う管理員賃金の減などにより、前年度と同じ比率となった。今後も、「昭島市行財政改革推進プラン」に基づき、使用料・手数料等受益者負担の見直しを行うとともに、効率的・効果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18</xdr:row>
      <xdr:rowOff>159657</xdr:rowOff>
    </xdr:to>
    <xdr:cxnSp macro="">
      <xdr:nvCxnSpPr>
        <xdr:cNvPr id="129" name="直線コネクタ 128"/>
        <xdr:cNvCxnSpPr/>
      </xdr:nvCxnSpPr>
      <xdr:spPr>
        <a:xfrm>
          <a:off x="15671800" y="3245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159657</xdr:rowOff>
    </xdr:to>
    <xdr:cxnSp macro="">
      <xdr:nvCxnSpPr>
        <xdr:cNvPr id="132" name="直線コネクタ 131"/>
        <xdr:cNvCxnSpPr/>
      </xdr:nvCxnSpPr>
      <xdr:spPr>
        <a:xfrm>
          <a:off x="14782800" y="3115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29029</xdr:rowOff>
    </xdr:to>
    <xdr:cxnSp macro="">
      <xdr:nvCxnSpPr>
        <xdr:cNvPr id="135" name="直線コネクタ 134"/>
        <xdr:cNvCxnSpPr/>
      </xdr:nvCxnSpPr>
      <xdr:spPr>
        <a:xfrm>
          <a:off x="13893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72571</xdr:rowOff>
    </xdr:to>
    <xdr:cxnSp macro="">
      <xdr:nvCxnSpPr>
        <xdr:cNvPr id="138" name="直線コネクタ 137"/>
        <xdr:cNvCxnSpPr/>
      </xdr:nvCxnSpPr>
      <xdr:spPr>
        <a:xfrm flipV="1">
          <a:off x="13004800" y="3104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21771</xdr:rowOff>
    </xdr:from>
    <xdr:to>
      <xdr:col>65</xdr:col>
      <xdr:colOff>53975</xdr:colOff>
      <xdr:row>18</xdr:row>
      <xdr:rowOff>123371</xdr:rowOff>
    </xdr:to>
    <xdr:sp macro="" textlink="">
      <xdr:nvSpPr>
        <xdr:cNvPr id="156" name="楕円 155"/>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108149</xdr:rowOff>
    </xdr:from>
    <xdr:ext cx="762000" cy="259045"/>
    <xdr:sp macro="" textlink="">
      <xdr:nvSpPr>
        <xdr:cNvPr id="157" name="テキスト ボックス 156"/>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令和２年度は、支給回数の見直しの平年度化に伴う児童扶養手当の減などにより、前年度比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類似団体平均を大きく上回っている。今後も、国都支出金の確保とともに、給付水準や給付と負担のバランスなど多角的な視点からの検討を進め、比率の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58</xdr:row>
      <xdr:rowOff>83457</xdr:rowOff>
    </xdr:to>
    <xdr:cxnSp macro="">
      <xdr:nvCxnSpPr>
        <xdr:cNvPr id="192" name="直線コネクタ 191"/>
        <xdr:cNvCxnSpPr/>
      </xdr:nvCxnSpPr>
      <xdr:spPr>
        <a:xfrm flipV="1">
          <a:off x="3987800" y="97227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83457</xdr:rowOff>
    </xdr:to>
    <xdr:cxnSp macro="">
      <xdr:nvCxnSpPr>
        <xdr:cNvPr id="195" name="直線コネクタ 194"/>
        <xdr:cNvCxnSpPr/>
      </xdr:nvCxnSpPr>
      <xdr:spPr>
        <a:xfrm>
          <a:off x="3098800" y="989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58</xdr:row>
      <xdr:rowOff>39915</xdr:rowOff>
    </xdr:to>
    <xdr:cxnSp macro="">
      <xdr:nvCxnSpPr>
        <xdr:cNvPr id="198" name="直線コネクタ 197"/>
        <xdr:cNvCxnSpPr/>
      </xdr:nvCxnSpPr>
      <xdr:spPr>
        <a:xfrm flipV="1">
          <a:off x="2209800" y="9896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39915</xdr:rowOff>
    </xdr:to>
    <xdr:cxnSp macro="">
      <xdr:nvCxnSpPr>
        <xdr:cNvPr id="201" name="直線コネクタ 200"/>
        <xdr:cNvCxnSpPr/>
      </xdr:nvCxnSpPr>
      <xdr:spPr>
        <a:xfrm>
          <a:off x="1320800" y="9875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2"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13" name="楕円 212"/>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4" name="テキスト ボックス 213"/>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5" name="楕円 214"/>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6" name="テキスト ボックス 215"/>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7" name="楕円 216"/>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8" name="テキスト ボックス 217"/>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20" name="テキスト ボックス 219"/>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小・中学校維持補修費が増となったものの、道路維持補修費が減となったことから、前年度と同じ比率となった。今後、公共施設等総合管理計画に基づき、計画的に維持管理を行う。繰出金は、下水道事業の地方公営企業法適用に伴い、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％となったが、今後も高齢化に伴う法定繰出分の増加等が見込まれるため、赤字補塡分も含めた繰出金の抑制により、財政基盤の強化に努める。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94343</xdr:rowOff>
    </xdr:to>
    <xdr:cxnSp macro="">
      <xdr:nvCxnSpPr>
        <xdr:cNvPr id="255" name="直線コネクタ 254"/>
        <xdr:cNvCxnSpPr/>
      </xdr:nvCxnSpPr>
      <xdr:spPr>
        <a:xfrm flipV="1">
          <a:off x="15671800" y="9842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94343</xdr:rowOff>
    </xdr:to>
    <xdr:cxnSp macro="">
      <xdr:nvCxnSpPr>
        <xdr:cNvPr id="258" name="直線コネクタ 257"/>
        <xdr:cNvCxnSpPr/>
      </xdr:nvCxnSpPr>
      <xdr:spPr>
        <a:xfrm>
          <a:off x="14782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57</xdr:row>
      <xdr:rowOff>167822</xdr:rowOff>
    </xdr:to>
    <xdr:cxnSp macro="">
      <xdr:nvCxnSpPr>
        <xdr:cNvPr id="261" name="直線コネクタ 260"/>
        <xdr:cNvCxnSpPr/>
      </xdr:nvCxnSpPr>
      <xdr:spPr>
        <a:xfrm>
          <a:off x="13893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39915</xdr:rowOff>
    </xdr:to>
    <xdr:cxnSp macro="">
      <xdr:nvCxnSpPr>
        <xdr:cNvPr id="264" name="直線コネクタ 263"/>
        <xdr:cNvCxnSpPr/>
      </xdr:nvCxnSpPr>
      <xdr:spPr>
        <a:xfrm flipV="1">
          <a:off x="13004800" y="9940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6" name="楕円 275"/>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7" name="テキスト ボックス 276"/>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8" name="楕円 277"/>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9" name="テキスト ボックス 278"/>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82" name="楕円 281"/>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83" name="テキスト ボックス 282"/>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経常収支比率は、分母にあたる経常一般財源等が増となったものの、下水道事業の地方公営企業法適用に伴う下水道事業会計負担金の増などにより、分子にあたる補助費等の経常的経費充当一般財源等の増が分母の増を上回ったことから、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ポイントの増となり、類似団体平均を上回った。今後も、各種団体等に対する補助金等の必要性や金額等を定期的に検証し、適正化を図る。 </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85852</xdr:rowOff>
    </xdr:to>
    <xdr:cxnSp macro="">
      <xdr:nvCxnSpPr>
        <xdr:cNvPr id="314" name="直線コネクタ 313"/>
        <xdr:cNvCxnSpPr/>
      </xdr:nvCxnSpPr>
      <xdr:spPr>
        <a:xfrm>
          <a:off x="15671800" y="61391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17" name="直線コネクタ 316"/>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20" name="直線コネクタ 319"/>
        <xdr:cNvCxnSpPr/>
      </xdr:nvCxnSpPr>
      <xdr:spPr>
        <a:xfrm flipV="1">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2" name="テキスト ボックス 321"/>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23" name="直線コネクタ 322"/>
        <xdr:cNvCxnSpPr/>
      </xdr:nvCxnSpPr>
      <xdr:spPr>
        <a:xfrm flipV="1">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33" name="楕円 332"/>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4"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6" name="テキスト ボックス 335"/>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8" name="テキスト ボックス 337"/>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9" name="楕円 338"/>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40" name="テキスト ボックス 339"/>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41" name="楕円 340"/>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57421</xdr:rowOff>
    </xdr:from>
    <xdr:ext cx="762000" cy="259045"/>
    <xdr:sp macro="" textlink="">
      <xdr:nvSpPr>
        <xdr:cNvPr id="342" name="テキスト ボックス 341"/>
        <xdr:cNvSpPr txBox="1"/>
      </xdr:nvSpPr>
      <xdr:spPr>
        <a:xfrm>
          <a:off x="12623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令和２年度は、分母にあたる経常一般財源等が増となり、公債費が減となったことから、前年度比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ポイントの減となった。類似団体との比較においても依然としてその平均を下回っている。引き続き起債対象事業の限定や特例地方債の発行抑制を図り、低位の水準を維持する。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170543</xdr:rowOff>
    </xdr:to>
    <xdr:cxnSp macro="">
      <xdr:nvCxnSpPr>
        <xdr:cNvPr id="377" name="直線コネクタ 376"/>
        <xdr:cNvCxnSpPr/>
      </xdr:nvCxnSpPr>
      <xdr:spPr>
        <a:xfrm flipV="1">
          <a:off x="3987800" y="12814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170543</xdr:rowOff>
    </xdr:from>
    <xdr:to>
      <xdr:col>19</xdr:col>
      <xdr:colOff>187325</xdr:colOff>
      <xdr:row>74</xdr:row>
      <xdr:rowOff>170543</xdr:rowOff>
    </xdr:to>
    <xdr:cxnSp macro="">
      <xdr:nvCxnSpPr>
        <xdr:cNvPr id="380" name="直線コネクタ 379"/>
        <xdr:cNvCxnSpPr/>
      </xdr:nvCxnSpPr>
      <xdr:spPr>
        <a:xfrm>
          <a:off x="3098800" y="1285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170543</xdr:rowOff>
    </xdr:from>
    <xdr:to>
      <xdr:col>15</xdr:col>
      <xdr:colOff>98425</xdr:colOff>
      <xdr:row>74</xdr:row>
      <xdr:rowOff>170543</xdr:rowOff>
    </xdr:to>
    <xdr:cxnSp macro="">
      <xdr:nvCxnSpPr>
        <xdr:cNvPr id="383" name="直線コネクタ 382"/>
        <xdr:cNvCxnSpPr/>
      </xdr:nvCxnSpPr>
      <xdr:spPr>
        <a:xfrm>
          <a:off x="2209800" y="1285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170543</xdr:rowOff>
    </xdr:from>
    <xdr:to>
      <xdr:col>11</xdr:col>
      <xdr:colOff>9525</xdr:colOff>
      <xdr:row>75</xdr:row>
      <xdr:rowOff>31750</xdr:rowOff>
    </xdr:to>
    <xdr:cxnSp macro="">
      <xdr:nvCxnSpPr>
        <xdr:cNvPr id="386" name="直線コネクタ 385"/>
        <xdr:cNvCxnSpPr/>
      </xdr:nvCxnSpPr>
      <xdr:spPr>
        <a:xfrm flipV="1">
          <a:off x="1320800" y="1285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6" name="楕円 395"/>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7"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119743</xdr:rowOff>
    </xdr:from>
    <xdr:to>
      <xdr:col>20</xdr:col>
      <xdr:colOff>38100</xdr:colOff>
      <xdr:row>75</xdr:row>
      <xdr:rowOff>49893</xdr:rowOff>
    </xdr:to>
    <xdr:sp macro="" textlink="">
      <xdr:nvSpPr>
        <xdr:cNvPr id="398" name="楕円 397"/>
        <xdr:cNvSpPr/>
      </xdr:nvSpPr>
      <xdr:spPr>
        <a:xfrm>
          <a:off x="3937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60070</xdr:rowOff>
    </xdr:from>
    <xdr:ext cx="736600" cy="259045"/>
    <xdr:sp macro="" textlink="">
      <xdr:nvSpPr>
        <xdr:cNvPr id="399" name="テキスト ボックス 398"/>
        <xdr:cNvSpPr txBox="1"/>
      </xdr:nvSpPr>
      <xdr:spPr>
        <a:xfrm>
          <a:off x="3606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119743</xdr:rowOff>
    </xdr:from>
    <xdr:to>
      <xdr:col>15</xdr:col>
      <xdr:colOff>149225</xdr:colOff>
      <xdr:row>75</xdr:row>
      <xdr:rowOff>49893</xdr:rowOff>
    </xdr:to>
    <xdr:sp macro="" textlink="">
      <xdr:nvSpPr>
        <xdr:cNvPr id="400" name="楕円 399"/>
        <xdr:cNvSpPr/>
      </xdr:nvSpPr>
      <xdr:spPr>
        <a:xfrm>
          <a:off x="3048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60070</xdr:rowOff>
    </xdr:from>
    <xdr:ext cx="762000" cy="259045"/>
    <xdr:sp macro="" textlink="">
      <xdr:nvSpPr>
        <xdr:cNvPr id="401" name="テキスト ボックス 400"/>
        <xdr:cNvSpPr txBox="1"/>
      </xdr:nvSpPr>
      <xdr:spPr>
        <a:xfrm>
          <a:off x="2717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119743</xdr:rowOff>
    </xdr:from>
    <xdr:to>
      <xdr:col>11</xdr:col>
      <xdr:colOff>60325</xdr:colOff>
      <xdr:row>75</xdr:row>
      <xdr:rowOff>49893</xdr:rowOff>
    </xdr:to>
    <xdr:sp macro="" textlink="">
      <xdr:nvSpPr>
        <xdr:cNvPr id="402" name="楕円 401"/>
        <xdr:cNvSpPr/>
      </xdr:nvSpPr>
      <xdr:spPr>
        <a:xfrm>
          <a:off x="2159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60070</xdr:rowOff>
    </xdr:from>
    <xdr:ext cx="762000" cy="259045"/>
    <xdr:sp macro="" textlink="">
      <xdr:nvSpPr>
        <xdr:cNvPr id="403" name="テキスト ボックス 402"/>
        <xdr:cNvSpPr txBox="1"/>
      </xdr:nvSpPr>
      <xdr:spPr>
        <a:xfrm>
          <a:off x="1828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4" name="楕円 403"/>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5" name="テキスト ボックス 404"/>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公債費以外の経常収支比率は、分母にあたる経常一般財源等が増となったことから、前年度比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ポイントの減となったものの、依然として類似団体平均を上回っている状況にある。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引き続き、「昭島市行財政改革推進プラン」に基づき、財源の確保と効率的・効果的な財政運営に努める。 </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46989</xdr:rowOff>
    </xdr:to>
    <xdr:cxnSp macro="">
      <xdr:nvCxnSpPr>
        <xdr:cNvPr id="438" name="直線コネクタ 437"/>
        <xdr:cNvCxnSpPr/>
      </xdr:nvCxnSpPr>
      <xdr:spPr>
        <a:xfrm flipV="1">
          <a:off x="15671800" y="135077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46989</xdr:rowOff>
    </xdr:to>
    <xdr:cxnSp macro="">
      <xdr:nvCxnSpPr>
        <xdr:cNvPr id="441" name="直線コネクタ 440"/>
        <xdr:cNvCxnSpPr/>
      </xdr:nvCxnSpPr>
      <xdr:spPr>
        <a:xfrm>
          <a:off x="14782800" y="133629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134620</xdr:rowOff>
    </xdr:to>
    <xdr:cxnSp macro="">
      <xdr:nvCxnSpPr>
        <xdr:cNvPr id="444" name="直線コネクタ 443"/>
        <xdr:cNvCxnSpPr/>
      </xdr:nvCxnSpPr>
      <xdr:spPr>
        <a:xfrm flipV="1">
          <a:off x="13893800" y="133629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123189</xdr:rowOff>
    </xdr:to>
    <xdr:cxnSp macro="">
      <xdr:nvCxnSpPr>
        <xdr:cNvPr id="447" name="直線コネクタ 446"/>
        <xdr:cNvCxnSpPr/>
      </xdr:nvCxnSpPr>
      <xdr:spPr>
        <a:xfrm flipV="1">
          <a:off x="13004800" y="135077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7" name="楕円 456"/>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8"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9" name="楕円 45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60" name="テキスト ボックス 45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61" name="楕円 46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62" name="テキスト ボックス 46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3" name="楕円 462"/>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4" name="テキスト ボックス 463"/>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65" name="楕円 464"/>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66" name="テキスト ボックス 465"/>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29791</xdr:rowOff>
    </xdr:from>
    <xdr:to>
      <xdr:col>29</xdr:col>
      <xdr:colOff>127000</xdr:colOff>
      <xdr:row>18</xdr:row>
      <xdr:rowOff>86353</xdr:rowOff>
    </xdr:to>
    <xdr:cxnSp macro="">
      <xdr:nvCxnSpPr>
        <xdr:cNvPr id="52" name="直線コネクタ 51"/>
        <xdr:cNvCxnSpPr/>
      </xdr:nvCxnSpPr>
      <xdr:spPr bwMode="auto">
        <a:xfrm flipV="1">
          <a:off x="5003800" y="3163516"/>
          <a:ext cx="647700" cy="5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86353</xdr:rowOff>
    </xdr:from>
    <xdr:to>
      <xdr:col>26</xdr:col>
      <xdr:colOff>50800</xdr:colOff>
      <xdr:row>18</xdr:row>
      <xdr:rowOff>114536</xdr:rowOff>
    </xdr:to>
    <xdr:cxnSp macro="">
      <xdr:nvCxnSpPr>
        <xdr:cNvPr id="55" name="直線コネクタ 54"/>
        <xdr:cNvCxnSpPr/>
      </xdr:nvCxnSpPr>
      <xdr:spPr bwMode="auto">
        <a:xfrm flipV="1">
          <a:off x="4305300" y="3220078"/>
          <a:ext cx="698500" cy="2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99220</xdr:rowOff>
    </xdr:from>
    <xdr:to>
      <xdr:col>22</xdr:col>
      <xdr:colOff>114300</xdr:colOff>
      <xdr:row>18</xdr:row>
      <xdr:rowOff>114536</xdr:rowOff>
    </xdr:to>
    <xdr:cxnSp macro="">
      <xdr:nvCxnSpPr>
        <xdr:cNvPr id="58" name="直線コネクタ 57"/>
        <xdr:cNvCxnSpPr/>
      </xdr:nvCxnSpPr>
      <xdr:spPr bwMode="auto">
        <a:xfrm>
          <a:off x="3606800" y="323294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26786</xdr:rowOff>
    </xdr:from>
    <xdr:to>
      <xdr:col>18</xdr:col>
      <xdr:colOff>177800</xdr:colOff>
      <xdr:row>18</xdr:row>
      <xdr:rowOff>99220</xdr:rowOff>
    </xdr:to>
    <xdr:cxnSp macro="">
      <xdr:nvCxnSpPr>
        <xdr:cNvPr id="61" name="直線コネクタ 60"/>
        <xdr:cNvCxnSpPr/>
      </xdr:nvCxnSpPr>
      <xdr:spPr bwMode="auto">
        <a:xfrm>
          <a:off x="2908300" y="3160511"/>
          <a:ext cx="698500" cy="7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150441</xdr:rowOff>
    </xdr:from>
    <xdr:to>
      <xdr:col>29</xdr:col>
      <xdr:colOff>177800</xdr:colOff>
      <xdr:row>18</xdr:row>
      <xdr:rowOff>80591</xdr:rowOff>
    </xdr:to>
    <xdr:sp macro="" textlink="">
      <xdr:nvSpPr>
        <xdr:cNvPr id="71" name="楕円 70"/>
        <xdr:cNvSpPr/>
      </xdr:nvSpPr>
      <xdr:spPr bwMode="auto">
        <a:xfrm>
          <a:off x="5600700" y="311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122518</xdr:rowOff>
    </xdr:from>
    <xdr:ext cx="762000" cy="259045"/>
    <xdr:sp macro="" textlink="">
      <xdr:nvSpPr>
        <xdr:cNvPr id="72" name="人口1人当たり決算額の推移該当値テキスト130"/>
        <xdr:cNvSpPr txBox="1"/>
      </xdr:nvSpPr>
      <xdr:spPr>
        <a:xfrm>
          <a:off x="5740400" y="308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35553</xdr:rowOff>
    </xdr:from>
    <xdr:to>
      <xdr:col>26</xdr:col>
      <xdr:colOff>101600</xdr:colOff>
      <xdr:row>18</xdr:row>
      <xdr:rowOff>137153</xdr:rowOff>
    </xdr:to>
    <xdr:sp macro="" textlink="">
      <xdr:nvSpPr>
        <xdr:cNvPr id="73" name="楕円 72"/>
        <xdr:cNvSpPr/>
      </xdr:nvSpPr>
      <xdr:spPr bwMode="auto">
        <a:xfrm>
          <a:off x="4953000" y="316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121930</xdr:rowOff>
    </xdr:from>
    <xdr:ext cx="736600" cy="259045"/>
    <xdr:sp macro="" textlink="">
      <xdr:nvSpPr>
        <xdr:cNvPr id="74" name="テキスト ボックス 73"/>
        <xdr:cNvSpPr txBox="1"/>
      </xdr:nvSpPr>
      <xdr:spPr>
        <a:xfrm>
          <a:off x="4622800" y="325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63736</xdr:rowOff>
    </xdr:from>
    <xdr:to>
      <xdr:col>22</xdr:col>
      <xdr:colOff>165100</xdr:colOff>
      <xdr:row>18</xdr:row>
      <xdr:rowOff>165336</xdr:rowOff>
    </xdr:to>
    <xdr:sp macro="" textlink="">
      <xdr:nvSpPr>
        <xdr:cNvPr id="75" name="楕円 74"/>
        <xdr:cNvSpPr/>
      </xdr:nvSpPr>
      <xdr:spPr bwMode="auto">
        <a:xfrm>
          <a:off x="4254500" y="319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150113</xdr:rowOff>
    </xdr:from>
    <xdr:ext cx="762000" cy="259045"/>
    <xdr:sp macro="" textlink="">
      <xdr:nvSpPr>
        <xdr:cNvPr id="76" name="テキスト ボックス 75"/>
        <xdr:cNvSpPr txBox="1"/>
      </xdr:nvSpPr>
      <xdr:spPr>
        <a:xfrm>
          <a:off x="3924300" y="328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48420</xdr:rowOff>
    </xdr:from>
    <xdr:to>
      <xdr:col>19</xdr:col>
      <xdr:colOff>38100</xdr:colOff>
      <xdr:row>18</xdr:row>
      <xdr:rowOff>150020</xdr:rowOff>
    </xdr:to>
    <xdr:sp macro="" textlink="">
      <xdr:nvSpPr>
        <xdr:cNvPr id="77" name="楕円 76"/>
        <xdr:cNvSpPr/>
      </xdr:nvSpPr>
      <xdr:spPr bwMode="auto">
        <a:xfrm>
          <a:off x="3556000" y="318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134797</xdr:rowOff>
    </xdr:from>
    <xdr:ext cx="762000" cy="259045"/>
    <xdr:sp macro="" textlink="">
      <xdr:nvSpPr>
        <xdr:cNvPr id="78" name="テキスト ボックス 77"/>
        <xdr:cNvSpPr txBox="1"/>
      </xdr:nvSpPr>
      <xdr:spPr>
        <a:xfrm>
          <a:off x="3225800" y="326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147436</xdr:rowOff>
    </xdr:from>
    <xdr:to>
      <xdr:col>15</xdr:col>
      <xdr:colOff>101600</xdr:colOff>
      <xdr:row>18</xdr:row>
      <xdr:rowOff>77586</xdr:rowOff>
    </xdr:to>
    <xdr:sp macro="" textlink="">
      <xdr:nvSpPr>
        <xdr:cNvPr id="79" name="楕円 78"/>
        <xdr:cNvSpPr/>
      </xdr:nvSpPr>
      <xdr:spPr bwMode="auto">
        <a:xfrm>
          <a:off x="2857500" y="310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62363</xdr:rowOff>
    </xdr:from>
    <xdr:ext cx="762000" cy="259045"/>
    <xdr:sp macro="" textlink="">
      <xdr:nvSpPr>
        <xdr:cNvPr id="80" name="テキスト ボックス 79"/>
        <xdr:cNvSpPr txBox="1"/>
      </xdr:nvSpPr>
      <xdr:spPr>
        <a:xfrm>
          <a:off x="2527300" y="319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21296</xdr:rowOff>
    </xdr:from>
    <xdr:to>
      <xdr:col>29</xdr:col>
      <xdr:colOff>127000</xdr:colOff>
      <xdr:row>36</xdr:row>
      <xdr:rowOff>27010</xdr:rowOff>
    </xdr:to>
    <xdr:cxnSp macro="">
      <xdr:nvCxnSpPr>
        <xdr:cNvPr id="111" name="直線コネクタ 110"/>
        <xdr:cNvCxnSpPr/>
      </xdr:nvCxnSpPr>
      <xdr:spPr bwMode="auto">
        <a:xfrm>
          <a:off x="5003800" y="6974546"/>
          <a:ext cx="647700" cy="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21296</xdr:rowOff>
    </xdr:from>
    <xdr:to>
      <xdr:col>26</xdr:col>
      <xdr:colOff>50800</xdr:colOff>
      <xdr:row>36</xdr:row>
      <xdr:rowOff>34874</xdr:rowOff>
    </xdr:to>
    <xdr:cxnSp macro="">
      <xdr:nvCxnSpPr>
        <xdr:cNvPr id="114" name="直線コネクタ 113"/>
        <xdr:cNvCxnSpPr/>
      </xdr:nvCxnSpPr>
      <xdr:spPr bwMode="auto">
        <a:xfrm flipV="1">
          <a:off x="4305300" y="6974546"/>
          <a:ext cx="698500" cy="1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34874</xdr:rowOff>
    </xdr:from>
    <xdr:to>
      <xdr:col>22</xdr:col>
      <xdr:colOff>114300</xdr:colOff>
      <xdr:row>36</xdr:row>
      <xdr:rowOff>57872</xdr:rowOff>
    </xdr:to>
    <xdr:cxnSp macro="">
      <xdr:nvCxnSpPr>
        <xdr:cNvPr id="117" name="直線コネクタ 116"/>
        <xdr:cNvCxnSpPr/>
      </xdr:nvCxnSpPr>
      <xdr:spPr bwMode="auto">
        <a:xfrm flipV="1">
          <a:off x="3606800" y="6988124"/>
          <a:ext cx="698500" cy="2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50830</xdr:rowOff>
    </xdr:from>
    <xdr:to>
      <xdr:col>18</xdr:col>
      <xdr:colOff>177800</xdr:colOff>
      <xdr:row>36</xdr:row>
      <xdr:rowOff>57872</xdr:rowOff>
    </xdr:to>
    <xdr:cxnSp macro="">
      <xdr:nvCxnSpPr>
        <xdr:cNvPr id="120" name="直線コネクタ 119"/>
        <xdr:cNvCxnSpPr/>
      </xdr:nvCxnSpPr>
      <xdr:spPr bwMode="auto">
        <a:xfrm>
          <a:off x="2908300" y="7004080"/>
          <a:ext cx="698500" cy="7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319110</xdr:rowOff>
    </xdr:from>
    <xdr:to>
      <xdr:col>29</xdr:col>
      <xdr:colOff>177800</xdr:colOff>
      <xdr:row>36</xdr:row>
      <xdr:rowOff>77810</xdr:rowOff>
    </xdr:to>
    <xdr:sp macro="" textlink="">
      <xdr:nvSpPr>
        <xdr:cNvPr id="130" name="楕円 129"/>
        <xdr:cNvSpPr/>
      </xdr:nvSpPr>
      <xdr:spPr bwMode="auto">
        <a:xfrm>
          <a:off x="5600700" y="692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291187</xdr:rowOff>
    </xdr:from>
    <xdr:ext cx="762000" cy="259045"/>
    <xdr:sp macro="" textlink="">
      <xdr:nvSpPr>
        <xdr:cNvPr id="131" name="人口1人当たり決算額の推移該当値テキスト445"/>
        <xdr:cNvSpPr txBox="1"/>
      </xdr:nvSpPr>
      <xdr:spPr>
        <a:xfrm>
          <a:off x="5740400" y="69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313396</xdr:rowOff>
    </xdr:from>
    <xdr:to>
      <xdr:col>26</xdr:col>
      <xdr:colOff>101600</xdr:colOff>
      <xdr:row>36</xdr:row>
      <xdr:rowOff>72096</xdr:rowOff>
    </xdr:to>
    <xdr:sp macro="" textlink="">
      <xdr:nvSpPr>
        <xdr:cNvPr id="132" name="楕円 131"/>
        <xdr:cNvSpPr/>
      </xdr:nvSpPr>
      <xdr:spPr bwMode="auto">
        <a:xfrm>
          <a:off x="49530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56873</xdr:rowOff>
    </xdr:from>
    <xdr:ext cx="736600" cy="259045"/>
    <xdr:sp macro="" textlink="">
      <xdr:nvSpPr>
        <xdr:cNvPr id="133" name="テキスト ボックス 132"/>
        <xdr:cNvSpPr txBox="1"/>
      </xdr:nvSpPr>
      <xdr:spPr>
        <a:xfrm>
          <a:off x="4622800" y="701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326974</xdr:rowOff>
    </xdr:from>
    <xdr:to>
      <xdr:col>22</xdr:col>
      <xdr:colOff>165100</xdr:colOff>
      <xdr:row>36</xdr:row>
      <xdr:rowOff>85674</xdr:rowOff>
    </xdr:to>
    <xdr:sp macro="" textlink="">
      <xdr:nvSpPr>
        <xdr:cNvPr id="134" name="楕円 133"/>
        <xdr:cNvSpPr/>
      </xdr:nvSpPr>
      <xdr:spPr bwMode="auto">
        <a:xfrm>
          <a:off x="4254500" y="693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70451</xdr:rowOff>
    </xdr:from>
    <xdr:ext cx="762000" cy="259045"/>
    <xdr:sp macro="" textlink="">
      <xdr:nvSpPr>
        <xdr:cNvPr id="135" name="テキスト ボックス 134"/>
        <xdr:cNvSpPr txBox="1"/>
      </xdr:nvSpPr>
      <xdr:spPr>
        <a:xfrm>
          <a:off x="3924300" y="702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7072</xdr:rowOff>
    </xdr:from>
    <xdr:to>
      <xdr:col>19</xdr:col>
      <xdr:colOff>38100</xdr:colOff>
      <xdr:row>36</xdr:row>
      <xdr:rowOff>108672</xdr:rowOff>
    </xdr:to>
    <xdr:sp macro="" textlink="">
      <xdr:nvSpPr>
        <xdr:cNvPr id="136" name="楕円 135"/>
        <xdr:cNvSpPr/>
      </xdr:nvSpPr>
      <xdr:spPr bwMode="auto">
        <a:xfrm>
          <a:off x="3556000" y="696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93449</xdr:rowOff>
    </xdr:from>
    <xdr:ext cx="762000" cy="259045"/>
    <xdr:sp macro="" textlink="">
      <xdr:nvSpPr>
        <xdr:cNvPr id="137" name="テキスト ボックス 136"/>
        <xdr:cNvSpPr txBox="1"/>
      </xdr:nvSpPr>
      <xdr:spPr>
        <a:xfrm>
          <a:off x="3225800" y="704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xdr:rowOff>
    </xdr:from>
    <xdr:to>
      <xdr:col>15</xdr:col>
      <xdr:colOff>101600</xdr:colOff>
      <xdr:row>36</xdr:row>
      <xdr:rowOff>101630</xdr:rowOff>
    </xdr:to>
    <xdr:sp macro="" textlink="">
      <xdr:nvSpPr>
        <xdr:cNvPr id="138" name="楕円 137"/>
        <xdr:cNvSpPr/>
      </xdr:nvSpPr>
      <xdr:spPr bwMode="auto">
        <a:xfrm>
          <a:off x="2857500" y="695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86407</xdr:rowOff>
    </xdr:from>
    <xdr:ext cx="762000" cy="259045"/>
    <xdr:sp macro="" textlink="">
      <xdr:nvSpPr>
        <xdr:cNvPr id="139" name="テキスト ボックス 138"/>
        <xdr:cNvSpPr txBox="1"/>
      </xdr:nvSpPr>
      <xdr:spPr>
        <a:xfrm>
          <a:off x="2527300" y="703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156645</xdr:rowOff>
    </xdr:from>
    <xdr:to>
      <xdr:col>24</xdr:col>
      <xdr:colOff>63500</xdr:colOff>
      <xdr:row>37</xdr:row>
      <xdr:rowOff>4855</xdr:rowOff>
    </xdr:to>
    <xdr:cxnSp macro="">
      <xdr:nvCxnSpPr>
        <xdr:cNvPr id="65" name="直線コネクタ 64"/>
        <xdr:cNvCxnSpPr/>
      </xdr:nvCxnSpPr>
      <xdr:spPr>
        <a:xfrm flipV="1">
          <a:off x="3797300" y="6157395"/>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136528</xdr:rowOff>
    </xdr:from>
    <xdr:to>
      <xdr:col>19</xdr:col>
      <xdr:colOff>177800</xdr:colOff>
      <xdr:row>37</xdr:row>
      <xdr:rowOff>4855</xdr:rowOff>
    </xdr:to>
    <xdr:cxnSp macro="">
      <xdr:nvCxnSpPr>
        <xdr:cNvPr id="68" name="直線コネクタ 67"/>
        <xdr:cNvCxnSpPr/>
      </xdr:nvCxnSpPr>
      <xdr:spPr>
        <a:xfrm>
          <a:off x="2908300" y="6308728"/>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117068</xdr:rowOff>
    </xdr:from>
    <xdr:to>
      <xdr:col>15</xdr:col>
      <xdr:colOff>50800</xdr:colOff>
      <xdr:row>36</xdr:row>
      <xdr:rowOff>136528</xdr:rowOff>
    </xdr:to>
    <xdr:cxnSp macro="">
      <xdr:nvCxnSpPr>
        <xdr:cNvPr id="71" name="直線コネクタ 70"/>
        <xdr:cNvCxnSpPr/>
      </xdr:nvCxnSpPr>
      <xdr:spPr>
        <a:xfrm>
          <a:off x="2019300" y="6289268"/>
          <a:ext cx="889000" cy="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46574</xdr:rowOff>
    </xdr:from>
    <xdr:to>
      <xdr:col>10</xdr:col>
      <xdr:colOff>114300</xdr:colOff>
      <xdr:row>36</xdr:row>
      <xdr:rowOff>117068</xdr:rowOff>
    </xdr:to>
    <xdr:cxnSp macro="">
      <xdr:nvCxnSpPr>
        <xdr:cNvPr id="74" name="直線コネクタ 73"/>
        <xdr:cNvCxnSpPr/>
      </xdr:nvCxnSpPr>
      <xdr:spPr>
        <a:xfrm>
          <a:off x="1130300" y="6218774"/>
          <a:ext cx="889000" cy="7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105845</xdr:rowOff>
    </xdr:from>
    <xdr:to>
      <xdr:col>24</xdr:col>
      <xdr:colOff>114300</xdr:colOff>
      <xdr:row>36</xdr:row>
      <xdr:rowOff>35995</xdr:rowOff>
    </xdr:to>
    <xdr:sp macro="" textlink="">
      <xdr:nvSpPr>
        <xdr:cNvPr id="84" name="楕円 83"/>
        <xdr:cNvSpPr/>
      </xdr:nvSpPr>
      <xdr:spPr>
        <a:xfrm>
          <a:off x="4584700" y="61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84272</xdr:rowOff>
    </xdr:from>
    <xdr:ext cx="534377" cy="259045"/>
    <xdr:sp macro="" textlink="">
      <xdr:nvSpPr>
        <xdr:cNvPr id="85" name="人件費該当値テキスト"/>
        <xdr:cNvSpPr txBox="1"/>
      </xdr:nvSpPr>
      <xdr:spPr>
        <a:xfrm>
          <a:off x="4686300" y="608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125505</xdr:rowOff>
    </xdr:from>
    <xdr:to>
      <xdr:col>20</xdr:col>
      <xdr:colOff>38100</xdr:colOff>
      <xdr:row>37</xdr:row>
      <xdr:rowOff>55655</xdr:rowOff>
    </xdr:to>
    <xdr:sp macro="" textlink="">
      <xdr:nvSpPr>
        <xdr:cNvPr id="86" name="楕円 85"/>
        <xdr:cNvSpPr/>
      </xdr:nvSpPr>
      <xdr:spPr>
        <a:xfrm>
          <a:off x="3746500" y="62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46782</xdr:rowOff>
    </xdr:from>
    <xdr:ext cx="534377" cy="259045"/>
    <xdr:sp macro="" textlink="">
      <xdr:nvSpPr>
        <xdr:cNvPr id="87" name="テキスト ボックス 86"/>
        <xdr:cNvSpPr txBox="1"/>
      </xdr:nvSpPr>
      <xdr:spPr>
        <a:xfrm>
          <a:off x="3530111" y="639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85728</xdr:rowOff>
    </xdr:from>
    <xdr:to>
      <xdr:col>15</xdr:col>
      <xdr:colOff>101600</xdr:colOff>
      <xdr:row>37</xdr:row>
      <xdr:rowOff>15878</xdr:rowOff>
    </xdr:to>
    <xdr:sp macro="" textlink="">
      <xdr:nvSpPr>
        <xdr:cNvPr id="88" name="楕円 87"/>
        <xdr:cNvSpPr/>
      </xdr:nvSpPr>
      <xdr:spPr>
        <a:xfrm>
          <a:off x="2857500" y="62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7005</xdr:rowOff>
    </xdr:from>
    <xdr:ext cx="534377" cy="259045"/>
    <xdr:sp macro="" textlink="">
      <xdr:nvSpPr>
        <xdr:cNvPr id="89" name="テキスト ボックス 88"/>
        <xdr:cNvSpPr txBox="1"/>
      </xdr:nvSpPr>
      <xdr:spPr>
        <a:xfrm>
          <a:off x="2641111" y="635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66268</xdr:rowOff>
    </xdr:from>
    <xdr:to>
      <xdr:col>10</xdr:col>
      <xdr:colOff>165100</xdr:colOff>
      <xdr:row>36</xdr:row>
      <xdr:rowOff>167868</xdr:rowOff>
    </xdr:to>
    <xdr:sp macro="" textlink="">
      <xdr:nvSpPr>
        <xdr:cNvPr id="90" name="楕円 89"/>
        <xdr:cNvSpPr/>
      </xdr:nvSpPr>
      <xdr:spPr>
        <a:xfrm>
          <a:off x="1968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158995</xdr:rowOff>
    </xdr:from>
    <xdr:ext cx="534377" cy="259045"/>
    <xdr:sp macro="" textlink="">
      <xdr:nvSpPr>
        <xdr:cNvPr id="91" name="テキスト ボックス 90"/>
        <xdr:cNvSpPr txBox="1"/>
      </xdr:nvSpPr>
      <xdr:spPr>
        <a:xfrm>
          <a:off x="1752111" y="6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167224</xdr:rowOff>
    </xdr:from>
    <xdr:to>
      <xdr:col>6</xdr:col>
      <xdr:colOff>38100</xdr:colOff>
      <xdr:row>36</xdr:row>
      <xdr:rowOff>97374</xdr:rowOff>
    </xdr:to>
    <xdr:sp macro="" textlink="">
      <xdr:nvSpPr>
        <xdr:cNvPr id="92" name="楕円 91"/>
        <xdr:cNvSpPr/>
      </xdr:nvSpPr>
      <xdr:spPr>
        <a:xfrm>
          <a:off x="1079500" y="61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88501</xdr:rowOff>
    </xdr:from>
    <xdr:ext cx="534377" cy="259045"/>
    <xdr:sp macro="" textlink="">
      <xdr:nvSpPr>
        <xdr:cNvPr id="93" name="テキスト ボックス 92"/>
        <xdr:cNvSpPr txBox="1"/>
      </xdr:nvSpPr>
      <xdr:spPr>
        <a:xfrm>
          <a:off x="863111" y="626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91999</xdr:rowOff>
    </xdr:from>
    <xdr:to>
      <xdr:col>24</xdr:col>
      <xdr:colOff>63500</xdr:colOff>
      <xdr:row>54</xdr:row>
      <xdr:rowOff>151206</xdr:rowOff>
    </xdr:to>
    <xdr:cxnSp macro="">
      <xdr:nvCxnSpPr>
        <xdr:cNvPr id="123" name="直線コネクタ 122"/>
        <xdr:cNvCxnSpPr/>
      </xdr:nvCxnSpPr>
      <xdr:spPr>
        <a:xfrm flipV="1">
          <a:off x="3797300" y="9350299"/>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151206</xdr:rowOff>
    </xdr:from>
    <xdr:to>
      <xdr:col>19</xdr:col>
      <xdr:colOff>177800</xdr:colOff>
      <xdr:row>55</xdr:row>
      <xdr:rowOff>150825</xdr:rowOff>
    </xdr:to>
    <xdr:cxnSp macro="">
      <xdr:nvCxnSpPr>
        <xdr:cNvPr id="126" name="直線コネクタ 125"/>
        <xdr:cNvCxnSpPr/>
      </xdr:nvCxnSpPr>
      <xdr:spPr>
        <a:xfrm flipV="1">
          <a:off x="2908300" y="9409506"/>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150825</xdr:rowOff>
    </xdr:from>
    <xdr:to>
      <xdr:col>15</xdr:col>
      <xdr:colOff>50800</xdr:colOff>
      <xdr:row>56</xdr:row>
      <xdr:rowOff>40563</xdr:rowOff>
    </xdr:to>
    <xdr:cxnSp macro="">
      <xdr:nvCxnSpPr>
        <xdr:cNvPr id="129" name="直線コネクタ 128"/>
        <xdr:cNvCxnSpPr/>
      </xdr:nvCxnSpPr>
      <xdr:spPr>
        <a:xfrm flipV="1">
          <a:off x="2019300" y="9580575"/>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160045</xdr:rowOff>
    </xdr:from>
    <xdr:to>
      <xdr:col>10</xdr:col>
      <xdr:colOff>114300</xdr:colOff>
      <xdr:row>56</xdr:row>
      <xdr:rowOff>40563</xdr:rowOff>
    </xdr:to>
    <xdr:cxnSp macro="">
      <xdr:nvCxnSpPr>
        <xdr:cNvPr id="132" name="直線コネクタ 131"/>
        <xdr:cNvCxnSpPr/>
      </xdr:nvCxnSpPr>
      <xdr:spPr>
        <a:xfrm>
          <a:off x="1130300" y="9589795"/>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41199</xdr:rowOff>
    </xdr:from>
    <xdr:to>
      <xdr:col>24</xdr:col>
      <xdr:colOff>114300</xdr:colOff>
      <xdr:row>54</xdr:row>
      <xdr:rowOff>142799</xdr:rowOff>
    </xdr:to>
    <xdr:sp macro="" textlink="">
      <xdr:nvSpPr>
        <xdr:cNvPr id="142" name="楕円 141"/>
        <xdr:cNvSpPr/>
      </xdr:nvSpPr>
      <xdr:spPr>
        <a:xfrm>
          <a:off x="4584700" y="92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64076</xdr:rowOff>
    </xdr:from>
    <xdr:ext cx="534377" cy="259045"/>
    <xdr:sp macro="" textlink="">
      <xdr:nvSpPr>
        <xdr:cNvPr id="143" name="物件費該当値テキスト"/>
        <xdr:cNvSpPr txBox="1"/>
      </xdr:nvSpPr>
      <xdr:spPr>
        <a:xfrm>
          <a:off x="4686300" y="91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100406</xdr:rowOff>
    </xdr:from>
    <xdr:to>
      <xdr:col>20</xdr:col>
      <xdr:colOff>38100</xdr:colOff>
      <xdr:row>55</xdr:row>
      <xdr:rowOff>30556</xdr:rowOff>
    </xdr:to>
    <xdr:sp macro="" textlink="">
      <xdr:nvSpPr>
        <xdr:cNvPr id="144" name="楕円 143"/>
        <xdr:cNvSpPr/>
      </xdr:nvSpPr>
      <xdr:spPr>
        <a:xfrm>
          <a:off x="3746500" y="93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47083</xdr:rowOff>
    </xdr:from>
    <xdr:ext cx="534377" cy="259045"/>
    <xdr:sp macro="" textlink="">
      <xdr:nvSpPr>
        <xdr:cNvPr id="145" name="テキスト ボックス 144"/>
        <xdr:cNvSpPr txBox="1"/>
      </xdr:nvSpPr>
      <xdr:spPr>
        <a:xfrm>
          <a:off x="3530111" y="913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100025</xdr:rowOff>
    </xdr:from>
    <xdr:to>
      <xdr:col>15</xdr:col>
      <xdr:colOff>101600</xdr:colOff>
      <xdr:row>56</xdr:row>
      <xdr:rowOff>30175</xdr:rowOff>
    </xdr:to>
    <xdr:sp macro="" textlink="">
      <xdr:nvSpPr>
        <xdr:cNvPr id="146" name="楕円 145"/>
        <xdr:cNvSpPr/>
      </xdr:nvSpPr>
      <xdr:spPr>
        <a:xfrm>
          <a:off x="2857500" y="9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46702</xdr:rowOff>
    </xdr:from>
    <xdr:ext cx="534377" cy="259045"/>
    <xdr:sp macro="" textlink="">
      <xdr:nvSpPr>
        <xdr:cNvPr id="147" name="テキスト ボックス 146"/>
        <xdr:cNvSpPr txBox="1"/>
      </xdr:nvSpPr>
      <xdr:spPr>
        <a:xfrm>
          <a:off x="2641111" y="93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161213</xdr:rowOff>
    </xdr:from>
    <xdr:to>
      <xdr:col>10</xdr:col>
      <xdr:colOff>165100</xdr:colOff>
      <xdr:row>56</xdr:row>
      <xdr:rowOff>91363</xdr:rowOff>
    </xdr:to>
    <xdr:sp macro="" textlink="">
      <xdr:nvSpPr>
        <xdr:cNvPr id="148" name="楕円 147"/>
        <xdr:cNvSpPr/>
      </xdr:nvSpPr>
      <xdr:spPr>
        <a:xfrm>
          <a:off x="1968500" y="9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107890</xdr:rowOff>
    </xdr:from>
    <xdr:ext cx="534377" cy="259045"/>
    <xdr:sp macro="" textlink="">
      <xdr:nvSpPr>
        <xdr:cNvPr id="149" name="テキスト ボックス 148"/>
        <xdr:cNvSpPr txBox="1"/>
      </xdr:nvSpPr>
      <xdr:spPr>
        <a:xfrm>
          <a:off x="1752111" y="93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109245</xdr:rowOff>
    </xdr:from>
    <xdr:to>
      <xdr:col>6</xdr:col>
      <xdr:colOff>38100</xdr:colOff>
      <xdr:row>56</xdr:row>
      <xdr:rowOff>39395</xdr:rowOff>
    </xdr:to>
    <xdr:sp macro="" textlink="">
      <xdr:nvSpPr>
        <xdr:cNvPr id="150" name="楕円 149"/>
        <xdr:cNvSpPr/>
      </xdr:nvSpPr>
      <xdr:spPr>
        <a:xfrm>
          <a:off x="10795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55922</xdr:rowOff>
    </xdr:from>
    <xdr:ext cx="534377" cy="259045"/>
    <xdr:sp macro="" textlink="">
      <xdr:nvSpPr>
        <xdr:cNvPr id="151" name="テキスト ボックス 150"/>
        <xdr:cNvSpPr txBox="1"/>
      </xdr:nvSpPr>
      <xdr:spPr>
        <a:xfrm>
          <a:off x="863111" y="931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24257</xdr:rowOff>
    </xdr:from>
    <xdr:to>
      <xdr:col>24</xdr:col>
      <xdr:colOff>63500</xdr:colOff>
      <xdr:row>78</xdr:row>
      <xdr:rowOff>42469</xdr:rowOff>
    </xdr:to>
    <xdr:cxnSp macro="">
      <xdr:nvCxnSpPr>
        <xdr:cNvPr id="180" name="直線コネクタ 179"/>
        <xdr:cNvCxnSpPr/>
      </xdr:nvCxnSpPr>
      <xdr:spPr>
        <a:xfrm flipV="1">
          <a:off x="3797300" y="13397357"/>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42469</xdr:rowOff>
    </xdr:from>
    <xdr:to>
      <xdr:col>19</xdr:col>
      <xdr:colOff>177800</xdr:colOff>
      <xdr:row>78</xdr:row>
      <xdr:rowOff>57786</xdr:rowOff>
    </xdr:to>
    <xdr:cxnSp macro="">
      <xdr:nvCxnSpPr>
        <xdr:cNvPr id="183" name="直線コネクタ 182"/>
        <xdr:cNvCxnSpPr/>
      </xdr:nvCxnSpPr>
      <xdr:spPr>
        <a:xfrm flipV="1">
          <a:off x="2908300" y="1341556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36449</xdr:rowOff>
    </xdr:from>
    <xdr:to>
      <xdr:col>15</xdr:col>
      <xdr:colOff>50800</xdr:colOff>
      <xdr:row>78</xdr:row>
      <xdr:rowOff>57786</xdr:rowOff>
    </xdr:to>
    <xdr:cxnSp macro="">
      <xdr:nvCxnSpPr>
        <xdr:cNvPr id="186" name="直線コネクタ 185"/>
        <xdr:cNvCxnSpPr/>
      </xdr:nvCxnSpPr>
      <xdr:spPr>
        <a:xfrm>
          <a:off x="2019300" y="1340954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36449</xdr:rowOff>
    </xdr:from>
    <xdr:to>
      <xdr:col>10</xdr:col>
      <xdr:colOff>114300</xdr:colOff>
      <xdr:row>78</xdr:row>
      <xdr:rowOff>53136</xdr:rowOff>
    </xdr:to>
    <xdr:cxnSp macro="">
      <xdr:nvCxnSpPr>
        <xdr:cNvPr id="189" name="直線コネクタ 188"/>
        <xdr:cNvCxnSpPr/>
      </xdr:nvCxnSpPr>
      <xdr:spPr>
        <a:xfrm flipV="1">
          <a:off x="1130300" y="13409549"/>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144907</xdr:rowOff>
    </xdr:from>
    <xdr:to>
      <xdr:col>24</xdr:col>
      <xdr:colOff>114300</xdr:colOff>
      <xdr:row>78</xdr:row>
      <xdr:rowOff>75057</xdr:rowOff>
    </xdr:to>
    <xdr:sp macro="" textlink="">
      <xdr:nvSpPr>
        <xdr:cNvPr id="199" name="楕円 198"/>
        <xdr:cNvSpPr/>
      </xdr:nvSpPr>
      <xdr:spPr>
        <a:xfrm>
          <a:off x="45847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123334</xdr:rowOff>
    </xdr:from>
    <xdr:ext cx="469744" cy="259045"/>
    <xdr:sp macro="" textlink="">
      <xdr:nvSpPr>
        <xdr:cNvPr id="200" name="維持補修費該当値テキスト"/>
        <xdr:cNvSpPr txBox="1"/>
      </xdr:nvSpPr>
      <xdr:spPr>
        <a:xfrm>
          <a:off x="4686300"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163119</xdr:rowOff>
    </xdr:from>
    <xdr:to>
      <xdr:col>20</xdr:col>
      <xdr:colOff>38100</xdr:colOff>
      <xdr:row>78</xdr:row>
      <xdr:rowOff>93269</xdr:rowOff>
    </xdr:to>
    <xdr:sp macro="" textlink="">
      <xdr:nvSpPr>
        <xdr:cNvPr id="201" name="楕円 200"/>
        <xdr:cNvSpPr/>
      </xdr:nvSpPr>
      <xdr:spPr>
        <a:xfrm>
          <a:off x="3746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84396</xdr:rowOff>
    </xdr:from>
    <xdr:ext cx="469744" cy="259045"/>
    <xdr:sp macro="" textlink="">
      <xdr:nvSpPr>
        <xdr:cNvPr id="202" name="テキスト ボックス 201"/>
        <xdr:cNvSpPr txBox="1"/>
      </xdr:nvSpPr>
      <xdr:spPr>
        <a:xfrm>
          <a:off x="3562428"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6986</xdr:rowOff>
    </xdr:from>
    <xdr:to>
      <xdr:col>15</xdr:col>
      <xdr:colOff>101600</xdr:colOff>
      <xdr:row>78</xdr:row>
      <xdr:rowOff>108586</xdr:rowOff>
    </xdr:to>
    <xdr:sp macro="" textlink="">
      <xdr:nvSpPr>
        <xdr:cNvPr id="203" name="楕円 202"/>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99713</xdr:rowOff>
    </xdr:from>
    <xdr:ext cx="469744" cy="259045"/>
    <xdr:sp macro="" textlink="">
      <xdr:nvSpPr>
        <xdr:cNvPr id="204" name="テキスト ボックス 203"/>
        <xdr:cNvSpPr txBox="1"/>
      </xdr:nvSpPr>
      <xdr:spPr>
        <a:xfrm>
          <a:off x="2673428"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157099</xdr:rowOff>
    </xdr:from>
    <xdr:to>
      <xdr:col>10</xdr:col>
      <xdr:colOff>165100</xdr:colOff>
      <xdr:row>78</xdr:row>
      <xdr:rowOff>87249</xdr:rowOff>
    </xdr:to>
    <xdr:sp macro="" textlink="">
      <xdr:nvSpPr>
        <xdr:cNvPr id="205" name="楕円 204"/>
        <xdr:cNvSpPr/>
      </xdr:nvSpPr>
      <xdr:spPr>
        <a:xfrm>
          <a:off x="1968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78376</xdr:rowOff>
    </xdr:from>
    <xdr:ext cx="469744" cy="259045"/>
    <xdr:sp macro="" textlink="">
      <xdr:nvSpPr>
        <xdr:cNvPr id="206" name="テキスト ボックス 205"/>
        <xdr:cNvSpPr txBox="1"/>
      </xdr:nvSpPr>
      <xdr:spPr>
        <a:xfrm>
          <a:off x="1784428" y="134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2336</xdr:rowOff>
    </xdr:from>
    <xdr:to>
      <xdr:col>6</xdr:col>
      <xdr:colOff>38100</xdr:colOff>
      <xdr:row>78</xdr:row>
      <xdr:rowOff>103936</xdr:rowOff>
    </xdr:to>
    <xdr:sp macro="" textlink="">
      <xdr:nvSpPr>
        <xdr:cNvPr id="207" name="楕円 206"/>
        <xdr:cNvSpPr/>
      </xdr:nvSpPr>
      <xdr:spPr>
        <a:xfrm>
          <a:off x="1079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95063</xdr:rowOff>
    </xdr:from>
    <xdr:ext cx="469744" cy="259045"/>
    <xdr:sp macro="" textlink="">
      <xdr:nvSpPr>
        <xdr:cNvPr id="208" name="テキスト ボックス 207"/>
        <xdr:cNvSpPr txBox="1"/>
      </xdr:nvSpPr>
      <xdr:spPr>
        <a:xfrm>
          <a:off x="895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117780</xdr:rowOff>
    </xdr:from>
    <xdr:to>
      <xdr:col>24</xdr:col>
      <xdr:colOff>63500</xdr:colOff>
      <xdr:row>93</xdr:row>
      <xdr:rowOff>144335</xdr:rowOff>
    </xdr:to>
    <xdr:cxnSp macro="">
      <xdr:nvCxnSpPr>
        <xdr:cNvPr id="238" name="直線コネクタ 237"/>
        <xdr:cNvCxnSpPr/>
      </xdr:nvCxnSpPr>
      <xdr:spPr>
        <a:xfrm flipV="1">
          <a:off x="3797300" y="16062630"/>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144335</xdr:rowOff>
    </xdr:from>
    <xdr:to>
      <xdr:col>19</xdr:col>
      <xdr:colOff>177800</xdr:colOff>
      <xdr:row>94</xdr:row>
      <xdr:rowOff>9716</xdr:rowOff>
    </xdr:to>
    <xdr:cxnSp macro="">
      <xdr:nvCxnSpPr>
        <xdr:cNvPr id="241" name="直線コネクタ 240"/>
        <xdr:cNvCxnSpPr/>
      </xdr:nvCxnSpPr>
      <xdr:spPr>
        <a:xfrm flipV="1">
          <a:off x="2908300" y="16089185"/>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161125</xdr:rowOff>
    </xdr:from>
    <xdr:to>
      <xdr:col>15</xdr:col>
      <xdr:colOff>50800</xdr:colOff>
      <xdr:row>94</xdr:row>
      <xdr:rowOff>9716</xdr:rowOff>
    </xdr:to>
    <xdr:cxnSp macro="">
      <xdr:nvCxnSpPr>
        <xdr:cNvPr id="244" name="直線コネクタ 243"/>
        <xdr:cNvCxnSpPr/>
      </xdr:nvCxnSpPr>
      <xdr:spPr>
        <a:xfrm>
          <a:off x="2019300" y="16105975"/>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161125</xdr:rowOff>
    </xdr:from>
    <xdr:to>
      <xdr:col>10</xdr:col>
      <xdr:colOff>114300</xdr:colOff>
      <xdr:row>94</xdr:row>
      <xdr:rowOff>9423</xdr:rowOff>
    </xdr:to>
    <xdr:cxnSp macro="">
      <xdr:nvCxnSpPr>
        <xdr:cNvPr id="247" name="直線コネクタ 246"/>
        <xdr:cNvCxnSpPr/>
      </xdr:nvCxnSpPr>
      <xdr:spPr>
        <a:xfrm flipV="1">
          <a:off x="1130300" y="16105975"/>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66980</xdr:rowOff>
    </xdr:from>
    <xdr:to>
      <xdr:col>24</xdr:col>
      <xdr:colOff>114300</xdr:colOff>
      <xdr:row>93</xdr:row>
      <xdr:rowOff>168580</xdr:rowOff>
    </xdr:to>
    <xdr:sp macro="" textlink="">
      <xdr:nvSpPr>
        <xdr:cNvPr id="257" name="楕円 256"/>
        <xdr:cNvSpPr/>
      </xdr:nvSpPr>
      <xdr:spPr>
        <a:xfrm>
          <a:off x="4584700" y="160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89857</xdr:rowOff>
    </xdr:from>
    <xdr:ext cx="599010" cy="259045"/>
    <xdr:sp macro="" textlink="">
      <xdr:nvSpPr>
        <xdr:cNvPr id="258" name="扶助費該当値テキスト"/>
        <xdr:cNvSpPr txBox="1"/>
      </xdr:nvSpPr>
      <xdr:spPr>
        <a:xfrm>
          <a:off x="4686300" y="1586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93535</xdr:rowOff>
    </xdr:from>
    <xdr:to>
      <xdr:col>20</xdr:col>
      <xdr:colOff>38100</xdr:colOff>
      <xdr:row>94</xdr:row>
      <xdr:rowOff>23685</xdr:rowOff>
    </xdr:to>
    <xdr:sp macro="" textlink="">
      <xdr:nvSpPr>
        <xdr:cNvPr id="259" name="楕円 258"/>
        <xdr:cNvSpPr/>
      </xdr:nvSpPr>
      <xdr:spPr>
        <a:xfrm>
          <a:off x="3746500" y="160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40212</xdr:rowOff>
    </xdr:from>
    <xdr:ext cx="599010" cy="259045"/>
    <xdr:sp macro="" textlink="">
      <xdr:nvSpPr>
        <xdr:cNvPr id="260" name="テキスト ボックス 259"/>
        <xdr:cNvSpPr txBox="1"/>
      </xdr:nvSpPr>
      <xdr:spPr>
        <a:xfrm>
          <a:off x="3497795" y="1581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130366</xdr:rowOff>
    </xdr:from>
    <xdr:to>
      <xdr:col>15</xdr:col>
      <xdr:colOff>101600</xdr:colOff>
      <xdr:row>94</xdr:row>
      <xdr:rowOff>60516</xdr:rowOff>
    </xdr:to>
    <xdr:sp macro="" textlink="">
      <xdr:nvSpPr>
        <xdr:cNvPr id="261" name="楕円 260"/>
        <xdr:cNvSpPr/>
      </xdr:nvSpPr>
      <xdr:spPr>
        <a:xfrm>
          <a:off x="2857500" y="16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77043</xdr:rowOff>
    </xdr:from>
    <xdr:ext cx="599010" cy="259045"/>
    <xdr:sp macro="" textlink="">
      <xdr:nvSpPr>
        <xdr:cNvPr id="262" name="テキスト ボックス 261"/>
        <xdr:cNvSpPr txBox="1"/>
      </xdr:nvSpPr>
      <xdr:spPr>
        <a:xfrm>
          <a:off x="2608795" y="1585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110325</xdr:rowOff>
    </xdr:from>
    <xdr:to>
      <xdr:col>10</xdr:col>
      <xdr:colOff>165100</xdr:colOff>
      <xdr:row>94</xdr:row>
      <xdr:rowOff>40475</xdr:rowOff>
    </xdr:to>
    <xdr:sp macro="" textlink="">
      <xdr:nvSpPr>
        <xdr:cNvPr id="263" name="楕円 262"/>
        <xdr:cNvSpPr/>
      </xdr:nvSpPr>
      <xdr:spPr>
        <a:xfrm>
          <a:off x="1968500" y="160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57002</xdr:rowOff>
    </xdr:from>
    <xdr:ext cx="599010" cy="259045"/>
    <xdr:sp macro="" textlink="">
      <xdr:nvSpPr>
        <xdr:cNvPr id="264" name="テキスト ボックス 263"/>
        <xdr:cNvSpPr txBox="1"/>
      </xdr:nvSpPr>
      <xdr:spPr>
        <a:xfrm>
          <a:off x="1719795" y="1583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130073</xdr:rowOff>
    </xdr:from>
    <xdr:to>
      <xdr:col>6</xdr:col>
      <xdr:colOff>38100</xdr:colOff>
      <xdr:row>94</xdr:row>
      <xdr:rowOff>60223</xdr:rowOff>
    </xdr:to>
    <xdr:sp macro="" textlink="">
      <xdr:nvSpPr>
        <xdr:cNvPr id="265" name="楕円 264"/>
        <xdr:cNvSpPr/>
      </xdr:nvSpPr>
      <xdr:spPr>
        <a:xfrm>
          <a:off x="1079500" y="160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76750</xdr:rowOff>
    </xdr:from>
    <xdr:ext cx="599010" cy="259045"/>
    <xdr:sp macro="" textlink="">
      <xdr:nvSpPr>
        <xdr:cNvPr id="266" name="テキスト ボックス 265"/>
        <xdr:cNvSpPr txBox="1"/>
      </xdr:nvSpPr>
      <xdr:spPr>
        <a:xfrm>
          <a:off x="830795" y="158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7531</xdr:rowOff>
    </xdr:from>
    <xdr:to>
      <xdr:col>55</xdr:col>
      <xdr:colOff>0</xdr:colOff>
      <xdr:row>37</xdr:row>
      <xdr:rowOff>168351</xdr:rowOff>
    </xdr:to>
    <xdr:cxnSp macro="">
      <xdr:nvCxnSpPr>
        <xdr:cNvPr id="295" name="直線コネクタ 294"/>
        <xdr:cNvCxnSpPr/>
      </xdr:nvCxnSpPr>
      <xdr:spPr>
        <a:xfrm flipV="1">
          <a:off x="9639300" y="5665381"/>
          <a:ext cx="838200" cy="8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168351</xdr:rowOff>
    </xdr:from>
    <xdr:to>
      <xdr:col>50</xdr:col>
      <xdr:colOff>114300</xdr:colOff>
      <xdr:row>38</xdr:row>
      <xdr:rowOff>6320</xdr:rowOff>
    </xdr:to>
    <xdr:cxnSp macro="">
      <xdr:nvCxnSpPr>
        <xdr:cNvPr id="298" name="直線コネクタ 297"/>
        <xdr:cNvCxnSpPr/>
      </xdr:nvCxnSpPr>
      <xdr:spPr>
        <a:xfrm flipV="1">
          <a:off x="8750300" y="6512001"/>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166994</xdr:rowOff>
    </xdr:from>
    <xdr:to>
      <xdr:col>45</xdr:col>
      <xdr:colOff>177800</xdr:colOff>
      <xdr:row>38</xdr:row>
      <xdr:rowOff>6320</xdr:rowOff>
    </xdr:to>
    <xdr:cxnSp macro="">
      <xdr:nvCxnSpPr>
        <xdr:cNvPr id="301" name="直線コネクタ 300"/>
        <xdr:cNvCxnSpPr/>
      </xdr:nvCxnSpPr>
      <xdr:spPr>
        <a:xfrm>
          <a:off x="7861300" y="6510644"/>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166994</xdr:rowOff>
    </xdr:from>
    <xdr:to>
      <xdr:col>41</xdr:col>
      <xdr:colOff>50800</xdr:colOff>
      <xdr:row>38</xdr:row>
      <xdr:rowOff>15799</xdr:rowOff>
    </xdr:to>
    <xdr:cxnSp macro="">
      <xdr:nvCxnSpPr>
        <xdr:cNvPr id="304" name="直線コネクタ 303"/>
        <xdr:cNvCxnSpPr/>
      </xdr:nvCxnSpPr>
      <xdr:spPr>
        <a:xfrm flipV="1">
          <a:off x="6972300" y="6510644"/>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43807</xdr:rowOff>
    </xdr:from>
    <xdr:ext cx="534377" cy="259045"/>
    <xdr:sp macro="" textlink="">
      <xdr:nvSpPr>
        <xdr:cNvPr id="308" name="テキスト ボックス 307"/>
        <xdr:cNvSpPr txBox="1"/>
      </xdr:nvSpPr>
      <xdr:spPr>
        <a:xfrm>
          <a:off x="6705111" y="62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128181</xdr:rowOff>
    </xdr:from>
    <xdr:to>
      <xdr:col>55</xdr:col>
      <xdr:colOff>50800</xdr:colOff>
      <xdr:row>33</xdr:row>
      <xdr:rowOff>58331</xdr:rowOff>
    </xdr:to>
    <xdr:sp macro="" textlink="">
      <xdr:nvSpPr>
        <xdr:cNvPr id="314" name="楕円 313"/>
        <xdr:cNvSpPr/>
      </xdr:nvSpPr>
      <xdr:spPr>
        <a:xfrm>
          <a:off x="10426700" y="5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106608</xdr:rowOff>
    </xdr:from>
    <xdr:ext cx="599010" cy="259045"/>
    <xdr:sp macro="" textlink="">
      <xdr:nvSpPr>
        <xdr:cNvPr id="315" name="補助費等該当値テキスト"/>
        <xdr:cNvSpPr txBox="1"/>
      </xdr:nvSpPr>
      <xdr:spPr>
        <a:xfrm>
          <a:off x="10528300" y="559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117551</xdr:rowOff>
    </xdr:from>
    <xdr:to>
      <xdr:col>50</xdr:col>
      <xdr:colOff>165100</xdr:colOff>
      <xdr:row>38</xdr:row>
      <xdr:rowOff>47701</xdr:rowOff>
    </xdr:to>
    <xdr:sp macro="" textlink="">
      <xdr:nvSpPr>
        <xdr:cNvPr id="316" name="楕円 315"/>
        <xdr:cNvSpPr/>
      </xdr:nvSpPr>
      <xdr:spPr>
        <a:xfrm>
          <a:off x="9588500" y="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38828</xdr:rowOff>
    </xdr:from>
    <xdr:ext cx="534377" cy="259045"/>
    <xdr:sp macro="" textlink="">
      <xdr:nvSpPr>
        <xdr:cNvPr id="317" name="テキスト ボックス 316"/>
        <xdr:cNvSpPr txBox="1"/>
      </xdr:nvSpPr>
      <xdr:spPr>
        <a:xfrm>
          <a:off x="9372111" y="65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126969</xdr:rowOff>
    </xdr:from>
    <xdr:to>
      <xdr:col>46</xdr:col>
      <xdr:colOff>38100</xdr:colOff>
      <xdr:row>38</xdr:row>
      <xdr:rowOff>57119</xdr:rowOff>
    </xdr:to>
    <xdr:sp macro="" textlink="">
      <xdr:nvSpPr>
        <xdr:cNvPr id="318" name="楕円 317"/>
        <xdr:cNvSpPr/>
      </xdr:nvSpPr>
      <xdr:spPr>
        <a:xfrm>
          <a:off x="8699500" y="647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48247</xdr:rowOff>
    </xdr:from>
    <xdr:ext cx="534377" cy="259045"/>
    <xdr:sp macro="" textlink="">
      <xdr:nvSpPr>
        <xdr:cNvPr id="319" name="テキスト ボックス 318"/>
        <xdr:cNvSpPr txBox="1"/>
      </xdr:nvSpPr>
      <xdr:spPr>
        <a:xfrm>
          <a:off x="8483111" y="656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116195</xdr:rowOff>
    </xdr:from>
    <xdr:to>
      <xdr:col>41</xdr:col>
      <xdr:colOff>101600</xdr:colOff>
      <xdr:row>38</xdr:row>
      <xdr:rowOff>46344</xdr:rowOff>
    </xdr:to>
    <xdr:sp macro="" textlink="">
      <xdr:nvSpPr>
        <xdr:cNvPr id="320" name="楕円 319"/>
        <xdr:cNvSpPr/>
      </xdr:nvSpPr>
      <xdr:spPr>
        <a:xfrm>
          <a:off x="7810500" y="6459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37471</xdr:rowOff>
    </xdr:from>
    <xdr:ext cx="534377" cy="259045"/>
    <xdr:sp macro="" textlink="">
      <xdr:nvSpPr>
        <xdr:cNvPr id="321" name="テキスト ボックス 320"/>
        <xdr:cNvSpPr txBox="1"/>
      </xdr:nvSpPr>
      <xdr:spPr>
        <a:xfrm>
          <a:off x="7594111" y="65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136449</xdr:rowOff>
    </xdr:from>
    <xdr:to>
      <xdr:col>36</xdr:col>
      <xdr:colOff>165100</xdr:colOff>
      <xdr:row>38</xdr:row>
      <xdr:rowOff>66599</xdr:rowOff>
    </xdr:to>
    <xdr:sp macro="" textlink="">
      <xdr:nvSpPr>
        <xdr:cNvPr id="322" name="楕円 321"/>
        <xdr:cNvSpPr/>
      </xdr:nvSpPr>
      <xdr:spPr>
        <a:xfrm>
          <a:off x="6921500" y="64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57726</xdr:rowOff>
    </xdr:from>
    <xdr:ext cx="534377" cy="259045"/>
    <xdr:sp macro="" textlink="">
      <xdr:nvSpPr>
        <xdr:cNvPr id="323" name="テキスト ボックス 322"/>
        <xdr:cNvSpPr txBox="1"/>
      </xdr:nvSpPr>
      <xdr:spPr>
        <a:xfrm>
          <a:off x="6705111" y="65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18610</xdr:rowOff>
    </xdr:from>
    <xdr:to>
      <xdr:col>55</xdr:col>
      <xdr:colOff>0</xdr:colOff>
      <xdr:row>58</xdr:row>
      <xdr:rowOff>61313</xdr:rowOff>
    </xdr:to>
    <xdr:cxnSp macro="">
      <xdr:nvCxnSpPr>
        <xdr:cNvPr id="352" name="直線コネクタ 351"/>
        <xdr:cNvCxnSpPr/>
      </xdr:nvCxnSpPr>
      <xdr:spPr>
        <a:xfrm>
          <a:off x="9639300" y="9791260"/>
          <a:ext cx="838200" cy="2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18610</xdr:rowOff>
    </xdr:from>
    <xdr:to>
      <xdr:col>50</xdr:col>
      <xdr:colOff>114300</xdr:colOff>
      <xdr:row>57</xdr:row>
      <xdr:rowOff>92997</xdr:rowOff>
    </xdr:to>
    <xdr:cxnSp macro="">
      <xdr:nvCxnSpPr>
        <xdr:cNvPr id="355" name="直線コネクタ 354"/>
        <xdr:cNvCxnSpPr/>
      </xdr:nvCxnSpPr>
      <xdr:spPr>
        <a:xfrm flipV="1">
          <a:off x="8750300" y="9791260"/>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92997</xdr:rowOff>
    </xdr:from>
    <xdr:to>
      <xdr:col>45</xdr:col>
      <xdr:colOff>177800</xdr:colOff>
      <xdr:row>57</xdr:row>
      <xdr:rowOff>143098</xdr:rowOff>
    </xdr:to>
    <xdr:cxnSp macro="">
      <xdr:nvCxnSpPr>
        <xdr:cNvPr id="358" name="直線コネクタ 357"/>
        <xdr:cNvCxnSpPr/>
      </xdr:nvCxnSpPr>
      <xdr:spPr>
        <a:xfrm flipV="1">
          <a:off x="7861300" y="9865647"/>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53953</xdr:rowOff>
    </xdr:from>
    <xdr:to>
      <xdr:col>41</xdr:col>
      <xdr:colOff>50800</xdr:colOff>
      <xdr:row>57</xdr:row>
      <xdr:rowOff>143098</xdr:rowOff>
    </xdr:to>
    <xdr:cxnSp macro="">
      <xdr:nvCxnSpPr>
        <xdr:cNvPr id="361" name="直線コネクタ 360"/>
        <xdr:cNvCxnSpPr/>
      </xdr:nvCxnSpPr>
      <xdr:spPr>
        <a:xfrm>
          <a:off x="6972300" y="9826603"/>
          <a:ext cx="889000" cy="8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129677</xdr:rowOff>
    </xdr:from>
    <xdr:ext cx="534377" cy="259045"/>
    <xdr:sp macro="" textlink="">
      <xdr:nvSpPr>
        <xdr:cNvPr id="363" name="テキスト ボックス 362"/>
        <xdr:cNvSpPr txBox="1"/>
      </xdr:nvSpPr>
      <xdr:spPr>
        <a:xfrm>
          <a:off x="7594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10513</xdr:rowOff>
    </xdr:from>
    <xdr:to>
      <xdr:col>55</xdr:col>
      <xdr:colOff>50800</xdr:colOff>
      <xdr:row>58</xdr:row>
      <xdr:rowOff>112113</xdr:rowOff>
    </xdr:to>
    <xdr:sp macro="" textlink="">
      <xdr:nvSpPr>
        <xdr:cNvPr id="371" name="楕円 370"/>
        <xdr:cNvSpPr/>
      </xdr:nvSpPr>
      <xdr:spPr>
        <a:xfrm>
          <a:off x="104267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96890</xdr:rowOff>
    </xdr:from>
    <xdr:ext cx="534377" cy="259045"/>
    <xdr:sp macro="" textlink="">
      <xdr:nvSpPr>
        <xdr:cNvPr id="372" name="普通建設事業費該当値テキスト"/>
        <xdr:cNvSpPr txBox="1"/>
      </xdr:nvSpPr>
      <xdr:spPr>
        <a:xfrm>
          <a:off x="10528300" y="98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139260</xdr:rowOff>
    </xdr:from>
    <xdr:to>
      <xdr:col>50</xdr:col>
      <xdr:colOff>165100</xdr:colOff>
      <xdr:row>57</xdr:row>
      <xdr:rowOff>69410</xdr:rowOff>
    </xdr:to>
    <xdr:sp macro="" textlink="">
      <xdr:nvSpPr>
        <xdr:cNvPr id="373" name="楕円 372"/>
        <xdr:cNvSpPr/>
      </xdr:nvSpPr>
      <xdr:spPr>
        <a:xfrm>
          <a:off x="9588500" y="97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85937</xdr:rowOff>
    </xdr:from>
    <xdr:ext cx="534377" cy="259045"/>
    <xdr:sp macro="" textlink="">
      <xdr:nvSpPr>
        <xdr:cNvPr id="374" name="テキスト ボックス 373"/>
        <xdr:cNvSpPr txBox="1"/>
      </xdr:nvSpPr>
      <xdr:spPr>
        <a:xfrm>
          <a:off x="9372111" y="95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42197</xdr:rowOff>
    </xdr:from>
    <xdr:to>
      <xdr:col>46</xdr:col>
      <xdr:colOff>38100</xdr:colOff>
      <xdr:row>57</xdr:row>
      <xdr:rowOff>143797</xdr:rowOff>
    </xdr:to>
    <xdr:sp macro="" textlink="">
      <xdr:nvSpPr>
        <xdr:cNvPr id="375" name="楕円 374"/>
        <xdr:cNvSpPr/>
      </xdr:nvSpPr>
      <xdr:spPr>
        <a:xfrm>
          <a:off x="8699500" y="98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134924</xdr:rowOff>
    </xdr:from>
    <xdr:ext cx="534377" cy="259045"/>
    <xdr:sp macro="" textlink="">
      <xdr:nvSpPr>
        <xdr:cNvPr id="376" name="テキスト ボックス 375"/>
        <xdr:cNvSpPr txBox="1"/>
      </xdr:nvSpPr>
      <xdr:spPr>
        <a:xfrm>
          <a:off x="8483111" y="99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92298</xdr:rowOff>
    </xdr:from>
    <xdr:to>
      <xdr:col>41</xdr:col>
      <xdr:colOff>101600</xdr:colOff>
      <xdr:row>58</xdr:row>
      <xdr:rowOff>22448</xdr:rowOff>
    </xdr:to>
    <xdr:sp macro="" textlink="">
      <xdr:nvSpPr>
        <xdr:cNvPr id="377" name="楕円 376"/>
        <xdr:cNvSpPr/>
      </xdr:nvSpPr>
      <xdr:spPr>
        <a:xfrm>
          <a:off x="7810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13575</xdr:rowOff>
    </xdr:from>
    <xdr:ext cx="534377" cy="259045"/>
    <xdr:sp macro="" textlink="">
      <xdr:nvSpPr>
        <xdr:cNvPr id="378" name="テキスト ボックス 377"/>
        <xdr:cNvSpPr txBox="1"/>
      </xdr:nvSpPr>
      <xdr:spPr>
        <a:xfrm>
          <a:off x="7594111" y="99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3153</xdr:rowOff>
    </xdr:from>
    <xdr:to>
      <xdr:col>36</xdr:col>
      <xdr:colOff>165100</xdr:colOff>
      <xdr:row>57</xdr:row>
      <xdr:rowOff>104753</xdr:rowOff>
    </xdr:to>
    <xdr:sp macro="" textlink="">
      <xdr:nvSpPr>
        <xdr:cNvPr id="379" name="楕円 378"/>
        <xdr:cNvSpPr/>
      </xdr:nvSpPr>
      <xdr:spPr>
        <a:xfrm>
          <a:off x="6921500" y="97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121280</xdr:rowOff>
    </xdr:from>
    <xdr:ext cx="534377" cy="259045"/>
    <xdr:sp macro="" textlink="">
      <xdr:nvSpPr>
        <xdr:cNvPr id="380" name="テキスト ボックス 379"/>
        <xdr:cNvSpPr txBox="1"/>
      </xdr:nvSpPr>
      <xdr:spPr>
        <a:xfrm>
          <a:off x="6705111" y="95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106032</xdr:rowOff>
    </xdr:from>
    <xdr:to>
      <xdr:col>55</xdr:col>
      <xdr:colOff>0</xdr:colOff>
      <xdr:row>79</xdr:row>
      <xdr:rowOff>34710</xdr:rowOff>
    </xdr:to>
    <xdr:cxnSp macro="">
      <xdr:nvCxnSpPr>
        <xdr:cNvPr id="409" name="直線コネクタ 408"/>
        <xdr:cNvCxnSpPr/>
      </xdr:nvCxnSpPr>
      <xdr:spPr>
        <a:xfrm>
          <a:off x="9639300" y="13307682"/>
          <a:ext cx="838200" cy="2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106032</xdr:rowOff>
    </xdr:from>
    <xdr:to>
      <xdr:col>50</xdr:col>
      <xdr:colOff>114300</xdr:colOff>
      <xdr:row>78</xdr:row>
      <xdr:rowOff>42532</xdr:rowOff>
    </xdr:to>
    <xdr:cxnSp macro="">
      <xdr:nvCxnSpPr>
        <xdr:cNvPr id="412" name="直線コネクタ 411"/>
        <xdr:cNvCxnSpPr/>
      </xdr:nvCxnSpPr>
      <xdr:spPr>
        <a:xfrm flipV="1">
          <a:off x="8750300" y="1330768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29159</xdr:rowOff>
    </xdr:from>
    <xdr:to>
      <xdr:col>45</xdr:col>
      <xdr:colOff>177800</xdr:colOff>
      <xdr:row>78</xdr:row>
      <xdr:rowOff>42532</xdr:rowOff>
    </xdr:to>
    <xdr:cxnSp macro="">
      <xdr:nvCxnSpPr>
        <xdr:cNvPr id="415" name="直線コネクタ 414"/>
        <xdr:cNvCxnSpPr/>
      </xdr:nvCxnSpPr>
      <xdr:spPr>
        <a:xfrm>
          <a:off x="7861300" y="1340225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7" name="テキスト ボックス 416"/>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3608</xdr:rowOff>
    </xdr:from>
    <xdr:to>
      <xdr:col>41</xdr:col>
      <xdr:colOff>50800</xdr:colOff>
      <xdr:row>78</xdr:row>
      <xdr:rowOff>29159</xdr:rowOff>
    </xdr:to>
    <xdr:cxnSp macro="">
      <xdr:nvCxnSpPr>
        <xdr:cNvPr id="418" name="直線コネクタ 417"/>
        <xdr:cNvCxnSpPr/>
      </xdr:nvCxnSpPr>
      <xdr:spPr>
        <a:xfrm>
          <a:off x="6972300" y="13205258"/>
          <a:ext cx="889000" cy="1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135157</xdr:rowOff>
    </xdr:from>
    <xdr:ext cx="469744" cy="259045"/>
    <xdr:sp macro="" textlink="">
      <xdr:nvSpPr>
        <xdr:cNvPr id="422" name="テキスト ボックス 421"/>
        <xdr:cNvSpPr txBox="1"/>
      </xdr:nvSpPr>
      <xdr:spPr>
        <a:xfrm>
          <a:off x="6737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155360</xdr:rowOff>
    </xdr:from>
    <xdr:to>
      <xdr:col>55</xdr:col>
      <xdr:colOff>50800</xdr:colOff>
      <xdr:row>79</xdr:row>
      <xdr:rowOff>85510</xdr:rowOff>
    </xdr:to>
    <xdr:sp macro="" textlink="">
      <xdr:nvSpPr>
        <xdr:cNvPr id="428" name="楕円 427"/>
        <xdr:cNvSpPr/>
      </xdr:nvSpPr>
      <xdr:spPr>
        <a:xfrm>
          <a:off x="10426700" y="135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70287</xdr:rowOff>
    </xdr:from>
    <xdr:ext cx="378565" cy="259045"/>
    <xdr:sp macro="" textlink="">
      <xdr:nvSpPr>
        <xdr:cNvPr id="429" name="普通建設事業費 （ うち新規整備　）該当値テキスト"/>
        <xdr:cNvSpPr txBox="1"/>
      </xdr:nvSpPr>
      <xdr:spPr>
        <a:xfrm>
          <a:off x="10528300" y="134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55232</xdr:rowOff>
    </xdr:from>
    <xdr:to>
      <xdr:col>50</xdr:col>
      <xdr:colOff>165100</xdr:colOff>
      <xdr:row>77</xdr:row>
      <xdr:rowOff>156832</xdr:rowOff>
    </xdr:to>
    <xdr:sp macro="" textlink="">
      <xdr:nvSpPr>
        <xdr:cNvPr id="430" name="楕円 429"/>
        <xdr:cNvSpPr/>
      </xdr:nvSpPr>
      <xdr:spPr>
        <a:xfrm>
          <a:off x="9588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1909</xdr:rowOff>
    </xdr:from>
    <xdr:ext cx="534377" cy="259045"/>
    <xdr:sp macro="" textlink="">
      <xdr:nvSpPr>
        <xdr:cNvPr id="431" name="テキスト ボックス 430"/>
        <xdr:cNvSpPr txBox="1"/>
      </xdr:nvSpPr>
      <xdr:spPr>
        <a:xfrm>
          <a:off x="9372111" y="130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163182</xdr:rowOff>
    </xdr:from>
    <xdr:to>
      <xdr:col>46</xdr:col>
      <xdr:colOff>38100</xdr:colOff>
      <xdr:row>78</xdr:row>
      <xdr:rowOff>93332</xdr:rowOff>
    </xdr:to>
    <xdr:sp macro="" textlink="">
      <xdr:nvSpPr>
        <xdr:cNvPr id="432" name="楕円 431"/>
        <xdr:cNvSpPr/>
      </xdr:nvSpPr>
      <xdr:spPr>
        <a:xfrm>
          <a:off x="8699500" y="133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109859</xdr:rowOff>
    </xdr:from>
    <xdr:ext cx="534377" cy="259045"/>
    <xdr:sp macro="" textlink="">
      <xdr:nvSpPr>
        <xdr:cNvPr id="433" name="テキスト ボックス 432"/>
        <xdr:cNvSpPr txBox="1"/>
      </xdr:nvSpPr>
      <xdr:spPr>
        <a:xfrm>
          <a:off x="8483111" y="131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149809</xdr:rowOff>
    </xdr:from>
    <xdr:to>
      <xdr:col>41</xdr:col>
      <xdr:colOff>101600</xdr:colOff>
      <xdr:row>78</xdr:row>
      <xdr:rowOff>79959</xdr:rowOff>
    </xdr:to>
    <xdr:sp macro="" textlink="">
      <xdr:nvSpPr>
        <xdr:cNvPr id="434" name="楕円 433"/>
        <xdr:cNvSpPr/>
      </xdr:nvSpPr>
      <xdr:spPr>
        <a:xfrm>
          <a:off x="7810500" y="133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96486</xdr:rowOff>
    </xdr:from>
    <xdr:ext cx="534377" cy="259045"/>
    <xdr:sp macro="" textlink="">
      <xdr:nvSpPr>
        <xdr:cNvPr id="435" name="テキスト ボックス 434"/>
        <xdr:cNvSpPr txBox="1"/>
      </xdr:nvSpPr>
      <xdr:spPr>
        <a:xfrm>
          <a:off x="7594111" y="131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124258</xdr:rowOff>
    </xdr:from>
    <xdr:to>
      <xdr:col>36</xdr:col>
      <xdr:colOff>165100</xdr:colOff>
      <xdr:row>77</xdr:row>
      <xdr:rowOff>54408</xdr:rowOff>
    </xdr:to>
    <xdr:sp macro="" textlink="">
      <xdr:nvSpPr>
        <xdr:cNvPr id="436" name="楕円 435"/>
        <xdr:cNvSpPr/>
      </xdr:nvSpPr>
      <xdr:spPr>
        <a:xfrm>
          <a:off x="6921500" y="13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70934</xdr:rowOff>
    </xdr:from>
    <xdr:ext cx="534377" cy="259045"/>
    <xdr:sp macro="" textlink="">
      <xdr:nvSpPr>
        <xdr:cNvPr id="437" name="テキスト ボックス 436"/>
        <xdr:cNvSpPr txBox="1"/>
      </xdr:nvSpPr>
      <xdr:spPr>
        <a:xfrm>
          <a:off x="6705111" y="129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127660</xdr:rowOff>
    </xdr:from>
    <xdr:to>
      <xdr:col>55</xdr:col>
      <xdr:colOff>0</xdr:colOff>
      <xdr:row>97</xdr:row>
      <xdr:rowOff>80245</xdr:rowOff>
    </xdr:to>
    <xdr:cxnSp macro="">
      <xdr:nvCxnSpPr>
        <xdr:cNvPr id="466" name="直線コネクタ 465"/>
        <xdr:cNvCxnSpPr/>
      </xdr:nvCxnSpPr>
      <xdr:spPr>
        <a:xfrm>
          <a:off x="9639300" y="16586860"/>
          <a:ext cx="838200" cy="1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127660</xdr:rowOff>
    </xdr:from>
    <xdr:to>
      <xdr:col>50</xdr:col>
      <xdr:colOff>114300</xdr:colOff>
      <xdr:row>96</xdr:row>
      <xdr:rowOff>144977</xdr:rowOff>
    </xdr:to>
    <xdr:cxnSp macro="">
      <xdr:nvCxnSpPr>
        <xdr:cNvPr id="469" name="直線コネクタ 468"/>
        <xdr:cNvCxnSpPr/>
      </xdr:nvCxnSpPr>
      <xdr:spPr>
        <a:xfrm flipV="1">
          <a:off x="8750300" y="16586860"/>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71" name="テキスト ボックス 470"/>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144977</xdr:rowOff>
    </xdr:from>
    <xdr:to>
      <xdr:col>45</xdr:col>
      <xdr:colOff>177800</xdr:colOff>
      <xdr:row>97</xdr:row>
      <xdr:rowOff>100552</xdr:rowOff>
    </xdr:to>
    <xdr:cxnSp macro="">
      <xdr:nvCxnSpPr>
        <xdr:cNvPr id="472" name="直線コネクタ 471"/>
        <xdr:cNvCxnSpPr/>
      </xdr:nvCxnSpPr>
      <xdr:spPr>
        <a:xfrm flipV="1">
          <a:off x="7861300" y="16604177"/>
          <a:ext cx="889000" cy="1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100552</xdr:rowOff>
    </xdr:from>
    <xdr:to>
      <xdr:col>41</xdr:col>
      <xdr:colOff>50800</xdr:colOff>
      <xdr:row>98</xdr:row>
      <xdr:rowOff>21419</xdr:rowOff>
    </xdr:to>
    <xdr:cxnSp macro="">
      <xdr:nvCxnSpPr>
        <xdr:cNvPr id="475" name="直線コネクタ 474"/>
        <xdr:cNvCxnSpPr/>
      </xdr:nvCxnSpPr>
      <xdr:spPr>
        <a:xfrm flipV="1">
          <a:off x="6972300" y="16731202"/>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29445</xdr:rowOff>
    </xdr:from>
    <xdr:to>
      <xdr:col>55</xdr:col>
      <xdr:colOff>50800</xdr:colOff>
      <xdr:row>97</xdr:row>
      <xdr:rowOff>131045</xdr:rowOff>
    </xdr:to>
    <xdr:sp macro="" textlink="">
      <xdr:nvSpPr>
        <xdr:cNvPr id="485" name="楕円 484"/>
        <xdr:cNvSpPr/>
      </xdr:nvSpPr>
      <xdr:spPr>
        <a:xfrm>
          <a:off x="10426700" y="166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7872</xdr:rowOff>
    </xdr:from>
    <xdr:ext cx="534377" cy="259045"/>
    <xdr:sp macro="" textlink="">
      <xdr:nvSpPr>
        <xdr:cNvPr id="486" name="普通建設事業費 （ うち更新整備　）該当値テキスト"/>
        <xdr:cNvSpPr txBox="1"/>
      </xdr:nvSpPr>
      <xdr:spPr>
        <a:xfrm>
          <a:off x="10528300" y="1663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76860</xdr:rowOff>
    </xdr:from>
    <xdr:to>
      <xdr:col>50</xdr:col>
      <xdr:colOff>165100</xdr:colOff>
      <xdr:row>97</xdr:row>
      <xdr:rowOff>7010</xdr:rowOff>
    </xdr:to>
    <xdr:sp macro="" textlink="">
      <xdr:nvSpPr>
        <xdr:cNvPr id="487" name="楕円 486"/>
        <xdr:cNvSpPr/>
      </xdr:nvSpPr>
      <xdr:spPr>
        <a:xfrm>
          <a:off x="9588500" y="165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23537</xdr:rowOff>
    </xdr:from>
    <xdr:ext cx="534377" cy="259045"/>
    <xdr:sp macro="" textlink="">
      <xdr:nvSpPr>
        <xdr:cNvPr id="488" name="テキスト ボックス 487"/>
        <xdr:cNvSpPr txBox="1"/>
      </xdr:nvSpPr>
      <xdr:spPr>
        <a:xfrm>
          <a:off x="9372111" y="163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94177</xdr:rowOff>
    </xdr:from>
    <xdr:to>
      <xdr:col>46</xdr:col>
      <xdr:colOff>38100</xdr:colOff>
      <xdr:row>97</xdr:row>
      <xdr:rowOff>24327</xdr:rowOff>
    </xdr:to>
    <xdr:sp macro="" textlink="">
      <xdr:nvSpPr>
        <xdr:cNvPr id="489" name="楕円 488"/>
        <xdr:cNvSpPr/>
      </xdr:nvSpPr>
      <xdr:spPr>
        <a:xfrm>
          <a:off x="8699500" y="165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15454</xdr:rowOff>
    </xdr:from>
    <xdr:ext cx="534377" cy="259045"/>
    <xdr:sp macro="" textlink="">
      <xdr:nvSpPr>
        <xdr:cNvPr id="490" name="テキスト ボックス 489"/>
        <xdr:cNvSpPr txBox="1"/>
      </xdr:nvSpPr>
      <xdr:spPr>
        <a:xfrm>
          <a:off x="8483111" y="166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49752</xdr:rowOff>
    </xdr:from>
    <xdr:to>
      <xdr:col>41</xdr:col>
      <xdr:colOff>101600</xdr:colOff>
      <xdr:row>97</xdr:row>
      <xdr:rowOff>151352</xdr:rowOff>
    </xdr:to>
    <xdr:sp macro="" textlink="">
      <xdr:nvSpPr>
        <xdr:cNvPr id="491" name="楕円 490"/>
        <xdr:cNvSpPr/>
      </xdr:nvSpPr>
      <xdr:spPr>
        <a:xfrm>
          <a:off x="78105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142479</xdr:rowOff>
    </xdr:from>
    <xdr:ext cx="534377" cy="259045"/>
    <xdr:sp macro="" textlink="">
      <xdr:nvSpPr>
        <xdr:cNvPr id="492" name="テキスト ボックス 491"/>
        <xdr:cNvSpPr txBox="1"/>
      </xdr:nvSpPr>
      <xdr:spPr>
        <a:xfrm>
          <a:off x="7594111" y="167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142069</xdr:rowOff>
    </xdr:from>
    <xdr:to>
      <xdr:col>36</xdr:col>
      <xdr:colOff>165100</xdr:colOff>
      <xdr:row>98</xdr:row>
      <xdr:rowOff>72219</xdr:rowOff>
    </xdr:to>
    <xdr:sp macro="" textlink="">
      <xdr:nvSpPr>
        <xdr:cNvPr id="493" name="楕円 492"/>
        <xdr:cNvSpPr/>
      </xdr:nvSpPr>
      <xdr:spPr>
        <a:xfrm>
          <a:off x="6921500" y="167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63346</xdr:rowOff>
    </xdr:from>
    <xdr:ext cx="534377" cy="259045"/>
    <xdr:sp macro="" textlink="">
      <xdr:nvSpPr>
        <xdr:cNvPr id="494" name="テキスト ボックス 493"/>
        <xdr:cNvSpPr txBox="1"/>
      </xdr:nvSpPr>
      <xdr:spPr>
        <a:xfrm>
          <a:off x="6705111" y="168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170561</xdr:rowOff>
    </xdr:from>
    <xdr:to>
      <xdr:col>85</xdr:col>
      <xdr:colOff>127000</xdr:colOff>
      <xdr:row>39</xdr:row>
      <xdr:rowOff>11912</xdr:rowOff>
    </xdr:to>
    <xdr:cxnSp macro="">
      <xdr:nvCxnSpPr>
        <xdr:cNvPr id="523" name="直線コネクタ 522"/>
        <xdr:cNvCxnSpPr/>
      </xdr:nvCxnSpPr>
      <xdr:spPr>
        <a:xfrm flipV="1">
          <a:off x="15481300" y="6685661"/>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161798</xdr:rowOff>
    </xdr:from>
    <xdr:to>
      <xdr:col>81</xdr:col>
      <xdr:colOff>50800</xdr:colOff>
      <xdr:row>39</xdr:row>
      <xdr:rowOff>11912</xdr:rowOff>
    </xdr:to>
    <xdr:cxnSp macro="">
      <xdr:nvCxnSpPr>
        <xdr:cNvPr id="526" name="直線コネクタ 525"/>
        <xdr:cNvCxnSpPr/>
      </xdr:nvCxnSpPr>
      <xdr:spPr>
        <a:xfrm>
          <a:off x="14592300" y="6676898"/>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161798</xdr:rowOff>
    </xdr:from>
    <xdr:to>
      <xdr:col>76</xdr:col>
      <xdr:colOff>114300</xdr:colOff>
      <xdr:row>39</xdr:row>
      <xdr:rowOff>40336</xdr:rowOff>
    </xdr:to>
    <xdr:cxnSp macro="">
      <xdr:nvCxnSpPr>
        <xdr:cNvPr id="529" name="直線コネクタ 528"/>
        <xdr:cNvCxnSpPr/>
      </xdr:nvCxnSpPr>
      <xdr:spPr>
        <a:xfrm flipV="1">
          <a:off x="13703300" y="6676898"/>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40336</xdr:rowOff>
    </xdr:from>
    <xdr:to>
      <xdr:col>71</xdr:col>
      <xdr:colOff>177800</xdr:colOff>
      <xdr:row>39</xdr:row>
      <xdr:rowOff>44450</xdr:rowOff>
    </xdr:to>
    <xdr:cxnSp macro="">
      <xdr:nvCxnSpPr>
        <xdr:cNvPr id="532" name="直線コネクタ 531"/>
        <xdr:cNvCxnSpPr/>
      </xdr:nvCxnSpPr>
      <xdr:spPr>
        <a:xfrm flipV="1">
          <a:off x="12814300" y="6726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119761</xdr:rowOff>
    </xdr:from>
    <xdr:to>
      <xdr:col>85</xdr:col>
      <xdr:colOff>177800</xdr:colOff>
      <xdr:row>39</xdr:row>
      <xdr:rowOff>49911</xdr:rowOff>
    </xdr:to>
    <xdr:sp macro="" textlink="">
      <xdr:nvSpPr>
        <xdr:cNvPr id="542" name="楕円 541"/>
        <xdr:cNvSpPr/>
      </xdr:nvSpPr>
      <xdr:spPr>
        <a:xfrm>
          <a:off x="16268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64584</xdr:rowOff>
    </xdr:from>
    <xdr:ext cx="378565" cy="259045"/>
    <xdr:sp macro="" textlink="">
      <xdr:nvSpPr>
        <xdr:cNvPr id="543" name="災害復旧事業費該当値テキスト"/>
        <xdr:cNvSpPr txBox="1"/>
      </xdr:nvSpPr>
      <xdr:spPr>
        <a:xfrm>
          <a:off x="16370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132562</xdr:rowOff>
    </xdr:from>
    <xdr:to>
      <xdr:col>81</xdr:col>
      <xdr:colOff>101600</xdr:colOff>
      <xdr:row>39</xdr:row>
      <xdr:rowOff>62712</xdr:rowOff>
    </xdr:to>
    <xdr:sp macro="" textlink="">
      <xdr:nvSpPr>
        <xdr:cNvPr id="544" name="楕円 543"/>
        <xdr:cNvSpPr/>
      </xdr:nvSpPr>
      <xdr:spPr>
        <a:xfrm>
          <a:off x="15430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53839</xdr:rowOff>
    </xdr:from>
    <xdr:ext cx="378565" cy="259045"/>
    <xdr:sp macro="" textlink="">
      <xdr:nvSpPr>
        <xdr:cNvPr id="545" name="テキスト ボックス 544"/>
        <xdr:cNvSpPr txBox="1"/>
      </xdr:nvSpPr>
      <xdr:spPr>
        <a:xfrm>
          <a:off x="15292017" y="6740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110998</xdr:rowOff>
    </xdr:from>
    <xdr:to>
      <xdr:col>76</xdr:col>
      <xdr:colOff>165100</xdr:colOff>
      <xdr:row>39</xdr:row>
      <xdr:rowOff>41148</xdr:rowOff>
    </xdr:to>
    <xdr:sp macro="" textlink="">
      <xdr:nvSpPr>
        <xdr:cNvPr id="546" name="楕円 545"/>
        <xdr:cNvSpPr/>
      </xdr:nvSpPr>
      <xdr:spPr>
        <a:xfrm>
          <a:off x="14541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32275</xdr:rowOff>
    </xdr:from>
    <xdr:ext cx="378565" cy="259045"/>
    <xdr:sp macro="" textlink="">
      <xdr:nvSpPr>
        <xdr:cNvPr id="547" name="テキスト ボックス 546"/>
        <xdr:cNvSpPr txBox="1"/>
      </xdr:nvSpPr>
      <xdr:spPr>
        <a:xfrm>
          <a:off x="14403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160986</xdr:rowOff>
    </xdr:from>
    <xdr:to>
      <xdr:col>72</xdr:col>
      <xdr:colOff>38100</xdr:colOff>
      <xdr:row>39</xdr:row>
      <xdr:rowOff>91136</xdr:rowOff>
    </xdr:to>
    <xdr:sp macro="" textlink="">
      <xdr:nvSpPr>
        <xdr:cNvPr id="548" name="楕円 547"/>
        <xdr:cNvSpPr/>
      </xdr:nvSpPr>
      <xdr:spPr>
        <a:xfrm>
          <a:off x="136525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82263</xdr:rowOff>
    </xdr:from>
    <xdr:ext cx="313932" cy="259045"/>
    <xdr:sp macro="" textlink="">
      <xdr:nvSpPr>
        <xdr:cNvPr id="549" name="テキスト ボックス 548"/>
        <xdr:cNvSpPr txBox="1"/>
      </xdr:nvSpPr>
      <xdr:spPr>
        <a:xfrm>
          <a:off x="13546333" y="6768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156257</xdr:rowOff>
    </xdr:from>
    <xdr:to>
      <xdr:col>85</xdr:col>
      <xdr:colOff>127000</xdr:colOff>
      <xdr:row>78</xdr:row>
      <xdr:rowOff>57</xdr:rowOff>
    </xdr:to>
    <xdr:cxnSp macro="">
      <xdr:nvCxnSpPr>
        <xdr:cNvPr id="632" name="直線コネクタ 631"/>
        <xdr:cNvCxnSpPr/>
      </xdr:nvCxnSpPr>
      <xdr:spPr>
        <a:xfrm>
          <a:off x="15481300" y="13357907"/>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82190</xdr:rowOff>
    </xdr:from>
    <xdr:to>
      <xdr:col>81</xdr:col>
      <xdr:colOff>50800</xdr:colOff>
      <xdr:row>77</xdr:row>
      <xdr:rowOff>156257</xdr:rowOff>
    </xdr:to>
    <xdr:cxnSp macro="">
      <xdr:nvCxnSpPr>
        <xdr:cNvPr id="635" name="直線コネクタ 634"/>
        <xdr:cNvCxnSpPr/>
      </xdr:nvCxnSpPr>
      <xdr:spPr>
        <a:xfrm>
          <a:off x="14592300" y="13283840"/>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82190</xdr:rowOff>
    </xdr:from>
    <xdr:to>
      <xdr:col>76</xdr:col>
      <xdr:colOff>114300</xdr:colOff>
      <xdr:row>77</xdr:row>
      <xdr:rowOff>155310</xdr:rowOff>
    </xdr:to>
    <xdr:cxnSp macro="">
      <xdr:nvCxnSpPr>
        <xdr:cNvPr id="638" name="直線コネクタ 637"/>
        <xdr:cNvCxnSpPr/>
      </xdr:nvCxnSpPr>
      <xdr:spPr>
        <a:xfrm flipV="1">
          <a:off x="13703300" y="1328384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155310</xdr:rowOff>
    </xdr:from>
    <xdr:to>
      <xdr:col>71</xdr:col>
      <xdr:colOff>177800</xdr:colOff>
      <xdr:row>77</xdr:row>
      <xdr:rowOff>159327</xdr:rowOff>
    </xdr:to>
    <xdr:cxnSp macro="">
      <xdr:nvCxnSpPr>
        <xdr:cNvPr id="641" name="直線コネクタ 640"/>
        <xdr:cNvCxnSpPr/>
      </xdr:nvCxnSpPr>
      <xdr:spPr>
        <a:xfrm flipV="1">
          <a:off x="12814300" y="1335696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120707</xdr:rowOff>
    </xdr:from>
    <xdr:to>
      <xdr:col>85</xdr:col>
      <xdr:colOff>177800</xdr:colOff>
      <xdr:row>78</xdr:row>
      <xdr:rowOff>50857</xdr:rowOff>
    </xdr:to>
    <xdr:sp macro="" textlink="">
      <xdr:nvSpPr>
        <xdr:cNvPr id="651" name="楕円 650"/>
        <xdr:cNvSpPr/>
      </xdr:nvSpPr>
      <xdr:spPr>
        <a:xfrm>
          <a:off x="16268700" y="133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99134</xdr:rowOff>
    </xdr:from>
    <xdr:ext cx="534377" cy="259045"/>
    <xdr:sp macro="" textlink="">
      <xdr:nvSpPr>
        <xdr:cNvPr id="652" name="公債費該当値テキスト"/>
        <xdr:cNvSpPr txBox="1"/>
      </xdr:nvSpPr>
      <xdr:spPr>
        <a:xfrm>
          <a:off x="16370300" y="133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105457</xdr:rowOff>
    </xdr:from>
    <xdr:to>
      <xdr:col>81</xdr:col>
      <xdr:colOff>101600</xdr:colOff>
      <xdr:row>78</xdr:row>
      <xdr:rowOff>35607</xdr:rowOff>
    </xdr:to>
    <xdr:sp macro="" textlink="">
      <xdr:nvSpPr>
        <xdr:cNvPr id="653" name="楕円 652"/>
        <xdr:cNvSpPr/>
      </xdr:nvSpPr>
      <xdr:spPr>
        <a:xfrm>
          <a:off x="15430500" y="133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26734</xdr:rowOff>
    </xdr:from>
    <xdr:ext cx="534377" cy="259045"/>
    <xdr:sp macro="" textlink="">
      <xdr:nvSpPr>
        <xdr:cNvPr id="654" name="テキスト ボックス 653"/>
        <xdr:cNvSpPr txBox="1"/>
      </xdr:nvSpPr>
      <xdr:spPr>
        <a:xfrm>
          <a:off x="15214111" y="133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31390</xdr:rowOff>
    </xdr:from>
    <xdr:to>
      <xdr:col>76</xdr:col>
      <xdr:colOff>165100</xdr:colOff>
      <xdr:row>77</xdr:row>
      <xdr:rowOff>132990</xdr:rowOff>
    </xdr:to>
    <xdr:sp macro="" textlink="">
      <xdr:nvSpPr>
        <xdr:cNvPr id="655" name="楕円 654"/>
        <xdr:cNvSpPr/>
      </xdr:nvSpPr>
      <xdr:spPr>
        <a:xfrm>
          <a:off x="14541500" y="132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124117</xdr:rowOff>
    </xdr:from>
    <xdr:ext cx="534377" cy="259045"/>
    <xdr:sp macro="" textlink="">
      <xdr:nvSpPr>
        <xdr:cNvPr id="656" name="テキスト ボックス 655"/>
        <xdr:cNvSpPr txBox="1"/>
      </xdr:nvSpPr>
      <xdr:spPr>
        <a:xfrm>
          <a:off x="14325111" y="13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104510</xdr:rowOff>
    </xdr:from>
    <xdr:to>
      <xdr:col>72</xdr:col>
      <xdr:colOff>38100</xdr:colOff>
      <xdr:row>78</xdr:row>
      <xdr:rowOff>34660</xdr:rowOff>
    </xdr:to>
    <xdr:sp macro="" textlink="">
      <xdr:nvSpPr>
        <xdr:cNvPr id="657" name="楕円 656"/>
        <xdr:cNvSpPr/>
      </xdr:nvSpPr>
      <xdr:spPr>
        <a:xfrm>
          <a:off x="13652500" y="133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25787</xdr:rowOff>
    </xdr:from>
    <xdr:ext cx="534377" cy="259045"/>
    <xdr:sp macro="" textlink="">
      <xdr:nvSpPr>
        <xdr:cNvPr id="658" name="テキスト ボックス 657"/>
        <xdr:cNvSpPr txBox="1"/>
      </xdr:nvSpPr>
      <xdr:spPr>
        <a:xfrm>
          <a:off x="13436111" y="133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108527</xdr:rowOff>
    </xdr:from>
    <xdr:to>
      <xdr:col>67</xdr:col>
      <xdr:colOff>101600</xdr:colOff>
      <xdr:row>78</xdr:row>
      <xdr:rowOff>38677</xdr:rowOff>
    </xdr:to>
    <xdr:sp macro="" textlink="">
      <xdr:nvSpPr>
        <xdr:cNvPr id="659" name="楕円 658"/>
        <xdr:cNvSpPr/>
      </xdr:nvSpPr>
      <xdr:spPr>
        <a:xfrm>
          <a:off x="12763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29804</xdr:rowOff>
    </xdr:from>
    <xdr:ext cx="534377" cy="259045"/>
    <xdr:sp macro="" textlink="">
      <xdr:nvSpPr>
        <xdr:cNvPr id="660" name="テキスト ボックス 659"/>
        <xdr:cNvSpPr txBox="1"/>
      </xdr:nvSpPr>
      <xdr:spPr>
        <a:xfrm>
          <a:off x="12547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36990</xdr:rowOff>
    </xdr:from>
    <xdr:to>
      <xdr:col>85</xdr:col>
      <xdr:colOff>127000</xdr:colOff>
      <xdr:row>97</xdr:row>
      <xdr:rowOff>30087</xdr:rowOff>
    </xdr:to>
    <xdr:cxnSp macro="">
      <xdr:nvCxnSpPr>
        <xdr:cNvPr id="687" name="直線コネクタ 686"/>
        <xdr:cNvCxnSpPr/>
      </xdr:nvCxnSpPr>
      <xdr:spPr>
        <a:xfrm>
          <a:off x="15481300" y="16496190"/>
          <a:ext cx="838200" cy="16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147393</xdr:rowOff>
    </xdr:from>
    <xdr:ext cx="534377" cy="259045"/>
    <xdr:sp macro="" textlink="">
      <xdr:nvSpPr>
        <xdr:cNvPr id="688" name="積立金平均値テキスト"/>
        <xdr:cNvSpPr txBox="1"/>
      </xdr:nvSpPr>
      <xdr:spPr>
        <a:xfrm>
          <a:off x="16370300" y="1643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36990</xdr:rowOff>
    </xdr:from>
    <xdr:to>
      <xdr:col>81</xdr:col>
      <xdr:colOff>50800</xdr:colOff>
      <xdr:row>96</xdr:row>
      <xdr:rowOff>158697</xdr:rowOff>
    </xdr:to>
    <xdr:cxnSp macro="">
      <xdr:nvCxnSpPr>
        <xdr:cNvPr id="690" name="直線コネクタ 689"/>
        <xdr:cNvCxnSpPr/>
      </xdr:nvCxnSpPr>
      <xdr:spPr>
        <a:xfrm flipV="1">
          <a:off x="14592300" y="16496190"/>
          <a:ext cx="8890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92" name="テキスト ボックス 691"/>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158697</xdr:rowOff>
    </xdr:from>
    <xdr:to>
      <xdr:col>76</xdr:col>
      <xdr:colOff>114300</xdr:colOff>
      <xdr:row>97</xdr:row>
      <xdr:rowOff>116726</xdr:rowOff>
    </xdr:to>
    <xdr:cxnSp macro="">
      <xdr:nvCxnSpPr>
        <xdr:cNvPr id="693" name="直線コネクタ 692"/>
        <xdr:cNvCxnSpPr/>
      </xdr:nvCxnSpPr>
      <xdr:spPr>
        <a:xfrm flipV="1">
          <a:off x="13703300" y="16617897"/>
          <a:ext cx="889000" cy="1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92242</xdr:rowOff>
    </xdr:from>
    <xdr:to>
      <xdr:col>71</xdr:col>
      <xdr:colOff>177800</xdr:colOff>
      <xdr:row>97</xdr:row>
      <xdr:rowOff>116726</xdr:rowOff>
    </xdr:to>
    <xdr:cxnSp macro="">
      <xdr:nvCxnSpPr>
        <xdr:cNvPr id="696" name="直線コネクタ 695"/>
        <xdr:cNvCxnSpPr/>
      </xdr:nvCxnSpPr>
      <xdr:spPr>
        <a:xfrm>
          <a:off x="12814300" y="16722892"/>
          <a:ext cx="889000" cy="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150737</xdr:rowOff>
    </xdr:from>
    <xdr:to>
      <xdr:col>85</xdr:col>
      <xdr:colOff>177800</xdr:colOff>
      <xdr:row>97</xdr:row>
      <xdr:rowOff>80887</xdr:rowOff>
    </xdr:to>
    <xdr:sp macro="" textlink="">
      <xdr:nvSpPr>
        <xdr:cNvPr id="706" name="楕円 705"/>
        <xdr:cNvSpPr/>
      </xdr:nvSpPr>
      <xdr:spPr>
        <a:xfrm>
          <a:off x="16268700" y="166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129164</xdr:rowOff>
    </xdr:from>
    <xdr:ext cx="534377" cy="259045"/>
    <xdr:sp macro="" textlink="">
      <xdr:nvSpPr>
        <xdr:cNvPr id="707" name="積立金該当値テキスト"/>
        <xdr:cNvSpPr txBox="1"/>
      </xdr:nvSpPr>
      <xdr:spPr>
        <a:xfrm>
          <a:off x="16370300" y="165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157640</xdr:rowOff>
    </xdr:from>
    <xdr:to>
      <xdr:col>81</xdr:col>
      <xdr:colOff>101600</xdr:colOff>
      <xdr:row>96</xdr:row>
      <xdr:rowOff>87790</xdr:rowOff>
    </xdr:to>
    <xdr:sp macro="" textlink="">
      <xdr:nvSpPr>
        <xdr:cNvPr id="708" name="楕円 707"/>
        <xdr:cNvSpPr/>
      </xdr:nvSpPr>
      <xdr:spPr>
        <a:xfrm>
          <a:off x="15430500" y="164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104317</xdr:rowOff>
    </xdr:from>
    <xdr:ext cx="534377" cy="259045"/>
    <xdr:sp macro="" textlink="">
      <xdr:nvSpPr>
        <xdr:cNvPr id="709" name="テキスト ボックス 708"/>
        <xdr:cNvSpPr txBox="1"/>
      </xdr:nvSpPr>
      <xdr:spPr>
        <a:xfrm>
          <a:off x="15214111" y="162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107897</xdr:rowOff>
    </xdr:from>
    <xdr:to>
      <xdr:col>76</xdr:col>
      <xdr:colOff>165100</xdr:colOff>
      <xdr:row>97</xdr:row>
      <xdr:rowOff>38047</xdr:rowOff>
    </xdr:to>
    <xdr:sp macro="" textlink="">
      <xdr:nvSpPr>
        <xdr:cNvPr id="710" name="楕円 709"/>
        <xdr:cNvSpPr/>
      </xdr:nvSpPr>
      <xdr:spPr>
        <a:xfrm>
          <a:off x="14541500" y="165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29174</xdr:rowOff>
    </xdr:from>
    <xdr:ext cx="534377" cy="259045"/>
    <xdr:sp macro="" textlink="">
      <xdr:nvSpPr>
        <xdr:cNvPr id="711" name="テキスト ボックス 710"/>
        <xdr:cNvSpPr txBox="1"/>
      </xdr:nvSpPr>
      <xdr:spPr>
        <a:xfrm>
          <a:off x="14325111" y="166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65926</xdr:rowOff>
    </xdr:from>
    <xdr:to>
      <xdr:col>72</xdr:col>
      <xdr:colOff>38100</xdr:colOff>
      <xdr:row>97</xdr:row>
      <xdr:rowOff>167526</xdr:rowOff>
    </xdr:to>
    <xdr:sp macro="" textlink="">
      <xdr:nvSpPr>
        <xdr:cNvPr id="712" name="楕円 711"/>
        <xdr:cNvSpPr/>
      </xdr:nvSpPr>
      <xdr:spPr>
        <a:xfrm>
          <a:off x="13652500" y="166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158653</xdr:rowOff>
    </xdr:from>
    <xdr:ext cx="469744" cy="259045"/>
    <xdr:sp macro="" textlink="">
      <xdr:nvSpPr>
        <xdr:cNvPr id="713" name="テキスト ボックス 712"/>
        <xdr:cNvSpPr txBox="1"/>
      </xdr:nvSpPr>
      <xdr:spPr>
        <a:xfrm>
          <a:off x="13468428" y="1678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41442</xdr:rowOff>
    </xdr:from>
    <xdr:to>
      <xdr:col>67</xdr:col>
      <xdr:colOff>101600</xdr:colOff>
      <xdr:row>97</xdr:row>
      <xdr:rowOff>143042</xdr:rowOff>
    </xdr:to>
    <xdr:sp macro="" textlink="">
      <xdr:nvSpPr>
        <xdr:cNvPr id="714" name="楕円 713"/>
        <xdr:cNvSpPr/>
      </xdr:nvSpPr>
      <xdr:spPr>
        <a:xfrm>
          <a:off x="12763500" y="166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134169</xdr:rowOff>
    </xdr:from>
    <xdr:ext cx="469744" cy="259045"/>
    <xdr:sp macro="" textlink="">
      <xdr:nvSpPr>
        <xdr:cNvPr id="715" name="テキスト ボックス 714"/>
        <xdr:cNvSpPr txBox="1"/>
      </xdr:nvSpPr>
      <xdr:spPr>
        <a:xfrm>
          <a:off x="12579428" y="1676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43440</xdr:rowOff>
    </xdr:from>
    <xdr:to>
      <xdr:col>111</xdr:col>
      <xdr:colOff>177800</xdr:colOff>
      <xdr:row>59</xdr:row>
      <xdr:rowOff>44450</xdr:rowOff>
    </xdr:to>
    <xdr:cxnSp macro="">
      <xdr:nvCxnSpPr>
        <xdr:cNvPr id="804" name="直線コネクタ 803"/>
        <xdr:cNvCxnSpPr/>
      </xdr:nvCxnSpPr>
      <xdr:spPr>
        <a:xfrm>
          <a:off x="20434300" y="1015899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43440</xdr:rowOff>
    </xdr:from>
    <xdr:to>
      <xdr:col>107</xdr:col>
      <xdr:colOff>50800</xdr:colOff>
      <xdr:row>59</xdr:row>
      <xdr:rowOff>43440</xdr:rowOff>
    </xdr:to>
    <xdr:cxnSp macro="">
      <xdr:nvCxnSpPr>
        <xdr:cNvPr id="807" name="直線コネクタ 806"/>
        <xdr:cNvCxnSpPr/>
      </xdr:nvCxnSpPr>
      <xdr:spPr>
        <a:xfrm>
          <a:off x="19545300" y="10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43440</xdr:rowOff>
    </xdr:from>
    <xdr:to>
      <xdr:col>102</xdr:col>
      <xdr:colOff>114300</xdr:colOff>
      <xdr:row>59</xdr:row>
      <xdr:rowOff>43440</xdr:rowOff>
    </xdr:to>
    <xdr:cxnSp macro="">
      <xdr:nvCxnSpPr>
        <xdr:cNvPr id="810" name="直線コネクタ 809"/>
        <xdr:cNvCxnSpPr/>
      </xdr:nvCxnSpPr>
      <xdr:spPr>
        <a:xfrm>
          <a:off x="18656300" y="10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164090</xdr:rowOff>
    </xdr:from>
    <xdr:to>
      <xdr:col>107</xdr:col>
      <xdr:colOff>101600</xdr:colOff>
      <xdr:row>59</xdr:row>
      <xdr:rowOff>94240</xdr:rowOff>
    </xdr:to>
    <xdr:sp macro="" textlink="">
      <xdr:nvSpPr>
        <xdr:cNvPr id="824" name="楕円 823"/>
        <xdr:cNvSpPr/>
      </xdr:nvSpPr>
      <xdr:spPr>
        <a:xfrm>
          <a:off x="20383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85367</xdr:rowOff>
    </xdr:from>
    <xdr:ext cx="313932" cy="259045"/>
    <xdr:sp macro="" textlink="">
      <xdr:nvSpPr>
        <xdr:cNvPr id="825" name="テキスト ボックス 824"/>
        <xdr:cNvSpPr txBox="1"/>
      </xdr:nvSpPr>
      <xdr:spPr>
        <a:xfrm>
          <a:off x="20277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164090</xdr:rowOff>
    </xdr:from>
    <xdr:to>
      <xdr:col>102</xdr:col>
      <xdr:colOff>165100</xdr:colOff>
      <xdr:row>59</xdr:row>
      <xdr:rowOff>94240</xdr:rowOff>
    </xdr:to>
    <xdr:sp macro="" textlink="">
      <xdr:nvSpPr>
        <xdr:cNvPr id="826" name="楕円 825"/>
        <xdr:cNvSpPr/>
      </xdr:nvSpPr>
      <xdr:spPr>
        <a:xfrm>
          <a:off x="19494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85367</xdr:rowOff>
    </xdr:from>
    <xdr:ext cx="313932" cy="259045"/>
    <xdr:sp macro="" textlink="">
      <xdr:nvSpPr>
        <xdr:cNvPr id="827" name="テキスト ボックス 826"/>
        <xdr:cNvSpPr txBox="1"/>
      </xdr:nvSpPr>
      <xdr:spPr>
        <a:xfrm>
          <a:off x="19388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164090</xdr:rowOff>
    </xdr:from>
    <xdr:to>
      <xdr:col>98</xdr:col>
      <xdr:colOff>38100</xdr:colOff>
      <xdr:row>59</xdr:row>
      <xdr:rowOff>94240</xdr:rowOff>
    </xdr:to>
    <xdr:sp macro="" textlink="">
      <xdr:nvSpPr>
        <xdr:cNvPr id="828" name="楕円 827"/>
        <xdr:cNvSpPr/>
      </xdr:nvSpPr>
      <xdr:spPr>
        <a:xfrm>
          <a:off x="18605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85367</xdr:rowOff>
    </xdr:from>
    <xdr:ext cx="313932" cy="259045"/>
    <xdr:sp macro="" textlink="">
      <xdr:nvSpPr>
        <xdr:cNvPr id="829" name="テキスト ボックス 828"/>
        <xdr:cNvSpPr txBox="1"/>
      </xdr:nvSpPr>
      <xdr:spPr>
        <a:xfrm>
          <a:off x="18499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108191</xdr:rowOff>
    </xdr:from>
    <xdr:to>
      <xdr:col>116</xdr:col>
      <xdr:colOff>63500</xdr:colOff>
      <xdr:row>75</xdr:row>
      <xdr:rowOff>43535</xdr:rowOff>
    </xdr:to>
    <xdr:cxnSp macro="">
      <xdr:nvCxnSpPr>
        <xdr:cNvPr id="859" name="直線コネクタ 858"/>
        <xdr:cNvCxnSpPr/>
      </xdr:nvCxnSpPr>
      <xdr:spPr>
        <a:xfrm>
          <a:off x="21323300" y="12795491"/>
          <a:ext cx="8382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108039</xdr:rowOff>
    </xdr:from>
    <xdr:to>
      <xdr:col>111</xdr:col>
      <xdr:colOff>177800</xdr:colOff>
      <xdr:row>74</xdr:row>
      <xdr:rowOff>108191</xdr:rowOff>
    </xdr:to>
    <xdr:cxnSp macro="">
      <xdr:nvCxnSpPr>
        <xdr:cNvPr id="862" name="直線コネクタ 861"/>
        <xdr:cNvCxnSpPr/>
      </xdr:nvCxnSpPr>
      <xdr:spPr>
        <a:xfrm>
          <a:off x="20434300" y="1279533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108039</xdr:rowOff>
    </xdr:from>
    <xdr:to>
      <xdr:col>107</xdr:col>
      <xdr:colOff>50800</xdr:colOff>
      <xdr:row>74</xdr:row>
      <xdr:rowOff>150978</xdr:rowOff>
    </xdr:to>
    <xdr:cxnSp macro="">
      <xdr:nvCxnSpPr>
        <xdr:cNvPr id="865" name="直線コネクタ 864"/>
        <xdr:cNvCxnSpPr/>
      </xdr:nvCxnSpPr>
      <xdr:spPr>
        <a:xfrm flipV="1">
          <a:off x="19545300" y="12795339"/>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141681</xdr:rowOff>
    </xdr:from>
    <xdr:to>
      <xdr:col>102</xdr:col>
      <xdr:colOff>114300</xdr:colOff>
      <xdr:row>74</xdr:row>
      <xdr:rowOff>150978</xdr:rowOff>
    </xdr:to>
    <xdr:cxnSp macro="">
      <xdr:nvCxnSpPr>
        <xdr:cNvPr id="868" name="直線コネクタ 867"/>
        <xdr:cNvCxnSpPr/>
      </xdr:nvCxnSpPr>
      <xdr:spPr>
        <a:xfrm>
          <a:off x="18656300" y="12828981"/>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164185</xdr:rowOff>
    </xdr:from>
    <xdr:to>
      <xdr:col>116</xdr:col>
      <xdr:colOff>114300</xdr:colOff>
      <xdr:row>75</xdr:row>
      <xdr:rowOff>94335</xdr:rowOff>
    </xdr:to>
    <xdr:sp macro="" textlink="">
      <xdr:nvSpPr>
        <xdr:cNvPr id="878" name="楕円 877"/>
        <xdr:cNvSpPr/>
      </xdr:nvSpPr>
      <xdr:spPr>
        <a:xfrm>
          <a:off x="22110700" y="128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15612</xdr:rowOff>
    </xdr:from>
    <xdr:ext cx="534377" cy="259045"/>
    <xdr:sp macro="" textlink="">
      <xdr:nvSpPr>
        <xdr:cNvPr id="879" name="繰出金該当値テキスト"/>
        <xdr:cNvSpPr txBox="1"/>
      </xdr:nvSpPr>
      <xdr:spPr>
        <a:xfrm>
          <a:off x="22212300"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57391</xdr:rowOff>
    </xdr:from>
    <xdr:to>
      <xdr:col>112</xdr:col>
      <xdr:colOff>38100</xdr:colOff>
      <xdr:row>74</xdr:row>
      <xdr:rowOff>158991</xdr:rowOff>
    </xdr:to>
    <xdr:sp macro="" textlink="">
      <xdr:nvSpPr>
        <xdr:cNvPr id="880" name="楕円 879"/>
        <xdr:cNvSpPr/>
      </xdr:nvSpPr>
      <xdr:spPr>
        <a:xfrm>
          <a:off x="21272500" y="127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4068</xdr:rowOff>
    </xdr:from>
    <xdr:ext cx="534377" cy="259045"/>
    <xdr:sp macro="" textlink="">
      <xdr:nvSpPr>
        <xdr:cNvPr id="881" name="テキスト ボックス 880"/>
        <xdr:cNvSpPr txBox="1"/>
      </xdr:nvSpPr>
      <xdr:spPr>
        <a:xfrm>
          <a:off x="21056111" y="125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57239</xdr:rowOff>
    </xdr:from>
    <xdr:to>
      <xdr:col>107</xdr:col>
      <xdr:colOff>101600</xdr:colOff>
      <xdr:row>74</xdr:row>
      <xdr:rowOff>158839</xdr:rowOff>
    </xdr:to>
    <xdr:sp macro="" textlink="">
      <xdr:nvSpPr>
        <xdr:cNvPr id="882" name="楕円 881"/>
        <xdr:cNvSpPr/>
      </xdr:nvSpPr>
      <xdr:spPr>
        <a:xfrm>
          <a:off x="20383500" y="12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3916</xdr:rowOff>
    </xdr:from>
    <xdr:ext cx="534377" cy="259045"/>
    <xdr:sp macro="" textlink="">
      <xdr:nvSpPr>
        <xdr:cNvPr id="883" name="テキスト ボックス 882"/>
        <xdr:cNvSpPr txBox="1"/>
      </xdr:nvSpPr>
      <xdr:spPr>
        <a:xfrm>
          <a:off x="20167111" y="12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100178</xdr:rowOff>
    </xdr:from>
    <xdr:to>
      <xdr:col>102</xdr:col>
      <xdr:colOff>165100</xdr:colOff>
      <xdr:row>75</xdr:row>
      <xdr:rowOff>30328</xdr:rowOff>
    </xdr:to>
    <xdr:sp macro="" textlink="">
      <xdr:nvSpPr>
        <xdr:cNvPr id="884" name="楕円 883"/>
        <xdr:cNvSpPr/>
      </xdr:nvSpPr>
      <xdr:spPr>
        <a:xfrm>
          <a:off x="19494500" y="127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46855</xdr:rowOff>
    </xdr:from>
    <xdr:ext cx="534377" cy="259045"/>
    <xdr:sp macro="" textlink="">
      <xdr:nvSpPr>
        <xdr:cNvPr id="885" name="テキスト ボックス 884"/>
        <xdr:cNvSpPr txBox="1"/>
      </xdr:nvSpPr>
      <xdr:spPr>
        <a:xfrm>
          <a:off x="19278111" y="125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90881</xdr:rowOff>
    </xdr:from>
    <xdr:to>
      <xdr:col>98</xdr:col>
      <xdr:colOff>38100</xdr:colOff>
      <xdr:row>75</xdr:row>
      <xdr:rowOff>21031</xdr:rowOff>
    </xdr:to>
    <xdr:sp macro="" textlink="">
      <xdr:nvSpPr>
        <xdr:cNvPr id="886" name="楕円 885"/>
        <xdr:cNvSpPr/>
      </xdr:nvSpPr>
      <xdr:spPr>
        <a:xfrm>
          <a:off x="18605500" y="127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37558</xdr:rowOff>
    </xdr:from>
    <xdr:ext cx="534377" cy="259045"/>
    <xdr:sp macro="" textlink="">
      <xdr:nvSpPr>
        <xdr:cNvPr id="887" name="テキスト ボックス 886"/>
        <xdr:cNvSpPr txBox="1"/>
      </xdr:nvSpPr>
      <xdr:spPr>
        <a:xfrm>
          <a:off x="18389111" y="125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481,723</a:t>
          </a:r>
          <a:r>
            <a:rPr kumimoji="1" lang="ja-JP" altLang="en-US" sz="1300">
              <a:latin typeface="ＭＳ Ｐゴシック" panose="020B0600070205080204" pitchFamily="50" charset="-128"/>
              <a:ea typeface="ＭＳ Ｐゴシック" panose="020B0600070205080204" pitchFamily="50" charset="-128"/>
            </a:rPr>
            <a:t>円となっている。義務的経費のうち扶助費は、障害者自立支援給付費などの増のほか、新型コロナウイルス感染症の影響を受けたひとり親世帯や子育て世帯への臨時特別給付金などの臨時経費の増も影響し、前年度比</a:t>
          </a:r>
          <a:r>
            <a:rPr kumimoji="1" lang="en-US" altLang="ja-JP" sz="1300">
              <a:latin typeface="ＭＳ Ｐゴシック" panose="020B0600070205080204" pitchFamily="50" charset="-128"/>
              <a:ea typeface="ＭＳ Ｐゴシック" panose="020B0600070205080204" pitchFamily="50" charset="-128"/>
            </a:rPr>
            <a:t>2,091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135,226</a:t>
          </a:r>
          <a:r>
            <a:rPr kumimoji="1" lang="ja-JP" altLang="en-US" sz="1300">
              <a:latin typeface="ＭＳ Ｐゴシック" panose="020B0600070205080204" pitchFamily="50" charset="-128"/>
              <a:ea typeface="ＭＳ Ｐゴシック" panose="020B0600070205080204" pitchFamily="50" charset="-128"/>
            </a:rPr>
            <a:t>円となり、類似団体との比較においても依然として高い水準にある。公債費は、減税補塡債などの借入額の大きい事業の償還が前年度に完了したことから、前年度比</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18,276</a:t>
          </a:r>
          <a:r>
            <a:rPr kumimoji="1" lang="ja-JP" altLang="en-US" sz="1300">
              <a:latin typeface="ＭＳ Ｐゴシック" panose="020B0600070205080204" pitchFamily="50" charset="-128"/>
              <a:ea typeface="ＭＳ Ｐゴシック" panose="020B0600070205080204" pitchFamily="50" charset="-128"/>
            </a:rPr>
            <a:t>円となった。人件費は、会計年度任用職員制度の開始に伴う増などにより、前年度比</a:t>
          </a:r>
          <a:r>
            <a:rPr kumimoji="1" lang="en-US" altLang="ja-JP" sz="1300">
              <a:latin typeface="ＭＳ Ｐゴシック" panose="020B0600070205080204" pitchFamily="50" charset="-128"/>
              <a:ea typeface="ＭＳ Ｐゴシック" panose="020B0600070205080204" pitchFamily="50" charset="-128"/>
            </a:rPr>
            <a:t>6,688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53,407</a:t>
          </a:r>
          <a:r>
            <a:rPr kumimoji="1" lang="ja-JP" altLang="en-US" sz="1300">
              <a:latin typeface="ＭＳ Ｐゴシック" panose="020B0600070205080204" pitchFamily="50" charset="-128"/>
              <a:ea typeface="ＭＳ Ｐゴシック" panose="020B0600070205080204" pitchFamily="50" charset="-128"/>
            </a:rPr>
            <a:t>円となった。物件費については、新型コロナウイルス感染症対策事業や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スクール事業の増などにより前年度比</a:t>
          </a:r>
          <a:r>
            <a:rPr kumimoji="1" lang="en-US" altLang="ja-JP" sz="1300">
              <a:latin typeface="ＭＳ Ｐゴシック" panose="020B0600070205080204" pitchFamily="50" charset="-128"/>
              <a:ea typeface="ＭＳ Ｐゴシック" panose="020B0600070205080204" pitchFamily="50" charset="-128"/>
            </a:rPr>
            <a:t>1,554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61,252</a:t>
          </a:r>
          <a:r>
            <a:rPr kumimoji="1" lang="ja-JP" altLang="en-US" sz="1300">
              <a:latin typeface="ＭＳ Ｐゴシック" panose="020B0600070205080204" pitchFamily="50" charset="-128"/>
              <a:ea typeface="ＭＳ Ｐゴシック" panose="020B0600070205080204" pitchFamily="50" charset="-128"/>
            </a:rPr>
            <a:t>円となった。普通建設事業費は、アキシマエンシス（教育福祉総合センター）整備事業の完了により大幅減となり、新規整備については、前年度比</a:t>
          </a:r>
          <a:r>
            <a:rPr kumimoji="1" lang="en-US" altLang="ja-JP" sz="1300">
              <a:latin typeface="ＭＳ Ｐゴシック" panose="020B0600070205080204" pitchFamily="50" charset="-128"/>
              <a:ea typeface="ＭＳ Ｐゴシック" panose="020B0600070205080204" pitchFamily="50" charset="-128"/>
            </a:rPr>
            <a:t>21,384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円、更新整備についても、前年度比</a:t>
          </a:r>
          <a:r>
            <a:rPr kumimoji="1" lang="en-US" altLang="ja-JP" sz="1300">
              <a:latin typeface="ＭＳ Ｐゴシック" panose="020B0600070205080204" pitchFamily="50" charset="-128"/>
              <a:ea typeface="ＭＳ Ｐゴシック" panose="020B0600070205080204" pitchFamily="50" charset="-128"/>
            </a:rPr>
            <a:t>6,511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16,121</a:t>
          </a:r>
          <a:r>
            <a:rPr kumimoji="1" lang="ja-JP" altLang="en-US" sz="1300">
              <a:latin typeface="ＭＳ Ｐゴシック" panose="020B0600070205080204" pitchFamily="50" charset="-128"/>
              <a:ea typeface="ＭＳ Ｐゴシック" panose="020B0600070205080204" pitchFamily="50" charset="-128"/>
            </a:rPr>
            <a:t>円となった。しかしながら、都市計画道路３・４・１号整備事業や学校給食共同調理場整備事業などにより、今後も一定程度の事業費が見込まれる。新規整備については、公共施設等総合管理計画における基本方針に基づき、最小限にとどめ、中長期的な財政見通しのもと、計画的な実施を図る。繰出金については、下水道事業の地方公営企業法適用に伴い、前年度比</a:t>
          </a:r>
          <a:r>
            <a:rPr kumimoji="1" lang="en-US" altLang="ja-JP" sz="1300">
              <a:latin typeface="ＭＳ Ｐゴシック" panose="020B0600070205080204" pitchFamily="50" charset="-128"/>
              <a:ea typeface="ＭＳ Ｐゴシック" panose="020B0600070205080204" pitchFamily="50" charset="-128"/>
            </a:rPr>
            <a:t>2,803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38,024</a:t>
          </a:r>
          <a:r>
            <a:rPr kumimoji="1" lang="ja-JP" altLang="en-US" sz="1300">
              <a:latin typeface="ＭＳ Ｐゴシック" panose="020B0600070205080204" pitchFamily="50" charset="-128"/>
              <a:ea typeface="ＭＳ Ｐゴシック" panose="020B0600070205080204" pitchFamily="50" charset="-128"/>
            </a:rPr>
            <a:t>円となったものの、今後も高齢化に伴う法定繰出分の増加等が見込まれるため、赤字補塡分も含めた繰出金の抑制により、財政基盤の強化に努める。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113,552
110,797
17.34
56,527,538
54,700,665
1,579,297
21,940,734
18,551,035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130556</xdr:rowOff>
    </xdr:from>
    <xdr:to>
      <xdr:col>24</xdr:col>
      <xdr:colOff>63500</xdr:colOff>
      <xdr:row>32</xdr:row>
      <xdr:rowOff>149606</xdr:rowOff>
    </xdr:to>
    <xdr:cxnSp macro="">
      <xdr:nvCxnSpPr>
        <xdr:cNvPr id="61" name="直線コネクタ 60"/>
        <xdr:cNvCxnSpPr/>
      </xdr:nvCxnSpPr>
      <xdr:spPr>
        <a:xfrm>
          <a:off x="3797300" y="561695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130556</xdr:rowOff>
    </xdr:from>
    <xdr:to>
      <xdr:col>19</xdr:col>
      <xdr:colOff>177800</xdr:colOff>
      <xdr:row>33</xdr:row>
      <xdr:rowOff>35306</xdr:rowOff>
    </xdr:to>
    <xdr:cxnSp macro="">
      <xdr:nvCxnSpPr>
        <xdr:cNvPr id="64" name="直線コネクタ 63"/>
        <xdr:cNvCxnSpPr/>
      </xdr:nvCxnSpPr>
      <xdr:spPr>
        <a:xfrm flipV="1">
          <a:off x="2908300" y="561695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85598</xdr:rowOff>
    </xdr:from>
    <xdr:to>
      <xdr:col>15</xdr:col>
      <xdr:colOff>50800</xdr:colOff>
      <xdr:row>33</xdr:row>
      <xdr:rowOff>35306</xdr:rowOff>
    </xdr:to>
    <xdr:cxnSp macro="">
      <xdr:nvCxnSpPr>
        <xdr:cNvPr id="67" name="直線コネクタ 66"/>
        <xdr:cNvCxnSpPr/>
      </xdr:nvCxnSpPr>
      <xdr:spPr>
        <a:xfrm>
          <a:off x="2019300" y="557199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121412</xdr:rowOff>
    </xdr:from>
    <xdr:to>
      <xdr:col>10</xdr:col>
      <xdr:colOff>114300</xdr:colOff>
      <xdr:row>32</xdr:row>
      <xdr:rowOff>85598</xdr:rowOff>
    </xdr:to>
    <xdr:cxnSp macro="">
      <xdr:nvCxnSpPr>
        <xdr:cNvPr id="70" name="直線コネクタ 69"/>
        <xdr:cNvCxnSpPr/>
      </xdr:nvCxnSpPr>
      <xdr:spPr>
        <a:xfrm>
          <a:off x="1130300" y="5436362"/>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98806</xdr:rowOff>
    </xdr:from>
    <xdr:to>
      <xdr:col>24</xdr:col>
      <xdr:colOff>114300</xdr:colOff>
      <xdr:row>33</xdr:row>
      <xdr:rowOff>28956</xdr:rowOff>
    </xdr:to>
    <xdr:sp macro="" textlink="">
      <xdr:nvSpPr>
        <xdr:cNvPr id="80" name="楕円 79"/>
        <xdr:cNvSpPr/>
      </xdr:nvSpPr>
      <xdr:spPr>
        <a:xfrm>
          <a:off x="45847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121683</xdr:rowOff>
    </xdr:from>
    <xdr:ext cx="469744" cy="259045"/>
    <xdr:sp macro="" textlink="">
      <xdr:nvSpPr>
        <xdr:cNvPr id="81" name="議会費該当値テキスト"/>
        <xdr:cNvSpPr txBox="1"/>
      </xdr:nvSpPr>
      <xdr:spPr>
        <a:xfrm>
          <a:off x="4686300" y="543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79756</xdr:rowOff>
    </xdr:from>
    <xdr:to>
      <xdr:col>20</xdr:col>
      <xdr:colOff>38100</xdr:colOff>
      <xdr:row>33</xdr:row>
      <xdr:rowOff>9906</xdr:rowOff>
    </xdr:to>
    <xdr:sp macro="" textlink="">
      <xdr:nvSpPr>
        <xdr:cNvPr id="82" name="楕円 81"/>
        <xdr:cNvSpPr/>
      </xdr:nvSpPr>
      <xdr:spPr>
        <a:xfrm>
          <a:off x="3746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26433</xdr:rowOff>
    </xdr:from>
    <xdr:ext cx="469744" cy="259045"/>
    <xdr:sp macro="" textlink="">
      <xdr:nvSpPr>
        <xdr:cNvPr id="83" name="テキスト ボックス 82"/>
        <xdr:cNvSpPr txBox="1"/>
      </xdr:nvSpPr>
      <xdr:spPr>
        <a:xfrm>
          <a:off x="3562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155956</xdr:rowOff>
    </xdr:from>
    <xdr:to>
      <xdr:col>15</xdr:col>
      <xdr:colOff>101600</xdr:colOff>
      <xdr:row>33</xdr:row>
      <xdr:rowOff>86106</xdr:rowOff>
    </xdr:to>
    <xdr:sp macro="" textlink="">
      <xdr:nvSpPr>
        <xdr:cNvPr id="84" name="楕円 83"/>
        <xdr:cNvSpPr/>
      </xdr:nvSpPr>
      <xdr:spPr>
        <a:xfrm>
          <a:off x="2857500" y="5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102633</xdr:rowOff>
    </xdr:from>
    <xdr:ext cx="469744" cy="259045"/>
    <xdr:sp macro="" textlink="">
      <xdr:nvSpPr>
        <xdr:cNvPr id="85" name="テキスト ボックス 84"/>
        <xdr:cNvSpPr txBox="1"/>
      </xdr:nvSpPr>
      <xdr:spPr>
        <a:xfrm>
          <a:off x="2673428" y="541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34798</xdr:rowOff>
    </xdr:from>
    <xdr:to>
      <xdr:col>10</xdr:col>
      <xdr:colOff>165100</xdr:colOff>
      <xdr:row>32</xdr:row>
      <xdr:rowOff>136398</xdr:rowOff>
    </xdr:to>
    <xdr:sp macro="" textlink="">
      <xdr:nvSpPr>
        <xdr:cNvPr id="86" name="楕円 85"/>
        <xdr:cNvSpPr/>
      </xdr:nvSpPr>
      <xdr:spPr>
        <a:xfrm>
          <a:off x="1968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152925</xdr:rowOff>
    </xdr:from>
    <xdr:ext cx="469744" cy="259045"/>
    <xdr:sp macro="" textlink="">
      <xdr:nvSpPr>
        <xdr:cNvPr id="87" name="テキスト ボックス 86"/>
        <xdr:cNvSpPr txBox="1"/>
      </xdr:nvSpPr>
      <xdr:spPr>
        <a:xfrm>
          <a:off x="1784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70612</xdr:rowOff>
    </xdr:from>
    <xdr:to>
      <xdr:col>6</xdr:col>
      <xdr:colOff>38100</xdr:colOff>
      <xdr:row>32</xdr:row>
      <xdr:rowOff>762</xdr:rowOff>
    </xdr:to>
    <xdr:sp macro="" textlink="">
      <xdr:nvSpPr>
        <xdr:cNvPr id="88" name="楕円 87"/>
        <xdr:cNvSpPr/>
      </xdr:nvSpPr>
      <xdr:spPr>
        <a:xfrm>
          <a:off x="1079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17289</xdr:rowOff>
    </xdr:from>
    <xdr:ext cx="469744" cy="259045"/>
    <xdr:sp macro="" textlink="">
      <xdr:nvSpPr>
        <xdr:cNvPr id="89" name="テキスト ボックス 88"/>
        <xdr:cNvSpPr txBox="1"/>
      </xdr:nvSpPr>
      <xdr:spPr>
        <a:xfrm>
          <a:off x="895428"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144371</xdr:rowOff>
    </xdr:from>
    <xdr:to>
      <xdr:col>24</xdr:col>
      <xdr:colOff>63500</xdr:colOff>
      <xdr:row>57</xdr:row>
      <xdr:rowOff>4894</xdr:rowOff>
    </xdr:to>
    <xdr:cxnSp macro="">
      <xdr:nvCxnSpPr>
        <xdr:cNvPr id="118" name="直線コネクタ 117"/>
        <xdr:cNvCxnSpPr/>
      </xdr:nvCxnSpPr>
      <xdr:spPr>
        <a:xfrm flipV="1">
          <a:off x="3797300" y="9059771"/>
          <a:ext cx="838200" cy="7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4894</xdr:rowOff>
    </xdr:from>
    <xdr:to>
      <xdr:col>19</xdr:col>
      <xdr:colOff>177800</xdr:colOff>
      <xdr:row>57</xdr:row>
      <xdr:rowOff>65481</xdr:rowOff>
    </xdr:to>
    <xdr:cxnSp macro="">
      <xdr:nvCxnSpPr>
        <xdr:cNvPr id="121" name="直線コネクタ 120"/>
        <xdr:cNvCxnSpPr/>
      </xdr:nvCxnSpPr>
      <xdr:spPr>
        <a:xfrm flipV="1">
          <a:off x="2908300" y="9777544"/>
          <a:ext cx="889000" cy="6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65481</xdr:rowOff>
    </xdr:from>
    <xdr:to>
      <xdr:col>15</xdr:col>
      <xdr:colOff>50800</xdr:colOff>
      <xdr:row>57</xdr:row>
      <xdr:rowOff>110568</xdr:rowOff>
    </xdr:to>
    <xdr:cxnSp macro="">
      <xdr:nvCxnSpPr>
        <xdr:cNvPr id="124" name="直線コネクタ 123"/>
        <xdr:cNvCxnSpPr/>
      </xdr:nvCxnSpPr>
      <xdr:spPr>
        <a:xfrm flipV="1">
          <a:off x="2019300" y="9838131"/>
          <a:ext cx="889000" cy="4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110568</xdr:rowOff>
    </xdr:from>
    <xdr:to>
      <xdr:col>10</xdr:col>
      <xdr:colOff>114300</xdr:colOff>
      <xdr:row>57</xdr:row>
      <xdr:rowOff>110889</xdr:rowOff>
    </xdr:to>
    <xdr:cxnSp macro="">
      <xdr:nvCxnSpPr>
        <xdr:cNvPr id="127" name="直線コネクタ 126"/>
        <xdr:cNvCxnSpPr/>
      </xdr:nvCxnSpPr>
      <xdr:spPr>
        <a:xfrm flipV="1">
          <a:off x="1130300" y="9883218"/>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93571</xdr:rowOff>
    </xdr:from>
    <xdr:to>
      <xdr:col>24</xdr:col>
      <xdr:colOff>114300</xdr:colOff>
      <xdr:row>53</xdr:row>
      <xdr:rowOff>23721</xdr:rowOff>
    </xdr:to>
    <xdr:sp macro="" textlink="">
      <xdr:nvSpPr>
        <xdr:cNvPr id="137" name="楕円 136"/>
        <xdr:cNvSpPr/>
      </xdr:nvSpPr>
      <xdr:spPr>
        <a:xfrm>
          <a:off x="4584700" y="9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30820</xdr:rowOff>
    </xdr:from>
    <xdr:ext cx="599010" cy="259045"/>
    <xdr:sp macro="" textlink="">
      <xdr:nvSpPr>
        <xdr:cNvPr id="138" name="総務費該当値テキスト"/>
        <xdr:cNvSpPr txBox="1"/>
      </xdr:nvSpPr>
      <xdr:spPr>
        <a:xfrm>
          <a:off x="4686300" y="89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125544</xdr:rowOff>
    </xdr:from>
    <xdr:to>
      <xdr:col>20</xdr:col>
      <xdr:colOff>38100</xdr:colOff>
      <xdr:row>57</xdr:row>
      <xdr:rowOff>55694</xdr:rowOff>
    </xdr:to>
    <xdr:sp macro="" textlink="">
      <xdr:nvSpPr>
        <xdr:cNvPr id="139" name="楕円 138"/>
        <xdr:cNvSpPr/>
      </xdr:nvSpPr>
      <xdr:spPr>
        <a:xfrm>
          <a:off x="3746500" y="97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46821</xdr:rowOff>
    </xdr:from>
    <xdr:ext cx="534377" cy="259045"/>
    <xdr:sp macro="" textlink="">
      <xdr:nvSpPr>
        <xdr:cNvPr id="140" name="テキスト ボックス 139"/>
        <xdr:cNvSpPr txBox="1"/>
      </xdr:nvSpPr>
      <xdr:spPr>
        <a:xfrm>
          <a:off x="3530111" y="98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14681</xdr:rowOff>
    </xdr:from>
    <xdr:to>
      <xdr:col>15</xdr:col>
      <xdr:colOff>101600</xdr:colOff>
      <xdr:row>57</xdr:row>
      <xdr:rowOff>116281</xdr:rowOff>
    </xdr:to>
    <xdr:sp macro="" textlink="">
      <xdr:nvSpPr>
        <xdr:cNvPr id="141" name="楕円 140"/>
        <xdr:cNvSpPr/>
      </xdr:nvSpPr>
      <xdr:spPr>
        <a:xfrm>
          <a:off x="2857500" y="97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107408</xdr:rowOff>
    </xdr:from>
    <xdr:ext cx="534377" cy="259045"/>
    <xdr:sp macro="" textlink="">
      <xdr:nvSpPr>
        <xdr:cNvPr id="142" name="テキスト ボックス 141"/>
        <xdr:cNvSpPr txBox="1"/>
      </xdr:nvSpPr>
      <xdr:spPr>
        <a:xfrm>
          <a:off x="2641111" y="98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59768</xdr:rowOff>
    </xdr:from>
    <xdr:to>
      <xdr:col>10</xdr:col>
      <xdr:colOff>165100</xdr:colOff>
      <xdr:row>57</xdr:row>
      <xdr:rowOff>161368</xdr:rowOff>
    </xdr:to>
    <xdr:sp macro="" textlink="">
      <xdr:nvSpPr>
        <xdr:cNvPr id="143" name="楕円 142"/>
        <xdr:cNvSpPr/>
      </xdr:nvSpPr>
      <xdr:spPr>
        <a:xfrm>
          <a:off x="1968500" y="98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152495</xdr:rowOff>
    </xdr:from>
    <xdr:ext cx="534377" cy="259045"/>
    <xdr:sp macro="" textlink="">
      <xdr:nvSpPr>
        <xdr:cNvPr id="144" name="テキスト ボックス 143"/>
        <xdr:cNvSpPr txBox="1"/>
      </xdr:nvSpPr>
      <xdr:spPr>
        <a:xfrm>
          <a:off x="1752111" y="99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60089</xdr:rowOff>
    </xdr:from>
    <xdr:to>
      <xdr:col>6</xdr:col>
      <xdr:colOff>38100</xdr:colOff>
      <xdr:row>57</xdr:row>
      <xdr:rowOff>161689</xdr:rowOff>
    </xdr:to>
    <xdr:sp macro="" textlink="">
      <xdr:nvSpPr>
        <xdr:cNvPr id="145" name="楕円 144"/>
        <xdr:cNvSpPr/>
      </xdr:nvSpPr>
      <xdr:spPr>
        <a:xfrm>
          <a:off x="1079500" y="98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152816</xdr:rowOff>
    </xdr:from>
    <xdr:ext cx="534377" cy="259045"/>
    <xdr:sp macro="" textlink="">
      <xdr:nvSpPr>
        <xdr:cNvPr id="146" name="テキスト ボックス 145"/>
        <xdr:cNvSpPr txBox="1"/>
      </xdr:nvSpPr>
      <xdr:spPr>
        <a:xfrm>
          <a:off x="863111" y="99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105855</xdr:rowOff>
    </xdr:from>
    <xdr:to>
      <xdr:col>24</xdr:col>
      <xdr:colOff>63500</xdr:colOff>
      <xdr:row>74</xdr:row>
      <xdr:rowOff>22123</xdr:rowOff>
    </xdr:to>
    <xdr:cxnSp macro="">
      <xdr:nvCxnSpPr>
        <xdr:cNvPr id="176" name="直線コネクタ 175"/>
        <xdr:cNvCxnSpPr/>
      </xdr:nvCxnSpPr>
      <xdr:spPr>
        <a:xfrm flipV="1">
          <a:off x="3797300" y="12621705"/>
          <a:ext cx="838200" cy="8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22123</xdr:rowOff>
    </xdr:from>
    <xdr:to>
      <xdr:col>19</xdr:col>
      <xdr:colOff>177800</xdr:colOff>
      <xdr:row>74</xdr:row>
      <xdr:rowOff>91821</xdr:rowOff>
    </xdr:to>
    <xdr:cxnSp macro="">
      <xdr:nvCxnSpPr>
        <xdr:cNvPr id="179" name="直線コネクタ 178"/>
        <xdr:cNvCxnSpPr/>
      </xdr:nvCxnSpPr>
      <xdr:spPr>
        <a:xfrm flipV="1">
          <a:off x="2908300" y="12709423"/>
          <a:ext cx="889000" cy="6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67437</xdr:rowOff>
    </xdr:from>
    <xdr:to>
      <xdr:col>15</xdr:col>
      <xdr:colOff>50800</xdr:colOff>
      <xdr:row>74</xdr:row>
      <xdr:rowOff>91821</xdr:rowOff>
    </xdr:to>
    <xdr:cxnSp macro="">
      <xdr:nvCxnSpPr>
        <xdr:cNvPr id="182" name="直線コネクタ 181"/>
        <xdr:cNvCxnSpPr/>
      </xdr:nvCxnSpPr>
      <xdr:spPr>
        <a:xfrm>
          <a:off x="2019300" y="1275473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67437</xdr:rowOff>
    </xdr:from>
    <xdr:to>
      <xdr:col>10</xdr:col>
      <xdr:colOff>114300</xdr:colOff>
      <xdr:row>74</xdr:row>
      <xdr:rowOff>88049</xdr:rowOff>
    </xdr:to>
    <xdr:cxnSp macro="">
      <xdr:nvCxnSpPr>
        <xdr:cNvPr id="185" name="直線コネクタ 184"/>
        <xdr:cNvCxnSpPr/>
      </xdr:nvCxnSpPr>
      <xdr:spPr>
        <a:xfrm flipV="1">
          <a:off x="1130300" y="12754737"/>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55055</xdr:rowOff>
    </xdr:from>
    <xdr:to>
      <xdr:col>24</xdr:col>
      <xdr:colOff>114300</xdr:colOff>
      <xdr:row>73</xdr:row>
      <xdr:rowOff>156655</xdr:rowOff>
    </xdr:to>
    <xdr:sp macro="" textlink="">
      <xdr:nvSpPr>
        <xdr:cNvPr id="195" name="楕円 194"/>
        <xdr:cNvSpPr/>
      </xdr:nvSpPr>
      <xdr:spPr>
        <a:xfrm>
          <a:off x="4584700" y="125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77932</xdr:rowOff>
    </xdr:from>
    <xdr:ext cx="599010" cy="259045"/>
    <xdr:sp macro="" textlink="">
      <xdr:nvSpPr>
        <xdr:cNvPr id="196" name="民生費該当値テキスト"/>
        <xdr:cNvSpPr txBox="1"/>
      </xdr:nvSpPr>
      <xdr:spPr>
        <a:xfrm>
          <a:off x="4686300" y="1242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142773</xdr:rowOff>
    </xdr:from>
    <xdr:to>
      <xdr:col>20</xdr:col>
      <xdr:colOff>38100</xdr:colOff>
      <xdr:row>74</xdr:row>
      <xdr:rowOff>72923</xdr:rowOff>
    </xdr:to>
    <xdr:sp macro="" textlink="">
      <xdr:nvSpPr>
        <xdr:cNvPr id="197" name="楕円 196"/>
        <xdr:cNvSpPr/>
      </xdr:nvSpPr>
      <xdr:spPr>
        <a:xfrm>
          <a:off x="3746500" y="126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89450</xdr:rowOff>
    </xdr:from>
    <xdr:ext cx="599010" cy="259045"/>
    <xdr:sp macro="" textlink="">
      <xdr:nvSpPr>
        <xdr:cNvPr id="198" name="テキスト ボックス 197"/>
        <xdr:cNvSpPr txBox="1"/>
      </xdr:nvSpPr>
      <xdr:spPr>
        <a:xfrm>
          <a:off x="3497795" y="1243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41021</xdr:rowOff>
    </xdr:from>
    <xdr:to>
      <xdr:col>15</xdr:col>
      <xdr:colOff>101600</xdr:colOff>
      <xdr:row>74</xdr:row>
      <xdr:rowOff>142621</xdr:rowOff>
    </xdr:to>
    <xdr:sp macro="" textlink="">
      <xdr:nvSpPr>
        <xdr:cNvPr id="199" name="楕円 198"/>
        <xdr:cNvSpPr/>
      </xdr:nvSpPr>
      <xdr:spPr>
        <a:xfrm>
          <a:off x="2857500" y="127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159148</xdr:rowOff>
    </xdr:from>
    <xdr:ext cx="599010" cy="259045"/>
    <xdr:sp macro="" textlink="">
      <xdr:nvSpPr>
        <xdr:cNvPr id="200" name="テキスト ボックス 199"/>
        <xdr:cNvSpPr txBox="1"/>
      </xdr:nvSpPr>
      <xdr:spPr>
        <a:xfrm>
          <a:off x="2608795" y="125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16637</xdr:rowOff>
    </xdr:from>
    <xdr:to>
      <xdr:col>10</xdr:col>
      <xdr:colOff>165100</xdr:colOff>
      <xdr:row>74</xdr:row>
      <xdr:rowOff>118237</xdr:rowOff>
    </xdr:to>
    <xdr:sp macro="" textlink="">
      <xdr:nvSpPr>
        <xdr:cNvPr id="201" name="楕円 200"/>
        <xdr:cNvSpPr/>
      </xdr:nvSpPr>
      <xdr:spPr>
        <a:xfrm>
          <a:off x="1968500" y="127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134764</xdr:rowOff>
    </xdr:from>
    <xdr:ext cx="599010" cy="259045"/>
    <xdr:sp macro="" textlink="">
      <xdr:nvSpPr>
        <xdr:cNvPr id="202" name="テキスト ボックス 201"/>
        <xdr:cNvSpPr txBox="1"/>
      </xdr:nvSpPr>
      <xdr:spPr>
        <a:xfrm>
          <a:off x="1719795" y="124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37249</xdr:rowOff>
    </xdr:from>
    <xdr:to>
      <xdr:col>6</xdr:col>
      <xdr:colOff>38100</xdr:colOff>
      <xdr:row>74</xdr:row>
      <xdr:rowOff>138849</xdr:rowOff>
    </xdr:to>
    <xdr:sp macro="" textlink="">
      <xdr:nvSpPr>
        <xdr:cNvPr id="203" name="楕円 202"/>
        <xdr:cNvSpPr/>
      </xdr:nvSpPr>
      <xdr:spPr>
        <a:xfrm>
          <a:off x="1079500" y="127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155376</xdr:rowOff>
    </xdr:from>
    <xdr:ext cx="599010" cy="259045"/>
    <xdr:sp macro="" textlink="">
      <xdr:nvSpPr>
        <xdr:cNvPr id="204" name="テキスト ボックス 203"/>
        <xdr:cNvSpPr txBox="1"/>
      </xdr:nvSpPr>
      <xdr:spPr>
        <a:xfrm>
          <a:off x="830795" y="1249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163086</xdr:rowOff>
    </xdr:from>
    <xdr:to>
      <xdr:col>24</xdr:col>
      <xdr:colOff>63500</xdr:colOff>
      <xdr:row>97</xdr:row>
      <xdr:rowOff>31755</xdr:rowOff>
    </xdr:to>
    <xdr:cxnSp macro="">
      <xdr:nvCxnSpPr>
        <xdr:cNvPr id="232" name="直線コネクタ 231"/>
        <xdr:cNvCxnSpPr/>
      </xdr:nvCxnSpPr>
      <xdr:spPr>
        <a:xfrm flipV="1">
          <a:off x="3797300" y="16622286"/>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31755</xdr:rowOff>
    </xdr:from>
    <xdr:to>
      <xdr:col>19</xdr:col>
      <xdr:colOff>177800</xdr:colOff>
      <xdr:row>97</xdr:row>
      <xdr:rowOff>91762</xdr:rowOff>
    </xdr:to>
    <xdr:cxnSp macro="">
      <xdr:nvCxnSpPr>
        <xdr:cNvPr id="235" name="直線コネクタ 234"/>
        <xdr:cNvCxnSpPr/>
      </xdr:nvCxnSpPr>
      <xdr:spPr>
        <a:xfrm flipV="1">
          <a:off x="2908300" y="1666240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91762</xdr:rowOff>
    </xdr:from>
    <xdr:to>
      <xdr:col>15</xdr:col>
      <xdr:colOff>50800</xdr:colOff>
      <xdr:row>97</xdr:row>
      <xdr:rowOff>98506</xdr:rowOff>
    </xdr:to>
    <xdr:cxnSp macro="">
      <xdr:nvCxnSpPr>
        <xdr:cNvPr id="238" name="直線コネクタ 237"/>
        <xdr:cNvCxnSpPr/>
      </xdr:nvCxnSpPr>
      <xdr:spPr>
        <a:xfrm flipV="1">
          <a:off x="2019300" y="1672241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54477</xdr:rowOff>
    </xdr:from>
    <xdr:to>
      <xdr:col>10</xdr:col>
      <xdr:colOff>114300</xdr:colOff>
      <xdr:row>97</xdr:row>
      <xdr:rowOff>98506</xdr:rowOff>
    </xdr:to>
    <xdr:cxnSp macro="">
      <xdr:nvCxnSpPr>
        <xdr:cNvPr id="241" name="直線コネクタ 240"/>
        <xdr:cNvCxnSpPr/>
      </xdr:nvCxnSpPr>
      <xdr:spPr>
        <a:xfrm>
          <a:off x="1130300" y="16685127"/>
          <a:ext cx="8890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112286</xdr:rowOff>
    </xdr:from>
    <xdr:to>
      <xdr:col>24</xdr:col>
      <xdr:colOff>114300</xdr:colOff>
      <xdr:row>97</xdr:row>
      <xdr:rowOff>42436</xdr:rowOff>
    </xdr:to>
    <xdr:sp macro="" textlink="">
      <xdr:nvSpPr>
        <xdr:cNvPr id="251" name="楕円 250"/>
        <xdr:cNvSpPr/>
      </xdr:nvSpPr>
      <xdr:spPr>
        <a:xfrm>
          <a:off x="4584700" y="16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135163</xdr:rowOff>
    </xdr:from>
    <xdr:ext cx="534377" cy="259045"/>
    <xdr:sp macro="" textlink="">
      <xdr:nvSpPr>
        <xdr:cNvPr id="252" name="衛生費該当値テキスト"/>
        <xdr:cNvSpPr txBox="1"/>
      </xdr:nvSpPr>
      <xdr:spPr>
        <a:xfrm>
          <a:off x="4686300" y="164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152405</xdr:rowOff>
    </xdr:from>
    <xdr:to>
      <xdr:col>20</xdr:col>
      <xdr:colOff>38100</xdr:colOff>
      <xdr:row>97</xdr:row>
      <xdr:rowOff>82555</xdr:rowOff>
    </xdr:to>
    <xdr:sp macro="" textlink="">
      <xdr:nvSpPr>
        <xdr:cNvPr id="253" name="楕円 252"/>
        <xdr:cNvSpPr/>
      </xdr:nvSpPr>
      <xdr:spPr>
        <a:xfrm>
          <a:off x="3746500" y="166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73682</xdr:rowOff>
    </xdr:from>
    <xdr:ext cx="534377" cy="259045"/>
    <xdr:sp macro="" textlink="">
      <xdr:nvSpPr>
        <xdr:cNvPr id="254" name="テキスト ボックス 253"/>
        <xdr:cNvSpPr txBox="1"/>
      </xdr:nvSpPr>
      <xdr:spPr>
        <a:xfrm>
          <a:off x="3530111" y="167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40962</xdr:rowOff>
    </xdr:from>
    <xdr:to>
      <xdr:col>15</xdr:col>
      <xdr:colOff>101600</xdr:colOff>
      <xdr:row>97</xdr:row>
      <xdr:rowOff>142562</xdr:rowOff>
    </xdr:to>
    <xdr:sp macro="" textlink="">
      <xdr:nvSpPr>
        <xdr:cNvPr id="255" name="楕円 254"/>
        <xdr:cNvSpPr/>
      </xdr:nvSpPr>
      <xdr:spPr>
        <a:xfrm>
          <a:off x="2857500" y="16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133689</xdr:rowOff>
    </xdr:from>
    <xdr:ext cx="534377" cy="259045"/>
    <xdr:sp macro="" textlink="">
      <xdr:nvSpPr>
        <xdr:cNvPr id="256" name="テキスト ボックス 255"/>
        <xdr:cNvSpPr txBox="1"/>
      </xdr:nvSpPr>
      <xdr:spPr>
        <a:xfrm>
          <a:off x="2641111" y="167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47706</xdr:rowOff>
    </xdr:from>
    <xdr:to>
      <xdr:col>10</xdr:col>
      <xdr:colOff>165100</xdr:colOff>
      <xdr:row>97</xdr:row>
      <xdr:rowOff>149306</xdr:rowOff>
    </xdr:to>
    <xdr:sp macro="" textlink="">
      <xdr:nvSpPr>
        <xdr:cNvPr id="257" name="楕円 256"/>
        <xdr:cNvSpPr/>
      </xdr:nvSpPr>
      <xdr:spPr>
        <a:xfrm>
          <a:off x="1968500" y="166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140433</xdr:rowOff>
    </xdr:from>
    <xdr:ext cx="534377" cy="259045"/>
    <xdr:sp macro="" textlink="">
      <xdr:nvSpPr>
        <xdr:cNvPr id="258" name="テキスト ボックス 257"/>
        <xdr:cNvSpPr txBox="1"/>
      </xdr:nvSpPr>
      <xdr:spPr>
        <a:xfrm>
          <a:off x="175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3677</xdr:rowOff>
    </xdr:from>
    <xdr:to>
      <xdr:col>6</xdr:col>
      <xdr:colOff>38100</xdr:colOff>
      <xdr:row>97</xdr:row>
      <xdr:rowOff>105277</xdr:rowOff>
    </xdr:to>
    <xdr:sp macro="" textlink="">
      <xdr:nvSpPr>
        <xdr:cNvPr id="259" name="楕円 258"/>
        <xdr:cNvSpPr/>
      </xdr:nvSpPr>
      <xdr:spPr>
        <a:xfrm>
          <a:off x="1079500" y="166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96404</xdr:rowOff>
    </xdr:from>
    <xdr:ext cx="534377" cy="259045"/>
    <xdr:sp macro="" textlink="">
      <xdr:nvSpPr>
        <xdr:cNvPr id="260" name="テキスト ボックス 259"/>
        <xdr:cNvSpPr txBox="1"/>
      </xdr:nvSpPr>
      <xdr:spPr>
        <a:xfrm>
          <a:off x="863111" y="167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15342</xdr:rowOff>
    </xdr:from>
    <xdr:to>
      <xdr:col>55</xdr:col>
      <xdr:colOff>0</xdr:colOff>
      <xdr:row>30</xdr:row>
      <xdr:rowOff>24486</xdr:rowOff>
    </xdr:to>
    <xdr:cxnSp macro="">
      <xdr:nvCxnSpPr>
        <xdr:cNvPr id="287" name="直線コネクタ 286"/>
        <xdr:cNvCxnSpPr/>
      </xdr:nvCxnSpPr>
      <xdr:spPr>
        <a:xfrm>
          <a:off x="9639300" y="515884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15342</xdr:rowOff>
    </xdr:from>
    <xdr:to>
      <xdr:col>50</xdr:col>
      <xdr:colOff>114300</xdr:colOff>
      <xdr:row>30</xdr:row>
      <xdr:rowOff>61976</xdr:rowOff>
    </xdr:to>
    <xdr:cxnSp macro="">
      <xdr:nvCxnSpPr>
        <xdr:cNvPr id="290" name="直線コネクタ 289"/>
        <xdr:cNvCxnSpPr/>
      </xdr:nvCxnSpPr>
      <xdr:spPr>
        <a:xfrm flipV="1">
          <a:off x="8750300" y="515884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58319</xdr:rowOff>
    </xdr:from>
    <xdr:to>
      <xdr:col>45</xdr:col>
      <xdr:colOff>177800</xdr:colOff>
      <xdr:row>30</xdr:row>
      <xdr:rowOff>61976</xdr:rowOff>
    </xdr:to>
    <xdr:cxnSp macro="">
      <xdr:nvCxnSpPr>
        <xdr:cNvPr id="293" name="直線コネクタ 292"/>
        <xdr:cNvCxnSpPr/>
      </xdr:nvCxnSpPr>
      <xdr:spPr>
        <a:xfrm>
          <a:off x="7861300" y="52018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24486</xdr:rowOff>
    </xdr:from>
    <xdr:to>
      <xdr:col>41</xdr:col>
      <xdr:colOff>50800</xdr:colOff>
      <xdr:row>30</xdr:row>
      <xdr:rowOff>58319</xdr:rowOff>
    </xdr:to>
    <xdr:cxnSp macro="">
      <xdr:nvCxnSpPr>
        <xdr:cNvPr id="296" name="直線コネクタ 295"/>
        <xdr:cNvCxnSpPr/>
      </xdr:nvCxnSpPr>
      <xdr:spPr>
        <a:xfrm>
          <a:off x="6972300" y="516798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145136</xdr:rowOff>
    </xdr:from>
    <xdr:to>
      <xdr:col>55</xdr:col>
      <xdr:colOff>50800</xdr:colOff>
      <xdr:row>30</xdr:row>
      <xdr:rowOff>75286</xdr:rowOff>
    </xdr:to>
    <xdr:sp macro="" textlink="">
      <xdr:nvSpPr>
        <xdr:cNvPr id="306" name="楕円 305"/>
        <xdr:cNvSpPr/>
      </xdr:nvSpPr>
      <xdr:spPr>
        <a:xfrm>
          <a:off x="10426700" y="5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98163</xdr:rowOff>
    </xdr:from>
    <xdr:ext cx="469744" cy="259045"/>
    <xdr:sp macro="" textlink="">
      <xdr:nvSpPr>
        <xdr:cNvPr id="307" name="労働費該当値テキスト"/>
        <xdr:cNvSpPr txBox="1"/>
      </xdr:nvSpPr>
      <xdr:spPr>
        <a:xfrm>
          <a:off x="10528300" y="50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135992</xdr:rowOff>
    </xdr:from>
    <xdr:to>
      <xdr:col>50</xdr:col>
      <xdr:colOff>165100</xdr:colOff>
      <xdr:row>30</xdr:row>
      <xdr:rowOff>66142</xdr:rowOff>
    </xdr:to>
    <xdr:sp macro="" textlink="">
      <xdr:nvSpPr>
        <xdr:cNvPr id="308" name="楕円 307"/>
        <xdr:cNvSpPr/>
      </xdr:nvSpPr>
      <xdr:spPr>
        <a:xfrm>
          <a:off x="95885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82669</xdr:rowOff>
    </xdr:from>
    <xdr:ext cx="469744" cy="259045"/>
    <xdr:sp macro="" textlink="">
      <xdr:nvSpPr>
        <xdr:cNvPr id="309" name="テキスト ボックス 308"/>
        <xdr:cNvSpPr txBox="1"/>
      </xdr:nvSpPr>
      <xdr:spPr>
        <a:xfrm>
          <a:off x="9404428" y="48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11176</xdr:rowOff>
    </xdr:from>
    <xdr:to>
      <xdr:col>46</xdr:col>
      <xdr:colOff>38100</xdr:colOff>
      <xdr:row>30</xdr:row>
      <xdr:rowOff>112776</xdr:rowOff>
    </xdr:to>
    <xdr:sp macro="" textlink="">
      <xdr:nvSpPr>
        <xdr:cNvPr id="310" name="楕円 309"/>
        <xdr:cNvSpPr/>
      </xdr:nvSpPr>
      <xdr:spPr>
        <a:xfrm>
          <a:off x="8699500" y="51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129303</xdr:rowOff>
    </xdr:from>
    <xdr:ext cx="469744" cy="259045"/>
    <xdr:sp macro="" textlink="">
      <xdr:nvSpPr>
        <xdr:cNvPr id="311" name="テキスト ボックス 310"/>
        <xdr:cNvSpPr txBox="1"/>
      </xdr:nvSpPr>
      <xdr:spPr>
        <a:xfrm>
          <a:off x="8515428" y="49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7519</xdr:rowOff>
    </xdr:from>
    <xdr:to>
      <xdr:col>41</xdr:col>
      <xdr:colOff>101600</xdr:colOff>
      <xdr:row>30</xdr:row>
      <xdr:rowOff>109119</xdr:rowOff>
    </xdr:to>
    <xdr:sp macro="" textlink="">
      <xdr:nvSpPr>
        <xdr:cNvPr id="312" name="楕円 311"/>
        <xdr:cNvSpPr/>
      </xdr:nvSpPr>
      <xdr:spPr>
        <a:xfrm>
          <a:off x="7810500" y="51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125646</xdr:rowOff>
    </xdr:from>
    <xdr:ext cx="469744" cy="259045"/>
    <xdr:sp macro="" textlink="">
      <xdr:nvSpPr>
        <xdr:cNvPr id="313" name="テキスト ボックス 312"/>
        <xdr:cNvSpPr txBox="1"/>
      </xdr:nvSpPr>
      <xdr:spPr>
        <a:xfrm>
          <a:off x="7626428" y="492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145136</xdr:rowOff>
    </xdr:from>
    <xdr:to>
      <xdr:col>36</xdr:col>
      <xdr:colOff>165100</xdr:colOff>
      <xdr:row>30</xdr:row>
      <xdr:rowOff>75286</xdr:rowOff>
    </xdr:to>
    <xdr:sp macro="" textlink="">
      <xdr:nvSpPr>
        <xdr:cNvPr id="314" name="楕円 313"/>
        <xdr:cNvSpPr/>
      </xdr:nvSpPr>
      <xdr:spPr>
        <a:xfrm>
          <a:off x="6921500" y="5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91813</xdr:rowOff>
    </xdr:from>
    <xdr:ext cx="469744" cy="259045"/>
    <xdr:sp macro="" textlink="">
      <xdr:nvSpPr>
        <xdr:cNvPr id="315" name="テキスト ボックス 314"/>
        <xdr:cNvSpPr txBox="1"/>
      </xdr:nvSpPr>
      <xdr:spPr>
        <a:xfrm>
          <a:off x="6737428" y="4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2197</xdr:rowOff>
    </xdr:from>
    <xdr:to>
      <xdr:col>55</xdr:col>
      <xdr:colOff>0</xdr:colOff>
      <xdr:row>58</xdr:row>
      <xdr:rowOff>2825</xdr:rowOff>
    </xdr:to>
    <xdr:cxnSp macro="">
      <xdr:nvCxnSpPr>
        <xdr:cNvPr id="340" name="直線コネクタ 339"/>
        <xdr:cNvCxnSpPr/>
      </xdr:nvCxnSpPr>
      <xdr:spPr>
        <a:xfrm flipV="1">
          <a:off x="9639300" y="9946297"/>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2825</xdr:rowOff>
    </xdr:from>
    <xdr:to>
      <xdr:col>50</xdr:col>
      <xdr:colOff>114300</xdr:colOff>
      <xdr:row>58</xdr:row>
      <xdr:rowOff>7226</xdr:rowOff>
    </xdr:to>
    <xdr:cxnSp macro="">
      <xdr:nvCxnSpPr>
        <xdr:cNvPr id="343" name="直線コネクタ 342"/>
        <xdr:cNvCxnSpPr/>
      </xdr:nvCxnSpPr>
      <xdr:spPr>
        <a:xfrm flipV="1">
          <a:off x="8750300" y="9946925"/>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6597</xdr:rowOff>
    </xdr:from>
    <xdr:to>
      <xdr:col>45</xdr:col>
      <xdr:colOff>177800</xdr:colOff>
      <xdr:row>58</xdr:row>
      <xdr:rowOff>7226</xdr:rowOff>
    </xdr:to>
    <xdr:cxnSp macro="">
      <xdr:nvCxnSpPr>
        <xdr:cNvPr id="346" name="直線コネクタ 345"/>
        <xdr:cNvCxnSpPr/>
      </xdr:nvCxnSpPr>
      <xdr:spPr>
        <a:xfrm>
          <a:off x="7861300" y="995069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153301</xdr:rowOff>
    </xdr:from>
    <xdr:to>
      <xdr:col>41</xdr:col>
      <xdr:colOff>50800</xdr:colOff>
      <xdr:row>58</xdr:row>
      <xdr:rowOff>6597</xdr:rowOff>
    </xdr:to>
    <xdr:cxnSp macro="">
      <xdr:nvCxnSpPr>
        <xdr:cNvPr id="349" name="直線コネクタ 348"/>
        <xdr:cNvCxnSpPr/>
      </xdr:nvCxnSpPr>
      <xdr:spPr>
        <a:xfrm>
          <a:off x="6972300" y="9925951"/>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122847</xdr:rowOff>
    </xdr:from>
    <xdr:to>
      <xdr:col>55</xdr:col>
      <xdr:colOff>50800</xdr:colOff>
      <xdr:row>58</xdr:row>
      <xdr:rowOff>52997</xdr:rowOff>
    </xdr:to>
    <xdr:sp macro="" textlink="">
      <xdr:nvSpPr>
        <xdr:cNvPr id="359" name="楕円 358"/>
        <xdr:cNvSpPr/>
      </xdr:nvSpPr>
      <xdr:spPr>
        <a:xfrm>
          <a:off x="104267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37774</xdr:rowOff>
    </xdr:from>
    <xdr:ext cx="378565" cy="259045"/>
    <xdr:sp macro="" textlink="">
      <xdr:nvSpPr>
        <xdr:cNvPr id="360" name="農林水産業費該当値テキスト"/>
        <xdr:cNvSpPr txBox="1"/>
      </xdr:nvSpPr>
      <xdr:spPr>
        <a:xfrm>
          <a:off x="10528300" y="981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123475</xdr:rowOff>
    </xdr:from>
    <xdr:to>
      <xdr:col>50</xdr:col>
      <xdr:colOff>165100</xdr:colOff>
      <xdr:row>58</xdr:row>
      <xdr:rowOff>53625</xdr:rowOff>
    </xdr:to>
    <xdr:sp macro="" textlink="">
      <xdr:nvSpPr>
        <xdr:cNvPr id="361" name="楕円 360"/>
        <xdr:cNvSpPr/>
      </xdr:nvSpPr>
      <xdr:spPr>
        <a:xfrm>
          <a:off x="9588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44752</xdr:rowOff>
    </xdr:from>
    <xdr:ext cx="378565" cy="259045"/>
    <xdr:sp macro="" textlink="">
      <xdr:nvSpPr>
        <xdr:cNvPr id="362" name="テキスト ボックス 361"/>
        <xdr:cNvSpPr txBox="1"/>
      </xdr:nvSpPr>
      <xdr:spPr>
        <a:xfrm>
          <a:off x="9450017" y="9988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127876</xdr:rowOff>
    </xdr:from>
    <xdr:to>
      <xdr:col>46</xdr:col>
      <xdr:colOff>38100</xdr:colOff>
      <xdr:row>58</xdr:row>
      <xdr:rowOff>58026</xdr:rowOff>
    </xdr:to>
    <xdr:sp macro="" textlink="">
      <xdr:nvSpPr>
        <xdr:cNvPr id="363" name="楕円 362"/>
        <xdr:cNvSpPr/>
      </xdr:nvSpPr>
      <xdr:spPr>
        <a:xfrm>
          <a:off x="8699500" y="99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49153</xdr:rowOff>
    </xdr:from>
    <xdr:ext cx="378565" cy="259045"/>
    <xdr:sp macro="" textlink="">
      <xdr:nvSpPr>
        <xdr:cNvPr id="364" name="テキスト ボックス 363"/>
        <xdr:cNvSpPr txBox="1"/>
      </xdr:nvSpPr>
      <xdr:spPr>
        <a:xfrm>
          <a:off x="8561017" y="999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127247</xdr:rowOff>
    </xdr:from>
    <xdr:to>
      <xdr:col>41</xdr:col>
      <xdr:colOff>101600</xdr:colOff>
      <xdr:row>58</xdr:row>
      <xdr:rowOff>57397</xdr:rowOff>
    </xdr:to>
    <xdr:sp macro="" textlink="">
      <xdr:nvSpPr>
        <xdr:cNvPr id="365" name="楕円 364"/>
        <xdr:cNvSpPr/>
      </xdr:nvSpPr>
      <xdr:spPr>
        <a:xfrm>
          <a:off x="7810500" y="9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48524</xdr:rowOff>
    </xdr:from>
    <xdr:ext cx="378565" cy="259045"/>
    <xdr:sp macro="" textlink="">
      <xdr:nvSpPr>
        <xdr:cNvPr id="366" name="テキスト ボックス 365"/>
        <xdr:cNvSpPr txBox="1"/>
      </xdr:nvSpPr>
      <xdr:spPr>
        <a:xfrm>
          <a:off x="7672017" y="99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102501</xdr:rowOff>
    </xdr:from>
    <xdr:to>
      <xdr:col>36</xdr:col>
      <xdr:colOff>165100</xdr:colOff>
      <xdr:row>58</xdr:row>
      <xdr:rowOff>32651</xdr:rowOff>
    </xdr:to>
    <xdr:sp macro="" textlink="">
      <xdr:nvSpPr>
        <xdr:cNvPr id="367" name="楕円 366"/>
        <xdr:cNvSpPr/>
      </xdr:nvSpPr>
      <xdr:spPr>
        <a:xfrm>
          <a:off x="6921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23778</xdr:rowOff>
    </xdr:from>
    <xdr:ext cx="378565" cy="259045"/>
    <xdr:sp macro="" textlink="">
      <xdr:nvSpPr>
        <xdr:cNvPr id="368" name="テキスト ボックス 367"/>
        <xdr:cNvSpPr txBox="1"/>
      </xdr:nvSpPr>
      <xdr:spPr>
        <a:xfrm>
          <a:off x="6783017" y="99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2704</xdr:rowOff>
    </xdr:from>
    <xdr:to>
      <xdr:col>55</xdr:col>
      <xdr:colOff>0</xdr:colOff>
      <xdr:row>79</xdr:row>
      <xdr:rowOff>58629</xdr:rowOff>
    </xdr:to>
    <xdr:cxnSp macro="">
      <xdr:nvCxnSpPr>
        <xdr:cNvPr id="399" name="直線コネクタ 398"/>
        <xdr:cNvCxnSpPr/>
      </xdr:nvCxnSpPr>
      <xdr:spPr>
        <a:xfrm flipV="1">
          <a:off x="9639300" y="13547254"/>
          <a:ext cx="8382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58629</xdr:rowOff>
    </xdr:from>
    <xdr:to>
      <xdr:col>50</xdr:col>
      <xdr:colOff>114300</xdr:colOff>
      <xdr:row>79</xdr:row>
      <xdr:rowOff>67773</xdr:rowOff>
    </xdr:to>
    <xdr:cxnSp macro="">
      <xdr:nvCxnSpPr>
        <xdr:cNvPr id="402" name="直線コネクタ 401"/>
        <xdr:cNvCxnSpPr/>
      </xdr:nvCxnSpPr>
      <xdr:spPr>
        <a:xfrm flipV="1">
          <a:off x="8750300" y="136031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67773</xdr:rowOff>
    </xdr:from>
    <xdr:to>
      <xdr:col>45</xdr:col>
      <xdr:colOff>177800</xdr:colOff>
      <xdr:row>79</xdr:row>
      <xdr:rowOff>70565</xdr:rowOff>
    </xdr:to>
    <xdr:cxnSp macro="">
      <xdr:nvCxnSpPr>
        <xdr:cNvPr id="405" name="直線コネクタ 404"/>
        <xdr:cNvCxnSpPr/>
      </xdr:nvCxnSpPr>
      <xdr:spPr>
        <a:xfrm flipV="1">
          <a:off x="7861300" y="13612323"/>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69993</xdr:rowOff>
    </xdr:from>
    <xdr:to>
      <xdr:col>41</xdr:col>
      <xdr:colOff>50800</xdr:colOff>
      <xdr:row>79</xdr:row>
      <xdr:rowOff>70565</xdr:rowOff>
    </xdr:to>
    <xdr:cxnSp macro="">
      <xdr:nvCxnSpPr>
        <xdr:cNvPr id="408" name="直線コネクタ 407"/>
        <xdr:cNvCxnSpPr/>
      </xdr:nvCxnSpPr>
      <xdr:spPr>
        <a:xfrm>
          <a:off x="6972300" y="1361454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123354</xdr:rowOff>
    </xdr:from>
    <xdr:to>
      <xdr:col>55</xdr:col>
      <xdr:colOff>50800</xdr:colOff>
      <xdr:row>79</xdr:row>
      <xdr:rowOff>53504</xdr:rowOff>
    </xdr:to>
    <xdr:sp macro="" textlink="">
      <xdr:nvSpPr>
        <xdr:cNvPr id="418" name="楕円 417"/>
        <xdr:cNvSpPr/>
      </xdr:nvSpPr>
      <xdr:spPr>
        <a:xfrm>
          <a:off x="104267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38281</xdr:rowOff>
    </xdr:from>
    <xdr:ext cx="469744" cy="259045"/>
    <xdr:sp macro="" textlink="">
      <xdr:nvSpPr>
        <xdr:cNvPr id="419" name="商工費該当値テキスト"/>
        <xdr:cNvSpPr txBox="1"/>
      </xdr:nvSpPr>
      <xdr:spPr>
        <a:xfrm>
          <a:off x="10528300" y="134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7829</xdr:rowOff>
    </xdr:from>
    <xdr:to>
      <xdr:col>50</xdr:col>
      <xdr:colOff>165100</xdr:colOff>
      <xdr:row>79</xdr:row>
      <xdr:rowOff>109429</xdr:rowOff>
    </xdr:to>
    <xdr:sp macro="" textlink="">
      <xdr:nvSpPr>
        <xdr:cNvPr id="420" name="楕円 419"/>
        <xdr:cNvSpPr/>
      </xdr:nvSpPr>
      <xdr:spPr>
        <a:xfrm>
          <a:off x="9588500" y="13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100556</xdr:rowOff>
    </xdr:from>
    <xdr:ext cx="469744" cy="259045"/>
    <xdr:sp macro="" textlink="">
      <xdr:nvSpPr>
        <xdr:cNvPr id="421" name="テキスト ボックス 420"/>
        <xdr:cNvSpPr txBox="1"/>
      </xdr:nvSpPr>
      <xdr:spPr>
        <a:xfrm>
          <a:off x="9404428" y="136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16973</xdr:rowOff>
    </xdr:from>
    <xdr:to>
      <xdr:col>46</xdr:col>
      <xdr:colOff>38100</xdr:colOff>
      <xdr:row>79</xdr:row>
      <xdr:rowOff>118573</xdr:rowOff>
    </xdr:to>
    <xdr:sp macro="" textlink="">
      <xdr:nvSpPr>
        <xdr:cNvPr id="422" name="楕円 421"/>
        <xdr:cNvSpPr/>
      </xdr:nvSpPr>
      <xdr:spPr>
        <a:xfrm>
          <a:off x="8699500" y="13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109700</xdr:rowOff>
    </xdr:from>
    <xdr:ext cx="469744" cy="259045"/>
    <xdr:sp macro="" textlink="">
      <xdr:nvSpPr>
        <xdr:cNvPr id="423" name="テキスト ボックス 422"/>
        <xdr:cNvSpPr txBox="1"/>
      </xdr:nvSpPr>
      <xdr:spPr>
        <a:xfrm>
          <a:off x="8515428" y="136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19765</xdr:rowOff>
    </xdr:from>
    <xdr:to>
      <xdr:col>41</xdr:col>
      <xdr:colOff>101600</xdr:colOff>
      <xdr:row>79</xdr:row>
      <xdr:rowOff>121365</xdr:rowOff>
    </xdr:to>
    <xdr:sp macro="" textlink="">
      <xdr:nvSpPr>
        <xdr:cNvPr id="424" name="楕円 423"/>
        <xdr:cNvSpPr/>
      </xdr:nvSpPr>
      <xdr:spPr>
        <a:xfrm>
          <a:off x="7810500" y="13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112492</xdr:rowOff>
    </xdr:from>
    <xdr:ext cx="469744" cy="259045"/>
    <xdr:sp macro="" textlink="">
      <xdr:nvSpPr>
        <xdr:cNvPr id="425" name="テキスト ボックス 424"/>
        <xdr:cNvSpPr txBox="1"/>
      </xdr:nvSpPr>
      <xdr:spPr>
        <a:xfrm>
          <a:off x="7626428" y="13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19193</xdr:rowOff>
    </xdr:from>
    <xdr:to>
      <xdr:col>36</xdr:col>
      <xdr:colOff>165100</xdr:colOff>
      <xdr:row>79</xdr:row>
      <xdr:rowOff>120793</xdr:rowOff>
    </xdr:to>
    <xdr:sp macro="" textlink="">
      <xdr:nvSpPr>
        <xdr:cNvPr id="426" name="楕円 425"/>
        <xdr:cNvSpPr/>
      </xdr:nvSpPr>
      <xdr:spPr>
        <a:xfrm>
          <a:off x="6921500" y="135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111920</xdr:rowOff>
    </xdr:from>
    <xdr:ext cx="469744" cy="259045"/>
    <xdr:sp macro="" textlink="">
      <xdr:nvSpPr>
        <xdr:cNvPr id="427" name="テキスト ボックス 426"/>
        <xdr:cNvSpPr txBox="1"/>
      </xdr:nvSpPr>
      <xdr:spPr>
        <a:xfrm>
          <a:off x="6737428" y="1365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70183</xdr:rowOff>
    </xdr:from>
    <xdr:to>
      <xdr:col>55</xdr:col>
      <xdr:colOff>0</xdr:colOff>
      <xdr:row>98</xdr:row>
      <xdr:rowOff>76591</xdr:rowOff>
    </xdr:to>
    <xdr:cxnSp macro="">
      <xdr:nvCxnSpPr>
        <xdr:cNvPr id="456" name="直線コネクタ 455"/>
        <xdr:cNvCxnSpPr/>
      </xdr:nvCxnSpPr>
      <xdr:spPr>
        <a:xfrm>
          <a:off x="9639300" y="16872283"/>
          <a:ext cx="8382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52527</xdr:rowOff>
    </xdr:from>
    <xdr:to>
      <xdr:col>50</xdr:col>
      <xdr:colOff>114300</xdr:colOff>
      <xdr:row>98</xdr:row>
      <xdr:rowOff>70183</xdr:rowOff>
    </xdr:to>
    <xdr:cxnSp macro="">
      <xdr:nvCxnSpPr>
        <xdr:cNvPr id="459" name="直線コネクタ 458"/>
        <xdr:cNvCxnSpPr/>
      </xdr:nvCxnSpPr>
      <xdr:spPr>
        <a:xfrm>
          <a:off x="8750300" y="16854627"/>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167611</xdr:rowOff>
    </xdr:from>
    <xdr:to>
      <xdr:col>45</xdr:col>
      <xdr:colOff>177800</xdr:colOff>
      <xdr:row>98</xdr:row>
      <xdr:rowOff>52527</xdr:rowOff>
    </xdr:to>
    <xdr:cxnSp macro="">
      <xdr:nvCxnSpPr>
        <xdr:cNvPr id="462" name="直線コネクタ 461"/>
        <xdr:cNvCxnSpPr/>
      </xdr:nvCxnSpPr>
      <xdr:spPr>
        <a:xfrm>
          <a:off x="7861300" y="16798261"/>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41630</xdr:rowOff>
    </xdr:from>
    <xdr:to>
      <xdr:col>41</xdr:col>
      <xdr:colOff>50800</xdr:colOff>
      <xdr:row>97</xdr:row>
      <xdr:rowOff>167611</xdr:rowOff>
    </xdr:to>
    <xdr:cxnSp macro="">
      <xdr:nvCxnSpPr>
        <xdr:cNvPr id="465" name="直線コネクタ 464"/>
        <xdr:cNvCxnSpPr/>
      </xdr:nvCxnSpPr>
      <xdr:spPr>
        <a:xfrm>
          <a:off x="6972300" y="16672280"/>
          <a:ext cx="889000" cy="12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25791</xdr:rowOff>
    </xdr:from>
    <xdr:to>
      <xdr:col>55</xdr:col>
      <xdr:colOff>50800</xdr:colOff>
      <xdr:row>98</xdr:row>
      <xdr:rowOff>127391</xdr:rowOff>
    </xdr:to>
    <xdr:sp macro="" textlink="">
      <xdr:nvSpPr>
        <xdr:cNvPr id="475" name="楕円 474"/>
        <xdr:cNvSpPr/>
      </xdr:nvSpPr>
      <xdr:spPr>
        <a:xfrm>
          <a:off x="10426700" y="168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112168</xdr:rowOff>
    </xdr:from>
    <xdr:ext cx="534377" cy="259045"/>
    <xdr:sp macro="" textlink="">
      <xdr:nvSpPr>
        <xdr:cNvPr id="476" name="土木費該当値テキスト"/>
        <xdr:cNvSpPr txBox="1"/>
      </xdr:nvSpPr>
      <xdr:spPr>
        <a:xfrm>
          <a:off x="10528300" y="167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19383</xdr:rowOff>
    </xdr:from>
    <xdr:to>
      <xdr:col>50</xdr:col>
      <xdr:colOff>165100</xdr:colOff>
      <xdr:row>98</xdr:row>
      <xdr:rowOff>120983</xdr:rowOff>
    </xdr:to>
    <xdr:sp macro="" textlink="">
      <xdr:nvSpPr>
        <xdr:cNvPr id="477" name="楕円 476"/>
        <xdr:cNvSpPr/>
      </xdr:nvSpPr>
      <xdr:spPr>
        <a:xfrm>
          <a:off x="9588500" y="16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112110</xdr:rowOff>
    </xdr:from>
    <xdr:ext cx="534377" cy="259045"/>
    <xdr:sp macro="" textlink="">
      <xdr:nvSpPr>
        <xdr:cNvPr id="478" name="テキスト ボックス 477"/>
        <xdr:cNvSpPr txBox="1"/>
      </xdr:nvSpPr>
      <xdr:spPr>
        <a:xfrm>
          <a:off x="9372111"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1727</xdr:rowOff>
    </xdr:from>
    <xdr:to>
      <xdr:col>46</xdr:col>
      <xdr:colOff>38100</xdr:colOff>
      <xdr:row>98</xdr:row>
      <xdr:rowOff>103327</xdr:rowOff>
    </xdr:to>
    <xdr:sp macro="" textlink="">
      <xdr:nvSpPr>
        <xdr:cNvPr id="479" name="楕円 478"/>
        <xdr:cNvSpPr/>
      </xdr:nvSpPr>
      <xdr:spPr>
        <a:xfrm>
          <a:off x="8699500" y="168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94454</xdr:rowOff>
    </xdr:from>
    <xdr:ext cx="534377" cy="259045"/>
    <xdr:sp macro="" textlink="">
      <xdr:nvSpPr>
        <xdr:cNvPr id="480" name="テキスト ボックス 479"/>
        <xdr:cNvSpPr txBox="1"/>
      </xdr:nvSpPr>
      <xdr:spPr>
        <a:xfrm>
          <a:off x="8483111" y="168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116811</xdr:rowOff>
    </xdr:from>
    <xdr:to>
      <xdr:col>41</xdr:col>
      <xdr:colOff>101600</xdr:colOff>
      <xdr:row>98</xdr:row>
      <xdr:rowOff>46961</xdr:rowOff>
    </xdr:to>
    <xdr:sp macro="" textlink="">
      <xdr:nvSpPr>
        <xdr:cNvPr id="481" name="楕円 480"/>
        <xdr:cNvSpPr/>
      </xdr:nvSpPr>
      <xdr:spPr>
        <a:xfrm>
          <a:off x="7810500" y="167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38088</xdr:rowOff>
    </xdr:from>
    <xdr:ext cx="534377" cy="259045"/>
    <xdr:sp macro="" textlink="">
      <xdr:nvSpPr>
        <xdr:cNvPr id="482" name="テキスト ボックス 481"/>
        <xdr:cNvSpPr txBox="1"/>
      </xdr:nvSpPr>
      <xdr:spPr>
        <a:xfrm>
          <a:off x="7594111" y="168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162280</xdr:rowOff>
    </xdr:from>
    <xdr:to>
      <xdr:col>36</xdr:col>
      <xdr:colOff>165100</xdr:colOff>
      <xdr:row>97</xdr:row>
      <xdr:rowOff>92430</xdr:rowOff>
    </xdr:to>
    <xdr:sp macro="" textlink="">
      <xdr:nvSpPr>
        <xdr:cNvPr id="483" name="楕円 482"/>
        <xdr:cNvSpPr/>
      </xdr:nvSpPr>
      <xdr:spPr>
        <a:xfrm>
          <a:off x="6921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108957</xdr:rowOff>
    </xdr:from>
    <xdr:ext cx="534377" cy="259045"/>
    <xdr:sp macro="" textlink="">
      <xdr:nvSpPr>
        <xdr:cNvPr id="484" name="テキスト ボックス 483"/>
        <xdr:cNvSpPr txBox="1"/>
      </xdr:nvSpPr>
      <xdr:spPr>
        <a:xfrm>
          <a:off x="6705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65999</xdr:rowOff>
    </xdr:from>
    <xdr:to>
      <xdr:col>85</xdr:col>
      <xdr:colOff>127000</xdr:colOff>
      <xdr:row>37</xdr:row>
      <xdr:rowOff>68377</xdr:rowOff>
    </xdr:to>
    <xdr:cxnSp macro="">
      <xdr:nvCxnSpPr>
        <xdr:cNvPr id="512" name="直線コネクタ 511"/>
        <xdr:cNvCxnSpPr/>
      </xdr:nvCxnSpPr>
      <xdr:spPr>
        <a:xfrm>
          <a:off x="15481300" y="6238199"/>
          <a:ext cx="838200" cy="17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65999</xdr:rowOff>
    </xdr:from>
    <xdr:to>
      <xdr:col>81</xdr:col>
      <xdr:colOff>50800</xdr:colOff>
      <xdr:row>37</xdr:row>
      <xdr:rowOff>79075</xdr:rowOff>
    </xdr:to>
    <xdr:cxnSp macro="">
      <xdr:nvCxnSpPr>
        <xdr:cNvPr id="515" name="直線コネクタ 514"/>
        <xdr:cNvCxnSpPr/>
      </xdr:nvCxnSpPr>
      <xdr:spPr>
        <a:xfrm flipV="1">
          <a:off x="14592300" y="6238199"/>
          <a:ext cx="889000" cy="18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12416</xdr:rowOff>
    </xdr:from>
    <xdr:to>
      <xdr:col>76</xdr:col>
      <xdr:colOff>114300</xdr:colOff>
      <xdr:row>37</xdr:row>
      <xdr:rowOff>79075</xdr:rowOff>
    </xdr:to>
    <xdr:cxnSp macro="">
      <xdr:nvCxnSpPr>
        <xdr:cNvPr id="518" name="直線コネクタ 517"/>
        <xdr:cNvCxnSpPr/>
      </xdr:nvCxnSpPr>
      <xdr:spPr>
        <a:xfrm>
          <a:off x="13703300" y="6356066"/>
          <a:ext cx="8890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12416</xdr:rowOff>
    </xdr:from>
    <xdr:to>
      <xdr:col>71</xdr:col>
      <xdr:colOff>177800</xdr:colOff>
      <xdr:row>37</xdr:row>
      <xdr:rowOff>64445</xdr:rowOff>
    </xdr:to>
    <xdr:cxnSp macro="">
      <xdr:nvCxnSpPr>
        <xdr:cNvPr id="521" name="直線コネクタ 520"/>
        <xdr:cNvCxnSpPr/>
      </xdr:nvCxnSpPr>
      <xdr:spPr>
        <a:xfrm flipV="1">
          <a:off x="12814300" y="6356066"/>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17577</xdr:rowOff>
    </xdr:from>
    <xdr:to>
      <xdr:col>85</xdr:col>
      <xdr:colOff>177800</xdr:colOff>
      <xdr:row>37</xdr:row>
      <xdr:rowOff>119177</xdr:rowOff>
    </xdr:to>
    <xdr:sp macro="" textlink="">
      <xdr:nvSpPr>
        <xdr:cNvPr id="531" name="楕円 530"/>
        <xdr:cNvSpPr/>
      </xdr:nvSpPr>
      <xdr:spPr>
        <a:xfrm>
          <a:off x="162687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167454</xdr:rowOff>
    </xdr:from>
    <xdr:ext cx="534377" cy="259045"/>
    <xdr:sp macro="" textlink="">
      <xdr:nvSpPr>
        <xdr:cNvPr id="532" name="消防費該当値テキスト"/>
        <xdr:cNvSpPr txBox="1"/>
      </xdr:nvSpPr>
      <xdr:spPr>
        <a:xfrm>
          <a:off x="16370300" y="63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15199</xdr:rowOff>
    </xdr:from>
    <xdr:to>
      <xdr:col>81</xdr:col>
      <xdr:colOff>101600</xdr:colOff>
      <xdr:row>36</xdr:row>
      <xdr:rowOff>116799</xdr:rowOff>
    </xdr:to>
    <xdr:sp macro="" textlink="">
      <xdr:nvSpPr>
        <xdr:cNvPr id="533" name="楕円 532"/>
        <xdr:cNvSpPr/>
      </xdr:nvSpPr>
      <xdr:spPr>
        <a:xfrm>
          <a:off x="15430500" y="618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133326</xdr:rowOff>
    </xdr:from>
    <xdr:ext cx="534377" cy="259045"/>
    <xdr:sp macro="" textlink="">
      <xdr:nvSpPr>
        <xdr:cNvPr id="534" name="テキスト ボックス 533"/>
        <xdr:cNvSpPr txBox="1"/>
      </xdr:nvSpPr>
      <xdr:spPr>
        <a:xfrm>
          <a:off x="15214111" y="59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28275</xdr:rowOff>
    </xdr:from>
    <xdr:to>
      <xdr:col>76</xdr:col>
      <xdr:colOff>165100</xdr:colOff>
      <xdr:row>37</xdr:row>
      <xdr:rowOff>129875</xdr:rowOff>
    </xdr:to>
    <xdr:sp macro="" textlink="">
      <xdr:nvSpPr>
        <xdr:cNvPr id="535" name="楕円 534"/>
        <xdr:cNvSpPr/>
      </xdr:nvSpPr>
      <xdr:spPr>
        <a:xfrm>
          <a:off x="14541500" y="63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121002</xdr:rowOff>
    </xdr:from>
    <xdr:ext cx="534377" cy="259045"/>
    <xdr:sp macro="" textlink="">
      <xdr:nvSpPr>
        <xdr:cNvPr id="536" name="テキスト ボックス 535"/>
        <xdr:cNvSpPr txBox="1"/>
      </xdr:nvSpPr>
      <xdr:spPr>
        <a:xfrm>
          <a:off x="14325111" y="64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133066</xdr:rowOff>
    </xdr:from>
    <xdr:to>
      <xdr:col>72</xdr:col>
      <xdr:colOff>38100</xdr:colOff>
      <xdr:row>37</xdr:row>
      <xdr:rowOff>63216</xdr:rowOff>
    </xdr:to>
    <xdr:sp macro="" textlink="">
      <xdr:nvSpPr>
        <xdr:cNvPr id="537" name="楕円 536"/>
        <xdr:cNvSpPr/>
      </xdr:nvSpPr>
      <xdr:spPr>
        <a:xfrm>
          <a:off x="13652500" y="63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54343</xdr:rowOff>
    </xdr:from>
    <xdr:ext cx="534377" cy="259045"/>
    <xdr:sp macro="" textlink="">
      <xdr:nvSpPr>
        <xdr:cNvPr id="538" name="テキスト ボックス 537"/>
        <xdr:cNvSpPr txBox="1"/>
      </xdr:nvSpPr>
      <xdr:spPr>
        <a:xfrm>
          <a:off x="13436111" y="63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13645</xdr:rowOff>
    </xdr:from>
    <xdr:to>
      <xdr:col>67</xdr:col>
      <xdr:colOff>101600</xdr:colOff>
      <xdr:row>37</xdr:row>
      <xdr:rowOff>115245</xdr:rowOff>
    </xdr:to>
    <xdr:sp macro="" textlink="">
      <xdr:nvSpPr>
        <xdr:cNvPr id="539" name="楕円 538"/>
        <xdr:cNvSpPr/>
      </xdr:nvSpPr>
      <xdr:spPr>
        <a:xfrm>
          <a:off x="12763500" y="63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106372</xdr:rowOff>
    </xdr:from>
    <xdr:ext cx="534377" cy="259045"/>
    <xdr:sp macro="" textlink="">
      <xdr:nvSpPr>
        <xdr:cNvPr id="540" name="テキスト ボックス 539"/>
        <xdr:cNvSpPr txBox="1"/>
      </xdr:nvSpPr>
      <xdr:spPr>
        <a:xfrm>
          <a:off x="12547111" y="64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143449</xdr:rowOff>
    </xdr:from>
    <xdr:to>
      <xdr:col>85</xdr:col>
      <xdr:colOff>127000</xdr:colOff>
      <xdr:row>55</xdr:row>
      <xdr:rowOff>84813</xdr:rowOff>
    </xdr:to>
    <xdr:cxnSp macro="">
      <xdr:nvCxnSpPr>
        <xdr:cNvPr id="568" name="直線コネクタ 567"/>
        <xdr:cNvCxnSpPr/>
      </xdr:nvCxnSpPr>
      <xdr:spPr>
        <a:xfrm>
          <a:off x="15481300" y="9058849"/>
          <a:ext cx="838200" cy="4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9"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143449</xdr:rowOff>
    </xdr:from>
    <xdr:to>
      <xdr:col>81</xdr:col>
      <xdr:colOff>50800</xdr:colOff>
      <xdr:row>53</xdr:row>
      <xdr:rowOff>105981</xdr:rowOff>
    </xdr:to>
    <xdr:cxnSp macro="">
      <xdr:nvCxnSpPr>
        <xdr:cNvPr id="571" name="直線コネクタ 570"/>
        <xdr:cNvCxnSpPr/>
      </xdr:nvCxnSpPr>
      <xdr:spPr>
        <a:xfrm flipV="1">
          <a:off x="14592300" y="9058849"/>
          <a:ext cx="889000" cy="1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105981</xdr:rowOff>
    </xdr:from>
    <xdr:to>
      <xdr:col>76</xdr:col>
      <xdr:colOff>114300</xdr:colOff>
      <xdr:row>55</xdr:row>
      <xdr:rowOff>102758</xdr:rowOff>
    </xdr:to>
    <xdr:cxnSp macro="">
      <xdr:nvCxnSpPr>
        <xdr:cNvPr id="574" name="直線コネクタ 573"/>
        <xdr:cNvCxnSpPr/>
      </xdr:nvCxnSpPr>
      <xdr:spPr>
        <a:xfrm flipV="1">
          <a:off x="13703300" y="9192831"/>
          <a:ext cx="889000" cy="3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102758</xdr:rowOff>
    </xdr:from>
    <xdr:to>
      <xdr:col>71</xdr:col>
      <xdr:colOff>177800</xdr:colOff>
      <xdr:row>56</xdr:row>
      <xdr:rowOff>34933</xdr:rowOff>
    </xdr:to>
    <xdr:cxnSp macro="">
      <xdr:nvCxnSpPr>
        <xdr:cNvPr id="577" name="直線コネクタ 576"/>
        <xdr:cNvCxnSpPr/>
      </xdr:nvCxnSpPr>
      <xdr:spPr>
        <a:xfrm flipV="1">
          <a:off x="12814300" y="9532508"/>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34013</xdr:rowOff>
    </xdr:from>
    <xdr:to>
      <xdr:col>85</xdr:col>
      <xdr:colOff>177800</xdr:colOff>
      <xdr:row>55</xdr:row>
      <xdr:rowOff>135613</xdr:rowOff>
    </xdr:to>
    <xdr:sp macro="" textlink="">
      <xdr:nvSpPr>
        <xdr:cNvPr id="587" name="楕円 586"/>
        <xdr:cNvSpPr/>
      </xdr:nvSpPr>
      <xdr:spPr>
        <a:xfrm>
          <a:off x="16268700" y="94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12440</xdr:rowOff>
    </xdr:from>
    <xdr:ext cx="534377" cy="259045"/>
    <xdr:sp macro="" textlink="">
      <xdr:nvSpPr>
        <xdr:cNvPr id="588" name="教育費該当値テキスト"/>
        <xdr:cNvSpPr txBox="1"/>
      </xdr:nvSpPr>
      <xdr:spPr>
        <a:xfrm>
          <a:off x="16370300" y="944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92649</xdr:rowOff>
    </xdr:from>
    <xdr:to>
      <xdr:col>81</xdr:col>
      <xdr:colOff>101600</xdr:colOff>
      <xdr:row>53</xdr:row>
      <xdr:rowOff>22799</xdr:rowOff>
    </xdr:to>
    <xdr:sp macro="" textlink="">
      <xdr:nvSpPr>
        <xdr:cNvPr id="589" name="楕円 588"/>
        <xdr:cNvSpPr/>
      </xdr:nvSpPr>
      <xdr:spPr>
        <a:xfrm>
          <a:off x="15430500" y="90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39326</xdr:rowOff>
    </xdr:from>
    <xdr:ext cx="534377" cy="259045"/>
    <xdr:sp macro="" textlink="">
      <xdr:nvSpPr>
        <xdr:cNvPr id="590" name="テキスト ボックス 589"/>
        <xdr:cNvSpPr txBox="1"/>
      </xdr:nvSpPr>
      <xdr:spPr>
        <a:xfrm>
          <a:off x="15214111" y="87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55181</xdr:rowOff>
    </xdr:from>
    <xdr:to>
      <xdr:col>76</xdr:col>
      <xdr:colOff>165100</xdr:colOff>
      <xdr:row>53</xdr:row>
      <xdr:rowOff>156781</xdr:rowOff>
    </xdr:to>
    <xdr:sp macro="" textlink="">
      <xdr:nvSpPr>
        <xdr:cNvPr id="591" name="楕円 590"/>
        <xdr:cNvSpPr/>
      </xdr:nvSpPr>
      <xdr:spPr>
        <a:xfrm>
          <a:off x="14541500" y="91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1858</xdr:rowOff>
    </xdr:from>
    <xdr:ext cx="534377" cy="259045"/>
    <xdr:sp macro="" textlink="">
      <xdr:nvSpPr>
        <xdr:cNvPr id="592" name="テキスト ボックス 591"/>
        <xdr:cNvSpPr txBox="1"/>
      </xdr:nvSpPr>
      <xdr:spPr>
        <a:xfrm>
          <a:off x="14325111" y="89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51958</xdr:rowOff>
    </xdr:from>
    <xdr:to>
      <xdr:col>72</xdr:col>
      <xdr:colOff>38100</xdr:colOff>
      <xdr:row>55</xdr:row>
      <xdr:rowOff>153558</xdr:rowOff>
    </xdr:to>
    <xdr:sp macro="" textlink="">
      <xdr:nvSpPr>
        <xdr:cNvPr id="593" name="楕円 592"/>
        <xdr:cNvSpPr/>
      </xdr:nvSpPr>
      <xdr:spPr>
        <a:xfrm>
          <a:off x="13652500" y="94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170085</xdr:rowOff>
    </xdr:from>
    <xdr:ext cx="534377" cy="259045"/>
    <xdr:sp macro="" textlink="">
      <xdr:nvSpPr>
        <xdr:cNvPr id="594" name="テキスト ボックス 593"/>
        <xdr:cNvSpPr txBox="1"/>
      </xdr:nvSpPr>
      <xdr:spPr>
        <a:xfrm>
          <a:off x="13436111" y="92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155583</xdr:rowOff>
    </xdr:from>
    <xdr:to>
      <xdr:col>67</xdr:col>
      <xdr:colOff>101600</xdr:colOff>
      <xdr:row>56</xdr:row>
      <xdr:rowOff>85733</xdr:rowOff>
    </xdr:to>
    <xdr:sp macro="" textlink="">
      <xdr:nvSpPr>
        <xdr:cNvPr id="595" name="楕円 594"/>
        <xdr:cNvSpPr/>
      </xdr:nvSpPr>
      <xdr:spPr>
        <a:xfrm>
          <a:off x="12763500" y="95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102260</xdr:rowOff>
    </xdr:from>
    <xdr:ext cx="534377" cy="259045"/>
    <xdr:sp macro="" textlink="">
      <xdr:nvSpPr>
        <xdr:cNvPr id="596" name="テキスト ボックス 595"/>
        <xdr:cNvSpPr txBox="1"/>
      </xdr:nvSpPr>
      <xdr:spPr>
        <a:xfrm>
          <a:off x="12547111" y="93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170562</xdr:rowOff>
    </xdr:from>
    <xdr:to>
      <xdr:col>85</xdr:col>
      <xdr:colOff>127000</xdr:colOff>
      <xdr:row>79</xdr:row>
      <xdr:rowOff>11912</xdr:rowOff>
    </xdr:to>
    <xdr:cxnSp macro="">
      <xdr:nvCxnSpPr>
        <xdr:cNvPr id="625" name="直線コネクタ 624"/>
        <xdr:cNvCxnSpPr/>
      </xdr:nvCxnSpPr>
      <xdr:spPr>
        <a:xfrm flipV="1">
          <a:off x="15481300" y="13543662"/>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161798</xdr:rowOff>
    </xdr:from>
    <xdr:to>
      <xdr:col>81</xdr:col>
      <xdr:colOff>50800</xdr:colOff>
      <xdr:row>79</xdr:row>
      <xdr:rowOff>11912</xdr:rowOff>
    </xdr:to>
    <xdr:cxnSp macro="">
      <xdr:nvCxnSpPr>
        <xdr:cNvPr id="628" name="直線コネクタ 627"/>
        <xdr:cNvCxnSpPr/>
      </xdr:nvCxnSpPr>
      <xdr:spPr>
        <a:xfrm>
          <a:off x="14592300" y="13534898"/>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161798</xdr:rowOff>
    </xdr:from>
    <xdr:to>
      <xdr:col>76</xdr:col>
      <xdr:colOff>114300</xdr:colOff>
      <xdr:row>79</xdr:row>
      <xdr:rowOff>40336</xdr:rowOff>
    </xdr:to>
    <xdr:cxnSp macro="">
      <xdr:nvCxnSpPr>
        <xdr:cNvPr id="631" name="直線コネクタ 630"/>
        <xdr:cNvCxnSpPr/>
      </xdr:nvCxnSpPr>
      <xdr:spPr>
        <a:xfrm flipV="1">
          <a:off x="13703300" y="13534898"/>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40336</xdr:rowOff>
    </xdr:from>
    <xdr:to>
      <xdr:col>71</xdr:col>
      <xdr:colOff>177800</xdr:colOff>
      <xdr:row>79</xdr:row>
      <xdr:rowOff>44450</xdr:rowOff>
    </xdr:to>
    <xdr:cxnSp macro="">
      <xdr:nvCxnSpPr>
        <xdr:cNvPr id="634" name="直線コネクタ 633"/>
        <xdr:cNvCxnSpPr/>
      </xdr:nvCxnSpPr>
      <xdr:spPr>
        <a:xfrm flipV="1">
          <a:off x="12814300" y="135848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119762</xdr:rowOff>
    </xdr:from>
    <xdr:to>
      <xdr:col>85</xdr:col>
      <xdr:colOff>177800</xdr:colOff>
      <xdr:row>79</xdr:row>
      <xdr:rowOff>49912</xdr:rowOff>
    </xdr:to>
    <xdr:sp macro="" textlink="">
      <xdr:nvSpPr>
        <xdr:cNvPr id="644" name="楕円 643"/>
        <xdr:cNvSpPr/>
      </xdr:nvSpPr>
      <xdr:spPr>
        <a:xfrm>
          <a:off x="162687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64509</xdr:rowOff>
    </xdr:from>
    <xdr:ext cx="378565" cy="259045"/>
    <xdr:sp macro="" textlink="">
      <xdr:nvSpPr>
        <xdr:cNvPr id="645" name="災害復旧費該当値テキスト"/>
        <xdr:cNvSpPr txBox="1"/>
      </xdr:nvSpPr>
      <xdr:spPr>
        <a:xfrm>
          <a:off x="16370300" y="13437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132562</xdr:rowOff>
    </xdr:from>
    <xdr:to>
      <xdr:col>81</xdr:col>
      <xdr:colOff>101600</xdr:colOff>
      <xdr:row>79</xdr:row>
      <xdr:rowOff>62712</xdr:rowOff>
    </xdr:to>
    <xdr:sp macro="" textlink="">
      <xdr:nvSpPr>
        <xdr:cNvPr id="646" name="楕円 645"/>
        <xdr:cNvSpPr/>
      </xdr:nvSpPr>
      <xdr:spPr>
        <a:xfrm>
          <a:off x="15430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53839</xdr:rowOff>
    </xdr:from>
    <xdr:ext cx="378565" cy="259045"/>
    <xdr:sp macro="" textlink="">
      <xdr:nvSpPr>
        <xdr:cNvPr id="647" name="テキスト ボックス 646"/>
        <xdr:cNvSpPr txBox="1"/>
      </xdr:nvSpPr>
      <xdr:spPr>
        <a:xfrm>
          <a:off x="15292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110998</xdr:rowOff>
    </xdr:from>
    <xdr:to>
      <xdr:col>76</xdr:col>
      <xdr:colOff>165100</xdr:colOff>
      <xdr:row>79</xdr:row>
      <xdr:rowOff>41148</xdr:rowOff>
    </xdr:to>
    <xdr:sp macro="" textlink="">
      <xdr:nvSpPr>
        <xdr:cNvPr id="648" name="楕円 647"/>
        <xdr:cNvSpPr/>
      </xdr:nvSpPr>
      <xdr:spPr>
        <a:xfrm>
          <a:off x="145415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32275</xdr:rowOff>
    </xdr:from>
    <xdr:ext cx="378565" cy="259045"/>
    <xdr:sp macro="" textlink="">
      <xdr:nvSpPr>
        <xdr:cNvPr id="649" name="テキスト ボックス 648"/>
        <xdr:cNvSpPr txBox="1"/>
      </xdr:nvSpPr>
      <xdr:spPr>
        <a:xfrm>
          <a:off x="14403017" y="1357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160986</xdr:rowOff>
    </xdr:from>
    <xdr:to>
      <xdr:col>72</xdr:col>
      <xdr:colOff>38100</xdr:colOff>
      <xdr:row>79</xdr:row>
      <xdr:rowOff>91136</xdr:rowOff>
    </xdr:to>
    <xdr:sp macro="" textlink="">
      <xdr:nvSpPr>
        <xdr:cNvPr id="650" name="楕円 649"/>
        <xdr:cNvSpPr/>
      </xdr:nvSpPr>
      <xdr:spPr>
        <a:xfrm>
          <a:off x="136525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82263</xdr:rowOff>
    </xdr:from>
    <xdr:ext cx="313932" cy="259045"/>
    <xdr:sp macro="" textlink="">
      <xdr:nvSpPr>
        <xdr:cNvPr id="651" name="テキスト ボックス 650"/>
        <xdr:cNvSpPr txBox="1"/>
      </xdr:nvSpPr>
      <xdr:spPr>
        <a:xfrm>
          <a:off x="13546333" y="13626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156257</xdr:rowOff>
    </xdr:from>
    <xdr:to>
      <xdr:col>85</xdr:col>
      <xdr:colOff>127000</xdr:colOff>
      <xdr:row>98</xdr:row>
      <xdr:rowOff>57</xdr:rowOff>
    </xdr:to>
    <xdr:cxnSp macro="">
      <xdr:nvCxnSpPr>
        <xdr:cNvPr id="685" name="直線コネクタ 684"/>
        <xdr:cNvCxnSpPr/>
      </xdr:nvCxnSpPr>
      <xdr:spPr>
        <a:xfrm>
          <a:off x="15481300" y="16786907"/>
          <a:ext cx="8382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82190</xdr:rowOff>
    </xdr:from>
    <xdr:to>
      <xdr:col>81</xdr:col>
      <xdr:colOff>50800</xdr:colOff>
      <xdr:row>97</xdr:row>
      <xdr:rowOff>156257</xdr:rowOff>
    </xdr:to>
    <xdr:cxnSp macro="">
      <xdr:nvCxnSpPr>
        <xdr:cNvPr id="688" name="直線コネクタ 687"/>
        <xdr:cNvCxnSpPr/>
      </xdr:nvCxnSpPr>
      <xdr:spPr>
        <a:xfrm>
          <a:off x="14592300" y="16712840"/>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82190</xdr:rowOff>
    </xdr:from>
    <xdr:to>
      <xdr:col>76</xdr:col>
      <xdr:colOff>114300</xdr:colOff>
      <xdr:row>97</xdr:row>
      <xdr:rowOff>155310</xdr:rowOff>
    </xdr:to>
    <xdr:cxnSp macro="">
      <xdr:nvCxnSpPr>
        <xdr:cNvPr id="691" name="直線コネクタ 690"/>
        <xdr:cNvCxnSpPr/>
      </xdr:nvCxnSpPr>
      <xdr:spPr>
        <a:xfrm flipV="1">
          <a:off x="13703300" y="16712840"/>
          <a:ext cx="889000" cy="7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155310</xdr:rowOff>
    </xdr:from>
    <xdr:to>
      <xdr:col>71</xdr:col>
      <xdr:colOff>177800</xdr:colOff>
      <xdr:row>97</xdr:row>
      <xdr:rowOff>159327</xdr:rowOff>
    </xdr:to>
    <xdr:cxnSp macro="">
      <xdr:nvCxnSpPr>
        <xdr:cNvPr id="694" name="直線コネクタ 693"/>
        <xdr:cNvCxnSpPr/>
      </xdr:nvCxnSpPr>
      <xdr:spPr>
        <a:xfrm flipV="1">
          <a:off x="12814300" y="16785960"/>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120707</xdr:rowOff>
    </xdr:from>
    <xdr:to>
      <xdr:col>85</xdr:col>
      <xdr:colOff>177800</xdr:colOff>
      <xdr:row>98</xdr:row>
      <xdr:rowOff>50857</xdr:rowOff>
    </xdr:to>
    <xdr:sp macro="" textlink="">
      <xdr:nvSpPr>
        <xdr:cNvPr id="704" name="楕円 703"/>
        <xdr:cNvSpPr/>
      </xdr:nvSpPr>
      <xdr:spPr>
        <a:xfrm>
          <a:off x="16268700" y="167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99134</xdr:rowOff>
    </xdr:from>
    <xdr:ext cx="534377" cy="259045"/>
    <xdr:sp macro="" textlink="">
      <xdr:nvSpPr>
        <xdr:cNvPr id="705" name="公債費該当値テキスト"/>
        <xdr:cNvSpPr txBox="1"/>
      </xdr:nvSpPr>
      <xdr:spPr>
        <a:xfrm>
          <a:off x="16370300" y="167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105457</xdr:rowOff>
    </xdr:from>
    <xdr:to>
      <xdr:col>81</xdr:col>
      <xdr:colOff>101600</xdr:colOff>
      <xdr:row>98</xdr:row>
      <xdr:rowOff>35607</xdr:rowOff>
    </xdr:to>
    <xdr:sp macro="" textlink="">
      <xdr:nvSpPr>
        <xdr:cNvPr id="706" name="楕円 705"/>
        <xdr:cNvSpPr/>
      </xdr:nvSpPr>
      <xdr:spPr>
        <a:xfrm>
          <a:off x="15430500" y="167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26734</xdr:rowOff>
    </xdr:from>
    <xdr:ext cx="534377" cy="259045"/>
    <xdr:sp macro="" textlink="">
      <xdr:nvSpPr>
        <xdr:cNvPr id="707" name="テキスト ボックス 706"/>
        <xdr:cNvSpPr txBox="1"/>
      </xdr:nvSpPr>
      <xdr:spPr>
        <a:xfrm>
          <a:off x="15214111" y="168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31390</xdr:rowOff>
    </xdr:from>
    <xdr:to>
      <xdr:col>76</xdr:col>
      <xdr:colOff>165100</xdr:colOff>
      <xdr:row>97</xdr:row>
      <xdr:rowOff>132990</xdr:rowOff>
    </xdr:to>
    <xdr:sp macro="" textlink="">
      <xdr:nvSpPr>
        <xdr:cNvPr id="708" name="楕円 707"/>
        <xdr:cNvSpPr/>
      </xdr:nvSpPr>
      <xdr:spPr>
        <a:xfrm>
          <a:off x="14541500" y="166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124117</xdr:rowOff>
    </xdr:from>
    <xdr:ext cx="534377" cy="259045"/>
    <xdr:sp macro="" textlink="">
      <xdr:nvSpPr>
        <xdr:cNvPr id="709" name="テキスト ボックス 708"/>
        <xdr:cNvSpPr txBox="1"/>
      </xdr:nvSpPr>
      <xdr:spPr>
        <a:xfrm>
          <a:off x="14325111" y="167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104510</xdr:rowOff>
    </xdr:from>
    <xdr:to>
      <xdr:col>72</xdr:col>
      <xdr:colOff>38100</xdr:colOff>
      <xdr:row>98</xdr:row>
      <xdr:rowOff>34660</xdr:rowOff>
    </xdr:to>
    <xdr:sp macro="" textlink="">
      <xdr:nvSpPr>
        <xdr:cNvPr id="710" name="楕円 709"/>
        <xdr:cNvSpPr/>
      </xdr:nvSpPr>
      <xdr:spPr>
        <a:xfrm>
          <a:off x="13652500" y="167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25787</xdr:rowOff>
    </xdr:from>
    <xdr:ext cx="534377" cy="259045"/>
    <xdr:sp macro="" textlink="">
      <xdr:nvSpPr>
        <xdr:cNvPr id="711" name="テキスト ボックス 710"/>
        <xdr:cNvSpPr txBox="1"/>
      </xdr:nvSpPr>
      <xdr:spPr>
        <a:xfrm>
          <a:off x="13436111" y="168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108527</xdr:rowOff>
    </xdr:from>
    <xdr:to>
      <xdr:col>67</xdr:col>
      <xdr:colOff>101600</xdr:colOff>
      <xdr:row>98</xdr:row>
      <xdr:rowOff>38677</xdr:rowOff>
    </xdr:to>
    <xdr:sp macro="" textlink="">
      <xdr:nvSpPr>
        <xdr:cNvPr id="712" name="楕円 711"/>
        <xdr:cNvSpPr/>
      </xdr:nvSpPr>
      <xdr:spPr>
        <a:xfrm>
          <a:off x="12763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29804</xdr:rowOff>
    </xdr:from>
    <xdr:ext cx="534377" cy="259045"/>
    <xdr:sp macro="" textlink="">
      <xdr:nvSpPr>
        <xdr:cNvPr id="713" name="テキスト ボックス 712"/>
        <xdr:cNvSpPr txBox="1"/>
      </xdr:nvSpPr>
      <xdr:spPr>
        <a:xfrm>
          <a:off x="12547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481,723</a:t>
          </a:r>
          <a:r>
            <a:rPr kumimoji="1" lang="ja-JP" altLang="en-US" sz="1300">
              <a:latin typeface="ＭＳ Ｐゴシック" panose="020B0600070205080204" pitchFamily="50" charset="-128"/>
              <a:ea typeface="ＭＳ Ｐゴシック" panose="020B0600070205080204" pitchFamily="50" charset="-128"/>
            </a:rPr>
            <a:t>円となっている。類似団体平均を上回っているのは、議会費、民生費、衛生費、労働費である。特に民生費については、歳出決算額構成比においても高く、住民一人当たり歳出決算総額を押し上げる要因となっている。民生費については、保育所整備費補助金の増やひとり親世帯臨時特別給付金の増などにより、前年度比</a:t>
          </a:r>
          <a:r>
            <a:rPr kumimoji="1" lang="en-US" altLang="ja-JP" sz="1300">
              <a:latin typeface="ＭＳ Ｐゴシック" panose="020B0600070205080204" pitchFamily="50" charset="-128"/>
              <a:ea typeface="ＭＳ Ｐゴシック" panose="020B0600070205080204" pitchFamily="50" charset="-128"/>
            </a:rPr>
            <a:t>6,907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196,165</a:t>
          </a:r>
          <a:r>
            <a:rPr kumimoji="1" lang="ja-JP" altLang="en-US" sz="1300">
              <a:latin typeface="ＭＳ Ｐゴシック" panose="020B0600070205080204" pitchFamily="50" charset="-128"/>
              <a:ea typeface="ＭＳ Ｐゴシック" panose="020B0600070205080204" pitchFamily="50" charset="-128"/>
            </a:rPr>
            <a:t>円であり、児童福祉費をはじめとした扶助費が依然として高い水準にある。また、介護保険特別会計や後期高齢者医療特別会計への繰出金も引き続き増傾向であり、令和２年度も類似団体平均を上回っている。一方、前年度に大幅な増となった教育費は、アキシマエンシス（教育福祉総合センター）整備事業の完了により、前年度比</a:t>
          </a:r>
          <a:r>
            <a:rPr kumimoji="1" lang="en-US" altLang="ja-JP" sz="1300">
              <a:latin typeface="ＭＳ Ｐゴシック" panose="020B0600070205080204" pitchFamily="50" charset="-128"/>
              <a:ea typeface="ＭＳ Ｐゴシック" panose="020B0600070205080204" pitchFamily="50" charset="-128"/>
            </a:rPr>
            <a:t>19,935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44,901</a:t>
          </a:r>
          <a:r>
            <a:rPr kumimoji="1" lang="ja-JP" altLang="en-US" sz="1300">
              <a:latin typeface="ＭＳ Ｐゴシック" panose="020B0600070205080204" pitchFamily="50" charset="-128"/>
              <a:ea typeface="ＭＳ Ｐゴシック" panose="020B0600070205080204" pitchFamily="50" charset="-128"/>
            </a:rPr>
            <a:t>円となった。また、土木費については、類似団体最小値となっているが、都市計画道路３・４・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号（第１期）整備事業などの本格化に伴い、今後事業費の増が見込まれる。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令和２年度の状況</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標準財政規模比の実質収支額は前年度比で</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ポイント増加し、継続的に実質収支は黒字を確保している。財政調整基金については、決算剰余金を積み立てるとともに、収支を見通した中で取崩しを行わなかったことにより、標準財政規模比の財政調整基金残高は増加した。</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今後の対応</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引き続き起債と基金のバランスに配意しながら、財源の確保と効率的・効果的な財政運営に努める。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令和２年度の状況</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令和２年度も引き続き全会計で黒字となり、連結実質赤字額はなく比率は生じていない。なお、連結実質黒字額により連結実質黒字比率を算定すると、対前年度比</a:t>
          </a:r>
          <a:r>
            <a:rPr kumimoji="1" lang="en-US" altLang="ja-JP" sz="1400">
              <a:latin typeface="ＭＳ ゴシック" pitchFamily="49" charset="-128"/>
              <a:ea typeface="ＭＳ ゴシック" pitchFamily="49" charset="-128"/>
            </a:rPr>
            <a:t>2.99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25.42</a:t>
          </a:r>
          <a:r>
            <a:rPr kumimoji="1" lang="ja-JP" altLang="en-US" sz="1400">
              <a:latin typeface="ＭＳ ゴシック" pitchFamily="49" charset="-128"/>
              <a:ea typeface="ＭＳ ゴシック" pitchFamily="49" charset="-128"/>
            </a:rPr>
            <a:t>％となる。 </a:t>
          </a:r>
        </a:p>
        <a:p>
          <a:r>
            <a:rPr kumimoji="1" lang="ja-JP" altLang="en-US" sz="1400">
              <a:latin typeface="ＭＳ ゴシック" pitchFamily="49" charset="-128"/>
              <a:ea typeface="ＭＳ ゴシック" pitchFamily="49" charset="-128"/>
            </a:rPr>
            <a:t>　実質黒字額については、中神土地区画整理事業特別会計・水道事業会計で減となり、一般会計・国民健康保険特別会計・介護保険特別会計・後期高齢者医療特別会計・下水道事業会計で増となった。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今後の対応</a:t>
          </a:r>
          <a:r>
            <a:rPr kumimoji="1" lang="en-US" altLang="ja-JP"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一般会計においても臨時財政対策債の借入等によって収支の均衡を図っている中、特に多額の赤字補塡の繰入金により黒字となっている国民健康保険特別会計においては、今後も適正な保険税率の設定に取り組むとともに徴収率向上などの歳入確保策を推進し、財政基盤の強化に努め、繰入金を抑制する必要がある。また、他の各会計においても引き続き適正な財政運営、企業経営に努め、昭島市全体の視点からも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0&#12288;&#36001;&#25919;&#29366;&#27841;&#20844;&#34920;/&#27604;&#36611;&#20998;&#26512;&#34920;/R02/06.&#36861;&#21152;/03.&#36861;&#21152;&#20998;/&#12304;&#36001;&#25919;&#29366;&#27841;&#36039;&#26009;&#38598;&#12305;_132071_&#26157;&#23798;&#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58.1</v>
          </cell>
          <cell r="BX53">
            <v>61.2</v>
          </cell>
          <cell r="CF53">
            <v>62</v>
          </cell>
          <cell r="CN53">
            <v>59</v>
          </cell>
          <cell r="CV53">
            <v>59.9</v>
          </cell>
        </row>
        <row r="55">
          <cell r="AN55" t="str">
            <v>類似団体内平均値</v>
          </cell>
          <cell r="BP55">
            <v>15</v>
          </cell>
          <cell r="BX55">
            <v>12.2</v>
          </cell>
          <cell r="CF55">
            <v>5</v>
          </cell>
          <cell r="CN55">
            <v>5.4</v>
          </cell>
          <cell r="CV55">
            <v>3.9</v>
          </cell>
        </row>
        <row r="57">
          <cell r="BP57">
            <v>60.1</v>
          </cell>
          <cell r="BX57">
            <v>61.2</v>
          </cell>
          <cell r="CF57">
            <v>61.7</v>
          </cell>
          <cell r="CN57">
            <v>62.6</v>
          </cell>
          <cell r="CV57">
            <v>63.1</v>
          </cell>
        </row>
        <row r="72">
          <cell r="BP72" t="str">
            <v>H28</v>
          </cell>
          <cell r="BX72" t="str">
            <v>H29</v>
          </cell>
          <cell r="CF72" t="str">
            <v>H30</v>
          </cell>
          <cell r="CN72" t="str">
            <v>R01</v>
          </cell>
          <cell r="CV72" t="str">
            <v>R02</v>
          </cell>
        </row>
        <row r="73">
          <cell r="AN73" t="str">
            <v>当該団体値</v>
          </cell>
        </row>
        <row r="75">
          <cell r="BP75">
            <v>0.5</v>
          </cell>
          <cell r="BX75">
            <v>0.2</v>
          </cell>
          <cell r="CF75">
            <v>0.2</v>
          </cell>
          <cell r="CN75">
            <v>0.3</v>
          </cell>
          <cell r="CV75">
            <v>0.5</v>
          </cell>
        </row>
        <row r="77">
          <cell r="AN77" t="str">
            <v>類似団体内平均値</v>
          </cell>
          <cell r="BP77">
            <v>15</v>
          </cell>
          <cell r="BX77">
            <v>12.2</v>
          </cell>
          <cell r="CF77">
            <v>5</v>
          </cell>
          <cell r="CN77">
            <v>5.4</v>
          </cell>
          <cell r="CV77">
            <v>3.9</v>
          </cell>
        </row>
        <row r="79">
          <cell r="BP79">
            <v>5</v>
          </cell>
          <cell r="BX79">
            <v>4.8</v>
          </cell>
          <cell r="CF79">
            <v>4.5</v>
          </cell>
          <cell r="CN79">
            <v>4.2</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56527538</v>
      </c>
      <c r="BO4" s="426"/>
      <c r="BP4" s="426"/>
      <c r="BQ4" s="426"/>
      <c r="BR4" s="426"/>
      <c r="BS4" s="426"/>
      <c r="BT4" s="426"/>
      <c r="BU4" s="427"/>
      <c r="BV4" s="425">
        <v>46589350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7.2</v>
      </c>
      <c r="CU4" s="610"/>
      <c r="CV4" s="610"/>
      <c r="CW4" s="610"/>
      <c r="CX4" s="610"/>
      <c r="CY4" s="610"/>
      <c r="CZ4" s="610"/>
      <c r="DA4" s="611"/>
      <c r="DB4" s="609">
        <v>6.1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54700665</v>
      </c>
      <c r="BO5" s="431"/>
      <c r="BP5" s="431"/>
      <c r="BQ5" s="431"/>
      <c r="BR5" s="431"/>
      <c r="BS5" s="431"/>
      <c r="BT5" s="431"/>
      <c r="BU5" s="432"/>
      <c r="BV5" s="430">
        <v>45182987</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92.4</v>
      </c>
      <c r="CU5" s="401"/>
      <c r="CV5" s="401"/>
      <c r="CW5" s="401"/>
      <c r="CX5" s="401"/>
      <c r="CY5" s="401"/>
      <c r="CZ5" s="401"/>
      <c r="DA5" s="402"/>
      <c r="DB5" s="400">
        <v>93.9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1826873</v>
      </c>
      <c r="BO6" s="431"/>
      <c r="BP6" s="431"/>
      <c r="BQ6" s="431"/>
      <c r="BR6" s="431"/>
      <c r="BS6" s="431"/>
      <c r="BT6" s="431"/>
      <c r="BU6" s="432"/>
      <c r="BV6" s="430">
        <v>1406363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94.5</v>
      </c>
      <c r="CU6" s="584"/>
      <c r="CV6" s="584"/>
      <c r="CW6" s="584"/>
      <c r="CX6" s="584"/>
      <c r="CY6" s="584"/>
      <c r="CZ6" s="584"/>
      <c r="DA6" s="585"/>
      <c r="DB6" s="583">
        <v>95.8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247576</v>
      </c>
      <c r="BO7" s="431"/>
      <c r="BP7" s="431"/>
      <c r="BQ7" s="431"/>
      <c r="BR7" s="431"/>
      <c r="BS7" s="431"/>
      <c r="BT7" s="431"/>
      <c r="BU7" s="432"/>
      <c r="BV7" s="430">
        <v>88208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21940734</v>
      </c>
      <c r="CU7" s="431"/>
      <c r="CV7" s="431"/>
      <c r="CW7" s="431"/>
      <c r="CX7" s="431"/>
      <c r="CY7" s="431"/>
      <c r="CZ7" s="431"/>
      <c r="DA7" s="432"/>
      <c r="DB7" s="430">
        <v>21639380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1579297</v>
      </c>
      <c r="BO8" s="431"/>
      <c r="BP8" s="431"/>
      <c r="BQ8" s="431"/>
      <c r="BR8" s="431"/>
      <c r="BS8" s="431"/>
      <c r="BT8" s="431"/>
      <c r="BU8" s="432"/>
      <c r="BV8" s="430">
        <v>1318155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0.98</v>
      </c>
      <c r="CU8" s="544"/>
      <c r="CV8" s="544"/>
      <c r="CW8" s="544"/>
      <c r="CX8" s="544"/>
      <c r="CY8" s="544"/>
      <c r="CZ8" s="544"/>
      <c r="DA8" s="545"/>
      <c r="DB8" s="543">
        <v>0.98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113949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101</v>
      </c>
      <c r="AV9" s="488"/>
      <c r="AW9" s="488"/>
      <c r="AX9" s="488"/>
      <c r="AY9" s="410" t="s">
        <v>115</v>
      </c>
      <c r="AZ9" s="411"/>
      <c r="BA9" s="411"/>
      <c r="BB9" s="411"/>
      <c r="BC9" s="411"/>
      <c r="BD9" s="411"/>
      <c r="BE9" s="411"/>
      <c r="BF9" s="411"/>
      <c r="BG9" s="411"/>
      <c r="BH9" s="411"/>
      <c r="BI9" s="411"/>
      <c r="BJ9" s="411"/>
      <c r="BK9" s="411"/>
      <c r="BL9" s="411"/>
      <c r="BM9" s="412"/>
      <c r="BN9" s="430">
        <v>261142</v>
      </c>
      <c r="BO9" s="431"/>
      <c r="BP9" s="431"/>
      <c r="BQ9" s="431"/>
      <c r="BR9" s="431"/>
      <c r="BS9" s="431"/>
      <c r="BT9" s="431"/>
      <c r="BU9" s="432"/>
      <c r="BV9" s="430">
        <v>-592150</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7.7</v>
      </c>
      <c r="CU9" s="401"/>
      <c r="CV9" s="401"/>
      <c r="CW9" s="401"/>
      <c r="CX9" s="401"/>
      <c r="CY9" s="401"/>
      <c r="CZ9" s="401"/>
      <c r="DA9" s="402"/>
      <c r="DB9" s="400">
        <v>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111539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697883</v>
      </c>
      <c r="BO10" s="431"/>
      <c r="BP10" s="431"/>
      <c r="BQ10" s="431"/>
      <c r="BR10" s="431"/>
      <c r="BS10" s="431"/>
      <c r="BT10" s="431"/>
      <c r="BU10" s="432"/>
      <c r="BV10" s="430">
        <v>484172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101</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113552</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110797</v>
      </c>
      <c r="S13" s="534"/>
      <c r="T13" s="534"/>
      <c r="U13" s="534"/>
      <c r="V13" s="535"/>
      <c r="W13" s="521" t="s">
        <v>139</v>
      </c>
      <c r="X13" s="443"/>
      <c r="Y13" s="443"/>
      <c r="Z13" s="443"/>
      <c r="AA13" s="443"/>
      <c r="AB13" s="444"/>
      <c r="AC13" s="406">
        <v>310</v>
      </c>
      <c r="AD13" s="407"/>
      <c r="AE13" s="407"/>
      <c r="AF13" s="407"/>
      <c r="AG13" s="408"/>
      <c r="AH13" s="406">
        <v>320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959025</v>
      </c>
      <c r="BO13" s="431"/>
      <c r="BP13" s="431"/>
      <c r="BQ13" s="431"/>
      <c r="BR13" s="431"/>
      <c r="BS13" s="431"/>
      <c r="BT13" s="431"/>
      <c r="BU13" s="432"/>
      <c r="BV13" s="430">
        <v>-107978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0.5</v>
      </c>
      <c r="CU13" s="401"/>
      <c r="CV13" s="401"/>
      <c r="CW13" s="401"/>
      <c r="CX13" s="401"/>
      <c r="CY13" s="401"/>
      <c r="CZ13" s="401"/>
      <c r="DA13" s="402"/>
      <c r="DB13" s="400">
        <v>0.3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113397</v>
      </c>
      <c r="S14" s="534"/>
      <c r="T14" s="534"/>
      <c r="U14" s="534"/>
      <c r="V14" s="535"/>
      <c r="W14" s="536"/>
      <c r="X14" s="446"/>
      <c r="Y14" s="446"/>
      <c r="Z14" s="446"/>
      <c r="AA14" s="446"/>
      <c r="AB14" s="447"/>
      <c r="AC14" s="526">
        <v>0.6</v>
      </c>
      <c r="AD14" s="527"/>
      <c r="AE14" s="527"/>
      <c r="AF14" s="527"/>
      <c r="AG14" s="528"/>
      <c r="AH14" s="526">
        <v>0.6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110613</v>
      </c>
      <c r="S15" s="534"/>
      <c r="T15" s="534"/>
      <c r="U15" s="534"/>
      <c r="V15" s="535"/>
      <c r="W15" s="521" t="s">
        <v>148</v>
      </c>
      <c r="X15" s="443"/>
      <c r="Y15" s="443"/>
      <c r="Z15" s="443"/>
      <c r="AA15" s="443"/>
      <c r="AB15" s="444"/>
      <c r="AC15" s="406">
        <v>11294</v>
      </c>
      <c r="AD15" s="407"/>
      <c r="AE15" s="407"/>
      <c r="AF15" s="407"/>
      <c r="AG15" s="408"/>
      <c r="AH15" s="406">
        <v>11985</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16661820</v>
      </c>
      <c r="BO15" s="426"/>
      <c r="BP15" s="426"/>
      <c r="BQ15" s="426"/>
      <c r="BR15" s="426"/>
      <c r="BS15" s="426"/>
      <c r="BT15" s="426"/>
      <c r="BU15" s="427"/>
      <c r="BV15" s="425">
        <v>16198999</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23.2</v>
      </c>
      <c r="AD16" s="527"/>
      <c r="AE16" s="527"/>
      <c r="AF16" s="527"/>
      <c r="AG16" s="528"/>
      <c r="AH16" s="526">
        <v>23.6</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16923826</v>
      </c>
      <c r="BO16" s="431"/>
      <c r="BP16" s="431"/>
      <c r="BQ16" s="431"/>
      <c r="BR16" s="431"/>
      <c r="BS16" s="431"/>
      <c r="BT16" s="431"/>
      <c r="BU16" s="432"/>
      <c r="BV16" s="430">
        <v>16494610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37034</v>
      </c>
      <c r="AD17" s="407"/>
      <c r="AE17" s="407"/>
      <c r="AF17" s="407"/>
      <c r="AG17" s="408"/>
      <c r="AH17" s="406">
        <v>38580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21288129</v>
      </c>
      <c r="BO17" s="431"/>
      <c r="BP17" s="431"/>
      <c r="BQ17" s="431"/>
      <c r="BR17" s="431"/>
      <c r="BS17" s="431"/>
      <c r="BT17" s="431"/>
      <c r="BU17" s="432"/>
      <c r="BV17" s="430">
        <v>20850571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17.34</v>
      </c>
      <c r="M18" s="495"/>
      <c r="N18" s="495"/>
      <c r="O18" s="495"/>
      <c r="P18" s="495"/>
      <c r="Q18" s="495"/>
      <c r="R18" s="496"/>
      <c r="S18" s="496"/>
      <c r="T18" s="496"/>
      <c r="U18" s="496"/>
      <c r="V18" s="497"/>
      <c r="W18" s="511"/>
      <c r="X18" s="512"/>
      <c r="Y18" s="512"/>
      <c r="Z18" s="512"/>
      <c r="AA18" s="512"/>
      <c r="AB18" s="522"/>
      <c r="AC18" s="394">
        <v>76.099999999999994</v>
      </c>
      <c r="AD18" s="395"/>
      <c r="AE18" s="395"/>
      <c r="AF18" s="395"/>
      <c r="AG18" s="498"/>
      <c r="AH18" s="394">
        <v>75.8</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20664847</v>
      </c>
      <c r="BO18" s="431"/>
      <c r="BP18" s="431"/>
      <c r="BQ18" s="431"/>
      <c r="BR18" s="431"/>
      <c r="BS18" s="431"/>
      <c r="BT18" s="431"/>
      <c r="BU18" s="432"/>
      <c r="BV18" s="430">
        <v>20517048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6571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27017856</v>
      </c>
      <c r="BO19" s="431"/>
      <c r="BP19" s="431"/>
      <c r="BQ19" s="431"/>
      <c r="BR19" s="431"/>
      <c r="BS19" s="431"/>
      <c r="BT19" s="431"/>
      <c r="BU19" s="432"/>
      <c r="BV19" s="430">
        <v>27383080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52163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18551035</v>
      </c>
      <c r="BO23" s="431"/>
      <c r="BP23" s="431"/>
      <c r="BQ23" s="431"/>
      <c r="BR23" s="431"/>
      <c r="BS23" s="431"/>
      <c r="BT23" s="431"/>
      <c r="BU23" s="432"/>
      <c r="BV23" s="430">
        <v>19601394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10000</v>
      </c>
      <c r="R24" s="407"/>
      <c r="S24" s="407"/>
      <c r="T24" s="407"/>
      <c r="U24" s="407"/>
      <c r="V24" s="408"/>
      <c r="W24" s="472"/>
      <c r="X24" s="463"/>
      <c r="Y24" s="464"/>
      <c r="Z24" s="403" t="s">
        <v>172</v>
      </c>
      <c r="AA24" s="404"/>
      <c r="AB24" s="404"/>
      <c r="AC24" s="404"/>
      <c r="AD24" s="404"/>
      <c r="AE24" s="404"/>
      <c r="AF24" s="404"/>
      <c r="AG24" s="405"/>
      <c r="AH24" s="406">
        <v>548</v>
      </c>
      <c r="AI24" s="407"/>
      <c r="AJ24" s="407"/>
      <c r="AK24" s="407"/>
      <c r="AL24" s="408"/>
      <c r="AM24" s="406">
        <v>1707568</v>
      </c>
      <c r="AN24" s="407"/>
      <c r="AO24" s="407"/>
      <c r="AP24" s="407"/>
      <c r="AQ24" s="407"/>
      <c r="AR24" s="408"/>
      <c r="AS24" s="406">
        <v>3116</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12092986</v>
      </c>
      <c r="BO24" s="431"/>
      <c r="BP24" s="431"/>
      <c r="BQ24" s="431"/>
      <c r="BR24" s="431"/>
      <c r="BS24" s="431"/>
      <c r="BT24" s="431"/>
      <c r="BU24" s="432"/>
      <c r="BV24" s="430">
        <v>12816892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8800</v>
      </c>
      <c r="R25" s="407"/>
      <c r="S25" s="407"/>
      <c r="T25" s="407"/>
      <c r="U25" s="407"/>
      <c r="V25" s="408"/>
      <c r="W25" s="472"/>
      <c r="X25" s="463"/>
      <c r="Y25" s="464"/>
      <c r="Z25" s="403" t="s">
        <v>175</v>
      </c>
      <c r="AA25" s="404"/>
      <c r="AB25" s="404"/>
      <c r="AC25" s="404"/>
      <c r="AD25" s="404"/>
      <c r="AE25" s="404"/>
      <c r="AF25" s="404"/>
      <c r="AG25" s="405"/>
      <c r="AH25" s="406" t="s">
        <v>136</v>
      </c>
      <c r="AI25" s="407"/>
      <c r="AJ25" s="407"/>
      <c r="AK25" s="407"/>
      <c r="AL25" s="408"/>
      <c r="AM25" s="406" t="s">
        <v>127</v>
      </c>
      <c r="AN25" s="407"/>
      <c r="AO25" s="407"/>
      <c r="AP25" s="407"/>
      <c r="AQ25" s="407"/>
      <c r="AR25" s="408"/>
      <c r="AS25" s="406" t="s">
        <v>146</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3628900</v>
      </c>
      <c r="BO25" s="426"/>
      <c r="BP25" s="426"/>
      <c r="BQ25" s="426"/>
      <c r="BR25" s="426"/>
      <c r="BS25" s="426"/>
      <c r="BT25" s="426"/>
      <c r="BU25" s="427"/>
      <c r="BV25" s="425">
        <v>1515490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8100</v>
      </c>
      <c r="R26" s="407"/>
      <c r="S26" s="407"/>
      <c r="T26" s="407"/>
      <c r="U26" s="407"/>
      <c r="V26" s="408"/>
      <c r="W26" s="472"/>
      <c r="X26" s="463"/>
      <c r="Y26" s="464"/>
      <c r="Z26" s="403" t="s">
        <v>178</v>
      </c>
      <c r="AA26" s="485"/>
      <c r="AB26" s="485"/>
      <c r="AC26" s="485"/>
      <c r="AD26" s="485"/>
      <c r="AE26" s="485"/>
      <c r="AF26" s="485"/>
      <c r="AG26" s="486"/>
      <c r="AH26" s="406">
        <v>38</v>
      </c>
      <c r="AI26" s="407"/>
      <c r="AJ26" s="407"/>
      <c r="AK26" s="407"/>
      <c r="AL26" s="408"/>
      <c r="AM26" s="406">
        <v>121448</v>
      </c>
      <c r="AN26" s="407"/>
      <c r="AO26" s="407"/>
      <c r="AP26" s="407"/>
      <c r="AQ26" s="407"/>
      <c r="AR26" s="408"/>
      <c r="AS26" s="406">
        <v>3196</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v>
      </c>
      <c r="BO26" s="431"/>
      <c r="BP26" s="431"/>
      <c r="BQ26" s="431"/>
      <c r="BR26" s="431"/>
      <c r="BS26" s="431"/>
      <c r="BT26" s="431"/>
      <c r="BU26" s="432"/>
      <c r="BV26" s="430">
        <v>20000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6100</v>
      </c>
      <c r="R27" s="407"/>
      <c r="S27" s="407"/>
      <c r="T27" s="407"/>
      <c r="U27" s="407"/>
      <c r="V27" s="408"/>
      <c r="W27" s="472"/>
      <c r="X27" s="463"/>
      <c r="Y27" s="464"/>
      <c r="Z27" s="403" t="s">
        <v>181</v>
      </c>
      <c r="AA27" s="404"/>
      <c r="AB27" s="404"/>
      <c r="AC27" s="404"/>
      <c r="AD27" s="404"/>
      <c r="AE27" s="404"/>
      <c r="AF27" s="404"/>
      <c r="AG27" s="405"/>
      <c r="AH27" s="406">
        <v>3</v>
      </c>
      <c r="AI27" s="407"/>
      <c r="AJ27" s="407"/>
      <c r="AK27" s="407"/>
      <c r="AL27" s="408"/>
      <c r="AM27" s="406">
        <v>12855</v>
      </c>
      <c r="AN27" s="407"/>
      <c r="AO27" s="407"/>
      <c r="AP27" s="407"/>
      <c r="AQ27" s="407"/>
      <c r="AR27" s="408"/>
      <c r="AS27" s="406">
        <v>4285</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146</v>
      </c>
      <c r="BO27" s="434"/>
      <c r="BP27" s="434"/>
      <c r="BQ27" s="434"/>
      <c r="BR27" s="434"/>
      <c r="BS27" s="434"/>
      <c r="BT27" s="434"/>
      <c r="BU27" s="435"/>
      <c r="BV27" s="433" t="s">
        <v>127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5500</v>
      </c>
      <c r="R28" s="407"/>
      <c r="S28" s="407"/>
      <c r="T28" s="407"/>
      <c r="U28" s="407"/>
      <c r="V28" s="408"/>
      <c r="W28" s="472"/>
      <c r="X28" s="463"/>
      <c r="Y28" s="464"/>
      <c r="Z28" s="403" t="s">
        <v>184</v>
      </c>
      <c r="AA28" s="404"/>
      <c r="AB28" s="404"/>
      <c r="AC28" s="404"/>
      <c r="AD28" s="404"/>
      <c r="AE28" s="404"/>
      <c r="AF28" s="404"/>
      <c r="AG28" s="405"/>
      <c r="AH28" s="406" t="s">
        <v>146</v>
      </c>
      <c r="AI28" s="407"/>
      <c r="AJ28" s="407"/>
      <c r="AK28" s="407"/>
      <c r="AL28" s="408"/>
      <c r="AM28" s="406" t="s">
        <v>136</v>
      </c>
      <c r="AN28" s="407"/>
      <c r="AO28" s="407"/>
      <c r="AP28" s="407"/>
      <c r="AQ28" s="407"/>
      <c r="AR28" s="408"/>
      <c r="AS28" s="406" t="s">
        <v>127</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5838166</v>
      </c>
      <c r="BO28" s="426"/>
      <c r="BP28" s="426"/>
      <c r="BQ28" s="426"/>
      <c r="BR28" s="426"/>
      <c r="BS28" s="426"/>
      <c r="BT28" s="426"/>
      <c r="BU28" s="427"/>
      <c r="BV28" s="425">
        <v>5140283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20</v>
      </c>
      <c r="M29" s="407"/>
      <c r="N29" s="407"/>
      <c r="O29" s="407"/>
      <c r="P29" s="408"/>
      <c r="Q29" s="406">
        <v>5300</v>
      </c>
      <c r="R29" s="407"/>
      <c r="S29" s="407"/>
      <c r="T29" s="407"/>
      <c r="U29" s="407"/>
      <c r="V29" s="408"/>
      <c r="W29" s="473"/>
      <c r="X29" s="474"/>
      <c r="Y29" s="475"/>
      <c r="Z29" s="403" t="s">
        <v>187</v>
      </c>
      <c r="AA29" s="404"/>
      <c r="AB29" s="404"/>
      <c r="AC29" s="404"/>
      <c r="AD29" s="404"/>
      <c r="AE29" s="404"/>
      <c r="AF29" s="404"/>
      <c r="AG29" s="405"/>
      <c r="AH29" s="406">
        <v>551</v>
      </c>
      <c r="AI29" s="407"/>
      <c r="AJ29" s="407"/>
      <c r="AK29" s="407"/>
      <c r="AL29" s="408"/>
      <c r="AM29" s="406">
        <v>1720423</v>
      </c>
      <c r="AN29" s="407"/>
      <c r="AO29" s="407"/>
      <c r="AP29" s="407"/>
      <c r="AQ29" s="407"/>
      <c r="AR29" s="408"/>
      <c r="AS29" s="406">
        <v>3122</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127</v>
      </c>
      <c r="BO29" s="431"/>
      <c r="BP29" s="431"/>
      <c r="BQ29" s="431"/>
      <c r="BR29" s="431"/>
      <c r="BS29" s="431"/>
      <c r="BT29" s="431"/>
      <c r="BU29" s="432"/>
      <c r="BV29" s="430" t="s">
        <v>146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7234176</v>
      </c>
      <c r="BO30" s="434"/>
      <c r="BP30" s="434"/>
      <c r="BQ30" s="434"/>
      <c r="BR30" s="434"/>
      <c r="BS30" s="434"/>
      <c r="BT30" s="434"/>
      <c r="BU30" s="435"/>
      <c r="BV30" s="433">
        <v>6948847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196</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中神土地区画整理事業特別会計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東京たま広域資源循環組合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昭島市土地開発公社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東京都十一市競輪事業組合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東京都六市競艇事業組合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東京市町村総合事務組合（一般会計）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東京市町村総合事務組合（交通災害共済事業特別会計）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立川・昭島・国立聖苑組合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東京都後期高齢者医療広域連合（一般会計）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東京都後期高齢者医療広域連合（後期高齢者医療特別会計）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8IuJiY5J9JRJoE7f9fMt0d+qOb4RCoaANzjC388H/THvBw2FcX5aCjJMqbcA5Kq6blbtPaHyXRqdN035lljCw==" saltValue="OHQHXs+Sxrj7Li1exFg3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575</v>
      </c>
      <c r="D34" s="1212"/>
      <c r="E34" s="1213"/>
      <c r="F34" s="32">
        <v>9.42</v>
      </c>
      <c r="G34" s="33">
        <v>10.08</v>
      </c>
      <c r="H34" s="33">
        <v>10.75</v>
      </c>
      <c r="I34" s="33">
        <v>13.17</v>
      </c>
      <c r="J34" s="34">
        <v>12.27</v>
      </c>
      <c r="K34" s="22"/>
      <c r="L34" s="22"/>
      <c r="M34" s="22"/>
      <c r="N34" s="22"/>
      <c r="O34" s="22"/>
      <c r="P34" s="22"/>
    </row>
    <row r="35" spans="1:16" ht="39" customHeight="1" x14ac:dyDescent="0.15">
      <c r="A35" s="22"/>
      <c r="B35" s="35"/>
      <c r="C35" s="1206" t="s">
        <v>576</v>
      </c>
      <c r="D35" s="1207"/>
      <c r="E35" s="1208"/>
      <c r="F35" s="36">
        <v>5.0999999999999996</v>
      </c>
      <c r="G35" s="37">
        <v>6.2</v>
      </c>
      <c r="H35" s="37">
        <v>8.8699999999999992</v>
      </c>
      <c r="I35" s="37">
        <v>6.09</v>
      </c>
      <c r="J35" s="38">
        <v>7.19</v>
      </c>
      <c r="K35" s="22"/>
      <c r="L35" s="22"/>
      <c r="M35" s="22"/>
      <c r="N35" s="22"/>
      <c r="O35" s="22"/>
      <c r="P35" s="22"/>
    </row>
    <row r="36" spans="1:16" ht="39" customHeight="1" x14ac:dyDescent="0.15">
      <c r="A36" s="22"/>
      <c r="B36" s="35"/>
      <c r="C36" s="1206" t="s">
        <v>577</v>
      </c>
      <c r="D36" s="1207"/>
      <c r="E36" s="1208"/>
      <c r="F36" s="36" t="s">
        <v>527</v>
      </c>
      <c r="G36" s="37" t="s">
        <v>527</v>
      </c>
      <c r="H36" s="37" t="s">
        <v>527</v>
      </c>
      <c r="I36" s="37" t="s">
        <v>527</v>
      </c>
      <c r="J36" s="38">
        <v>2.81</v>
      </c>
      <c r="K36" s="22"/>
      <c r="L36" s="22"/>
      <c r="M36" s="22"/>
      <c r="N36" s="22"/>
      <c r="O36" s="22"/>
      <c r="P36" s="22"/>
    </row>
    <row r="37" spans="1:16" ht="39" customHeight="1" x14ac:dyDescent="0.15">
      <c r="A37" s="22"/>
      <c r="B37" s="35"/>
      <c r="C37" s="1206" t="s">
        <v>578</v>
      </c>
      <c r="D37" s="1207"/>
      <c r="E37" s="1208"/>
      <c r="F37" s="36">
        <v>1</v>
      </c>
      <c r="G37" s="37">
        <v>1.1100000000000001</v>
      </c>
      <c r="H37" s="37">
        <v>0.75</v>
      </c>
      <c r="I37" s="37">
        <v>0.81</v>
      </c>
      <c r="J37" s="38">
        <v>1.46</v>
      </c>
      <c r="K37" s="22"/>
      <c r="L37" s="22"/>
      <c r="M37" s="22"/>
      <c r="N37" s="22"/>
      <c r="O37" s="22"/>
      <c r="P37" s="22"/>
    </row>
    <row r="38" spans="1:16" ht="39" customHeight="1" x14ac:dyDescent="0.15">
      <c r="A38" s="22"/>
      <c r="B38" s="35"/>
      <c r="C38" s="1206" t="s">
        <v>579</v>
      </c>
      <c r="D38" s="1207"/>
      <c r="E38" s="1208"/>
      <c r="F38" s="36">
        <v>1.73</v>
      </c>
      <c r="G38" s="37">
        <v>2.67</v>
      </c>
      <c r="H38" s="37">
        <v>1.52</v>
      </c>
      <c r="I38" s="37">
        <v>1.04</v>
      </c>
      <c r="J38" s="38">
        <v>1.4</v>
      </c>
      <c r="K38" s="22"/>
      <c r="L38" s="22"/>
      <c r="M38" s="22"/>
      <c r="N38" s="22"/>
      <c r="O38" s="22"/>
      <c r="P38" s="22"/>
    </row>
    <row r="39" spans="1:16" ht="39" customHeight="1" x14ac:dyDescent="0.15">
      <c r="A39" s="22"/>
      <c r="B39" s="35"/>
      <c r="C39" s="1206" t="s">
        <v>580</v>
      </c>
      <c r="D39" s="1207"/>
      <c r="E39" s="1208"/>
      <c r="F39" s="36">
        <v>0.13</v>
      </c>
      <c r="G39" s="37">
        <v>0.13</v>
      </c>
      <c r="H39" s="37">
        <v>0.21</v>
      </c>
      <c r="I39" s="37">
        <v>0.21</v>
      </c>
      <c r="J39" s="38">
        <v>0.14000000000000001</v>
      </c>
      <c r="K39" s="22"/>
      <c r="L39" s="22"/>
      <c r="M39" s="22"/>
      <c r="N39" s="22"/>
      <c r="O39" s="22"/>
      <c r="P39" s="22"/>
    </row>
    <row r="40" spans="1:16" ht="39" customHeight="1" x14ac:dyDescent="0.15">
      <c r="A40" s="22"/>
      <c r="B40" s="35"/>
      <c r="C40" s="1206" t="s">
        <v>581</v>
      </c>
      <c r="D40" s="1207"/>
      <c r="E40" s="1208"/>
      <c r="F40" s="36">
        <v>0.11</v>
      </c>
      <c r="G40" s="37">
        <v>0.12</v>
      </c>
      <c r="H40" s="37">
        <v>0.15</v>
      </c>
      <c r="I40" s="37">
        <v>0.12</v>
      </c>
      <c r="J40" s="38">
        <v>0.13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582</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583</v>
      </c>
      <c r="D43" s="1210"/>
      <c r="E43" s="1211"/>
      <c r="F43" s="41">
        <v>1.95</v>
      </c>
      <c r="G43" s="42">
        <v>1.72</v>
      </c>
      <c r="H43" s="42">
        <v>1.1499999999999999</v>
      </c>
      <c r="I43" s="42">
        <v>0.97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p+TpXGRpScv4ZbUcbanHqvqcs2lb5CmqAd+OEwMFsKNo0IMr5I6OWDBl4GGuJ9ag1Wkzi0Uevh3XPIdUHhIrw==" saltValue="ca3S+HtaHU0g8Lm4t5e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2095</v>
      </c>
      <c r="L45" s="60">
        <v>2126</v>
      </c>
      <c r="M45" s="60">
        <v>2179</v>
      </c>
      <c r="N45" s="60">
        <v>2125</v>
      </c>
      <c r="O45" s="61">
        <v>2075</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527</v>
      </c>
      <c r="L47" s="64" t="s">
        <v>527</v>
      </c>
      <c r="M47" s="64" t="s">
        <v>527</v>
      </c>
      <c r="N47" s="64" t="s">
        <v>527</v>
      </c>
      <c r="O47" s="65" t="s">
        <v>527</v>
      </c>
      <c r="P47" s="48"/>
      <c r="Q47" s="48"/>
      <c r="R47" s="48"/>
      <c r="S47" s="48"/>
      <c r="T47" s="48"/>
      <c r="U47" s="48"/>
    </row>
    <row r="48" spans="1:21" ht="30.75" customHeight="1" x14ac:dyDescent="0.15">
      <c r="A48" s="48"/>
      <c r="B48" s="1234"/>
      <c r="C48" s="1235"/>
      <c r="D48" s="62"/>
      <c r="E48" s="1216" t="s">
        <v>14</v>
      </c>
      <c r="F48" s="1216"/>
      <c r="G48" s="1216"/>
      <c r="H48" s="1216"/>
      <c r="I48" s="1216"/>
      <c r="J48" s="1217"/>
      <c r="K48" s="63">
        <v>436</v>
      </c>
      <c r="L48" s="64">
        <v>431</v>
      </c>
      <c r="M48" s="64">
        <v>424</v>
      </c>
      <c r="N48" s="64">
        <v>437</v>
      </c>
      <c r="O48" s="65">
        <v>399</v>
      </c>
      <c r="P48" s="48"/>
      <c r="Q48" s="48"/>
      <c r="R48" s="48"/>
      <c r="S48" s="48"/>
      <c r="T48" s="48"/>
      <c r="U48" s="48"/>
    </row>
    <row r="49" spans="1:21" ht="30.75" customHeight="1" x14ac:dyDescent="0.15">
      <c r="A49" s="48"/>
      <c r="B49" s="1234"/>
      <c r="C49" s="1235"/>
      <c r="D49" s="62"/>
      <c r="E49" s="1216" t="s">
        <v>15</v>
      </c>
      <c r="F49" s="1216"/>
      <c r="G49" s="1216"/>
      <c r="H49" s="1216"/>
      <c r="I49" s="1216"/>
      <c r="J49" s="1217"/>
      <c r="K49" s="63">
        <v>70</v>
      </c>
      <c r="L49" s="64">
        <v>58</v>
      </c>
      <c r="M49" s="64">
        <v>50</v>
      </c>
      <c r="N49" s="64">
        <v>34</v>
      </c>
      <c r="O49" s="65">
        <v>14</v>
      </c>
      <c r="P49" s="48"/>
      <c r="Q49" s="48"/>
      <c r="R49" s="48"/>
      <c r="S49" s="48"/>
      <c r="T49" s="48"/>
      <c r="U49" s="48"/>
    </row>
    <row r="50" spans="1:21" ht="30.75" customHeight="1" x14ac:dyDescent="0.15">
      <c r="A50" s="48"/>
      <c r="B50" s="1234"/>
      <c r="C50" s="1235"/>
      <c r="D50" s="62"/>
      <c r="E50" s="1216" t="s">
        <v>16</v>
      </c>
      <c r="F50" s="1216"/>
      <c r="G50" s="1216"/>
      <c r="H50" s="1216"/>
      <c r="I50" s="1216"/>
      <c r="J50" s="1217"/>
      <c r="K50" s="63">
        <v>8</v>
      </c>
      <c r="L50" s="64">
        <v>8</v>
      </c>
      <c r="M50" s="64">
        <v>8</v>
      </c>
      <c r="N50" s="64">
        <v>8</v>
      </c>
      <c r="O50" s="65">
        <v>8</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527</v>
      </c>
      <c r="L51" s="64" t="s">
        <v>527</v>
      </c>
      <c r="M51" s="64" t="s">
        <v>527</v>
      </c>
      <c r="N51" s="64" t="s">
        <v>527</v>
      </c>
      <c r="O51" s="65" t="s">
        <v>527</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2562</v>
      </c>
      <c r="L52" s="64">
        <v>2592</v>
      </c>
      <c r="M52" s="64">
        <v>2573</v>
      </c>
      <c r="N52" s="64">
        <v>2485</v>
      </c>
      <c r="O52" s="65">
        <v>2391</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47</v>
      </c>
      <c r="L53" s="69">
        <v>31</v>
      </c>
      <c r="M53" s="69">
        <v>88</v>
      </c>
      <c r="N53" s="69">
        <v>119</v>
      </c>
      <c r="O53" s="70">
        <v>105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Rfc5GjzRDpCAFqf7LpbkF/pV8ZkDICR6EXpem1vuEeo6FP4CIm9nsAgY6O3NCIZEBcz865OGwzCYs+bIW6UuQ==" saltValue="d27cKFY/B7VgPms0s/iv6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52" t="s">
        <v>29</v>
      </c>
      <c r="C41" s="1253"/>
      <c r="D41" s="102"/>
      <c r="E41" s="1254" t="s">
        <v>30</v>
      </c>
      <c r="F41" s="1254"/>
      <c r="G41" s="1254"/>
      <c r="H41" s="1255"/>
      <c r="I41" s="103">
        <v>21523</v>
      </c>
      <c r="J41" s="104">
        <v>20885</v>
      </c>
      <c r="K41" s="104">
        <v>20288</v>
      </c>
      <c r="L41" s="104">
        <v>19601</v>
      </c>
      <c r="M41" s="105">
        <v>18551</v>
      </c>
    </row>
    <row r="42" spans="2:13" ht="27.75" customHeight="1" x14ac:dyDescent="0.15">
      <c r="B42" s="1242"/>
      <c r="C42" s="1243"/>
      <c r="D42" s="106"/>
      <c r="E42" s="1246" t="s">
        <v>31</v>
      </c>
      <c r="F42" s="1246"/>
      <c r="G42" s="1246"/>
      <c r="H42" s="1247"/>
      <c r="I42" s="107">
        <v>83</v>
      </c>
      <c r="J42" s="108">
        <v>32</v>
      </c>
      <c r="K42" s="108">
        <v>24</v>
      </c>
      <c r="L42" s="108">
        <v>16</v>
      </c>
      <c r="M42" s="109">
        <v>8</v>
      </c>
    </row>
    <row r="43" spans="2:13" ht="27.75" customHeight="1" x14ac:dyDescent="0.15">
      <c r="B43" s="1242"/>
      <c r="C43" s="1243"/>
      <c r="D43" s="106"/>
      <c r="E43" s="1246" t="s">
        <v>32</v>
      </c>
      <c r="F43" s="1246"/>
      <c r="G43" s="1246"/>
      <c r="H43" s="1247"/>
      <c r="I43" s="107">
        <v>3130</v>
      </c>
      <c r="J43" s="108">
        <v>3090</v>
      </c>
      <c r="K43" s="108">
        <v>3148</v>
      </c>
      <c r="L43" s="108">
        <v>3117</v>
      </c>
      <c r="M43" s="109">
        <v>2877</v>
      </c>
    </row>
    <row r="44" spans="2:13" ht="27.75" customHeight="1" x14ac:dyDescent="0.15">
      <c r="B44" s="1242"/>
      <c r="C44" s="1243"/>
      <c r="D44" s="106"/>
      <c r="E44" s="1246" t="s">
        <v>33</v>
      </c>
      <c r="F44" s="1246"/>
      <c r="G44" s="1246"/>
      <c r="H44" s="1247"/>
      <c r="I44" s="107">
        <v>169</v>
      </c>
      <c r="J44" s="108">
        <v>109</v>
      </c>
      <c r="K44" s="108">
        <v>59</v>
      </c>
      <c r="L44" s="108">
        <v>22</v>
      </c>
      <c r="M44" s="109">
        <v>7</v>
      </c>
    </row>
    <row r="45" spans="2:13" ht="27.75" customHeight="1" x14ac:dyDescent="0.15">
      <c r="B45" s="1242"/>
      <c r="C45" s="1243"/>
      <c r="D45" s="106"/>
      <c r="E45" s="1246" t="s">
        <v>34</v>
      </c>
      <c r="F45" s="1246"/>
      <c r="G45" s="1246"/>
      <c r="H45" s="1247"/>
      <c r="I45" s="107">
        <v>5986</v>
      </c>
      <c r="J45" s="108">
        <v>5768</v>
      </c>
      <c r="K45" s="108">
        <v>5468</v>
      </c>
      <c r="L45" s="108">
        <v>5312</v>
      </c>
      <c r="M45" s="109">
        <v>5067</v>
      </c>
    </row>
    <row r="46" spans="2:13" ht="27.75" customHeight="1" x14ac:dyDescent="0.15">
      <c r="B46" s="1242"/>
      <c r="C46" s="1243"/>
      <c r="D46" s="110"/>
      <c r="E46" s="1246" t="s">
        <v>35</v>
      </c>
      <c r="F46" s="1246"/>
      <c r="G46" s="1246"/>
      <c r="H46" s="1247"/>
      <c r="I46" s="107" t="s">
        <v>527</v>
      </c>
      <c r="J46" s="108" t="s">
        <v>527</v>
      </c>
      <c r="K46" s="108" t="s">
        <v>527</v>
      </c>
      <c r="L46" s="108" t="s">
        <v>527</v>
      </c>
      <c r="M46" s="109" t="s">
        <v>527</v>
      </c>
    </row>
    <row r="47" spans="2:13" ht="27.75" customHeight="1" x14ac:dyDescent="0.15">
      <c r="B47" s="1242"/>
      <c r="C47" s="1243"/>
      <c r="D47" s="111"/>
      <c r="E47" s="1256" t="s">
        <v>36</v>
      </c>
      <c r="F47" s="1257"/>
      <c r="G47" s="1257"/>
      <c r="H47" s="1258"/>
      <c r="I47" s="107" t="s">
        <v>527</v>
      </c>
      <c r="J47" s="108" t="s">
        <v>527</v>
      </c>
      <c r="K47" s="108" t="s">
        <v>527</v>
      </c>
      <c r="L47" s="108" t="s">
        <v>527</v>
      </c>
      <c r="M47" s="109" t="s">
        <v>527</v>
      </c>
    </row>
    <row r="48" spans="2:13" ht="27.75" customHeight="1" x14ac:dyDescent="0.15">
      <c r="B48" s="1242"/>
      <c r="C48" s="1243"/>
      <c r="D48" s="106"/>
      <c r="E48" s="1246" t="s">
        <v>37</v>
      </c>
      <c r="F48" s="1246"/>
      <c r="G48" s="1246"/>
      <c r="H48" s="1247"/>
      <c r="I48" s="107" t="s">
        <v>527</v>
      </c>
      <c r="J48" s="108" t="s">
        <v>527</v>
      </c>
      <c r="K48" s="108" t="s">
        <v>527</v>
      </c>
      <c r="L48" s="108" t="s">
        <v>527</v>
      </c>
      <c r="M48" s="109" t="s">
        <v>527</v>
      </c>
    </row>
    <row r="49" spans="2:13" ht="27.75" customHeight="1" x14ac:dyDescent="0.15">
      <c r="B49" s="1244"/>
      <c r="C49" s="1245"/>
      <c r="D49" s="106"/>
      <c r="E49" s="1246" t="s">
        <v>38</v>
      </c>
      <c r="F49" s="1246"/>
      <c r="G49" s="1246"/>
      <c r="H49" s="1247"/>
      <c r="I49" s="107" t="s">
        <v>527</v>
      </c>
      <c r="J49" s="108" t="s">
        <v>527</v>
      </c>
      <c r="K49" s="108" t="s">
        <v>527</v>
      </c>
      <c r="L49" s="108" t="s">
        <v>527</v>
      </c>
      <c r="M49" s="109" t="s">
        <v>527</v>
      </c>
    </row>
    <row r="50" spans="2:13" ht="27.75" customHeight="1" x14ac:dyDescent="0.15">
      <c r="B50" s="1240" t="s">
        <v>39</v>
      </c>
      <c r="C50" s="1241"/>
      <c r="D50" s="112"/>
      <c r="E50" s="1246" t="s">
        <v>40</v>
      </c>
      <c r="F50" s="1246"/>
      <c r="G50" s="1246"/>
      <c r="H50" s="1247"/>
      <c r="I50" s="107">
        <v>9571</v>
      </c>
      <c r="J50" s="108">
        <v>10541</v>
      </c>
      <c r="K50" s="108">
        <v>11549</v>
      </c>
      <c r="L50" s="108">
        <v>12820</v>
      </c>
      <c r="M50" s="109">
        <v>13523</v>
      </c>
    </row>
    <row r="51" spans="2:13" ht="27.75" customHeight="1" x14ac:dyDescent="0.15">
      <c r="B51" s="1242"/>
      <c r="C51" s="1243"/>
      <c r="D51" s="106"/>
      <c r="E51" s="1246" t="s">
        <v>41</v>
      </c>
      <c r="F51" s="1246"/>
      <c r="G51" s="1246"/>
      <c r="H51" s="1247"/>
      <c r="I51" s="107">
        <v>6495</v>
      </c>
      <c r="J51" s="108">
        <v>6281</v>
      </c>
      <c r="K51" s="108">
        <v>6332</v>
      </c>
      <c r="L51" s="108">
        <v>6044</v>
      </c>
      <c r="M51" s="109">
        <v>5990</v>
      </c>
    </row>
    <row r="52" spans="2:13" ht="27.75" customHeight="1" x14ac:dyDescent="0.15">
      <c r="B52" s="1244"/>
      <c r="C52" s="1245"/>
      <c r="D52" s="106"/>
      <c r="E52" s="1246" t="s">
        <v>42</v>
      </c>
      <c r="F52" s="1246"/>
      <c r="G52" s="1246"/>
      <c r="H52" s="1247"/>
      <c r="I52" s="107">
        <v>17691</v>
      </c>
      <c r="J52" s="108">
        <v>16871</v>
      </c>
      <c r="K52" s="108">
        <v>16332</v>
      </c>
      <c r="L52" s="108">
        <v>15399</v>
      </c>
      <c r="M52" s="109">
        <v>14539</v>
      </c>
    </row>
    <row r="53" spans="2:13" ht="27.75" customHeight="1" thickBot="1" x14ac:dyDescent="0.2">
      <c r="B53" s="1248" t="s">
        <v>43</v>
      </c>
      <c r="C53" s="1249"/>
      <c r="D53" s="113"/>
      <c r="E53" s="1250" t="s">
        <v>44</v>
      </c>
      <c r="F53" s="1250"/>
      <c r="G53" s="1250"/>
      <c r="H53" s="1251"/>
      <c r="I53" s="114">
        <v>-2866</v>
      </c>
      <c r="J53" s="115">
        <v>-3810</v>
      </c>
      <c r="K53" s="115">
        <v>-5225</v>
      </c>
      <c r="L53" s="115">
        <v>-6195</v>
      </c>
      <c r="M53" s="116">
        <v>-7542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n3toIBbUfINScE+aFzKgwYpq+EGDzplITJP0TLd5Sr2DGrdqLzwmkvUoDgTnjzswMysZ1qjAlIe8T4VjlJPjA==" saltValue="fFIMbYet5P645rEqrI2s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47</v>
      </c>
      <c r="D55" s="1267"/>
      <c r="E55" s="1268"/>
      <c r="F55" s="128">
        <v>4656</v>
      </c>
      <c r="G55" s="128">
        <v>5140</v>
      </c>
      <c r="H55" s="129">
        <v>5838</v>
      </c>
    </row>
    <row r="56" spans="2:8" ht="52.5" customHeight="1" x14ac:dyDescent="0.15">
      <c r="B56" s="130"/>
      <c r="C56" s="1269" t="s">
        <v>48</v>
      </c>
      <c r="D56" s="1269"/>
      <c r="E56" s="1270"/>
      <c r="F56" s="131" t="s">
        <v>527</v>
      </c>
      <c r="G56" s="131" t="s">
        <v>527</v>
      </c>
      <c r="H56" s="132" t="s">
        <v>527</v>
      </c>
    </row>
    <row r="57" spans="2:8" ht="53.25" customHeight="1" x14ac:dyDescent="0.15">
      <c r="B57" s="130"/>
      <c r="C57" s="1271" t="s">
        <v>49</v>
      </c>
      <c r="D57" s="1271"/>
      <c r="E57" s="1272"/>
      <c r="F57" s="133">
        <v>6287</v>
      </c>
      <c r="G57" s="133">
        <v>6949</v>
      </c>
      <c r="H57" s="134">
        <v>7234</v>
      </c>
    </row>
    <row r="58" spans="2:8" ht="45.75" customHeight="1" x14ac:dyDescent="0.15">
      <c r="B58" s="135"/>
      <c r="C58" s="1259" t="s">
        <v>601</v>
      </c>
      <c r="D58" s="1260"/>
      <c r="E58" s="1261"/>
      <c r="F58" s="136">
        <v>4160</v>
      </c>
      <c r="G58" s="136">
        <v>5538</v>
      </c>
      <c r="H58" s="137">
        <v>5561</v>
      </c>
    </row>
    <row r="59" spans="2:8" ht="45.75" customHeight="1" x14ac:dyDescent="0.15">
      <c r="B59" s="135"/>
      <c r="C59" s="1259" t="s">
        <v>602</v>
      </c>
      <c r="D59" s="1260"/>
      <c r="E59" s="1261"/>
      <c r="F59" s="136">
        <v>575</v>
      </c>
      <c r="G59" s="136">
        <v>673</v>
      </c>
      <c r="H59" s="137">
        <v>887</v>
      </c>
    </row>
    <row r="60" spans="2:8" ht="45.75" customHeight="1" x14ac:dyDescent="0.15">
      <c r="B60" s="135"/>
      <c r="C60" s="1259" t="s">
        <v>603</v>
      </c>
      <c r="D60" s="1260"/>
      <c r="E60" s="1261"/>
      <c r="F60" s="136">
        <v>322</v>
      </c>
      <c r="G60" s="136">
        <v>322</v>
      </c>
      <c r="H60" s="137">
        <v>322</v>
      </c>
    </row>
    <row r="61" spans="2:8" ht="45.75" customHeight="1" x14ac:dyDescent="0.15">
      <c r="B61" s="135"/>
      <c r="C61" s="1259" t="s">
        <v>604</v>
      </c>
      <c r="D61" s="1260"/>
      <c r="E61" s="1261"/>
      <c r="F61" s="136">
        <v>311</v>
      </c>
      <c r="G61" s="136">
        <v>281</v>
      </c>
      <c r="H61" s="137">
        <v>253</v>
      </c>
    </row>
    <row r="62" spans="2:8" ht="45.75" customHeight="1" thickBot="1" x14ac:dyDescent="0.2">
      <c r="B62" s="138"/>
      <c r="C62" s="1262" t="s">
        <v>605</v>
      </c>
      <c r="D62" s="1263"/>
      <c r="E62" s="1264"/>
      <c r="F62" s="139" t="s">
        <v>606</v>
      </c>
      <c r="G62" s="139" t="s">
        <v>606</v>
      </c>
      <c r="H62" s="140">
        <v>99</v>
      </c>
    </row>
    <row r="63" spans="2:8" ht="52.5" customHeight="1" thickBot="1" x14ac:dyDescent="0.2">
      <c r="B63" s="141"/>
      <c r="C63" s="1265" t="s">
        <v>50</v>
      </c>
      <c r="D63" s="1265"/>
      <c r="E63" s="1266"/>
      <c r="F63" s="142">
        <v>10943</v>
      </c>
      <c r="G63" s="142">
        <v>12089</v>
      </c>
      <c r="H63" s="143">
        <v>13072</v>
      </c>
    </row>
    <row r="64" spans="2:8" ht="15" customHeight="1" x14ac:dyDescent="0.15"/>
  </sheetData>
  <sheetProtection algorithmName="SHA-512" hashValue="sU8fARAw8kEWVSTPNMo5VSNWJPL5YZMQKOZbFuAogxUH1hkjY91XIVBQZcZck7fRkq25VOBGTroUjwd9F6UuSw==" saltValue="fuL/j0/xbwYuQAgs1NPt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608</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609</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610</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611</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612</v>
      </c>
      <c r="AO51" s="1311"/>
      <c r="AP51" s="1311"/>
      <c r="AQ51" s="1311"/>
      <c r="AR51" s="1311"/>
      <c r="AS51" s="1311"/>
      <c r="AT51" s="1311"/>
      <c r="AU51" s="1311"/>
      <c r="AV51" s="1311"/>
      <c r="AW51" s="1311"/>
      <c r="AX51" s="1311"/>
      <c r="AY51" s="1311"/>
      <c r="AZ51" s="1311"/>
      <c r="BA51" s="1311"/>
      <c r="BB51" s="1311" t="s">
        <v>613</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614</v>
      </c>
      <c r="BC53" s="1311"/>
      <c r="BD53" s="1311"/>
      <c r="BE53" s="1311"/>
      <c r="BF53" s="1311"/>
      <c r="BG53" s="1311"/>
      <c r="BH53" s="1311"/>
      <c r="BI53" s="1311"/>
      <c r="BJ53" s="1311"/>
      <c r="BK53" s="1311"/>
      <c r="BL53" s="1311"/>
      <c r="BM53" s="1311"/>
      <c r="BN53" s="1311"/>
      <c r="BO53" s="1311"/>
      <c r="BP53" s="1312">
        <v>58.1</v>
      </c>
      <c r="BQ53" s="1312"/>
      <c r="BR53" s="1312"/>
      <c r="BS53" s="1312"/>
      <c r="BT53" s="1312"/>
      <c r="BU53" s="1312"/>
      <c r="BV53" s="1312"/>
      <c r="BW53" s="1312"/>
      <c r="BX53" s="1312">
        <v>61.2</v>
      </c>
      <c r="BY53" s="1312"/>
      <c r="BZ53" s="1312"/>
      <c r="CA53" s="1312"/>
      <c r="CB53" s="1312"/>
      <c r="CC53" s="1312"/>
      <c r="CD53" s="1312"/>
      <c r="CE53" s="1312"/>
      <c r="CF53" s="1312">
        <v>62</v>
      </c>
      <c r="CG53" s="1312"/>
      <c r="CH53" s="1312"/>
      <c r="CI53" s="1312"/>
      <c r="CJ53" s="1312"/>
      <c r="CK53" s="1312"/>
      <c r="CL53" s="1312"/>
      <c r="CM53" s="1312"/>
      <c r="CN53" s="1312">
        <v>59</v>
      </c>
      <c r="CO53" s="1312"/>
      <c r="CP53" s="1312"/>
      <c r="CQ53" s="1312"/>
      <c r="CR53" s="1312"/>
      <c r="CS53" s="1312"/>
      <c r="CT53" s="1312"/>
      <c r="CU53" s="1312"/>
      <c r="CV53" s="1312">
        <v>59.9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615</v>
      </c>
      <c r="AO55" s="1307"/>
      <c r="AP55" s="1307"/>
      <c r="AQ55" s="1307"/>
      <c r="AR55" s="1307"/>
      <c r="AS55" s="1307"/>
      <c r="AT55" s="1307"/>
      <c r="AU55" s="1307"/>
      <c r="AV55" s="1307"/>
      <c r="AW55" s="1307"/>
      <c r="AX55" s="1307"/>
      <c r="AY55" s="1307"/>
      <c r="AZ55" s="1307"/>
      <c r="BA55" s="1307"/>
      <c r="BB55" s="1311" t="s">
        <v>613</v>
      </c>
      <c r="BC55" s="1311"/>
      <c r="BD55" s="1311"/>
      <c r="BE55" s="1311"/>
      <c r="BF55" s="1311"/>
      <c r="BG55" s="1311"/>
      <c r="BH55" s="1311"/>
      <c r="BI55" s="1311"/>
      <c r="BJ55" s="1311"/>
      <c r="BK55" s="1311"/>
      <c r="BL55" s="1311"/>
      <c r="BM55" s="1311"/>
      <c r="BN55" s="1311"/>
      <c r="BO55" s="1311"/>
      <c r="BP55" s="1312">
        <v>15</v>
      </c>
      <c r="BQ55" s="1312"/>
      <c r="BR55" s="1312"/>
      <c r="BS55" s="1312"/>
      <c r="BT55" s="1312"/>
      <c r="BU55" s="1312"/>
      <c r="BV55" s="1312"/>
      <c r="BW55" s="1312"/>
      <c r="BX55" s="1312">
        <v>12.2</v>
      </c>
      <c r="BY55" s="1312"/>
      <c r="BZ55" s="1312"/>
      <c r="CA55" s="1312"/>
      <c r="CB55" s="1312"/>
      <c r="CC55" s="1312"/>
      <c r="CD55" s="1312"/>
      <c r="CE55" s="1312"/>
      <c r="CF55" s="1312">
        <v>5</v>
      </c>
      <c r="CG55" s="1312"/>
      <c r="CH55" s="1312"/>
      <c r="CI55" s="1312"/>
      <c r="CJ55" s="1312"/>
      <c r="CK55" s="1312"/>
      <c r="CL55" s="1312"/>
      <c r="CM55" s="1312"/>
      <c r="CN55" s="1312">
        <v>5.4</v>
      </c>
      <c r="CO55" s="1312"/>
      <c r="CP55" s="1312"/>
      <c r="CQ55" s="1312"/>
      <c r="CR55" s="1312"/>
      <c r="CS55" s="1312"/>
      <c r="CT55" s="1312"/>
      <c r="CU55" s="1312"/>
      <c r="CV55" s="1312">
        <v>3.9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614</v>
      </c>
      <c r="BC57" s="1311"/>
      <c r="BD57" s="1311"/>
      <c r="BE57" s="1311"/>
      <c r="BF57" s="1311"/>
      <c r="BG57" s="1311"/>
      <c r="BH57" s="1311"/>
      <c r="BI57" s="1311"/>
      <c r="BJ57" s="1311"/>
      <c r="BK57" s="1311"/>
      <c r="BL57" s="1311"/>
      <c r="BM57" s="1311"/>
      <c r="BN57" s="1311"/>
      <c r="BO57" s="1311"/>
      <c r="BP57" s="1312">
        <v>60.1</v>
      </c>
      <c r="BQ57" s="1312"/>
      <c r="BR57" s="1312"/>
      <c r="BS57" s="1312"/>
      <c r="BT57" s="1312"/>
      <c r="BU57" s="1312"/>
      <c r="BV57" s="1312"/>
      <c r="BW57" s="1312"/>
      <c r="BX57" s="1312">
        <v>61.2</v>
      </c>
      <c r="BY57" s="1312"/>
      <c r="BZ57" s="1312"/>
      <c r="CA57" s="1312"/>
      <c r="CB57" s="1312"/>
      <c r="CC57" s="1312"/>
      <c r="CD57" s="1312"/>
      <c r="CE57" s="1312"/>
      <c r="CF57" s="1312">
        <v>61.7</v>
      </c>
      <c r="CG57" s="1312"/>
      <c r="CH57" s="1312"/>
      <c r="CI57" s="1312"/>
      <c r="CJ57" s="1312"/>
      <c r="CK57" s="1312"/>
      <c r="CL57" s="1312"/>
      <c r="CM57" s="1312"/>
      <c r="CN57" s="1312">
        <v>62.6</v>
      </c>
      <c r="CO57" s="1312"/>
      <c r="CP57" s="1312"/>
      <c r="CQ57" s="1312"/>
      <c r="CR57" s="1312"/>
      <c r="CS57" s="1312"/>
      <c r="CT57" s="1312"/>
      <c r="CU57" s="1312"/>
      <c r="CV57" s="1312">
        <v>63.1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616</v>
      </c>
    </row>
    <row r="64" spans="1:109" x14ac:dyDescent="0.15">
      <c r="B64" s="1282"/>
      <c r="G64" s="1289"/>
      <c r="I64" s="1322"/>
      <c r="J64" s="1322"/>
      <c r="K64" s="1322"/>
      <c r="L64" s="1322"/>
      <c r="M64" s="1322"/>
      <c r="N64" s="1323"/>
      <c r="AM64" s="1289"/>
      <c r="AN64" s="1289" t="s">
        <v>609</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1282"/>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1282"/>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1282"/>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1282"/>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1282"/>
      <c r="H70" s="1332"/>
      <c r="I70" s="1332"/>
      <c r="J70" s="1333"/>
      <c r="K70" s="1333"/>
      <c r="L70" s="1334"/>
      <c r="M70" s="1333"/>
      <c r="N70" s="1334"/>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35"/>
      <c r="I71" s="1336"/>
      <c r="J71" s="1333"/>
      <c r="K71" s="1333"/>
      <c r="L71" s="1334"/>
      <c r="M71" s="1333"/>
      <c r="N71" s="1334"/>
      <c r="AM71" s="1335"/>
      <c r="AN71" s="1275" t="s">
        <v>611</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x14ac:dyDescent="0.15">
      <c r="B73" s="1282"/>
      <c r="G73" s="1308"/>
      <c r="H73" s="1308"/>
      <c r="I73" s="1308"/>
      <c r="J73" s="1308"/>
      <c r="K73" s="1337"/>
      <c r="L73" s="1337"/>
      <c r="M73" s="1337"/>
      <c r="N73" s="1337"/>
      <c r="AM73" s="1300"/>
      <c r="AN73" s="1311" t="s">
        <v>612</v>
      </c>
      <c r="AO73" s="1311"/>
      <c r="AP73" s="1311"/>
      <c r="AQ73" s="1311"/>
      <c r="AR73" s="1311"/>
      <c r="AS73" s="1311"/>
      <c r="AT73" s="1311"/>
      <c r="AU73" s="1311"/>
      <c r="AV73" s="1311"/>
      <c r="AW73" s="1311"/>
      <c r="AX73" s="1311"/>
      <c r="AY73" s="1311"/>
      <c r="AZ73" s="1311"/>
      <c r="BA73" s="1311"/>
      <c r="BB73" s="1311" t="s">
        <v>613</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37"/>
      <c r="L74" s="1337"/>
      <c r="M74" s="1337"/>
      <c r="N74" s="1337"/>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618</v>
      </c>
      <c r="BC75" s="1311"/>
      <c r="BD75" s="1311"/>
      <c r="BE75" s="1311"/>
      <c r="BF75" s="1311"/>
      <c r="BG75" s="1311"/>
      <c r="BH75" s="1311"/>
      <c r="BI75" s="1311"/>
      <c r="BJ75" s="1311"/>
      <c r="BK75" s="1311"/>
      <c r="BL75" s="1311"/>
      <c r="BM75" s="1311"/>
      <c r="BN75" s="1311"/>
      <c r="BO75" s="1311"/>
      <c r="BP75" s="1312">
        <v>0.5</v>
      </c>
      <c r="BQ75" s="1312"/>
      <c r="BR75" s="1312"/>
      <c r="BS75" s="1312"/>
      <c r="BT75" s="1312"/>
      <c r="BU75" s="1312"/>
      <c r="BV75" s="1312"/>
      <c r="BW75" s="1312"/>
      <c r="BX75" s="1312">
        <v>0.2</v>
      </c>
      <c r="BY75" s="1312"/>
      <c r="BZ75" s="1312"/>
      <c r="CA75" s="1312"/>
      <c r="CB75" s="1312"/>
      <c r="CC75" s="1312"/>
      <c r="CD75" s="1312"/>
      <c r="CE75" s="1312"/>
      <c r="CF75" s="1312">
        <v>0.2</v>
      </c>
      <c r="CG75" s="1312"/>
      <c r="CH75" s="1312"/>
      <c r="CI75" s="1312"/>
      <c r="CJ75" s="1312"/>
      <c r="CK75" s="1312"/>
      <c r="CL75" s="1312"/>
      <c r="CM75" s="1312"/>
      <c r="CN75" s="1312">
        <v>0.3</v>
      </c>
      <c r="CO75" s="1312"/>
      <c r="CP75" s="1312"/>
      <c r="CQ75" s="1312"/>
      <c r="CR75" s="1312"/>
      <c r="CS75" s="1312"/>
      <c r="CT75" s="1312"/>
      <c r="CU75" s="1312"/>
      <c r="CV75" s="1312">
        <v>0.5</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37"/>
      <c r="L77" s="1337"/>
      <c r="M77" s="1337"/>
      <c r="N77" s="1337"/>
      <c r="AN77" s="1307" t="s">
        <v>615</v>
      </c>
      <c r="AO77" s="1307"/>
      <c r="AP77" s="1307"/>
      <c r="AQ77" s="1307"/>
      <c r="AR77" s="1307"/>
      <c r="AS77" s="1307"/>
      <c r="AT77" s="1307"/>
      <c r="AU77" s="1307"/>
      <c r="AV77" s="1307"/>
      <c r="AW77" s="1307"/>
      <c r="AX77" s="1307"/>
      <c r="AY77" s="1307"/>
      <c r="AZ77" s="1307"/>
      <c r="BA77" s="1307"/>
      <c r="BB77" s="1311" t="s">
        <v>613</v>
      </c>
      <c r="BC77" s="1311"/>
      <c r="BD77" s="1311"/>
      <c r="BE77" s="1311"/>
      <c r="BF77" s="1311"/>
      <c r="BG77" s="1311"/>
      <c r="BH77" s="1311"/>
      <c r="BI77" s="1311"/>
      <c r="BJ77" s="1311"/>
      <c r="BK77" s="1311"/>
      <c r="BL77" s="1311"/>
      <c r="BM77" s="1311"/>
      <c r="BN77" s="1311"/>
      <c r="BO77" s="1311"/>
      <c r="BP77" s="1312">
        <v>15</v>
      </c>
      <c r="BQ77" s="1312"/>
      <c r="BR77" s="1312"/>
      <c r="BS77" s="1312"/>
      <c r="BT77" s="1312"/>
      <c r="BU77" s="1312"/>
      <c r="BV77" s="1312"/>
      <c r="BW77" s="1312"/>
      <c r="BX77" s="1312">
        <v>12.2</v>
      </c>
      <c r="BY77" s="1312"/>
      <c r="BZ77" s="1312"/>
      <c r="CA77" s="1312"/>
      <c r="CB77" s="1312"/>
      <c r="CC77" s="1312"/>
      <c r="CD77" s="1312"/>
      <c r="CE77" s="1312"/>
      <c r="CF77" s="1312">
        <v>5</v>
      </c>
      <c r="CG77" s="1312"/>
      <c r="CH77" s="1312"/>
      <c r="CI77" s="1312"/>
      <c r="CJ77" s="1312"/>
      <c r="CK77" s="1312"/>
      <c r="CL77" s="1312"/>
      <c r="CM77" s="1312"/>
      <c r="CN77" s="1312">
        <v>5.4</v>
      </c>
      <c r="CO77" s="1312"/>
      <c r="CP77" s="1312"/>
      <c r="CQ77" s="1312"/>
      <c r="CR77" s="1312"/>
      <c r="CS77" s="1312"/>
      <c r="CT77" s="1312"/>
      <c r="CU77" s="1312"/>
      <c r="CV77" s="1312">
        <v>3.9</v>
      </c>
      <c r="CW77" s="1312"/>
      <c r="CX77" s="1312"/>
      <c r="CY77" s="1312"/>
      <c r="CZ77" s="1312"/>
      <c r="DA77" s="1312"/>
      <c r="DB77" s="1312"/>
      <c r="DC77" s="1312"/>
    </row>
    <row r="78" spans="2:107" x14ac:dyDescent="0.15">
      <c r="B78" s="1282"/>
      <c r="G78" s="1301"/>
      <c r="H78" s="1301"/>
      <c r="I78" s="1301"/>
      <c r="J78" s="1301"/>
      <c r="K78" s="1337"/>
      <c r="L78" s="1337"/>
      <c r="M78" s="1337"/>
      <c r="N78" s="1337"/>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8"/>
      <c r="L79" s="1338"/>
      <c r="M79" s="1338"/>
      <c r="N79" s="1338"/>
      <c r="AN79" s="1307"/>
      <c r="AO79" s="1307"/>
      <c r="AP79" s="1307"/>
      <c r="AQ79" s="1307"/>
      <c r="AR79" s="1307"/>
      <c r="AS79" s="1307"/>
      <c r="AT79" s="1307"/>
      <c r="AU79" s="1307"/>
      <c r="AV79" s="1307"/>
      <c r="AW79" s="1307"/>
      <c r="AX79" s="1307"/>
      <c r="AY79" s="1307"/>
      <c r="AZ79" s="1307"/>
      <c r="BA79" s="1307"/>
      <c r="BB79" s="1311" t="s">
        <v>618</v>
      </c>
      <c r="BC79" s="1311"/>
      <c r="BD79" s="1311"/>
      <c r="BE79" s="1311"/>
      <c r="BF79" s="1311"/>
      <c r="BG79" s="1311"/>
      <c r="BH79" s="1311"/>
      <c r="BI79" s="1311"/>
      <c r="BJ79" s="1311"/>
      <c r="BK79" s="1311"/>
      <c r="BL79" s="1311"/>
      <c r="BM79" s="1311"/>
      <c r="BN79" s="1311"/>
      <c r="BO79" s="1311"/>
      <c r="BP79" s="1312">
        <v>5</v>
      </c>
      <c r="BQ79" s="1312"/>
      <c r="BR79" s="1312"/>
      <c r="BS79" s="1312"/>
      <c r="BT79" s="1312"/>
      <c r="BU79" s="1312"/>
      <c r="BV79" s="1312"/>
      <c r="BW79" s="1312"/>
      <c r="BX79" s="1312">
        <v>4.8</v>
      </c>
      <c r="BY79" s="1312"/>
      <c r="BZ79" s="1312"/>
      <c r="CA79" s="1312"/>
      <c r="CB79" s="1312"/>
      <c r="CC79" s="1312"/>
      <c r="CD79" s="1312"/>
      <c r="CE79" s="1312"/>
      <c r="CF79" s="1312">
        <v>4.5</v>
      </c>
      <c r="CG79" s="1312"/>
      <c r="CH79" s="1312"/>
      <c r="CI79" s="1312"/>
      <c r="CJ79" s="1312"/>
      <c r="CK79" s="1312"/>
      <c r="CL79" s="1312"/>
      <c r="CM79" s="1312"/>
      <c r="CN79" s="1312">
        <v>4.2</v>
      </c>
      <c r="CO79" s="1312"/>
      <c r="CP79" s="1312"/>
      <c r="CQ79" s="1312"/>
      <c r="CR79" s="1312"/>
      <c r="CS79" s="1312"/>
      <c r="CT79" s="1312"/>
      <c r="CU79" s="1312"/>
      <c r="CV79" s="1312">
        <v>4.2</v>
      </c>
      <c r="CW79" s="1312"/>
      <c r="CX79" s="1312"/>
      <c r="CY79" s="1312"/>
      <c r="CZ79" s="1312"/>
      <c r="DA79" s="1312"/>
      <c r="DB79" s="1312"/>
      <c r="DC79" s="1312"/>
    </row>
    <row r="80" spans="2:107" x14ac:dyDescent="0.15">
      <c r="B80" s="1282"/>
      <c r="G80" s="1301"/>
      <c r="H80" s="1301"/>
      <c r="I80" s="1314"/>
      <c r="J80" s="1314"/>
      <c r="K80" s="1338"/>
      <c r="L80" s="1338"/>
      <c r="M80" s="1338"/>
      <c r="N80" s="1338"/>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40"/>
      <c r="AQ87" s="1340"/>
      <c r="BC87" s="1340"/>
      <c r="BO87" s="1340"/>
      <c r="CA87" s="1340"/>
      <c r="CM87" s="1340"/>
      <c r="CY87" s="1340"/>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Cp7s1B6ciH7JnDduqcz2fq1HpcQu0VF3cXBZ/te0pVuRGlZac0IWYHKUXcREuYdItOmfK9mAC6dohgtD66OWDw==" saltValue="E0HNQIkYiWSHAQUGuegT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ZO/rDOhDZIfVdWRhWBdGEckBOUbpFqpXq9Ci+TbDy/eathhbblgbqZ7xKpdpwUSRYrWsFwgIACM8VbMmXPtFLA==" saltValue="2qsmCfu4z06UB3kYFj3g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MsNUyBAtBcRknaQhmKzJFl8BC1SXtdgSbr9Vp0RMGVBg91uW10qRFaRwjge10wuqzOSBMO+zlFbor0RPCQ31hw==" saltValue="JES4HmG9F/9R2wx0DD7sH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43753</v>
      </c>
      <c r="E3" s="162"/>
      <c r="F3" s="163">
        <v>40879</v>
      </c>
      <c r="G3" s="164"/>
      <c r="H3" s="165"/>
    </row>
    <row r="4" spans="1:8" x14ac:dyDescent="0.15">
      <c r="A4" s="166"/>
      <c r="B4" s="167"/>
      <c r="C4" s="168"/>
      <c r="D4" s="169">
        <v>16878</v>
      </c>
      <c r="E4" s="170"/>
      <c r="F4" s="171">
        <v>24087</v>
      </c>
      <c r="G4" s="172"/>
      <c r="H4" s="173"/>
    </row>
    <row r="5" spans="1:8" x14ac:dyDescent="0.15">
      <c r="A5" s="154" t="s">
        <v>560</v>
      </c>
      <c r="B5" s="159"/>
      <c r="C5" s="160"/>
      <c r="D5" s="161">
        <v>32054</v>
      </c>
      <c r="E5" s="162"/>
      <c r="F5" s="163">
        <v>42651</v>
      </c>
      <c r="G5" s="164"/>
      <c r="H5" s="165"/>
    </row>
    <row r="6" spans="1:8" x14ac:dyDescent="0.15">
      <c r="A6" s="166"/>
      <c r="B6" s="167"/>
      <c r="C6" s="168"/>
      <c r="D6" s="169">
        <v>15984</v>
      </c>
      <c r="E6" s="170"/>
      <c r="F6" s="171">
        <v>22675</v>
      </c>
      <c r="G6" s="172"/>
      <c r="H6" s="173"/>
    </row>
    <row r="7" spans="1:8" x14ac:dyDescent="0.15">
      <c r="A7" s="154" t="s">
        <v>561</v>
      </c>
      <c r="B7" s="159"/>
      <c r="C7" s="160"/>
      <c r="D7" s="161">
        <v>38629</v>
      </c>
      <c r="E7" s="162"/>
      <c r="F7" s="163">
        <v>43226</v>
      </c>
      <c r="G7" s="164"/>
      <c r="H7" s="165"/>
    </row>
    <row r="8" spans="1:8" x14ac:dyDescent="0.15">
      <c r="A8" s="166"/>
      <c r="B8" s="167"/>
      <c r="C8" s="168"/>
      <c r="D8" s="169">
        <v>21858</v>
      </c>
      <c r="E8" s="170"/>
      <c r="F8" s="171">
        <v>22622</v>
      </c>
      <c r="G8" s="172"/>
      <c r="H8" s="173"/>
    </row>
    <row r="9" spans="1:8" x14ac:dyDescent="0.15">
      <c r="A9" s="154" t="s">
        <v>562</v>
      </c>
      <c r="B9" s="159"/>
      <c r="C9" s="160"/>
      <c r="D9" s="161">
        <v>48391</v>
      </c>
      <c r="E9" s="162"/>
      <c r="F9" s="163">
        <v>42836</v>
      </c>
      <c r="G9" s="164"/>
      <c r="H9" s="165"/>
    </row>
    <row r="10" spans="1:8" x14ac:dyDescent="0.15">
      <c r="A10" s="166"/>
      <c r="B10" s="167"/>
      <c r="C10" s="168"/>
      <c r="D10" s="169">
        <v>26167</v>
      </c>
      <c r="E10" s="170"/>
      <c r="F10" s="171">
        <v>22936</v>
      </c>
      <c r="G10" s="172"/>
      <c r="H10" s="173"/>
    </row>
    <row r="11" spans="1:8" x14ac:dyDescent="0.15">
      <c r="A11" s="154" t="s">
        <v>563</v>
      </c>
      <c r="B11" s="159"/>
      <c r="C11" s="160"/>
      <c r="D11" s="161">
        <v>20287</v>
      </c>
      <c r="E11" s="162"/>
      <c r="F11" s="163">
        <v>44161</v>
      </c>
      <c r="G11" s="164"/>
      <c r="H11" s="165"/>
    </row>
    <row r="12" spans="1:8" x14ac:dyDescent="0.15">
      <c r="A12" s="166"/>
      <c r="B12" s="167"/>
      <c r="C12" s="174"/>
      <c r="D12" s="169">
        <v>13734</v>
      </c>
      <c r="E12" s="170"/>
      <c r="F12" s="171">
        <v>23644</v>
      </c>
      <c r="G12" s="172"/>
      <c r="H12" s="173"/>
    </row>
    <row r="13" spans="1:8" x14ac:dyDescent="0.15">
      <c r="A13" s="154"/>
      <c r="B13" s="159"/>
      <c r="C13" s="175"/>
      <c r="D13" s="176">
        <v>36623</v>
      </c>
      <c r="E13" s="177"/>
      <c r="F13" s="178">
        <v>42751</v>
      </c>
      <c r="G13" s="179"/>
      <c r="H13" s="165"/>
    </row>
    <row r="14" spans="1:8" x14ac:dyDescent="0.15">
      <c r="A14" s="166"/>
      <c r="B14" s="167"/>
      <c r="C14" s="168"/>
      <c r="D14" s="169">
        <v>18924</v>
      </c>
      <c r="E14" s="170"/>
      <c r="F14" s="171">
        <v>23193</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5.0999999999999996</v>
      </c>
      <c r="C19" s="180">
        <f>ROUND(VALUE(SUBSTITUTE(実質収支比率等に係る経年分析!G$48,"▲","-")),2)</f>
        <v>6.2</v>
      </c>
      <c r="D19" s="180">
        <f>ROUND(VALUE(SUBSTITUTE(実質収支比率等に係る経年分析!H$48,"▲","-")),2)</f>
        <v>8.8800000000000008</v>
      </c>
      <c r="E19" s="180">
        <f>ROUND(VALUE(SUBSTITUTE(実質収支比率等に係る経年分析!I$48,"▲","-")),2)</f>
        <v>6.09</v>
      </c>
      <c r="F19" s="180">
        <f>ROUND(VALUE(SUBSTITUTE(実質収支比率等に係る経年分析!J$48,"▲","-")),2)</f>
        <v>7.2</v>
      </c>
    </row>
    <row r="20" spans="1:11" x14ac:dyDescent="0.15">
      <c r="A20" s="180" t="s">
        <v>54</v>
      </c>
      <c r="B20" s="180">
        <f>ROUND(VALUE(SUBSTITUTE(実質収支比率等に係る経年分析!F$47,"▲","-")),2)</f>
        <v>16.13</v>
      </c>
      <c r="C20" s="180">
        <f>ROUND(VALUE(SUBSTITUTE(実質収支比率等に係る経年分析!G$47,"▲","-")),2)</f>
        <v>18.53</v>
      </c>
      <c r="D20" s="180">
        <f>ROUND(VALUE(SUBSTITUTE(実質収支比率等に係る経年分析!H$47,"▲","-")),2)</f>
        <v>21.63</v>
      </c>
      <c r="E20" s="180">
        <f>ROUND(VALUE(SUBSTITUTE(実質収支比率等に係る経年分析!I$47,"▲","-")),2)</f>
        <v>23.75</v>
      </c>
      <c r="F20" s="180">
        <f>ROUND(VALUE(SUBSTITUTE(実質収支比率等に係る経年分析!J$47,"▲","-")),2)</f>
        <v>26.61</v>
      </c>
    </row>
    <row r="21" spans="1:11" x14ac:dyDescent="0.15">
      <c r="A21" s="180" t="s">
        <v>55</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3.69</v>
      </c>
      <c r="D21" s="180">
        <f>IF(ISNUMBER(VALUE(SUBSTITUTE(実質収支比率等に係る経年分析!H$49,"▲","-"))),ROUND(VALUE(SUBSTITUTE(実質収支比率等に係る経年分析!H$49,"▲","-")),2),NA())</f>
        <v>6.7</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4.37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1.1499999999999999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中神土地区画整理事業特別会計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1.1100000000000001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2562</v>
      </c>
      <c r="E42" s="182"/>
      <c r="F42" s="182"/>
      <c r="G42" s="182">
        <f>'実質公債費比率（分子）の構造'!L$52</f>
        <v>2592</v>
      </c>
      <c r="H42" s="182"/>
      <c r="I42" s="182"/>
      <c r="J42" s="182">
        <f>'実質公債費比率（分子）の構造'!M$52</f>
        <v>2573</v>
      </c>
      <c r="K42" s="182"/>
      <c r="L42" s="182"/>
      <c r="M42" s="182">
        <f>'実質公債費比率（分子）の構造'!N$52</f>
        <v>2485</v>
      </c>
      <c r="N42" s="182"/>
      <c r="O42" s="182"/>
      <c r="P42" s="182">
        <f>'実質公債費比率（分子）の構造'!O$52</f>
        <v>2391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15">
      <c r="A45" s="182" t="s">
        <v>65</v>
      </c>
      <c r="B45" s="182">
        <f>'実質公債費比率（分子）の構造'!K$49</f>
        <v>70</v>
      </c>
      <c r="C45" s="182"/>
      <c r="D45" s="182"/>
      <c r="E45" s="182">
        <f>'実質公債費比率（分子）の構造'!L$49</f>
        <v>58</v>
      </c>
      <c r="F45" s="182"/>
      <c r="G45" s="182"/>
      <c r="H45" s="182">
        <f>'実質公債費比率（分子）の構造'!M$49</f>
        <v>50</v>
      </c>
      <c r="I45" s="182"/>
      <c r="J45" s="182"/>
      <c r="K45" s="182">
        <f>'実質公債費比率（分子）の構造'!N$49</f>
        <v>34</v>
      </c>
      <c r="L45" s="182"/>
      <c r="M45" s="182"/>
      <c r="N45" s="182">
        <f>'実質公債費比率（分子）の構造'!O$49</f>
        <v>14</v>
      </c>
      <c r="O45" s="182"/>
      <c r="P45" s="182"/>
    </row>
    <row r="46" spans="1:16" x14ac:dyDescent="0.15">
      <c r="A46" s="182" t="s">
        <v>66</v>
      </c>
      <c r="B46" s="182">
        <f>'実質公債費比率（分子）の構造'!K$48</f>
        <v>436</v>
      </c>
      <c r="C46" s="182"/>
      <c r="D46" s="182"/>
      <c r="E46" s="182">
        <f>'実質公債費比率（分子）の構造'!L$48</f>
        <v>431</v>
      </c>
      <c r="F46" s="182"/>
      <c r="G46" s="182"/>
      <c r="H46" s="182">
        <f>'実質公債費比率（分子）の構造'!M$48</f>
        <v>424</v>
      </c>
      <c r="I46" s="182"/>
      <c r="J46" s="182"/>
      <c r="K46" s="182">
        <f>'実質公債費比率（分子）の構造'!N$48</f>
        <v>437</v>
      </c>
      <c r="L46" s="182"/>
      <c r="M46" s="182"/>
      <c r="N46" s="182">
        <f>'実質公債費比率（分子）の構造'!O$48</f>
        <v>399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2095</v>
      </c>
      <c r="C49" s="182"/>
      <c r="D49" s="182"/>
      <c r="E49" s="182">
        <f>'実質公債費比率（分子）の構造'!L$45</f>
        <v>2126</v>
      </c>
      <c r="F49" s="182"/>
      <c r="G49" s="182"/>
      <c r="H49" s="182">
        <f>'実質公債費比率（分子）の構造'!M$45</f>
        <v>2179</v>
      </c>
      <c r="I49" s="182"/>
      <c r="J49" s="182"/>
      <c r="K49" s="182">
        <f>'実質公債費比率（分子）の構造'!N$45</f>
        <v>2125</v>
      </c>
      <c r="L49" s="182"/>
      <c r="M49" s="182"/>
      <c r="N49" s="182">
        <f>'実質公債費比率（分子）の構造'!O$45</f>
        <v>2075</v>
      </c>
      <c r="O49" s="182"/>
      <c r="P49" s="182"/>
    </row>
    <row r="50" spans="1:16" x14ac:dyDescent="0.15">
      <c r="A50" s="182" t="s">
        <v>70</v>
      </c>
      <c r="B50" s="182" t="e">
        <f>NA()</f>
        <v>#N/A</v>
      </c>
      <c r="C50" s="182">
        <f>IF(ISNUMBER('実質公債費比率（分子）の構造'!K$53),'実質公債費比率（分子）の構造'!K$53,NA())</f>
        <v>47</v>
      </c>
      <c r="D50" s="182" t="e">
        <f>NA()</f>
        <v>#N/A</v>
      </c>
      <c r="E50" s="182" t="e">
        <f>NA()</f>
        <v>#N/A</v>
      </c>
      <c r="F50" s="182">
        <f>IF(ISNUMBER('実質公債費比率（分子）の構造'!L$53),'実質公債費比率（分子）の構造'!L$53,NA())</f>
        <v>31</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119</v>
      </c>
      <c r="M50" s="182" t="e">
        <f>NA()</f>
        <v>#N/A</v>
      </c>
      <c r="N50" s="182" t="e">
        <f>NA()</f>
        <v>#N/A</v>
      </c>
      <c r="O50" s="182">
        <f>IF(ISNUMBER('実質公債費比率（分子）の構造'!O$53),'実質公債費比率（分子）の構造'!O$53,NA())</f>
        <v>105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17691</v>
      </c>
      <c r="E56" s="181"/>
      <c r="F56" s="181"/>
      <c r="G56" s="181">
        <f>'将来負担比率（分子）の構造'!J$52</f>
        <v>16871</v>
      </c>
      <c r="H56" s="181"/>
      <c r="I56" s="181"/>
      <c r="J56" s="181">
        <f>'将来負担比率（分子）の構造'!K$52</f>
        <v>16332</v>
      </c>
      <c r="K56" s="181"/>
      <c r="L56" s="181"/>
      <c r="M56" s="181">
        <f>'将来負担比率（分子）の構造'!L$52</f>
        <v>15399</v>
      </c>
      <c r="N56" s="181"/>
      <c r="O56" s="181"/>
      <c r="P56" s="181">
        <f>'将来負担比率（分子）の構造'!M$52</f>
        <v>14539</v>
      </c>
    </row>
    <row r="57" spans="1:16" x14ac:dyDescent="0.15">
      <c r="A57" s="181" t="s">
        <v>41</v>
      </c>
      <c r="B57" s="181"/>
      <c r="C57" s="181"/>
      <c r="D57" s="181">
        <f>'将来負担比率（分子）の構造'!I$51</f>
        <v>6495</v>
      </c>
      <c r="E57" s="181"/>
      <c r="F57" s="181"/>
      <c r="G57" s="181">
        <f>'将来負担比率（分子）の構造'!J$51</f>
        <v>6281</v>
      </c>
      <c r="H57" s="181"/>
      <c r="I57" s="181"/>
      <c r="J57" s="181">
        <f>'将来負担比率（分子）の構造'!K$51</f>
        <v>6332</v>
      </c>
      <c r="K57" s="181"/>
      <c r="L57" s="181"/>
      <c r="M57" s="181">
        <f>'将来負担比率（分子）の構造'!L$51</f>
        <v>6044</v>
      </c>
      <c r="N57" s="181"/>
      <c r="O57" s="181"/>
      <c r="P57" s="181">
        <f>'将来負担比率（分子）の構造'!M$51</f>
        <v>5990</v>
      </c>
    </row>
    <row r="58" spans="1:16" x14ac:dyDescent="0.15">
      <c r="A58" s="181" t="s">
        <v>40</v>
      </c>
      <c r="B58" s="181"/>
      <c r="C58" s="181"/>
      <c r="D58" s="181">
        <f>'将来負担比率（分子）の構造'!I$50</f>
        <v>9571</v>
      </c>
      <c r="E58" s="181"/>
      <c r="F58" s="181"/>
      <c r="G58" s="181">
        <f>'将来負担比率（分子）の構造'!J$50</f>
        <v>10541</v>
      </c>
      <c r="H58" s="181"/>
      <c r="I58" s="181"/>
      <c r="J58" s="181">
        <f>'将来負担比率（分子）の構造'!K$50</f>
        <v>11549</v>
      </c>
      <c r="K58" s="181"/>
      <c r="L58" s="181"/>
      <c r="M58" s="181">
        <f>'将来負担比率（分子）の構造'!L$50</f>
        <v>12820</v>
      </c>
      <c r="N58" s="181"/>
      <c r="O58" s="181"/>
      <c r="P58" s="181">
        <f>'将来負担比率（分子）の構造'!M$50</f>
        <v>13523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5986</v>
      </c>
      <c r="C62" s="181"/>
      <c r="D62" s="181"/>
      <c r="E62" s="181">
        <f>'将来負担比率（分子）の構造'!J$45</f>
        <v>5768</v>
      </c>
      <c r="F62" s="181"/>
      <c r="G62" s="181"/>
      <c r="H62" s="181">
        <f>'将来負担比率（分子）の構造'!K$45</f>
        <v>5468</v>
      </c>
      <c r="I62" s="181"/>
      <c r="J62" s="181"/>
      <c r="K62" s="181">
        <f>'将来負担比率（分子）の構造'!L$45</f>
        <v>5312</v>
      </c>
      <c r="L62" s="181"/>
      <c r="M62" s="181"/>
      <c r="N62" s="181">
        <f>'将来負担比率（分子）の構造'!M$45</f>
        <v>5067</v>
      </c>
      <c r="O62" s="181"/>
      <c r="P62" s="181"/>
    </row>
    <row r="63" spans="1:16" x14ac:dyDescent="0.15">
      <c r="A63" s="181" t="s">
        <v>33</v>
      </c>
      <c r="B63" s="181">
        <f>'将来負担比率（分子）の構造'!I$44</f>
        <v>169</v>
      </c>
      <c r="C63" s="181"/>
      <c r="D63" s="181"/>
      <c r="E63" s="181">
        <f>'将来負担比率（分子）の構造'!J$44</f>
        <v>109</v>
      </c>
      <c r="F63" s="181"/>
      <c r="G63" s="181"/>
      <c r="H63" s="181">
        <f>'将来負担比率（分子）の構造'!K$44</f>
        <v>59</v>
      </c>
      <c r="I63" s="181"/>
      <c r="J63" s="181"/>
      <c r="K63" s="181">
        <f>'将来負担比率（分子）の構造'!L$44</f>
        <v>22</v>
      </c>
      <c r="L63" s="181"/>
      <c r="M63" s="181"/>
      <c r="N63" s="181">
        <f>'将来負担比率（分子）の構造'!M$44</f>
        <v>7</v>
      </c>
      <c r="O63" s="181"/>
      <c r="P63" s="181"/>
    </row>
    <row r="64" spans="1:16" x14ac:dyDescent="0.15">
      <c r="A64" s="181" t="s">
        <v>32</v>
      </c>
      <c r="B64" s="181">
        <f>'将来負担比率（分子）の構造'!I$43</f>
        <v>3130</v>
      </c>
      <c r="C64" s="181"/>
      <c r="D64" s="181"/>
      <c r="E64" s="181">
        <f>'将来負担比率（分子）の構造'!J$43</f>
        <v>3090</v>
      </c>
      <c r="F64" s="181"/>
      <c r="G64" s="181"/>
      <c r="H64" s="181">
        <f>'将来負担比率（分子）の構造'!K$43</f>
        <v>3148</v>
      </c>
      <c r="I64" s="181"/>
      <c r="J64" s="181"/>
      <c r="K64" s="181">
        <f>'将来負担比率（分子）の構造'!L$43</f>
        <v>3117</v>
      </c>
      <c r="L64" s="181"/>
      <c r="M64" s="181"/>
      <c r="N64" s="181">
        <f>'将来負担比率（分子）の構造'!M$43</f>
        <v>2877</v>
      </c>
      <c r="O64" s="181"/>
      <c r="P64" s="181"/>
    </row>
    <row r="65" spans="1:16" x14ac:dyDescent="0.15">
      <c r="A65" s="181" t="s">
        <v>31</v>
      </c>
      <c r="B65" s="181">
        <f>'将来負担比率（分子）の構造'!I$42</f>
        <v>83</v>
      </c>
      <c r="C65" s="181"/>
      <c r="D65" s="181"/>
      <c r="E65" s="181">
        <f>'将来負担比率（分子）の構造'!J$42</f>
        <v>32</v>
      </c>
      <c r="F65" s="181"/>
      <c r="G65" s="181"/>
      <c r="H65" s="181">
        <f>'将来負担比率（分子）の構造'!K$42</f>
        <v>24</v>
      </c>
      <c r="I65" s="181"/>
      <c r="J65" s="181"/>
      <c r="K65" s="181">
        <f>'将来負担比率（分子）の構造'!L$42</f>
        <v>16</v>
      </c>
      <c r="L65" s="181"/>
      <c r="M65" s="181"/>
      <c r="N65" s="181">
        <f>'将来負担比率（分子）の構造'!M$42</f>
        <v>8</v>
      </c>
      <c r="O65" s="181"/>
      <c r="P65" s="181"/>
    </row>
    <row r="66" spans="1:16" x14ac:dyDescent="0.15">
      <c r="A66" s="181" t="s">
        <v>30</v>
      </c>
      <c r="B66" s="181">
        <f>'将来負担比率（分子）の構造'!I$41</f>
        <v>21523</v>
      </c>
      <c r="C66" s="181"/>
      <c r="D66" s="181"/>
      <c r="E66" s="181">
        <f>'将来負担比率（分子）の構造'!J$41</f>
        <v>20885</v>
      </c>
      <c r="F66" s="181"/>
      <c r="G66" s="181"/>
      <c r="H66" s="181">
        <f>'将来負担比率（分子）の構造'!K$41</f>
        <v>20288</v>
      </c>
      <c r="I66" s="181"/>
      <c r="J66" s="181"/>
      <c r="K66" s="181">
        <f>'将来負担比率（分子）の構造'!L$41</f>
        <v>19601</v>
      </c>
      <c r="L66" s="181"/>
      <c r="M66" s="181"/>
      <c r="N66" s="181">
        <f>'将来負担比率（分子）の構造'!M$41</f>
        <v>18551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4656</v>
      </c>
      <c r="C72" s="185">
        <f>基金残高に係る経年分析!G55</f>
        <v>5140</v>
      </c>
      <c r="D72" s="185">
        <f>基金残高に係る経年分析!H55</f>
        <v>5838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6287</v>
      </c>
      <c r="C74" s="185">
        <f>基金残高に係る経年分析!G57</f>
        <v>6949</v>
      </c>
      <c r="D74" s="185">
        <f>基金残高に係る経年分析!H57</f>
        <v>7234</v>
      </c>
    </row>
  </sheetData>
  <sheetProtection algorithmName="SHA-512" hashValue="maqYXwRrJn5uo7ioVIXsOjSjRuV4McjS5CEOHkS9lyfRIvGmmngR1ptjKX/z7BZFMr8UIAfik0ENGJum1urEgw==" saltValue="SYD+JLFCiVp9dE7n0Ajs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19898768</v>
      </c>
      <c r="S5" s="698"/>
      <c r="T5" s="698"/>
      <c r="U5" s="698"/>
      <c r="V5" s="698"/>
      <c r="W5" s="698"/>
      <c r="X5" s="698"/>
      <c r="Y5" s="741"/>
      <c r="Z5" s="759">
        <v>35.200000000000003</v>
      </c>
      <c r="AA5" s="759"/>
      <c r="AB5" s="759"/>
      <c r="AC5" s="759"/>
      <c r="AD5" s="760">
        <v>18330684</v>
      </c>
      <c r="AE5" s="760"/>
      <c r="AF5" s="760"/>
      <c r="AG5" s="760"/>
      <c r="AH5" s="760"/>
      <c r="AI5" s="760"/>
      <c r="AJ5" s="760"/>
      <c r="AK5" s="760"/>
      <c r="AL5" s="742">
        <v>83.8</v>
      </c>
      <c r="AM5" s="713"/>
      <c r="AN5" s="713"/>
      <c r="AO5" s="743"/>
      <c r="AP5" s="708" t="s">
        <v>227</v>
      </c>
      <c r="AQ5" s="709"/>
      <c r="AR5" s="709"/>
      <c r="AS5" s="709"/>
      <c r="AT5" s="709"/>
      <c r="AU5" s="709"/>
      <c r="AV5" s="709"/>
      <c r="AW5" s="709"/>
      <c r="AX5" s="709"/>
      <c r="AY5" s="709"/>
      <c r="AZ5" s="709"/>
      <c r="BA5" s="709"/>
      <c r="BB5" s="709"/>
      <c r="BC5" s="709"/>
      <c r="BD5" s="709"/>
      <c r="BE5" s="709"/>
      <c r="BF5" s="710"/>
      <c r="BG5" s="642">
        <v>18330684</v>
      </c>
      <c r="BH5" s="643"/>
      <c r="BI5" s="643"/>
      <c r="BJ5" s="643"/>
      <c r="BK5" s="643"/>
      <c r="BL5" s="643"/>
      <c r="BM5" s="643"/>
      <c r="BN5" s="644"/>
      <c r="BO5" s="675">
        <v>92.1</v>
      </c>
      <c r="BP5" s="675"/>
      <c r="BQ5" s="675"/>
      <c r="BR5" s="675"/>
      <c r="BS5" s="676">
        <v>172079</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173461</v>
      </c>
      <c r="S6" s="643"/>
      <c r="T6" s="643"/>
      <c r="U6" s="643"/>
      <c r="V6" s="643"/>
      <c r="W6" s="643"/>
      <c r="X6" s="643"/>
      <c r="Y6" s="644"/>
      <c r="Z6" s="675">
        <v>0.3</v>
      </c>
      <c r="AA6" s="675"/>
      <c r="AB6" s="675"/>
      <c r="AC6" s="675"/>
      <c r="AD6" s="676">
        <v>173461</v>
      </c>
      <c r="AE6" s="676"/>
      <c r="AF6" s="676"/>
      <c r="AG6" s="676"/>
      <c r="AH6" s="676"/>
      <c r="AI6" s="676"/>
      <c r="AJ6" s="676"/>
      <c r="AK6" s="676"/>
      <c r="AL6" s="645">
        <v>0.8</v>
      </c>
      <c r="AM6" s="646"/>
      <c r="AN6" s="646"/>
      <c r="AO6" s="677"/>
      <c r="AP6" s="639" t="s">
        <v>232</v>
      </c>
      <c r="AQ6" s="640"/>
      <c r="AR6" s="640"/>
      <c r="AS6" s="640"/>
      <c r="AT6" s="640"/>
      <c r="AU6" s="640"/>
      <c r="AV6" s="640"/>
      <c r="AW6" s="640"/>
      <c r="AX6" s="640"/>
      <c r="AY6" s="640"/>
      <c r="AZ6" s="640"/>
      <c r="BA6" s="640"/>
      <c r="BB6" s="640"/>
      <c r="BC6" s="640"/>
      <c r="BD6" s="640"/>
      <c r="BE6" s="640"/>
      <c r="BF6" s="641"/>
      <c r="BG6" s="642">
        <v>18330684</v>
      </c>
      <c r="BH6" s="643"/>
      <c r="BI6" s="643"/>
      <c r="BJ6" s="643"/>
      <c r="BK6" s="643"/>
      <c r="BL6" s="643"/>
      <c r="BM6" s="643"/>
      <c r="BN6" s="644"/>
      <c r="BO6" s="675">
        <v>92.1</v>
      </c>
      <c r="BP6" s="675"/>
      <c r="BQ6" s="675"/>
      <c r="BR6" s="675"/>
      <c r="BS6" s="676">
        <v>172079</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333502</v>
      </c>
      <c r="CS6" s="643"/>
      <c r="CT6" s="643"/>
      <c r="CU6" s="643"/>
      <c r="CV6" s="643"/>
      <c r="CW6" s="643"/>
      <c r="CX6" s="643"/>
      <c r="CY6" s="644"/>
      <c r="CZ6" s="742">
        <v>0.6</v>
      </c>
      <c r="DA6" s="713"/>
      <c r="DB6" s="713"/>
      <c r="DC6" s="745"/>
      <c r="DD6" s="648" t="s">
        <v>127</v>
      </c>
      <c r="DE6" s="643"/>
      <c r="DF6" s="643"/>
      <c r="DG6" s="643"/>
      <c r="DH6" s="643"/>
      <c r="DI6" s="643"/>
      <c r="DJ6" s="643"/>
      <c r="DK6" s="643"/>
      <c r="DL6" s="643"/>
      <c r="DM6" s="643"/>
      <c r="DN6" s="643"/>
      <c r="DO6" s="643"/>
      <c r="DP6" s="644"/>
      <c r="DQ6" s="648">
        <v>333428</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22023</v>
      </c>
      <c r="S7" s="643"/>
      <c r="T7" s="643"/>
      <c r="U7" s="643"/>
      <c r="V7" s="643"/>
      <c r="W7" s="643"/>
      <c r="X7" s="643"/>
      <c r="Y7" s="644"/>
      <c r="Z7" s="675">
        <v>0</v>
      </c>
      <c r="AA7" s="675"/>
      <c r="AB7" s="675"/>
      <c r="AC7" s="675"/>
      <c r="AD7" s="676">
        <v>22023</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8672397</v>
      </c>
      <c r="BH7" s="643"/>
      <c r="BI7" s="643"/>
      <c r="BJ7" s="643"/>
      <c r="BK7" s="643"/>
      <c r="BL7" s="643"/>
      <c r="BM7" s="643"/>
      <c r="BN7" s="644"/>
      <c r="BO7" s="675">
        <v>43.6</v>
      </c>
      <c r="BP7" s="675"/>
      <c r="BQ7" s="675"/>
      <c r="BR7" s="675"/>
      <c r="BS7" s="676">
        <v>172079</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16395473</v>
      </c>
      <c r="CS7" s="643"/>
      <c r="CT7" s="643"/>
      <c r="CU7" s="643"/>
      <c r="CV7" s="643"/>
      <c r="CW7" s="643"/>
      <c r="CX7" s="643"/>
      <c r="CY7" s="644"/>
      <c r="CZ7" s="675">
        <v>30</v>
      </c>
      <c r="DA7" s="675"/>
      <c r="DB7" s="675"/>
      <c r="DC7" s="675"/>
      <c r="DD7" s="648">
        <v>75824</v>
      </c>
      <c r="DE7" s="643"/>
      <c r="DF7" s="643"/>
      <c r="DG7" s="643"/>
      <c r="DH7" s="643"/>
      <c r="DI7" s="643"/>
      <c r="DJ7" s="643"/>
      <c r="DK7" s="643"/>
      <c r="DL7" s="643"/>
      <c r="DM7" s="643"/>
      <c r="DN7" s="643"/>
      <c r="DO7" s="643"/>
      <c r="DP7" s="644"/>
      <c r="DQ7" s="648">
        <v>4461126</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106365</v>
      </c>
      <c r="S8" s="643"/>
      <c r="T8" s="643"/>
      <c r="U8" s="643"/>
      <c r="V8" s="643"/>
      <c r="W8" s="643"/>
      <c r="X8" s="643"/>
      <c r="Y8" s="644"/>
      <c r="Z8" s="675">
        <v>0.2</v>
      </c>
      <c r="AA8" s="675"/>
      <c r="AB8" s="675"/>
      <c r="AC8" s="675"/>
      <c r="AD8" s="676">
        <v>106365</v>
      </c>
      <c r="AE8" s="676"/>
      <c r="AF8" s="676"/>
      <c r="AG8" s="676"/>
      <c r="AH8" s="676"/>
      <c r="AI8" s="676"/>
      <c r="AJ8" s="676"/>
      <c r="AK8" s="676"/>
      <c r="AL8" s="645">
        <v>0.5</v>
      </c>
      <c r="AM8" s="646"/>
      <c r="AN8" s="646"/>
      <c r="AO8" s="677"/>
      <c r="AP8" s="639" t="s">
        <v>238</v>
      </c>
      <c r="AQ8" s="640"/>
      <c r="AR8" s="640"/>
      <c r="AS8" s="640"/>
      <c r="AT8" s="640"/>
      <c r="AU8" s="640"/>
      <c r="AV8" s="640"/>
      <c r="AW8" s="640"/>
      <c r="AX8" s="640"/>
      <c r="AY8" s="640"/>
      <c r="AZ8" s="640"/>
      <c r="BA8" s="640"/>
      <c r="BB8" s="640"/>
      <c r="BC8" s="640"/>
      <c r="BD8" s="640"/>
      <c r="BE8" s="640"/>
      <c r="BF8" s="641"/>
      <c r="BG8" s="642">
        <v>178573</v>
      </c>
      <c r="BH8" s="643"/>
      <c r="BI8" s="643"/>
      <c r="BJ8" s="643"/>
      <c r="BK8" s="643"/>
      <c r="BL8" s="643"/>
      <c r="BM8" s="643"/>
      <c r="BN8" s="644"/>
      <c r="BO8" s="675">
        <v>0.9</v>
      </c>
      <c r="BP8" s="675"/>
      <c r="BQ8" s="675"/>
      <c r="BR8" s="675"/>
      <c r="BS8" s="648" t="s">
        <v>239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22274885</v>
      </c>
      <c r="CS8" s="643"/>
      <c r="CT8" s="643"/>
      <c r="CU8" s="643"/>
      <c r="CV8" s="643"/>
      <c r="CW8" s="643"/>
      <c r="CX8" s="643"/>
      <c r="CY8" s="644"/>
      <c r="CZ8" s="675">
        <v>40.700000000000003</v>
      </c>
      <c r="DA8" s="675"/>
      <c r="DB8" s="675"/>
      <c r="DC8" s="675"/>
      <c r="DD8" s="648">
        <v>420982</v>
      </c>
      <c r="DE8" s="643"/>
      <c r="DF8" s="643"/>
      <c r="DG8" s="643"/>
      <c r="DH8" s="643"/>
      <c r="DI8" s="643"/>
      <c r="DJ8" s="643"/>
      <c r="DK8" s="643"/>
      <c r="DL8" s="643"/>
      <c r="DM8" s="643"/>
      <c r="DN8" s="643"/>
      <c r="DO8" s="643"/>
      <c r="DP8" s="644"/>
      <c r="DQ8" s="648">
        <v>8647523</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123551</v>
      </c>
      <c r="S9" s="643"/>
      <c r="T9" s="643"/>
      <c r="U9" s="643"/>
      <c r="V9" s="643"/>
      <c r="W9" s="643"/>
      <c r="X9" s="643"/>
      <c r="Y9" s="644"/>
      <c r="Z9" s="675">
        <v>0.2</v>
      </c>
      <c r="AA9" s="675"/>
      <c r="AB9" s="675"/>
      <c r="AC9" s="675"/>
      <c r="AD9" s="676">
        <v>123551</v>
      </c>
      <c r="AE9" s="676"/>
      <c r="AF9" s="676"/>
      <c r="AG9" s="676"/>
      <c r="AH9" s="676"/>
      <c r="AI9" s="676"/>
      <c r="AJ9" s="676"/>
      <c r="AK9" s="676"/>
      <c r="AL9" s="645">
        <v>0.6</v>
      </c>
      <c r="AM9" s="646"/>
      <c r="AN9" s="646"/>
      <c r="AO9" s="677"/>
      <c r="AP9" s="639" t="s">
        <v>242</v>
      </c>
      <c r="AQ9" s="640"/>
      <c r="AR9" s="640"/>
      <c r="AS9" s="640"/>
      <c r="AT9" s="640"/>
      <c r="AU9" s="640"/>
      <c r="AV9" s="640"/>
      <c r="AW9" s="640"/>
      <c r="AX9" s="640"/>
      <c r="AY9" s="640"/>
      <c r="AZ9" s="640"/>
      <c r="BA9" s="640"/>
      <c r="BB9" s="640"/>
      <c r="BC9" s="640"/>
      <c r="BD9" s="640"/>
      <c r="BE9" s="640"/>
      <c r="BF9" s="641"/>
      <c r="BG9" s="642">
        <v>7068976</v>
      </c>
      <c r="BH9" s="643"/>
      <c r="BI9" s="643"/>
      <c r="BJ9" s="643"/>
      <c r="BK9" s="643"/>
      <c r="BL9" s="643"/>
      <c r="BM9" s="643"/>
      <c r="BN9" s="644"/>
      <c r="BO9" s="675">
        <v>35.5</v>
      </c>
      <c r="BP9" s="675"/>
      <c r="BQ9" s="675"/>
      <c r="BR9" s="675"/>
      <c r="BS9" s="648" t="s">
        <v>239</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3858148</v>
      </c>
      <c r="CS9" s="643"/>
      <c r="CT9" s="643"/>
      <c r="CU9" s="643"/>
      <c r="CV9" s="643"/>
      <c r="CW9" s="643"/>
      <c r="CX9" s="643"/>
      <c r="CY9" s="644"/>
      <c r="CZ9" s="675">
        <v>7.1</v>
      </c>
      <c r="DA9" s="675"/>
      <c r="DB9" s="675"/>
      <c r="DC9" s="675"/>
      <c r="DD9" s="648">
        <v>321772</v>
      </c>
      <c r="DE9" s="643"/>
      <c r="DF9" s="643"/>
      <c r="DG9" s="643"/>
      <c r="DH9" s="643"/>
      <c r="DI9" s="643"/>
      <c r="DJ9" s="643"/>
      <c r="DK9" s="643"/>
      <c r="DL9" s="643"/>
      <c r="DM9" s="643"/>
      <c r="DN9" s="643"/>
      <c r="DO9" s="643"/>
      <c r="DP9" s="644"/>
      <c r="DQ9" s="648">
        <v>2661677</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146</v>
      </c>
      <c r="S10" s="643"/>
      <c r="T10" s="643"/>
      <c r="U10" s="643"/>
      <c r="V10" s="643"/>
      <c r="W10" s="643"/>
      <c r="X10" s="643"/>
      <c r="Y10" s="644"/>
      <c r="Z10" s="675" t="s">
        <v>239</v>
      </c>
      <c r="AA10" s="675"/>
      <c r="AB10" s="675"/>
      <c r="AC10" s="675"/>
      <c r="AD10" s="676" t="s">
        <v>127</v>
      </c>
      <c r="AE10" s="676"/>
      <c r="AF10" s="676"/>
      <c r="AG10" s="676"/>
      <c r="AH10" s="676"/>
      <c r="AI10" s="676"/>
      <c r="AJ10" s="676"/>
      <c r="AK10" s="676"/>
      <c r="AL10" s="645" t="s">
        <v>146</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330685</v>
      </c>
      <c r="BH10" s="643"/>
      <c r="BI10" s="643"/>
      <c r="BJ10" s="643"/>
      <c r="BK10" s="643"/>
      <c r="BL10" s="643"/>
      <c r="BM10" s="643"/>
      <c r="BN10" s="644"/>
      <c r="BO10" s="675">
        <v>1.7</v>
      </c>
      <c r="BP10" s="675"/>
      <c r="BQ10" s="675"/>
      <c r="BR10" s="675"/>
      <c r="BS10" s="648" t="s">
        <v>127</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369226</v>
      </c>
      <c r="CS10" s="643"/>
      <c r="CT10" s="643"/>
      <c r="CU10" s="643"/>
      <c r="CV10" s="643"/>
      <c r="CW10" s="643"/>
      <c r="CX10" s="643"/>
      <c r="CY10" s="644"/>
      <c r="CZ10" s="675">
        <v>0.7</v>
      </c>
      <c r="DA10" s="675"/>
      <c r="DB10" s="675"/>
      <c r="DC10" s="675"/>
      <c r="DD10" s="648" t="s">
        <v>239</v>
      </c>
      <c r="DE10" s="643"/>
      <c r="DF10" s="643"/>
      <c r="DG10" s="643"/>
      <c r="DH10" s="643"/>
      <c r="DI10" s="643"/>
      <c r="DJ10" s="643"/>
      <c r="DK10" s="643"/>
      <c r="DL10" s="643"/>
      <c r="DM10" s="643"/>
      <c r="DN10" s="643"/>
      <c r="DO10" s="643"/>
      <c r="DP10" s="644"/>
      <c r="DQ10" s="648">
        <v>260759</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2432609</v>
      </c>
      <c r="S11" s="643"/>
      <c r="T11" s="643"/>
      <c r="U11" s="643"/>
      <c r="V11" s="643"/>
      <c r="W11" s="643"/>
      <c r="X11" s="643"/>
      <c r="Y11" s="644"/>
      <c r="Z11" s="645">
        <v>4.3</v>
      </c>
      <c r="AA11" s="646"/>
      <c r="AB11" s="646"/>
      <c r="AC11" s="647"/>
      <c r="AD11" s="648">
        <v>2432609</v>
      </c>
      <c r="AE11" s="643"/>
      <c r="AF11" s="643"/>
      <c r="AG11" s="643"/>
      <c r="AH11" s="643"/>
      <c r="AI11" s="643"/>
      <c r="AJ11" s="643"/>
      <c r="AK11" s="644"/>
      <c r="AL11" s="645">
        <v>11.1</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1094163</v>
      </c>
      <c r="BH11" s="643"/>
      <c r="BI11" s="643"/>
      <c r="BJ11" s="643"/>
      <c r="BK11" s="643"/>
      <c r="BL11" s="643"/>
      <c r="BM11" s="643"/>
      <c r="BN11" s="644"/>
      <c r="BO11" s="675">
        <v>5.5</v>
      </c>
      <c r="BP11" s="675"/>
      <c r="BQ11" s="675"/>
      <c r="BR11" s="675"/>
      <c r="BS11" s="648">
        <v>172079</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46106</v>
      </c>
      <c r="CS11" s="643"/>
      <c r="CT11" s="643"/>
      <c r="CU11" s="643"/>
      <c r="CV11" s="643"/>
      <c r="CW11" s="643"/>
      <c r="CX11" s="643"/>
      <c r="CY11" s="644"/>
      <c r="CZ11" s="675">
        <v>0.1</v>
      </c>
      <c r="DA11" s="675"/>
      <c r="DB11" s="675"/>
      <c r="DC11" s="675"/>
      <c r="DD11" s="648">
        <v>13705</v>
      </c>
      <c r="DE11" s="643"/>
      <c r="DF11" s="643"/>
      <c r="DG11" s="643"/>
      <c r="DH11" s="643"/>
      <c r="DI11" s="643"/>
      <c r="DJ11" s="643"/>
      <c r="DK11" s="643"/>
      <c r="DL11" s="643"/>
      <c r="DM11" s="643"/>
      <c r="DN11" s="643"/>
      <c r="DO11" s="643"/>
      <c r="DP11" s="644"/>
      <c r="DQ11" s="648">
        <v>36750</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25811</v>
      </c>
      <c r="S12" s="643"/>
      <c r="T12" s="643"/>
      <c r="U12" s="643"/>
      <c r="V12" s="643"/>
      <c r="W12" s="643"/>
      <c r="X12" s="643"/>
      <c r="Y12" s="644"/>
      <c r="Z12" s="675">
        <v>0</v>
      </c>
      <c r="AA12" s="675"/>
      <c r="AB12" s="675"/>
      <c r="AC12" s="675"/>
      <c r="AD12" s="676">
        <v>25811</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8789177</v>
      </c>
      <c r="BH12" s="643"/>
      <c r="BI12" s="643"/>
      <c r="BJ12" s="643"/>
      <c r="BK12" s="643"/>
      <c r="BL12" s="643"/>
      <c r="BM12" s="643"/>
      <c r="BN12" s="644"/>
      <c r="BO12" s="675">
        <v>44.2</v>
      </c>
      <c r="BP12" s="675"/>
      <c r="BQ12" s="675"/>
      <c r="BR12" s="675"/>
      <c r="BS12" s="648" t="s">
        <v>239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668854</v>
      </c>
      <c r="CS12" s="643"/>
      <c r="CT12" s="643"/>
      <c r="CU12" s="643"/>
      <c r="CV12" s="643"/>
      <c r="CW12" s="643"/>
      <c r="CX12" s="643"/>
      <c r="CY12" s="644"/>
      <c r="CZ12" s="675">
        <v>1.2</v>
      </c>
      <c r="DA12" s="675"/>
      <c r="DB12" s="675"/>
      <c r="DC12" s="675"/>
      <c r="DD12" s="648">
        <v>2320</v>
      </c>
      <c r="DE12" s="643"/>
      <c r="DF12" s="643"/>
      <c r="DG12" s="643"/>
      <c r="DH12" s="643"/>
      <c r="DI12" s="643"/>
      <c r="DJ12" s="643"/>
      <c r="DK12" s="643"/>
      <c r="DL12" s="643"/>
      <c r="DM12" s="643"/>
      <c r="DN12" s="643"/>
      <c r="DO12" s="643"/>
      <c r="DP12" s="644"/>
      <c r="DQ12" s="648">
        <v>541581</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8519110</v>
      </c>
      <c r="BH13" s="643"/>
      <c r="BI13" s="643"/>
      <c r="BJ13" s="643"/>
      <c r="BK13" s="643"/>
      <c r="BL13" s="643"/>
      <c r="BM13" s="643"/>
      <c r="BN13" s="644"/>
      <c r="BO13" s="675">
        <v>42.8</v>
      </c>
      <c r="BP13" s="675"/>
      <c r="BQ13" s="675"/>
      <c r="BR13" s="675"/>
      <c r="BS13" s="648" t="s">
        <v>146</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2075972</v>
      </c>
      <c r="CS13" s="643"/>
      <c r="CT13" s="643"/>
      <c r="CU13" s="643"/>
      <c r="CV13" s="643"/>
      <c r="CW13" s="643"/>
      <c r="CX13" s="643"/>
      <c r="CY13" s="644"/>
      <c r="CZ13" s="675">
        <v>3.8</v>
      </c>
      <c r="DA13" s="675"/>
      <c r="DB13" s="675"/>
      <c r="DC13" s="675"/>
      <c r="DD13" s="648">
        <v>532186</v>
      </c>
      <c r="DE13" s="643"/>
      <c r="DF13" s="643"/>
      <c r="DG13" s="643"/>
      <c r="DH13" s="643"/>
      <c r="DI13" s="643"/>
      <c r="DJ13" s="643"/>
      <c r="DK13" s="643"/>
      <c r="DL13" s="643"/>
      <c r="DM13" s="643"/>
      <c r="DN13" s="643"/>
      <c r="DO13" s="643"/>
      <c r="DP13" s="644"/>
      <c r="DQ13" s="648">
        <v>1547247</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v>15</v>
      </c>
      <c r="S14" s="643"/>
      <c r="T14" s="643"/>
      <c r="U14" s="643"/>
      <c r="V14" s="643"/>
      <c r="W14" s="643"/>
      <c r="X14" s="643"/>
      <c r="Y14" s="644"/>
      <c r="Z14" s="675">
        <v>0</v>
      </c>
      <c r="AA14" s="675"/>
      <c r="AB14" s="675"/>
      <c r="AC14" s="675"/>
      <c r="AD14" s="676">
        <v>15</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139897</v>
      </c>
      <c r="BH14" s="643"/>
      <c r="BI14" s="643"/>
      <c r="BJ14" s="643"/>
      <c r="BK14" s="643"/>
      <c r="BL14" s="643"/>
      <c r="BM14" s="643"/>
      <c r="BN14" s="644"/>
      <c r="BO14" s="675">
        <v>0.7</v>
      </c>
      <c r="BP14" s="675"/>
      <c r="BQ14" s="675"/>
      <c r="BR14" s="675"/>
      <c r="BS14" s="648" t="s">
        <v>127</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1436971</v>
      </c>
      <c r="CS14" s="643"/>
      <c r="CT14" s="643"/>
      <c r="CU14" s="643"/>
      <c r="CV14" s="643"/>
      <c r="CW14" s="643"/>
      <c r="CX14" s="643"/>
      <c r="CY14" s="644"/>
      <c r="CZ14" s="675">
        <v>2.6</v>
      </c>
      <c r="DA14" s="675"/>
      <c r="DB14" s="675"/>
      <c r="DC14" s="675"/>
      <c r="DD14" s="648">
        <v>69351</v>
      </c>
      <c r="DE14" s="643"/>
      <c r="DF14" s="643"/>
      <c r="DG14" s="643"/>
      <c r="DH14" s="643"/>
      <c r="DI14" s="643"/>
      <c r="DJ14" s="643"/>
      <c r="DK14" s="643"/>
      <c r="DL14" s="643"/>
      <c r="DM14" s="643"/>
      <c r="DN14" s="643"/>
      <c r="DO14" s="643"/>
      <c r="DP14" s="644"/>
      <c r="DQ14" s="648">
        <v>1211088</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146</v>
      </c>
      <c r="S15" s="643"/>
      <c r="T15" s="643"/>
      <c r="U15" s="643"/>
      <c r="V15" s="643"/>
      <c r="W15" s="643"/>
      <c r="X15" s="643"/>
      <c r="Y15" s="644"/>
      <c r="Z15" s="675" t="s">
        <v>127</v>
      </c>
      <c r="AA15" s="675"/>
      <c r="AB15" s="675"/>
      <c r="AC15" s="675"/>
      <c r="AD15" s="676" t="s">
        <v>239</v>
      </c>
      <c r="AE15" s="676"/>
      <c r="AF15" s="676"/>
      <c r="AG15" s="676"/>
      <c r="AH15" s="676"/>
      <c r="AI15" s="676"/>
      <c r="AJ15" s="676"/>
      <c r="AK15" s="676"/>
      <c r="AL15" s="645" t="s">
        <v>239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729213</v>
      </c>
      <c r="BH15" s="643"/>
      <c r="BI15" s="643"/>
      <c r="BJ15" s="643"/>
      <c r="BK15" s="643"/>
      <c r="BL15" s="643"/>
      <c r="BM15" s="643"/>
      <c r="BN15" s="644"/>
      <c r="BO15" s="675">
        <v>3.7</v>
      </c>
      <c r="BP15" s="675"/>
      <c r="BQ15" s="675"/>
      <c r="BR15" s="675"/>
      <c r="BS15" s="648" t="s">
        <v>127</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5098650</v>
      </c>
      <c r="CS15" s="643"/>
      <c r="CT15" s="643"/>
      <c r="CU15" s="643"/>
      <c r="CV15" s="643"/>
      <c r="CW15" s="643"/>
      <c r="CX15" s="643"/>
      <c r="CY15" s="644"/>
      <c r="CZ15" s="675">
        <v>9.3000000000000007</v>
      </c>
      <c r="DA15" s="675"/>
      <c r="DB15" s="675"/>
      <c r="DC15" s="675"/>
      <c r="DD15" s="648">
        <v>867522</v>
      </c>
      <c r="DE15" s="643"/>
      <c r="DF15" s="643"/>
      <c r="DG15" s="643"/>
      <c r="DH15" s="643"/>
      <c r="DI15" s="643"/>
      <c r="DJ15" s="643"/>
      <c r="DK15" s="643"/>
      <c r="DL15" s="643"/>
      <c r="DM15" s="643"/>
      <c r="DN15" s="643"/>
      <c r="DO15" s="643"/>
      <c r="DP15" s="644"/>
      <c r="DQ15" s="648">
        <v>3411676</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30387</v>
      </c>
      <c r="S16" s="643"/>
      <c r="T16" s="643"/>
      <c r="U16" s="643"/>
      <c r="V16" s="643"/>
      <c r="W16" s="643"/>
      <c r="X16" s="643"/>
      <c r="Y16" s="644"/>
      <c r="Z16" s="675">
        <v>0.1</v>
      </c>
      <c r="AA16" s="675"/>
      <c r="AB16" s="675"/>
      <c r="AC16" s="675"/>
      <c r="AD16" s="676">
        <v>30387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239</v>
      </c>
      <c r="BP16" s="675"/>
      <c r="BQ16" s="675"/>
      <c r="BR16" s="675"/>
      <c r="BS16" s="648" t="s">
        <v>239</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67554</v>
      </c>
      <c r="CS16" s="643"/>
      <c r="CT16" s="643"/>
      <c r="CU16" s="643"/>
      <c r="CV16" s="643"/>
      <c r="CW16" s="643"/>
      <c r="CX16" s="643"/>
      <c r="CY16" s="644"/>
      <c r="CZ16" s="675">
        <v>0.1</v>
      </c>
      <c r="DA16" s="675"/>
      <c r="DB16" s="675"/>
      <c r="DC16" s="675"/>
      <c r="DD16" s="648" t="s">
        <v>127</v>
      </c>
      <c r="DE16" s="643"/>
      <c r="DF16" s="643"/>
      <c r="DG16" s="643"/>
      <c r="DH16" s="643"/>
      <c r="DI16" s="643"/>
      <c r="DJ16" s="643"/>
      <c r="DK16" s="643"/>
      <c r="DL16" s="643"/>
      <c r="DM16" s="643"/>
      <c r="DN16" s="643"/>
      <c r="DO16" s="643"/>
      <c r="DP16" s="644"/>
      <c r="DQ16" s="648">
        <v>2804</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91076</v>
      </c>
      <c r="S17" s="643"/>
      <c r="T17" s="643"/>
      <c r="U17" s="643"/>
      <c r="V17" s="643"/>
      <c r="W17" s="643"/>
      <c r="X17" s="643"/>
      <c r="Y17" s="644"/>
      <c r="Z17" s="675">
        <v>0.2</v>
      </c>
      <c r="AA17" s="675"/>
      <c r="AB17" s="675"/>
      <c r="AC17" s="675"/>
      <c r="AD17" s="676">
        <v>91076</v>
      </c>
      <c r="AE17" s="676"/>
      <c r="AF17" s="676"/>
      <c r="AG17" s="676"/>
      <c r="AH17" s="676"/>
      <c r="AI17" s="676"/>
      <c r="AJ17" s="676"/>
      <c r="AK17" s="676"/>
      <c r="AL17" s="645">
        <v>0.4</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239</v>
      </c>
      <c r="BP17" s="675"/>
      <c r="BQ17" s="675"/>
      <c r="BR17" s="675"/>
      <c r="BS17" s="648" t="s">
        <v>239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2075324</v>
      </c>
      <c r="CS17" s="643"/>
      <c r="CT17" s="643"/>
      <c r="CU17" s="643"/>
      <c r="CV17" s="643"/>
      <c r="CW17" s="643"/>
      <c r="CX17" s="643"/>
      <c r="CY17" s="644"/>
      <c r="CZ17" s="675">
        <v>3.8</v>
      </c>
      <c r="DA17" s="675"/>
      <c r="DB17" s="675"/>
      <c r="DC17" s="675"/>
      <c r="DD17" s="648" t="s">
        <v>239</v>
      </c>
      <c r="DE17" s="643"/>
      <c r="DF17" s="643"/>
      <c r="DG17" s="643"/>
      <c r="DH17" s="643"/>
      <c r="DI17" s="643"/>
      <c r="DJ17" s="643"/>
      <c r="DK17" s="643"/>
      <c r="DL17" s="643"/>
      <c r="DM17" s="643"/>
      <c r="DN17" s="643"/>
      <c r="DO17" s="643"/>
      <c r="DP17" s="644"/>
      <c r="DQ17" s="648">
        <v>2075324</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144752</v>
      </c>
      <c r="S18" s="643"/>
      <c r="T18" s="643"/>
      <c r="U18" s="643"/>
      <c r="V18" s="643"/>
      <c r="W18" s="643"/>
      <c r="X18" s="643"/>
      <c r="Y18" s="644"/>
      <c r="Z18" s="675">
        <v>0.3</v>
      </c>
      <c r="AA18" s="675"/>
      <c r="AB18" s="675"/>
      <c r="AC18" s="675"/>
      <c r="AD18" s="676">
        <v>144752</v>
      </c>
      <c r="AE18" s="676"/>
      <c r="AF18" s="676"/>
      <c r="AG18" s="676"/>
      <c r="AH18" s="676"/>
      <c r="AI18" s="676"/>
      <c r="AJ18" s="676"/>
      <c r="AK18" s="676"/>
      <c r="AL18" s="645">
        <v>0.7</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146</v>
      </c>
      <c r="CS18" s="643"/>
      <c r="CT18" s="643"/>
      <c r="CU18" s="643"/>
      <c r="CV18" s="643"/>
      <c r="CW18" s="643"/>
      <c r="CX18" s="643"/>
      <c r="CY18" s="644"/>
      <c r="CZ18" s="675" t="s">
        <v>239</v>
      </c>
      <c r="DA18" s="675"/>
      <c r="DB18" s="675"/>
      <c r="DC18" s="675"/>
      <c r="DD18" s="648" t="s">
        <v>146</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122242</v>
      </c>
      <c r="S19" s="643"/>
      <c r="T19" s="643"/>
      <c r="U19" s="643"/>
      <c r="V19" s="643"/>
      <c r="W19" s="643"/>
      <c r="X19" s="643"/>
      <c r="Y19" s="644"/>
      <c r="Z19" s="675">
        <v>0.2</v>
      </c>
      <c r="AA19" s="675"/>
      <c r="AB19" s="675"/>
      <c r="AC19" s="675"/>
      <c r="AD19" s="676">
        <v>122242</v>
      </c>
      <c r="AE19" s="676"/>
      <c r="AF19" s="676"/>
      <c r="AG19" s="676"/>
      <c r="AH19" s="676"/>
      <c r="AI19" s="676"/>
      <c r="AJ19" s="676"/>
      <c r="AK19" s="676"/>
      <c r="AL19" s="645">
        <v>0.6</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1568084</v>
      </c>
      <c r="BH19" s="643"/>
      <c r="BI19" s="643"/>
      <c r="BJ19" s="643"/>
      <c r="BK19" s="643"/>
      <c r="BL19" s="643"/>
      <c r="BM19" s="643"/>
      <c r="BN19" s="644"/>
      <c r="BO19" s="675">
        <v>7.9</v>
      </c>
      <c r="BP19" s="675"/>
      <c r="BQ19" s="675"/>
      <c r="BR19" s="675"/>
      <c r="BS19" s="648" t="s">
        <v>127</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239</v>
      </c>
      <c r="CS19" s="643"/>
      <c r="CT19" s="643"/>
      <c r="CU19" s="643"/>
      <c r="CV19" s="643"/>
      <c r="CW19" s="643"/>
      <c r="CX19" s="643"/>
      <c r="CY19" s="644"/>
      <c r="CZ19" s="675" t="s">
        <v>239</v>
      </c>
      <c r="DA19" s="675"/>
      <c r="DB19" s="675"/>
      <c r="DC19" s="675"/>
      <c r="DD19" s="648" t="s">
        <v>127</v>
      </c>
      <c r="DE19" s="643"/>
      <c r="DF19" s="643"/>
      <c r="DG19" s="643"/>
      <c r="DH19" s="643"/>
      <c r="DI19" s="643"/>
      <c r="DJ19" s="643"/>
      <c r="DK19" s="643"/>
      <c r="DL19" s="643"/>
      <c r="DM19" s="643"/>
      <c r="DN19" s="643"/>
      <c r="DO19" s="643"/>
      <c r="DP19" s="644"/>
      <c r="DQ19" s="648" t="s">
        <v>146</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17265</v>
      </c>
      <c r="S20" s="643"/>
      <c r="T20" s="643"/>
      <c r="U20" s="643"/>
      <c r="V20" s="643"/>
      <c r="W20" s="643"/>
      <c r="X20" s="643"/>
      <c r="Y20" s="644"/>
      <c r="Z20" s="675">
        <v>0</v>
      </c>
      <c r="AA20" s="675"/>
      <c r="AB20" s="675"/>
      <c r="AC20" s="675"/>
      <c r="AD20" s="676">
        <v>17265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1568084</v>
      </c>
      <c r="BH20" s="643"/>
      <c r="BI20" s="643"/>
      <c r="BJ20" s="643"/>
      <c r="BK20" s="643"/>
      <c r="BL20" s="643"/>
      <c r="BM20" s="643"/>
      <c r="BN20" s="644"/>
      <c r="BO20" s="675">
        <v>7.9</v>
      </c>
      <c r="BP20" s="675"/>
      <c r="BQ20" s="675"/>
      <c r="BR20" s="675"/>
      <c r="BS20" s="648" t="s">
        <v>127</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54700665</v>
      </c>
      <c r="CS20" s="643"/>
      <c r="CT20" s="643"/>
      <c r="CU20" s="643"/>
      <c r="CV20" s="643"/>
      <c r="CW20" s="643"/>
      <c r="CX20" s="643"/>
      <c r="CY20" s="644"/>
      <c r="CZ20" s="675">
        <v>100</v>
      </c>
      <c r="DA20" s="675"/>
      <c r="DB20" s="675"/>
      <c r="DC20" s="675"/>
      <c r="DD20" s="648">
        <v>2303662</v>
      </c>
      <c r="DE20" s="643"/>
      <c r="DF20" s="643"/>
      <c r="DG20" s="643"/>
      <c r="DH20" s="643"/>
      <c r="DI20" s="643"/>
      <c r="DJ20" s="643"/>
      <c r="DK20" s="643"/>
      <c r="DL20" s="643"/>
      <c r="DM20" s="643"/>
      <c r="DN20" s="643"/>
      <c r="DO20" s="643"/>
      <c r="DP20" s="644"/>
      <c r="DQ20" s="648">
        <v>25190983</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5245</v>
      </c>
      <c r="S21" s="643"/>
      <c r="T21" s="643"/>
      <c r="U21" s="643"/>
      <c r="V21" s="643"/>
      <c r="W21" s="643"/>
      <c r="X21" s="643"/>
      <c r="Y21" s="644"/>
      <c r="Z21" s="675">
        <v>0</v>
      </c>
      <c r="AA21" s="675"/>
      <c r="AB21" s="675"/>
      <c r="AC21" s="675"/>
      <c r="AD21" s="676">
        <v>5245</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127</v>
      </c>
      <c r="BH21" s="643"/>
      <c r="BI21" s="643"/>
      <c r="BJ21" s="643"/>
      <c r="BK21" s="643"/>
      <c r="BL21" s="643"/>
      <c r="BM21" s="643"/>
      <c r="BN21" s="644"/>
      <c r="BO21" s="675" t="s">
        <v>146</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345600</v>
      </c>
      <c r="S22" s="643"/>
      <c r="T22" s="643"/>
      <c r="U22" s="643"/>
      <c r="V22" s="643"/>
      <c r="W22" s="643"/>
      <c r="X22" s="643"/>
      <c r="Y22" s="644"/>
      <c r="Z22" s="675">
        <v>0.6</v>
      </c>
      <c r="AA22" s="675"/>
      <c r="AB22" s="675"/>
      <c r="AC22" s="675"/>
      <c r="AD22" s="676">
        <v>273215</v>
      </c>
      <c r="AE22" s="676"/>
      <c r="AF22" s="676"/>
      <c r="AG22" s="676"/>
      <c r="AH22" s="676"/>
      <c r="AI22" s="676"/>
      <c r="AJ22" s="676"/>
      <c r="AK22" s="676"/>
      <c r="AL22" s="645">
        <v>1.2</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239</v>
      </c>
      <c r="BH22" s="643"/>
      <c r="BI22" s="643"/>
      <c r="BJ22" s="643"/>
      <c r="BK22" s="643"/>
      <c r="BL22" s="643"/>
      <c r="BM22" s="643"/>
      <c r="BN22" s="644"/>
      <c r="BO22" s="675" t="s">
        <v>127</v>
      </c>
      <c r="BP22" s="675"/>
      <c r="BQ22" s="675"/>
      <c r="BR22" s="675"/>
      <c r="BS22" s="648" t="s">
        <v>127</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273215</v>
      </c>
      <c r="S23" s="643"/>
      <c r="T23" s="643"/>
      <c r="U23" s="643"/>
      <c r="V23" s="643"/>
      <c r="W23" s="643"/>
      <c r="X23" s="643"/>
      <c r="Y23" s="644"/>
      <c r="Z23" s="675">
        <v>0.5</v>
      </c>
      <c r="AA23" s="675"/>
      <c r="AB23" s="675"/>
      <c r="AC23" s="675"/>
      <c r="AD23" s="676">
        <v>273215</v>
      </c>
      <c r="AE23" s="676"/>
      <c r="AF23" s="676"/>
      <c r="AG23" s="676"/>
      <c r="AH23" s="676"/>
      <c r="AI23" s="676"/>
      <c r="AJ23" s="676"/>
      <c r="AK23" s="676"/>
      <c r="AL23" s="645">
        <v>1.2</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1568084</v>
      </c>
      <c r="BH23" s="643"/>
      <c r="BI23" s="643"/>
      <c r="BJ23" s="643"/>
      <c r="BK23" s="643"/>
      <c r="BL23" s="643"/>
      <c r="BM23" s="643"/>
      <c r="BN23" s="644"/>
      <c r="BO23" s="675">
        <v>7.9</v>
      </c>
      <c r="BP23" s="675"/>
      <c r="BQ23" s="675"/>
      <c r="BR23" s="675"/>
      <c r="BS23" s="648" t="s">
        <v>146</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72324</v>
      </c>
      <c r="S24" s="643"/>
      <c r="T24" s="643"/>
      <c r="U24" s="643"/>
      <c r="V24" s="643"/>
      <c r="W24" s="643"/>
      <c r="X24" s="643"/>
      <c r="Y24" s="644"/>
      <c r="Z24" s="675">
        <v>0.1</v>
      </c>
      <c r="AA24" s="675"/>
      <c r="AB24" s="675"/>
      <c r="AC24" s="675"/>
      <c r="AD24" s="676" t="s">
        <v>239</v>
      </c>
      <c r="AE24" s="676"/>
      <c r="AF24" s="676"/>
      <c r="AG24" s="676"/>
      <c r="AH24" s="676"/>
      <c r="AI24" s="676"/>
      <c r="AJ24" s="676"/>
      <c r="AK24" s="676"/>
      <c r="AL24" s="645" t="s">
        <v>146</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5" t="s">
        <v>127</v>
      </c>
      <c r="BP24" s="675"/>
      <c r="BQ24" s="675"/>
      <c r="BR24" s="675"/>
      <c r="BS24" s="648" t="s">
        <v>239</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23495049</v>
      </c>
      <c r="CS24" s="698"/>
      <c r="CT24" s="698"/>
      <c r="CU24" s="698"/>
      <c r="CV24" s="698"/>
      <c r="CW24" s="698"/>
      <c r="CX24" s="698"/>
      <c r="CY24" s="741"/>
      <c r="CZ24" s="742">
        <v>43</v>
      </c>
      <c r="DA24" s="713"/>
      <c r="DB24" s="713"/>
      <c r="DC24" s="745"/>
      <c r="DD24" s="740">
        <v>11081050</v>
      </c>
      <c r="DE24" s="698"/>
      <c r="DF24" s="698"/>
      <c r="DG24" s="698"/>
      <c r="DH24" s="698"/>
      <c r="DI24" s="698"/>
      <c r="DJ24" s="698"/>
      <c r="DK24" s="741"/>
      <c r="DL24" s="740">
        <v>10995678</v>
      </c>
      <c r="DM24" s="698"/>
      <c r="DN24" s="698"/>
      <c r="DO24" s="698"/>
      <c r="DP24" s="698"/>
      <c r="DQ24" s="698"/>
      <c r="DR24" s="698"/>
      <c r="DS24" s="698"/>
      <c r="DT24" s="698"/>
      <c r="DU24" s="698"/>
      <c r="DV24" s="741"/>
      <c r="DW24" s="742">
        <v>49.2</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61</v>
      </c>
      <c r="S25" s="643"/>
      <c r="T25" s="643"/>
      <c r="U25" s="643"/>
      <c r="V25" s="643"/>
      <c r="W25" s="643"/>
      <c r="X25" s="643"/>
      <c r="Y25" s="644"/>
      <c r="Z25" s="675">
        <v>0</v>
      </c>
      <c r="AA25" s="675"/>
      <c r="AB25" s="675"/>
      <c r="AC25" s="675"/>
      <c r="AD25" s="676" t="s">
        <v>127</v>
      </c>
      <c r="AE25" s="676"/>
      <c r="AF25" s="676"/>
      <c r="AG25" s="676"/>
      <c r="AH25" s="676"/>
      <c r="AI25" s="676"/>
      <c r="AJ25" s="676"/>
      <c r="AK25" s="676"/>
      <c r="AL25" s="645" t="s">
        <v>239</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239</v>
      </c>
      <c r="BH25" s="643"/>
      <c r="BI25" s="643"/>
      <c r="BJ25" s="643"/>
      <c r="BK25" s="643"/>
      <c r="BL25" s="643"/>
      <c r="BM25" s="643"/>
      <c r="BN25" s="644"/>
      <c r="BO25" s="675" t="s">
        <v>239</v>
      </c>
      <c r="BP25" s="675"/>
      <c r="BQ25" s="675"/>
      <c r="BR25" s="675"/>
      <c r="BS25" s="648" t="s">
        <v>239</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6064503</v>
      </c>
      <c r="CS25" s="661"/>
      <c r="CT25" s="661"/>
      <c r="CU25" s="661"/>
      <c r="CV25" s="661"/>
      <c r="CW25" s="661"/>
      <c r="CX25" s="661"/>
      <c r="CY25" s="662"/>
      <c r="CZ25" s="645">
        <v>11.1</v>
      </c>
      <c r="DA25" s="663"/>
      <c r="DB25" s="663"/>
      <c r="DC25" s="664"/>
      <c r="DD25" s="648">
        <v>5543818</v>
      </c>
      <c r="DE25" s="661"/>
      <c r="DF25" s="661"/>
      <c r="DG25" s="661"/>
      <c r="DH25" s="661"/>
      <c r="DI25" s="661"/>
      <c r="DJ25" s="661"/>
      <c r="DK25" s="662"/>
      <c r="DL25" s="648">
        <v>5485502</v>
      </c>
      <c r="DM25" s="661"/>
      <c r="DN25" s="661"/>
      <c r="DO25" s="661"/>
      <c r="DP25" s="661"/>
      <c r="DQ25" s="661"/>
      <c r="DR25" s="661"/>
      <c r="DS25" s="661"/>
      <c r="DT25" s="661"/>
      <c r="DU25" s="661"/>
      <c r="DV25" s="662"/>
      <c r="DW25" s="645">
        <v>24.5</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23394418</v>
      </c>
      <c r="S26" s="643"/>
      <c r="T26" s="643"/>
      <c r="U26" s="643"/>
      <c r="V26" s="643"/>
      <c r="W26" s="643"/>
      <c r="X26" s="643"/>
      <c r="Y26" s="644"/>
      <c r="Z26" s="675">
        <v>41.4</v>
      </c>
      <c r="AA26" s="675"/>
      <c r="AB26" s="675"/>
      <c r="AC26" s="675"/>
      <c r="AD26" s="676">
        <v>21753949</v>
      </c>
      <c r="AE26" s="676"/>
      <c r="AF26" s="676"/>
      <c r="AG26" s="676"/>
      <c r="AH26" s="676"/>
      <c r="AI26" s="676"/>
      <c r="AJ26" s="676"/>
      <c r="AK26" s="676"/>
      <c r="AL26" s="645">
        <v>99.5</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239</v>
      </c>
      <c r="BH26" s="643"/>
      <c r="BI26" s="643"/>
      <c r="BJ26" s="643"/>
      <c r="BK26" s="643"/>
      <c r="BL26" s="643"/>
      <c r="BM26" s="643"/>
      <c r="BN26" s="644"/>
      <c r="BO26" s="675" t="s">
        <v>239</v>
      </c>
      <c r="BP26" s="675"/>
      <c r="BQ26" s="675"/>
      <c r="BR26" s="675"/>
      <c r="BS26" s="648" t="s">
        <v>127</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3514461</v>
      </c>
      <c r="CS26" s="643"/>
      <c r="CT26" s="643"/>
      <c r="CU26" s="643"/>
      <c r="CV26" s="643"/>
      <c r="CW26" s="643"/>
      <c r="CX26" s="643"/>
      <c r="CY26" s="644"/>
      <c r="CZ26" s="645">
        <v>6.4</v>
      </c>
      <c r="DA26" s="663"/>
      <c r="DB26" s="663"/>
      <c r="DC26" s="664"/>
      <c r="DD26" s="648">
        <v>3196225</v>
      </c>
      <c r="DE26" s="643"/>
      <c r="DF26" s="643"/>
      <c r="DG26" s="643"/>
      <c r="DH26" s="643"/>
      <c r="DI26" s="643"/>
      <c r="DJ26" s="643"/>
      <c r="DK26" s="644"/>
      <c r="DL26" s="648" t="s">
        <v>239</v>
      </c>
      <c r="DM26" s="643"/>
      <c r="DN26" s="643"/>
      <c r="DO26" s="643"/>
      <c r="DP26" s="643"/>
      <c r="DQ26" s="643"/>
      <c r="DR26" s="643"/>
      <c r="DS26" s="643"/>
      <c r="DT26" s="643"/>
      <c r="DU26" s="643"/>
      <c r="DV26" s="644"/>
      <c r="DW26" s="645" t="s">
        <v>239</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16828</v>
      </c>
      <c r="S27" s="643"/>
      <c r="T27" s="643"/>
      <c r="U27" s="643"/>
      <c r="V27" s="643"/>
      <c r="W27" s="643"/>
      <c r="X27" s="643"/>
      <c r="Y27" s="644"/>
      <c r="Z27" s="675">
        <v>0</v>
      </c>
      <c r="AA27" s="675"/>
      <c r="AB27" s="675"/>
      <c r="AC27" s="675"/>
      <c r="AD27" s="676">
        <v>16828</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19898768</v>
      </c>
      <c r="BH27" s="643"/>
      <c r="BI27" s="643"/>
      <c r="BJ27" s="643"/>
      <c r="BK27" s="643"/>
      <c r="BL27" s="643"/>
      <c r="BM27" s="643"/>
      <c r="BN27" s="644"/>
      <c r="BO27" s="675">
        <v>100</v>
      </c>
      <c r="BP27" s="675"/>
      <c r="BQ27" s="675"/>
      <c r="BR27" s="675"/>
      <c r="BS27" s="648">
        <v>172079</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15355222</v>
      </c>
      <c r="CS27" s="661"/>
      <c r="CT27" s="661"/>
      <c r="CU27" s="661"/>
      <c r="CV27" s="661"/>
      <c r="CW27" s="661"/>
      <c r="CX27" s="661"/>
      <c r="CY27" s="662"/>
      <c r="CZ27" s="645">
        <v>28.1</v>
      </c>
      <c r="DA27" s="663"/>
      <c r="DB27" s="663"/>
      <c r="DC27" s="664"/>
      <c r="DD27" s="648">
        <v>3461908</v>
      </c>
      <c r="DE27" s="661"/>
      <c r="DF27" s="661"/>
      <c r="DG27" s="661"/>
      <c r="DH27" s="661"/>
      <c r="DI27" s="661"/>
      <c r="DJ27" s="661"/>
      <c r="DK27" s="662"/>
      <c r="DL27" s="648">
        <v>3434952</v>
      </c>
      <c r="DM27" s="661"/>
      <c r="DN27" s="661"/>
      <c r="DO27" s="661"/>
      <c r="DP27" s="661"/>
      <c r="DQ27" s="661"/>
      <c r="DR27" s="661"/>
      <c r="DS27" s="661"/>
      <c r="DT27" s="661"/>
      <c r="DU27" s="661"/>
      <c r="DV27" s="662"/>
      <c r="DW27" s="645">
        <v>15.4</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240957</v>
      </c>
      <c r="S28" s="643"/>
      <c r="T28" s="643"/>
      <c r="U28" s="643"/>
      <c r="V28" s="643"/>
      <c r="W28" s="643"/>
      <c r="X28" s="643"/>
      <c r="Y28" s="644"/>
      <c r="Z28" s="675">
        <v>0.4</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2075324</v>
      </c>
      <c r="CS28" s="643"/>
      <c r="CT28" s="643"/>
      <c r="CU28" s="643"/>
      <c r="CV28" s="643"/>
      <c r="CW28" s="643"/>
      <c r="CX28" s="643"/>
      <c r="CY28" s="644"/>
      <c r="CZ28" s="645">
        <v>3.8</v>
      </c>
      <c r="DA28" s="663"/>
      <c r="DB28" s="663"/>
      <c r="DC28" s="664"/>
      <c r="DD28" s="648">
        <v>2075324</v>
      </c>
      <c r="DE28" s="643"/>
      <c r="DF28" s="643"/>
      <c r="DG28" s="643"/>
      <c r="DH28" s="643"/>
      <c r="DI28" s="643"/>
      <c r="DJ28" s="643"/>
      <c r="DK28" s="644"/>
      <c r="DL28" s="648">
        <v>2075224</v>
      </c>
      <c r="DM28" s="643"/>
      <c r="DN28" s="643"/>
      <c r="DO28" s="643"/>
      <c r="DP28" s="643"/>
      <c r="DQ28" s="643"/>
      <c r="DR28" s="643"/>
      <c r="DS28" s="643"/>
      <c r="DT28" s="643"/>
      <c r="DU28" s="643"/>
      <c r="DV28" s="644"/>
      <c r="DW28" s="645">
        <v>9.3000000000000007</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322808</v>
      </c>
      <c r="S29" s="643"/>
      <c r="T29" s="643"/>
      <c r="U29" s="643"/>
      <c r="V29" s="643"/>
      <c r="W29" s="643"/>
      <c r="X29" s="643"/>
      <c r="Y29" s="644"/>
      <c r="Z29" s="675">
        <v>0.6</v>
      </c>
      <c r="AA29" s="675"/>
      <c r="AB29" s="675"/>
      <c r="AC29" s="675"/>
      <c r="AD29" s="676">
        <v>80182</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69</v>
      </c>
      <c r="CG29" s="682"/>
      <c r="CH29" s="682"/>
      <c r="CI29" s="682"/>
      <c r="CJ29" s="682"/>
      <c r="CK29" s="682"/>
      <c r="CL29" s="682"/>
      <c r="CM29" s="682"/>
      <c r="CN29" s="682"/>
      <c r="CO29" s="682"/>
      <c r="CP29" s="682"/>
      <c r="CQ29" s="683"/>
      <c r="CR29" s="642">
        <v>2075321</v>
      </c>
      <c r="CS29" s="661"/>
      <c r="CT29" s="661"/>
      <c r="CU29" s="661"/>
      <c r="CV29" s="661"/>
      <c r="CW29" s="661"/>
      <c r="CX29" s="661"/>
      <c r="CY29" s="662"/>
      <c r="CZ29" s="645">
        <v>3.8</v>
      </c>
      <c r="DA29" s="663"/>
      <c r="DB29" s="663"/>
      <c r="DC29" s="664"/>
      <c r="DD29" s="648">
        <v>2075321</v>
      </c>
      <c r="DE29" s="661"/>
      <c r="DF29" s="661"/>
      <c r="DG29" s="661"/>
      <c r="DH29" s="661"/>
      <c r="DI29" s="661"/>
      <c r="DJ29" s="661"/>
      <c r="DK29" s="662"/>
      <c r="DL29" s="648">
        <v>2075221</v>
      </c>
      <c r="DM29" s="661"/>
      <c r="DN29" s="661"/>
      <c r="DO29" s="661"/>
      <c r="DP29" s="661"/>
      <c r="DQ29" s="661"/>
      <c r="DR29" s="661"/>
      <c r="DS29" s="661"/>
      <c r="DT29" s="661"/>
      <c r="DU29" s="661"/>
      <c r="DV29" s="662"/>
      <c r="DW29" s="645">
        <v>9.3000000000000007</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448397</v>
      </c>
      <c r="S30" s="643"/>
      <c r="T30" s="643"/>
      <c r="U30" s="643"/>
      <c r="V30" s="643"/>
      <c r="W30" s="643"/>
      <c r="X30" s="643"/>
      <c r="Y30" s="644"/>
      <c r="Z30" s="675">
        <v>0.8</v>
      </c>
      <c r="AA30" s="675"/>
      <c r="AB30" s="675"/>
      <c r="AC30" s="675"/>
      <c r="AD30" s="676" t="s">
        <v>127</v>
      </c>
      <c r="AE30" s="676"/>
      <c r="AF30" s="676"/>
      <c r="AG30" s="676"/>
      <c r="AH30" s="676"/>
      <c r="AI30" s="676"/>
      <c r="AJ30" s="676"/>
      <c r="AK30" s="676"/>
      <c r="AL30" s="645" t="s">
        <v>239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1976159</v>
      </c>
      <c r="CS30" s="643"/>
      <c r="CT30" s="643"/>
      <c r="CU30" s="643"/>
      <c r="CV30" s="643"/>
      <c r="CW30" s="643"/>
      <c r="CX30" s="643"/>
      <c r="CY30" s="644"/>
      <c r="CZ30" s="645">
        <v>3.6</v>
      </c>
      <c r="DA30" s="663"/>
      <c r="DB30" s="663"/>
      <c r="DC30" s="664"/>
      <c r="DD30" s="648">
        <v>1976159</v>
      </c>
      <c r="DE30" s="643"/>
      <c r="DF30" s="643"/>
      <c r="DG30" s="643"/>
      <c r="DH30" s="643"/>
      <c r="DI30" s="643"/>
      <c r="DJ30" s="643"/>
      <c r="DK30" s="644"/>
      <c r="DL30" s="648">
        <v>1976059</v>
      </c>
      <c r="DM30" s="643"/>
      <c r="DN30" s="643"/>
      <c r="DO30" s="643"/>
      <c r="DP30" s="643"/>
      <c r="DQ30" s="643"/>
      <c r="DR30" s="643"/>
      <c r="DS30" s="643"/>
      <c r="DT30" s="643"/>
      <c r="DU30" s="643"/>
      <c r="DV30" s="644"/>
      <c r="DW30" s="645">
        <v>8.8000000000000007</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21968577</v>
      </c>
      <c r="S31" s="643"/>
      <c r="T31" s="643"/>
      <c r="U31" s="643"/>
      <c r="V31" s="643"/>
      <c r="W31" s="643"/>
      <c r="X31" s="643"/>
      <c r="Y31" s="644"/>
      <c r="Z31" s="675">
        <v>38.9</v>
      </c>
      <c r="AA31" s="675"/>
      <c r="AB31" s="675"/>
      <c r="AC31" s="675"/>
      <c r="AD31" s="676" t="s">
        <v>127</v>
      </c>
      <c r="AE31" s="676"/>
      <c r="AF31" s="676"/>
      <c r="AG31" s="676"/>
      <c r="AH31" s="676"/>
      <c r="AI31" s="676"/>
      <c r="AJ31" s="676"/>
      <c r="AK31" s="676"/>
      <c r="AL31" s="645" t="s">
        <v>239</v>
      </c>
      <c r="AM31" s="646"/>
      <c r="AN31" s="646"/>
      <c r="AO31" s="677"/>
      <c r="AP31" s="718" t="s">
        <v>310</v>
      </c>
      <c r="AQ31" s="719"/>
      <c r="AR31" s="719"/>
      <c r="AS31" s="719"/>
      <c r="AT31" s="724" t="s">
        <v>311</v>
      </c>
      <c r="AU31" s="231"/>
      <c r="AV31" s="231"/>
      <c r="AW31" s="231"/>
      <c r="AX31" s="708" t="s">
        <v>187</v>
      </c>
      <c r="AY31" s="709"/>
      <c r="AZ31" s="709"/>
      <c r="BA31" s="709"/>
      <c r="BB31" s="709"/>
      <c r="BC31" s="709"/>
      <c r="BD31" s="709"/>
      <c r="BE31" s="709"/>
      <c r="BF31" s="710"/>
      <c r="BG31" s="711">
        <v>99.2</v>
      </c>
      <c r="BH31" s="712"/>
      <c r="BI31" s="712"/>
      <c r="BJ31" s="712"/>
      <c r="BK31" s="712"/>
      <c r="BL31" s="712"/>
      <c r="BM31" s="713">
        <v>98.5</v>
      </c>
      <c r="BN31" s="712"/>
      <c r="BO31" s="712"/>
      <c r="BP31" s="712"/>
      <c r="BQ31" s="714"/>
      <c r="BR31" s="711">
        <v>99.4</v>
      </c>
      <c r="BS31" s="712"/>
      <c r="BT31" s="712"/>
      <c r="BU31" s="712"/>
      <c r="BV31" s="712"/>
      <c r="BW31" s="712"/>
      <c r="BX31" s="713">
        <v>98.6</v>
      </c>
      <c r="BY31" s="712"/>
      <c r="BZ31" s="712"/>
      <c r="CA31" s="712"/>
      <c r="CB31" s="714"/>
      <c r="CD31" s="729"/>
      <c r="CE31" s="730"/>
      <c r="CF31" s="681" t="s">
        <v>312</v>
      </c>
      <c r="CG31" s="682"/>
      <c r="CH31" s="682"/>
      <c r="CI31" s="682"/>
      <c r="CJ31" s="682"/>
      <c r="CK31" s="682"/>
      <c r="CL31" s="682"/>
      <c r="CM31" s="682"/>
      <c r="CN31" s="682"/>
      <c r="CO31" s="682"/>
      <c r="CP31" s="682"/>
      <c r="CQ31" s="683"/>
      <c r="CR31" s="642">
        <v>99162</v>
      </c>
      <c r="CS31" s="661"/>
      <c r="CT31" s="661"/>
      <c r="CU31" s="661"/>
      <c r="CV31" s="661"/>
      <c r="CW31" s="661"/>
      <c r="CX31" s="661"/>
      <c r="CY31" s="662"/>
      <c r="CZ31" s="645">
        <v>0.2</v>
      </c>
      <c r="DA31" s="663"/>
      <c r="DB31" s="663"/>
      <c r="DC31" s="664"/>
      <c r="DD31" s="648">
        <v>99162</v>
      </c>
      <c r="DE31" s="661"/>
      <c r="DF31" s="661"/>
      <c r="DG31" s="661"/>
      <c r="DH31" s="661"/>
      <c r="DI31" s="661"/>
      <c r="DJ31" s="661"/>
      <c r="DK31" s="662"/>
      <c r="DL31" s="648">
        <v>99162</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v>14211</v>
      </c>
      <c r="S32" s="643"/>
      <c r="T32" s="643"/>
      <c r="U32" s="643"/>
      <c r="V32" s="643"/>
      <c r="W32" s="643"/>
      <c r="X32" s="643"/>
      <c r="Y32" s="644"/>
      <c r="Z32" s="675">
        <v>0</v>
      </c>
      <c r="AA32" s="675"/>
      <c r="AB32" s="675"/>
      <c r="AC32" s="675"/>
      <c r="AD32" s="676">
        <v>14211</v>
      </c>
      <c r="AE32" s="676"/>
      <c r="AF32" s="676"/>
      <c r="AG32" s="676"/>
      <c r="AH32" s="676"/>
      <c r="AI32" s="676"/>
      <c r="AJ32" s="676"/>
      <c r="AK32" s="676"/>
      <c r="AL32" s="645">
        <v>0.1</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98.7</v>
      </c>
      <c r="BH32" s="661"/>
      <c r="BI32" s="661"/>
      <c r="BJ32" s="661"/>
      <c r="BK32" s="661"/>
      <c r="BL32" s="661"/>
      <c r="BM32" s="646">
        <v>97.4</v>
      </c>
      <c r="BN32" s="707"/>
      <c r="BO32" s="707"/>
      <c r="BP32" s="707"/>
      <c r="BQ32" s="688"/>
      <c r="BR32" s="715">
        <v>99.1</v>
      </c>
      <c r="BS32" s="661"/>
      <c r="BT32" s="661"/>
      <c r="BU32" s="661"/>
      <c r="BV32" s="661"/>
      <c r="BW32" s="661"/>
      <c r="BX32" s="646">
        <v>97.6</v>
      </c>
      <c r="BY32" s="707"/>
      <c r="BZ32" s="707"/>
      <c r="CA32" s="707"/>
      <c r="CB32" s="688"/>
      <c r="CD32" s="731"/>
      <c r="CE32" s="732"/>
      <c r="CF32" s="681" t="s">
        <v>316</v>
      </c>
      <c r="CG32" s="682"/>
      <c r="CH32" s="682"/>
      <c r="CI32" s="682"/>
      <c r="CJ32" s="682"/>
      <c r="CK32" s="682"/>
      <c r="CL32" s="682"/>
      <c r="CM32" s="682"/>
      <c r="CN32" s="682"/>
      <c r="CO32" s="682"/>
      <c r="CP32" s="682"/>
      <c r="CQ32" s="683"/>
      <c r="CR32" s="642">
        <v>3</v>
      </c>
      <c r="CS32" s="643"/>
      <c r="CT32" s="643"/>
      <c r="CU32" s="643"/>
      <c r="CV32" s="643"/>
      <c r="CW32" s="643"/>
      <c r="CX32" s="643"/>
      <c r="CY32" s="644"/>
      <c r="CZ32" s="645">
        <v>0</v>
      </c>
      <c r="DA32" s="663"/>
      <c r="DB32" s="663"/>
      <c r="DC32" s="664"/>
      <c r="DD32" s="648">
        <v>3</v>
      </c>
      <c r="DE32" s="643"/>
      <c r="DF32" s="643"/>
      <c r="DG32" s="643"/>
      <c r="DH32" s="643"/>
      <c r="DI32" s="643"/>
      <c r="DJ32" s="643"/>
      <c r="DK32" s="644"/>
      <c r="DL32" s="648">
        <v>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6876474</v>
      </c>
      <c r="S33" s="643"/>
      <c r="T33" s="643"/>
      <c r="U33" s="643"/>
      <c r="V33" s="643"/>
      <c r="W33" s="643"/>
      <c r="X33" s="643"/>
      <c r="Y33" s="644"/>
      <c r="Z33" s="675">
        <v>12.2</v>
      </c>
      <c r="AA33" s="675"/>
      <c r="AB33" s="675"/>
      <c r="AC33" s="675"/>
      <c r="AD33" s="676" t="s">
        <v>127</v>
      </c>
      <c r="AE33" s="676"/>
      <c r="AF33" s="676"/>
      <c r="AG33" s="676"/>
      <c r="AH33" s="676"/>
      <c r="AI33" s="676"/>
      <c r="AJ33" s="676"/>
      <c r="AK33" s="676"/>
      <c r="AL33" s="645" t="s">
        <v>239</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99.6</v>
      </c>
      <c r="BH33" s="627"/>
      <c r="BI33" s="627"/>
      <c r="BJ33" s="627"/>
      <c r="BK33" s="627"/>
      <c r="BL33" s="627"/>
      <c r="BM33" s="669">
        <v>99.3</v>
      </c>
      <c r="BN33" s="627"/>
      <c r="BO33" s="627"/>
      <c r="BP33" s="627"/>
      <c r="BQ33" s="671"/>
      <c r="BR33" s="706">
        <v>99.6</v>
      </c>
      <c r="BS33" s="627"/>
      <c r="BT33" s="627"/>
      <c r="BU33" s="627"/>
      <c r="BV33" s="627"/>
      <c r="BW33" s="627"/>
      <c r="BX33" s="669">
        <v>99.3</v>
      </c>
      <c r="BY33" s="627"/>
      <c r="BZ33" s="627"/>
      <c r="CA33" s="627"/>
      <c r="CB33" s="671"/>
      <c r="CD33" s="681" t="s">
        <v>319</v>
      </c>
      <c r="CE33" s="682"/>
      <c r="CF33" s="682"/>
      <c r="CG33" s="682"/>
      <c r="CH33" s="682"/>
      <c r="CI33" s="682"/>
      <c r="CJ33" s="682"/>
      <c r="CK33" s="682"/>
      <c r="CL33" s="682"/>
      <c r="CM33" s="682"/>
      <c r="CN33" s="682"/>
      <c r="CO33" s="682"/>
      <c r="CP33" s="682"/>
      <c r="CQ33" s="683"/>
      <c r="CR33" s="642">
        <v>28834400</v>
      </c>
      <c r="CS33" s="661"/>
      <c r="CT33" s="661"/>
      <c r="CU33" s="661"/>
      <c r="CV33" s="661"/>
      <c r="CW33" s="661"/>
      <c r="CX33" s="661"/>
      <c r="CY33" s="662"/>
      <c r="CZ33" s="645">
        <v>52.7</v>
      </c>
      <c r="DA33" s="663"/>
      <c r="DB33" s="663"/>
      <c r="DC33" s="664"/>
      <c r="DD33" s="648">
        <v>13719685</v>
      </c>
      <c r="DE33" s="661"/>
      <c r="DF33" s="661"/>
      <c r="DG33" s="661"/>
      <c r="DH33" s="661"/>
      <c r="DI33" s="661"/>
      <c r="DJ33" s="661"/>
      <c r="DK33" s="662"/>
      <c r="DL33" s="648">
        <v>9669169</v>
      </c>
      <c r="DM33" s="661"/>
      <c r="DN33" s="661"/>
      <c r="DO33" s="661"/>
      <c r="DP33" s="661"/>
      <c r="DQ33" s="661"/>
      <c r="DR33" s="661"/>
      <c r="DS33" s="661"/>
      <c r="DT33" s="661"/>
      <c r="DU33" s="661"/>
      <c r="DV33" s="662"/>
      <c r="DW33" s="645">
        <v>43.3</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31917</v>
      </c>
      <c r="S34" s="643"/>
      <c r="T34" s="643"/>
      <c r="U34" s="643"/>
      <c r="V34" s="643"/>
      <c r="W34" s="643"/>
      <c r="X34" s="643"/>
      <c r="Y34" s="644"/>
      <c r="Z34" s="675">
        <v>0.1</v>
      </c>
      <c r="AA34" s="675"/>
      <c r="AB34" s="675"/>
      <c r="AC34" s="675"/>
      <c r="AD34" s="676">
        <v>1259</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6955327</v>
      </c>
      <c r="CS34" s="643"/>
      <c r="CT34" s="643"/>
      <c r="CU34" s="643"/>
      <c r="CV34" s="643"/>
      <c r="CW34" s="643"/>
      <c r="CX34" s="643"/>
      <c r="CY34" s="644"/>
      <c r="CZ34" s="645">
        <v>12.7</v>
      </c>
      <c r="DA34" s="663"/>
      <c r="DB34" s="663"/>
      <c r="DC34" s="664"/>
      <c r="DD34" s="648">
        <v>4817028</v>
      </c>
      <c r="DE34" s="643"/>
      <c r="DF34" s="643"/>
      <c r="DG34" s="643"/>
      <c r="DH34" s="643"/>
      <c r="DI34" s="643"/>
      <c r="DJ34" s="643"/>
      <c r="DK34" s="644"/>
      <c r="DL34" s="648">
        <v>4234401</v>
      </c>
      <c r="DM34" s="643"/>
      <c r="DN34" s="643"/>
      <c r="DO34" s="643"/>
      <c r="DP34" s="643"/>
      <c r="DQ34" s="643"/>
      <c r="DR34" s="643"/>
      <c r="DS34" s="643"/>
      <c r="DT34" s="643"/>
      <c r="DU34" s="643"/>
      <c r="DV34" s="644"/>
      <c r="DW34" s="645">
        <v>18.899999999999999</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58314</v>
      </c>
      <c r="S35" s="643"/>
      <c r="T35" s="643"/>
      <c r="U35" s="643"/>
      <c r="V35" s="643"/>
      <c r="W35" s="643"/>
      <c r="X35" s="643"/>
      <c r="Y35" s="644"/>
      <c r="Z35" s="675">
        <v>0.1</v>
      </c>
      <c r="AA35" s="675"/>
      <c r="AB35" s="675"/>
      <c r="AC35" s="675"/>
      <c r="AD35" s="676" t="s">
        <v>146</v>
      </c>
      <c r="AE35" s="676"/>
      <c r="AF35" s="676"/>
      <c r="AG35" s="676"/>
      <c r="AH35" s="676"/>
      <c r="AI35" s="676"/>
      <c r="AJ35" s="676"/>
      <c r="AK35" s="676"/>
      <c r="AL35" s="645" t="s">
        <v>127</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285612</v>
      </c>
      <c r="CS35" s="661"/>
      <c r="CT35" s="661"/>
      <c r="CU35" s="661"/>
      <c r="CV35" s="661"/>
      <c r="CW35" s="661"/>
      <c r="CX35" s="661"/>
      <c r="CY35" s="662"/>
      <c r="CZ35" s="645">
        <v>0.5</v>
      </c>
      <c r="DA35" s="663"/>
      <c r="DB35" s="663"/>
      <c r="DC35" s="664"/>
      <c r="DD35" s="648">
        <v>215908</v>
      </c>
      <c r="DE35" s="661"/>
      <c r="DF35" s="661"/>
      <c r="DG35" s="661"/>
      <c r="DH35" s="661"/>
      <c r="DI35" s="661"/>
      <c r="DJ35" s="661"/>
      <c r="DK35" s="662"/>
      <c r="DL35" s="648">
        <v>215543</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506853</v>
      </c>
      <c r="S36" s="643"/>
      <c r="T36" s="643"/>
      <c r="U36" s="643"/>
      <c r="V36" s="643"/>
      <c r="W36" s="643"/>
      <c r="X36" s="643"/>
      <c r="Y36" s="644"/>
      <c r="Z36" s="675">
        <v>0.9</v>
      </c>
      <c r="AA36" s="675"/>
      <c r="AB36" s="675"/>
      <c r="AC36" s="675"/>
      <c r="AD36" s="676" t="s">
        <v>239</v>
      </c>
      <c r="AE36" s="676"/>
      <c r="AF36" s="676"/>
      <c r="AG36" s="676"/>
      <c r="AH36" s="676"/>
      <c r="AI36" s="676"/>
      <c r="AJ36" s="676"/>
      <c r="AK36" s="676"/>
      <c r="AL36" s="645" t="s">
        <v>127</v>
      </c>
      <c r="AM36" s="646"/>
      <c r="AN36" s="646"/>
      <c r="AO36" s="677"/>
      <c r="AP36" s="235"/>
      <c r="AQ36" s="694" t="s">
        <v>327</v>
      </c>
      <c r="AR36" s="695"/>
      <c r="AS36" s="695"/>
      <c r="AT36" s="695"/>
      <c r="AU36" s="695"/>
      <c r="AV36" s="695"/>
      <c r="AW36" s="695"/>
      <c r="AX36" s="695"/>
      <c r="AY36" s="696"/>
      <c r="AZ36" s="697">
        <v>4784864</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307332</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15879635</v>
      </c>
      <c r="CS36" s="643"/>
      <c r="CT36" s="643"/>
      <c r="CU36" s="643"/>
      <c r="CV36" s="643"/>
      <c r="CW36" s="643"/>
      <c r="CX36" s="643"/>
      <c r="CY36" s="644"/>
      <c r="CZ36" s="645">
        <v>29</v>
      </c>
      <c r="DA36" s="663"/>
      <c r="DB36" s="663"/>
      <c r="DC36" s="664"/>
      <c r="DD36" s="648">
        <v>3577081</v>
      </c>
      <c r="DE36" s="643"/>
      <c r="DF36" s="643"/>
      <c r="DG36" s="643"/>
      <c r="DH36" s="643"/>
      <c r="DI36" s="643"/>
      <c r="DJ36" s="643"/>
      <c r="DK36" s="644"/>
      <c r="DL36" s="648">
        <v>2421956</v>
      </c>
      <c r="DM36" s="643"/>
      <c r="DN36" s="643"/>
      <c r="DO36" s="643"/>
      <c r="DP36" s="643"/>
      <c r="DQ36" s="643"/>
      <c r="DR36" s="643"/>
      <c r="DS36" s="643"/>
      <c r="DT36" s="643"/>
      <c r="DU36" s="643"/>
      <c r="DV36" s="644"/>
      <c r="DW36" s="645">
        <v>10.8</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1406363</v>
      </c>
      <c r="S37" s="643"/>
      <c r="T37" s="643"/>
      <c r="U37" s="643"/>
      <c r="V37" s="643"/>
      <c r="W37" s="643"/>
      <c r="X37" s="643"/>
      <c r="Y37" s="644"/>
      <c r="Z37" s="675">
        <v>2.5</v>
      </c>
      <c r="AA37" s="675"/>
      <c r="AB37" s="675"/>
      <c r="AC37" s="675"/>
      <c r="AD37" s="676" t="s">
        <v>239</v>
      </c>
      <c r="AE37" s="676"/>
      <c r="AF37" s="676"/>
      <c r="AG37" s="676"/>
      <c r="AH37" s="676"/>
      <c r="AI37" s="676"/>
      <c r="AJ37" s="676"/>
      <c r="AK37" s="676"/>
      <c r="AL37" s="645" t="s">
        <v>239</v>
      </c>
      <c r="AM37" s="646"/>
      <c r="AN37" s="646"/>
      <c r="AO37" s="677"/>
      <c r="AQ37" s="685" t="s">
        <v>331</v>
      </c>
      <c r="AR37" s="686"/>
      <c r="AS37" s="686"/>
      <c r="AT37" s="686"/>
      <c r="AU37" s="686"/>
      <c r="AV37" s="686"/>
      <c r="AW37" s="686"/>
      <c r="AX37" s="686"/>
      <c r="AY37" s="687"/>
      <c r="AZ37" s="642">
        <v>448371</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-328985</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303218</v>
      </c>
      <c r="CS37" s="661"/>
      <c r="CT37" s="661"/>
      <c r="CU37" s="661"/>
      <c r="CV37" s="661"/>
      <c r="CW37" s="661"/>
      <c r="CX37" s="661"/>
      <c r="CY37" s="662"/>
      <c r="CZ37" s="645">
        <v>0.6</v>
      </c>
      <c r="DA37" s="663"/>
      <c r="DB37" s="663"/>
      <c r="DC37" s="664"/>
      <c r="DD37" s="648">
        <v>303218</v>
      </c>
      <c r="DE37" s="661"/>
      <c r="DF37" s="661"/>
      <c r="DG37" s="661"/>
      <c r="DH37" s="661"/>
      <c r="DI37" s="661"/>
      <c r="DJ37" s="661"/>
      <c r="DK37" s="662"/>
      <c r="DL37" s="648">
        <v>239301</v>
      </c>
      <c r="DM37" s="661"/>
      <c r="DN37" s="661"/>
      <c r="DO37" s="661"/>
      <c r="DP37" s="661"/>
      <c r="DQ37" s="661"/>
      <c r="DR37" s="661"/>
      <c r="DS37" s="661"/>
      <c r="DT37" s="661"/>
      <c r="DU37" s="661"/>
      <c r="DV37" s="662"/>
      <c r="DW37" s="645">
        <v>1.1000000000000001</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315621</v>
      </c>
      <c r="S38" s="643"/>
      <c r="T38" s="643"/>
      <c r="U38" s="643"/>
      <c r="V38" s="643"/>
      <c r="W38" s="643"/>
      <c r="X38" s="643"/>
      <c r="Y38" s="644"/>
      <c r="Z38" s="675">
        <v>0.6</v>
      </c>
      <c r="AA38" s="675"/>
      <c r="AB38" s="675"/>
      <c r="AC38" s="675"/>
      <c r="AD38" s="676">
        <v>166</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194152</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16199</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4317739</v>
      </c>
      <c r="CS38" s="643"/>
      <c r="CT38" s="643"/>
      <c r="CU38" s="643"/>
      <c r="CV38" s="643"/>
      <c r="CW38" s="643"/>
      <c r="CX38" s="643"/>
      <c r="CY38" s="644"/>
      <c r="CZ38" s="645">
        <v>7.9</v>
      </c>
      <c r="DA38" s="663"/>
      <c r="DB38" s="663"/>
      <c r="DC38" s="664"/>
      <c r="DD38" s="648">
        <v>3736369</v>
      </c>
      <c r="DE38" s="643"/>
      <c r="DF38" s="643"/>
      <c r="DG38" s="643"/>
      <c r="DH38" s="643"/>
      <c r="DI38" s="643"/>
      <c r="DJ38" s="643"/>
      <c r="DK38" s="644"/>
      <c r="DL38" s="648">
        <v>2797269</v>
      </c>
      <c r="DM38" s="643"/>
      <c r="DN38" s="643"/>
      <c r="DO38" s="643"/>
      <c r="DP38" s="643"/>
      <c r="DQ38" s="643"/>
      <c r="DR38" s="643"/>
      <c r="DS38" s="643"/>
      <c r="DT38" s="643"/>
      <c r="DU38" s="643"/>
      <c r="DV38" s="644"/>
      <c r="DW38" s="645">
        <v>12.5</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925800</v>
      </c>
      <c r="S39" s="643"/>
      <c r="T39" s="643"/>
      <c r="U39" s="643"/>
      <c r="V39" s="643"/>
      <c r="W39" s="643"/>
      <c r="X39" s="643"/>
      <c r="Y39" s="644"/>
      <c r="Z39" s="675">
        <v>1.6</v>
      </c>
      <c r="AA39" s="675"/>
      <c r="AB39" s="675"/>
      <c r="AC39" s="675"/>
      <c r="AD39" s="676" t="s">
        <v>127</v>
      </c>
      <c r="AE39" s="676"/>
      <c r="AF39" s="676"/>
      <c r="AG39" s="676"/>
      <c r="AH39" s="676"/>
      <c r="AI39" s="676"/>
      <c r="AJ39" s="676"/>
      <c r="AK39" s="676"/>
      <c r="AL39" s="645" t="s">
        <v>239</v>
      </c>
      <c r="AM39" s="646"/>
      <c r="AN39" s="646"/>
      <c r="AO39" s="677"/>
      <c r="AQ39" s="685" t="s">
        <v>339</v>
      </c>
      <c r="AR39" s="686"/>
      <c r="AS39" s="686"/>
      <c r="AT39" s="686"/>
      <c r="AU39" s="686"/>
      <c r="AV39" s="686"/>
      <c r="AW39" s="686"/>
      <c r="AX39" s="686"/>
      <c r="AY39" s="687"/>
      <c r="AZ39" s="642">
        <v>18754</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24056</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1396087</v>
      </c>
      <c r="CS39" s="661"/>
      <c r="CT39" s="661"/>
      <c r="CU39" s="661"/>
      <c r="CV39" s="661"/>
      <c r="CW39" s="661"/>
      <c r="CX39" s="661"/>
      <c r="CY39" s="662"/>
      <c r="CZ39" s="645">
        <v>2.6</v>
      </c>
      <c r="DA39" s="663"/>
      <c r="DB39" s="663"/>
      <c r="DC39" s="664"/>
      <c r="DD39" s="648">
        <v>1373299</v>
      </c>
      <c r="DE39" s="661"/>
      <c r="DF39" s="661"/>
      <c r="DG39" s="661"/>
      <c r="DH39" s="661"/>
      <c r="DI39" s="661"/>
      <c r="DJ39" s="661"/>
      <c r="DK39" s="662"/>
      <c r="DL39" s="648" t="s">
        <v>146</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v>107000</v>
      </c>
      <c r="S40" s="643"/>
      <c r="T40" s="643"/>
      <c r="U40" s="643"/>
      <c r="V40" s="643"/>
      <c r="W40" s="643"/>
      <c r="X40" s="643"/>
      <c r="Y40" s="644"/>
      <c r="Z40" s="675">
        <v>0.2</v>
      </c>
      <c r="AA40" s="675"/>
      <c r="AB40" s="675"/>
      <c r="AC40" s="675"/>
      <c r="AD40" s="676" t="s">
        <v>239</v>
      </c>
      <c r="AE40" s="676"/>
      <c r="AF40" s="676"/>
      <c r="AG40" s="676"/>
      <c r="AH40" s="676"/>
      <c r="AI40" s="676"/>
      <c r="AJ40" s="676"/>
      <c r="AK40" s="676"/>
      <c r="AL40" s="645" t="s">
        <v>127</v>
      </c>
      <c r="AM40" s="646"/>
      <c r="AN40" s="646"/>
      <c r="AO40" s="677"/>
      <c r="AQ40" s="685" t="s">
        <v>343</v>
      </c>
      <c r="AR40" s="686"/>
      <c r="AS40" s="686"/>
      <c r="AT40" s="686"/>
      <c r="AU40" s="686"/>
      <c r="AV40" s="686"/>
      <c r="AW40" s="686"/>
      <c r="AX40" s="686"/>
      <c r="AY40" s="687"/>
      <c r="AZ40" s="642" t="s">
        <v>127</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89</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t="s">
        <v>239</v>
      </c>
      <c r="CS40" s="643"/>
      <c r="CT40" s="643"/>
      <c r="CU40" s="643"/>
      <c r="CV40" s="643"/>
      <c r="CW40" s="643"/>
      <c r="CX40" s="643"/>
      <c r="CY40" s="644"/>
      <c r="CZ40" s="645" t="s">
        <v>239</v>
      </c>
      <c r="DA40" s="663"/>
      <c r="DB40" s="663"/>
      <c r="DC40" s="664"/>
      <c r="DD40" s="648" t="s">
        <v>127</v>
      </c>
      <c r="DE40" s="643"/>
      <c r="DF40" s="643"/>
      <c r="DG40" s="643"/>
      <c r="DH40" s="643"/>
      <c r="DI40" s="643"/>
      <c r="DJ40" s="643"/>
      <c r="DK40" s="644"/>
      <c r="DL40" s="648" t="s">
        <v>127</v>
      </c>
      <c r="DM40" s="643"/>
      <c r="DN40" s="643"/>
      <c r="DO40" s="643"/>
      <c r="DP40" s="643"/>
      <c r="DQ40" s="643"/>
      <c r="DR40" s="643"/>
      <c r="DS40" s="643"/>
      <c r="DT40" s="643"/>
      <c r="DU40" s="643"/>
      <c r="DV40" s="644"/>
      <c r="DW40" s="645" t="s">
        <v>239</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146</v>
      </c>
      <c r="AA41" s="675"/>
      <c r="AB41" s="675"/>
      <c r="AC41" s="675"/>
      <c r="AD41" s="676" t="s">
        <v>146</v>
      </c>
      <c r="AE41" s="676"/>
      <c r="AF41" s="676"/>
      <c r="AG41" s="676"/>
      <c r="AH41" s="676"/>
      <c r="AI41" s="676"/>
      <c r="AJ41" s="676"/>
      <c r="AK41" s="676"/>
      <c r="AL41" s="645" t="s">
        <v>127</v>
      </c>
      <c r="AM41" s="646"/>
      <c r="AN41" s="646"/>
      <c r="AO41" s="677"/>
      <c r="AQ41" s="685" t="s">
        <v>348</v>
      </c>
      <c r="AR41" s="686"/>
      <c r="AS41" s="686"/>
      <c r="AT41" s="686"/>
      <c r="AU41" s="686"/>
      <c r="AV41" s="686"/>
      <c r="AW41" s="686"/>
      <c r="AX41" s="686"/>
      <c r="AY41" s="687"/>
      <c r="AZ41" s="642">
        <v>1250060</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1</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146</v>
      </c>
      <c r="CS41" s="661"/>
      <c r="CT41" s="661"/>
      <c r="CU41" s="661"/>
      <c r="CV41" s="661"/>
      <c r="CW41" s="661"/>
      <c r="CX41" s="661"/>
      <c r="CY41" s="662"/>
      <c r="CZ41" s="645" t="s">
        <v>146</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379300</v>
      </c>
      <c r="S42" s="643"/>
      <c r="T42" s="643"/>
      <c r="U42" s="643"/>
      <c r="V42" s="643"/>
      <c r="W42" s="643"/>
      <c r="X42" s="643"/>
      <c r="Y42" s="644"/>
      <c r="Z42" s="675">
        <v>0.7</v>
      </c>
      <c r="AA42" s="675"/>
      <c r="AB42" s="675"/>
      <c r="AC42" s="675"/>
      <c r="AD42" s="676" t="s">
        <v>127</v>
      </c>
      <c r="AE42" s="676"/>
      <c r="AF42" s="676"/>
      <c r="AG42" s="676"/>
      <c r="AH42" s="676"/>
      <c r="AI42" s="676"/>
      <c r="AJ42" s="676"/>
      <c r="AK42" s="676"/>
      <c r="AL42" s="645" t="s">
        <v>127</v>
      </c>
      <c r="AM42" s="646"/>
      <c r="AN42" s="646"/>
      <c r="AO42" s="677"/>
      <c r="AQ42" s="678" t="s">
        <v>352</v>
      </c>
      <c r="AR42" s="679"/>
      <c r="AS42" s="679"/>
      <c r="AT42" s="679"/>
      <c r="AU42" s="679"/>
      <c r="AV42" s="679"/>
      <c r="AW42" s="679"/>
      <c r="AX42" s="679"/>
      <c r="AY42" s="680"/>
      <c r="AZ42" s="626">
        <v>2873527</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308</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2371216</v>
      </c>
      <c r="CS42" s="643"/>
      <c r="CT42" s="643"/>
      <c r="CU42" s="643"/>
      <c r="CV42" s="643"/>
      <c r="CW42" s="643"/>
      <c r="CX42" s="643"/>
      <c r="CY42" s="644"/>
      <c r="CZ42" s="645">
        <v>4.3</v>
      </c>
      <c r="DA42" s="646"/>
      <c r="DB42" s="646"/>
      <c r="DC42" s="647"/>
      <c r="DD42" s="648">
        <v>390248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56527538</v>
      </c>
      <c r="S43" s="665"/>
      <c r="T43" s="665"/>
      <c r="U43" s="665"/>
      <c r="V43" s="665"/>
      <c r="W43" s="665"/>
      <c r="X43" s="665"/>
      <c r="Y43" s="666"/>
      <c r="Z43" s="667">
        <v>100</v>
      </c>
      <c r="AA43" s="667"/>
      <c r="AB43" s="667"/>
      <c r="AC43" s="667"/>
      <c r="AD43" s="668">
        <v>21866595</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78389</v>
      </c>
      <c r="CS43" s="661"/>
      <c r="CT43" s="661"/>
      <c r="CU43" s="661"/>
      <c r="CV43" s="661"/>
      <c r="CW43" s="661"/>
      <c r="CX43" s="661"/>
      <c r="CY43" s="662"/>
      <c r="CZ43" s="645">
        <v>0.1</v>
      </c>
      <c r="DA43" s="663"/>
      <c r="DB43" s="663"/>
      <c r="DC43" s="664"/>
      <c r="DD43" s="648">
        <v>78389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2303662</v>
      </c>
      <c r="CS44" s="643"/>
      <c r="CT44" s="643"/>
      <c r="CU44" s="643"/>
      <c r="CV44" s="643"/>
      <c r="CW44" s="643"/>
      <c r="CX44" s="643"/>
      <c r="CY44" s="644"/>
      <c r="CZ44" s="645">
        <v>4.2</v>
      </c>
      <c r="DA44" s="646"/>
      <c r="DB44" s="646"/>
      <c r="DC44" s="647"/>
      <c r="DD44" s="648">
        <v>387444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744154</v>
      </c>
      <c r="CS45" s="661"/>
      <c r="CT45" s="661"/>
      <c r="CU45" s="661"/>
      <c r="CV45" s="661"/>
      <c r="CW45" s="661"/>
      <c r="CX45" s="661"/>
      <c r="CY45" s="662"/>
      <c r="CZ45" s="645">
        <v>1.4</v>
      </c>
      <c r="DA45" s="663"/>
      <c r="DB45" s="663"/>
      <c r="DC45" s="664"/>
      <c r="DD45" s="648">
        <v>15768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1559508</v>
      </c>
      <c r="CS46" s="643"/>
      <c r="CT46" s="643"/>
      <c r="CU46" s="643"/>
      <c r="CV46" s="643"/>
      <c r="CW46" s="643"/>
      <c r="CX46" s="643"/>
      <c r="CY46" s="644"/>
      <c r="CZ46" s="645">
        <v>2.9</v>
      </c>
      <c r="DA46" s="646"/>
      <c r="DB46" s="646"/>
      <c r="DC46" s="647"/>
      <c r="DD46" s="648">
        <v>371676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67554</v>
      </c>
      <c r="CS47" s="661"/>
      <c r="CT47" s="661"/>
      <c r="CU47" s="661"/>
      <c r="CV47" s="661"/>
      <c r="CW47" s="661"/>
      <c r="CX47" s="661"/>
      <c r="CY47" s="662"/>
      <c r="CZ47" s="645">
        <v>0.1</v>
      </c>
      <c r="DA47" s="663"/>
      <c r="DB47" s="663"/>
      <c r="DC47" s="664"/>
      <c r="DD47" s="648">
        <v>2804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146</v>
      </c>
      <c r="CS48" s="643"/>
      <c r="CT48" s="643"/>
      <c r="CU48" s="643"/>
      <c r="CV48" s="643"/>
      <c r="CW48" s="643"/>
      <c r="CX48" s="643"/>
      <c r="CY48" s="644"/>
      <c r="CZ48" s="645" t="s">
        <v>146</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54700665</v>
      </c>
      <c r="CS49" s="627"/>
      <c r="CT49" s="627"/>
      <c r="CU49" s="627"/>
      <c r="CV49" s="627"/>
      <c r="CW49" s="627"/>
      <c r="CX49" s="627"/>
      <c r="CY49" s="628"/>
      <c r="CZ49" s="629">
        <v>100</v>
      </c>
      <c r="DA49" s="630"/>
      <c r="DB49" s="630"/>
      <c r="DC49" s="631"/>
      <c r="DD49" s="632">
        <v>25190983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EGRwUEGwvLE90cWRqzSYF6I+PeHzPd3oeqvegmt+1h6wGB1mOFhajRhW6eLYsqVp1YNS291hzHsomXS997FJOA==" saltValue="zQ+yLuBVCONYpY31TX16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56528</v>
      </c>
      <c r="R7" s="1162"/>
      <c r="S7" s="1162"/>
      <c r="T7" s="1162"/>
      <c r="U7" s="1162"/>
      <c r="V7" s="1162">
        <v>54701</v>
      </c>
      <c r="W7" s="1162"/>
      <c r="X7" s="1162"/>
      <c r="Y7" s="1162"/>
      <c r="Z7" s="1162"/>
      <c r="AA7" s="1162">
        <v>1827</v>
      </c>
      <c r="AB7" s="1162"/>
      <c r="AC7" s="1162"/>
      <c r="AD7" s="1162"/>
      <c r="AE7" s="1163"/>
      <c r="AF7" s="1164">
        <v>1579</v>
      </c>
      <c r="AG7" s="1165"/>
      <c r="AH7" s="1165"/>
      <c r="AI7" s="1165"/>
      <c r="AJ7" s="1166"/>
      <c r="AK7" s="1148">
        <v>507</v>
      </c>
      <c r="AL7" s="1149"/>
      <c r="AM7" s="1149"/>
      <c r="AN7" s="1149"/>
      <c r="AO7" s="1149"/>
      <c r="AP7" s="1149">
        <v>18551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600</v>
      </c>
      <c r="BS7" s="1152" t="s">
        <v>599</v>
      </c>
      <c r="BT7" s="1153"/>
      <c r="BU7" s="1153"/>
      <c r="BV7" s="1153"/>
      <c r="BW7" s="1153"/>
      <c r="BX7" s="1153"/>
      <c r="BY7" s="1153"/>
      <c r="BZ7" s="1153"/>
      <c r="CA7" s="1153"/>
      <c r="CB7" s="1153"/>
      <c r="CC7" s="1153"/>
      <c r="CD7" s="1153"/>
      <c r="CE7" s="1153"/>
      <c r="CF7" s="1153"/>
      <c r="CG7" s="1154"/>
      <c r="CH7" s="1145">
        <v>0</v>
      </c>
      <c r="CI7" s="1146"/>
      <c r="CJ7" s="1146"/>
      <c r="CK7" s="1146"/>
      <c r="CL7" s="1147"/>
      <c r="CM7" s="1145">
        <v>15</v>
      </c>
      <c r="CN7" s="1146"/>
      <c r="CO7" s="1146"/>
      <c r="CP7" s="1146"/>
      <c r="CQ7" s="1147"/>
      <c r="CR7" s="1145">
        <v>5</v>
      </c>
      <c r="CS7" s="1146"/>
      <c r="CT7" s="1146"/>
      <c r="CU7" s="1146"/>
      <c r="CV7" s="1147"/>
      <c r="CW7" s="1145" t="s">
        <v>590</v>
      </c>
      <c r="CX7" s="1146"/>
      <c r="CY7" s="1146"/>
      <c r="CZ7" s="1146"/>
      <c r="DA7" s="1147"/>
      <c r="DB7" s="1145" t="s">
        <v>590</v>
      </c>
      <c r="DC7" s="1146"/>
      <c r="DD7" s="1146"/>
      <c r="DE7" s="1146"/>
      <c r="DF7" s="1147"/>
      <c r="DG7" s="1145" t="s">
        <v>590</v>
      </c>
      <c r="DH7" s="1146"/>
      <c r="DI7" s="1146"/>
      <c r="DJ7" s="1146"/>
      <c r="DK7" s="1147"/>
      <c r="DL7" s="1145" t="s">
        <v>590</v>
      </c>
      <c r="DM7" s="1146"/>
      <c r="DN7" s="1146"/>
      <c r="DO7" s="1146"/>
      <c r="DP7" s="1147"/>
      <c r="DQ7" s="1145" t="s">
        <v>590</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389</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390</v>
      </c>
      <c r="B23" s="1001" t="s">
        <v>391</v>
      </c>
      <c r="C23" s="1002"/>
      <c r="D23" s="1002"/>
      <c r="E23" s="1002"/>
      <c r="F23" s="1002"/>
      <c r="G23" s="1002"/>
      <c r="H23" s="1002"/>
      <c r="I23" s="1002"/>
      <c r="J23" s="1002"/>
      <c r="K23" s="1002"/>
      <c r="L23" s="1002"/>
      <c r="M23" s="1002"/>
      <c r="N23" s="1002"/>
      <c r="O23" s="1002"/>
      <c r="P23" s="1003"/>
      <c r="Q23" s="1125">
        <v>56528</v>
      </c>
      <c r="R23" s="1126"/>
      <c r="S23" s="1126"/>
      <c r="T23" s="1126"/>
      <c r="U23" s="1126"/>
      <c r="V23" s="1126">
        <v>54701</v>
      </c>
      <c r="W23" s="1126"/>
      <c r="X23" s="1126"/>
      <c r="Y23" s="1126"/>
      <c r="Z23" s="1126"/>
      <c r="AA23" s="1126">
        <v>1827</v>
      </c>
      <c r="AB23" s="1126"/>
      <c r="AC23" s="1126"/>
      <c r="AD23" s="1126"/>
      <c r="AE23" s="1127"/>
      <c r="AF23" s="1128">
        <v>1579</v>
      </c>
      <c r="AG23" s="1126"/>
      <c r="AH23" s="1126"/>
      <c r="AI23" s="1126"/>
      <c r="AJ23" s="1129"/>
      <c r="AK23" s="1130"/>
      <c r="AL23" s="1131"/>
      <c r="AM23" s="1131"/>
      <c r="AN23" s="1131"/>
      <c r="AO23" s="1131"/>
      <c r="AP23" s="1126">
        <v>18551</v>
      </c>
      <c r="AQ23" s="1126"/>
      <c r="AR23" s="1126"/>
      <c r="AS23" s="1126"/>
      <c r="AT23" s="1126"/>
      <c r="AU23" s="1132"/>
      <c r="AV23" s="1132"/>
      <c r="AW23" s="1132"/>
      <c r="AX23" s="1132"/>
      <c r="AY23" s="1133"/>
      <c r="AZ23" s="1122" t="s">
        <v>392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11631</v>
      </c>
      <c r="R28" s="1111"/>
      <c r="S28" s="1111"/>
      <c r="T28" s="1111"/>
      <c r="U28" s="1111"/>
      <c r="V28" s="1111">
        <v>11323</v>
      </c>
      <c r="W28" s="1111"/>
      <c r="X28" s="1111"/>
      <c r="Y28" s="1111"/>
      <c r="Z28" s="1111"/>
      <c r="AA28" s="1111">
        <v>307</v>
      </c>
      <c r="AB28" s="1111"/>
      <c r="AC28" s="1111"/>
      <c r="AD28" s="1111"/>
      <c r="AE28" s="1112"/>
      <c r="AF28" s="1113">
        <v>307</v>
      </c>
      <c r="AG28" s="1111"/>
      <c r="AH28" s="1111"/>
      <c r="AI28" s="1111"/>
      <c r="AJ28" s="1114"/>
      <c r="AK28" s="1115">
        <v>1536</v>
      </c>
      <c r="AL28" s="1103"/>
      <c r="AM28" s="1103"/>
      <c r="AN28" s="1103"/>
      <c r="AO28" s="1103"/>
      <c r="AP28" s="1103" t="s">
        <v>590</v>
      </c>
      <c r="AQ28" s="1103"/>
      <c r="AR28" s="1103"/>
      <c r="AS28" s="1103"/>
      <c r="AT28" s="1103"/>
      <c r="AU28" s="1103" t="s">
        <v>590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9619</v>
      </c>
      <c r="R29" s="1101"/>
      <c r="S29" s="1101"/>
      <c r="T29" s="1101"/>
      <c r="U29" s="1101"/>
      <c r="V29" s="1101">
        <v>9298</v>
      </c>
      <c r="W29" s="1101"/>
      <c r="X29" s="1101"/>
      <c r="Y29" s="1101"/>
      <c r="Z29" s="1101"/>
      <c r="AA29" s="1101">
        <v>321</v>
      </c>
      <c r="AB29" s="1101"/>
      <c r="AC29" s="1101"/>
      <c r="AD29" s="1101"/>
      <c r="AE29" s="1102"/>
      <c r="AF29" s="1076">
        <v>321</v>
      </c>
      <c r="AG29" s="1077"/>
      <c r="AH29" s="1077"/>
      <c r="AI29" s="1077"/>
      <c r="AJ29" s="1078"/>
      <c r="AK29" s="1037">
        <v>1684</v>
      </c>
      <c r="AL29" s="1028"/>
      <c r="AM29" s="1028"/>
      <c r="AN29" s="1028"/>
      <c r="AO29" s="1028"/>
      <c r="AP29" s="1028" t="s">
        <v>590</v>
      </c>
      <c r="AQ29" s="1028"/>
      <c r="AR29" s="1028"/>
      <c r="AS29" s="1028"/>
      <c r="AT29" s="1028"/>
      <c r="AU29" s="1028" t="s">
        <v>590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2635</v>
      </c>
      <c r="R30" s="1101"/>
      <c r="S30" s="1101"/>
      <c r="T30" s="1101"/>
      <c r="U30" s="1101"/>
      <c r="V30" s="1101">
        <v>2606</v>
      </c>
      <c r="W30" s="1101"/>
      <c r="X30" s="1101"/>
      <c r="Y30" s="1101"/>
      <c r="Z30" s="1101"/>
      <c r="AA30" s="1101">
        <v>29</v>
      </c>
      <c r="AB30" s="1101"/>
      <c r="AC30" s="1101"/>
      <c r="AD30" s="1101"/>
      <c r="AE30" s="1102"/>
      <c r="AF30" s="1076">
        <v>29</v>
      </c>
      <c r="AG30" s="1077"/>
      <c r="AH30" s="1077"/>
      <c r="AI30" s="1077"/>
      <c r="AJ30" s="1078"/>
      <c r="AK30" s="1037">
        <v>1353</v>
      </c>
      <c r="AL30" s="1028"/>
      <c r="AM30" s="1028"/>
      <c r="AN30" s="1028"/>
      <c r="AO30" s="1028"/>
      <c r="AP30" s="1028" t="s">
        <v>590</v>
      </c>
      <c r="AQ30" s="1028"/>
      <c r="AR30" s="1028"/>
      <c r="AS30" s="1028"/>
      <c r="AT30" s="1028"/>
      <c r="AU30" s="1028" t="s">
        <v>590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1754</v>
      </c>
      <c r="R31" s="1101"/>
      <c r="S31" s="1101"/>
      <c r="T31" s="1101"/>
      <c r="U31" s="1101"/>
      <c r="V31" s="1101">
        <v>1322</v>
      </c>
      <c r="W31" s="1101"/>
      <c r="X31" s="1101"/>
      <c r="Y31" s="1101"/>
      <c r="Z31" s="1101"/>
      <c r="AA31" s="1101">
        <v>431</v>
      </c>
      <c r="AB31" s="1101"/>
      <c r="AC31" s="1101"/>
      <c r="AD31" s="1101"/>
      <c r="AE31" s="1102"/>
      <c r="AF31" s="1076">
        <v>2692</v>
      </c>
      <c r="AG31" s="1077"/>
      <c r="AH31" s="1077"/>
      <c r="AI31" s="1077"/>
      <c r="AJ31" s="1078"/>
      <c r="AK31" s="1037">
        <v>19</v>
      </c>
      <c r="AL31" s="1028"/>
      <c r="AM31" s="1028"/>
      <c r="AN31" s="1028"/>
      <c r="AO31" s="1028"/>
      <c r="AP31" s="1028">
        <v>7</v>
      </c>
      <c r="AQ31" s="1028"/>
      <c r="AR31" s="1028"/>
      <c r="AS31" s="1028"/>
      <c r="AT31" s="1028"/>
      <c r="AU31" s="1028">
        <v>0</v>
      </c>
      <c r="AV31" s="1028"/>
      <c r="AW31" s="1028"/>
      <c r="AX31" s="1028"/>
      <c r="AY31" s="1028"/>
      <c r="AZ31" s="1099" t="s">
        <v>590</v>
      </c>
      <c r="BA31" s="1099"/>
      <c r="BB31" s="1099"/>
      <c r="BC31" s="1099"/>
      <c r="BD31" s="1099"/>
      <c r="BE31" s="1089" t="s">
        <v>407</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2328</v>
      </c>
      <c r="R32" s="1101"/>
      <c r="S32" s="1101"/>
      <c r="T32" s="1101"/>
      <c r="U32" s="1101"/>
      <c r="V32" s="1101">
        <v>2058</v>
      </c>
      <c r="W32" s="1101"/>
      <c r="X32" s="1101"/>
      <c r="Y32" s="1101"/>
      <c r="Z32" s="1101"/>
      <c r="AA32" s="1101">
        <v>270</v>
      </c>
      <c r="AB32" s="1101"/>
      <c r="AC32" s="1101"/>
      <c r="AD32" s="1101"/>
      <c r="AE32" s="1102"/>
      <c r="AF32" s="1076">
        <v>618</v>
      </c>
      <c r="AG32" s="1077"/>
      <c r="AH32" s="1077"/>
      <c r="AI32" s="1077"/>
      <c r="AJ32" s="1078"/>
      <c r="AK32" s="1037">
        <v>448</v>
      </c>
      <c r="AL32" s="1028"/>
      <c r="AM32" s="1028"/>
      <c r="AN32" s="1028"/>
      <c r="AO32" s="1028"/>
      <c r="AP32" s="1028">
        <v>4313</v>
      </c>
      <c r="AQ32" s="1028"/>
      <c r="AR32" s="1028"/>
      <c r="AS32" s="1028"/>
      <c r="AT32" s="1028"/>
      <c r="AU32" s="1028">
        <v>2877</v>
      </c>
      <c r="AV32" s="1028"/>
      <c r="AW32" s="1028"/>
      <c r="AX32" s="1028"/>
      <c r="AY32" s="1028"/>
      <c r="AZ32" s="1099" t="s">
        <v>590</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410</v>
      </c>
      <c r="C33" s="1095"/>
      <c r="D33" s="1095"/>
      <c r="E33" s="1095"/>
      <c r="F33" s="1095"/>
      <c r="G33" s="1095"/>
      <c r="H33" s="1095"/>
      <c r="I33" s="1095"/>
      <c r="J33" s="1095"/>
      <c r="K33" s="1095"/>
      <c r="L33" s="1095"/>
      <c r="M33" s="1095"/>
      <c r="N33" s="1095"/>
      <c r="O33" s="1095"/>
      <c r="P33" s="1096"/>
      <c r="Q33" s="1100">
        <v>217</v>
      </c>
      <c r="R33" s="1101"/>
      <c r="S33" s="1101"/>
      <c r="T33" s="1101"/>
      <c r="U33" s="1101"/>
      <c r="V33" s="1101">
        <v>212</v>
      </c>
      <c r="W33" s="1101"/>
      <c r="X33" s="1101"/>
      <c r="Y33" s="1101"/>
      <c r="Z33" s="1101"/>
      <c r="AA33" s="1101">
        <v>5</v>
      </c>
      <c r="AB33" s="1101"/>
      <c r="AC33" s="1101"/>
      <c r="AD33" s="1101"/>
      <c r="AE33" s="1102"/>
      <c r="AF33" s="1076">
        <v>32</v>
      </c>
      <c r="AG33" s="1077"/>
      <c r="AH33" s="1077"/>
      <c r="AI33" s="1077"/>
      <c r="AJ33" s="1078"/>
      <c r="AK33" s="1037">
        <v>194</v>
      </c>
      <c r="AL33" s="1028"/>
      <c r="AM33" s="1028"/>
      <c r="AN33" s="1028"/>
      <c r="AO33" s="1028"/>
      <c r="AP33" s="1028" t="s">
        <v>590</v>
      </c>
      <c r="AQ33" s="1028"/>
      <c r="AR33" s="1028"/>
      <c r="AS33" s="1028"/>
      <c r="AT33" s="1028"/>
      <c r="AU33" s="1028" t="s">
        <v>590</v>
      </c>
      <c r="AV33" s="1028"/>
      <c r="AW33" s="1028"/>
      <c r="AX33" s="1028"/>
      <c r="AY33" s="1028"/>
      <c r="AZ33" s="1099" t="s">
        <v>590</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390</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3999</v>
      </c>
      <c r="AG63" s="1016"/>
      <c r="AH63" s="1016"/>
      <c r="AI63" s="1016"/>
      <c r="AJ63" s="1087"/>
      <c r="AK63" s="1088"/>
      <c r="AL63" s="1020"/>
      <c r="AM63" s="1020"/>
      <c r="AN63" s="1020"/>
      <c r="AO63" s="1020"/>
      <c r="AP63" s="1016">
        <v>4320</v>
      </c>
      <c r="AQ63" s="1016"/>
      <c r="AR63" s="1016"/>
      <c r="AS63" s="1016"/>
      <c r="AT63" s="1016"/>
      <c r="AU63" s="1016">
        <v>2877</v>
      </c>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591</v>
      </c>
      <c r="C68" s="1043"/>
      <c r="D68" s="1043"/>
      <c r="E68" s="1043"/>
      <c r="F68" s="1043"/>
      <c r="G68" s="1043"/>
      <c r="H68" s="1043"/>
      <c r="I68" s="1043"/>
      <c r="J68" s="1043"/>
      <c r="K68" s="1043"/>
      <c r="L68" s="1043"/>
      <c r="M68" s="1043"/>
      <c r="N68" s="1043"/>
      <c r="O68" s="1043"/>
      <c r="P68" s="1044"/>
      <c r="Q68" s="1045">
        <v>10042</v>
      </c>
      <c r="R68" s="1039"/>
      <c r="S68" s="1039"/>
      <c r="T68" s="1039"/>
      <c r="U68" s="1039"/>
      <c r="V68" s="1039">
        <v>9586</v>
      </c>
      <c r="W68" s="1039"/>
      <c r="X68" s="1039"/>
      <c r="Y68" s="1039"/>
      <c r="Z68" s="1039"/>
      <c r="AA68" s="1039">
        <v>456</v>
      </c>
      <c r="AB68" s="1039"/>
      <c r="AC68" s="1039"/>
      <c r="AD68" s="1039"/>
      <c r="AE68" s="1039"/>
      <c r="AF68" s="1039">
        <v>456</v>
      </c>
      <c r="AG68" s="1039"/>
      <c r="AH68" s="1039"/>
      <c r="AI68" s="1039"/>
      <c r="AJ68" s="1039"/>
      <c r="AK68" s="1039" t="s">
        <v>590</v>
      </c>
      <c r="AL68" s="1039"/>
      <c r="AM68" s="1039"/>
      <c r="AN68" s="1039"/>
      <c r="AO68" s="1039"/>
      <c r="AP68" s="1039">
        <v>253</v>
      </c>
      <c r="AQ68" s="1039"/>
      <c r="AR68" s="1039"/>
      <c r="AS68" s="1039"/>
      <c r="AT68" s="1039"/>
      <c r="AU68" s="1039">
        <v>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17305</v>
      </c>
      <c r="R69" s="1028"/>
      <c r="S69" s="1028"/>
      <c r="T69" s="1028"/>
      <c r="U69" s="1028"/>
      <c r="V69" s="1028">
        <v>17110</v>
      </c>
      <c r="W69" s="1028"/>
      <c r="X69" s="1028"/>
      <c r="Y69" s="1028"/>
      <c r="Z69" s="1028"/>
      <c r="AA69" s="1028">
        <v>195</v>
      </c>
      <c r="AB69" s="1028"/>
      <c r="AC69" s="1028"/>
      <c r="AD69" s="1028"/>
      <c r="AE69" s="1028"/>
      <c r="AF69" s="1028">
        <v>195</v>
      </c>
      <c r="AG69" s="1028"/>
      <c r="AH69" s="1028"/>
      <c r="AI69" s="1028"/>
      <c r="AJ69" s="1028"/>
      <c r="AK69" s="1028">
        <v>664</v>
      </c>
      <c r="AL69" s="1028"/>
      <c r="AM69" s="1028"/>
      <c r="AN69" s="1028"/>
      <c r="AO69" s="1028"/>
      <c r="AP69" s="1028" t="s">
        <v>590</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593</v>
      </c>
      <c r="C70" s="1032"/>
      <c r="D70" s="1032"/>
      <c r="E70" s="1032"/>
      <c r="F70" s="1032"/>
      <c r="G70" s="1032"/>
      <c r="H70" s="1032"/>
      <c r="I70" s="1032"/>
      <c r="J70" s="1032"/>
      <c r="K70" s="1032"/>
      <c r="L70" s="1032"/>
      <c r="M70" s="1032"/>
      <c r="N70" s="1032"/>
      <c r="O70" s="1032"/>
      <c r="P70" s="1033"/>
      <c r="Q70" s="1034">
        <v>49191</v>
      </c>
      <c r="R70" s="1028"/>
      <c r="S70" s="1028"/>
      <c r="T70" s="1028"/>
      <c r="U70" s="1028"/>
      <c r="V70" s="1028">
        <v>48330</v>
      </c>
      <c r="W70" s="1028"/>
      <c r="X70" s="1028"/>
      <c r="Y70" s="1028"/>
      <c r="Z70" s="1028"/>
      <c r="AA70" s="1028">
        <v>861</v>
      </c>
      <c r="AB70" s="1028"/>
      <c r="AC70" s="1028"/>
      <c r="AD70" s="1028"/>
      <c r="AE70" s="1028"/>
      <c r="AF70" s="1028">
        <v>861</v>
      </c>
      <c r="AG70" s="1028"/>
      <c r="AH70" s="1028"/>
      <c r="AI70" s="1028"/>
      <c r="AJ70" s="1028"/>
      <c r="AK70" s="1028" t="s">
        <v>590</v>
      </c>
      <c r="AL70" s="1028"/>
      <c r="AM70" s="1028"/>
      <c r="AN70" s="1028"/>
      <c r="AO70" s="1028"/>
      <c r="AP70" s="1028" t="s">
        <v>590</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594</v>
      </c>
      <c r="C71" s="1032"/>
      <c r="D71" s="1032"/>
      <c r="E71" s="1032"/>
      <c r="F71" s="1032"/>
      <c r="G71" s="1032"/>
      <c r="H71" s="1032"/>
      <c r="I71" s="1032"/>
      <c r="J71" s="1032"/>
      <c r="K71" s="1032"/>
      <c r="L71" s="1032"/>
      <c r="M71" s="1032"/>
      <c r="N71" s="1032"/>
      <c r="O71" s="1032"/>
      <c r="P71" s="1033"/>
      <c r="Q71" s="1034">
        <v>1950</v>
      </c>
      <c r="R71" s="1028"/>
      <c r="S71" s="1028"/>
      <c r="T71" s="1028"/>
      <c r="U71" s="1028"/>
      <c r="V71" s="1028">
        <v>1930</v>
      </c>
      <c r="W71" s="1028"/>
      <c r="X71" s="1028"/>
      <c r="Y71" s="1028"/>
      <c r="Z71" s="1028"/>
      <c r="AA71" s="1028">
        <v>20</v>
      </c>
      <c r="AB71" s="1028"/>
      <c r="AC71" s="1028"/>
      <c r="AD71" s="1028"/>
      <c r="AE71" s="1028"/>
      <c r="AF71" s="1028">
        <v>20</v>
      </c>
      <c r="AG71" s="1028"/>
      <c r="AH71" s="1028"/>
      <c r="AI71" s="1028"/>
      <c r="AJ71" s="1028"/>
      <c r="AK71" s="1028">
        <v>53</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595</v>
      </c>
      <c r="C72" s="1032"/>
      <c r="D72" s="1032"/>
      <c r="E72" s="1032"/>
      <c r="F72" s="1032"/>
      <c r="G72" s="1032"/>
      <c r="H72" s="1032"/>
      <c r="I72" s="1032"/>
      <c r="J72" s="1032"/>
      <c r="K72" s="1032"/>
      <c r="L72" s="1032"/>
      <c r="M72" s="1032"/>
      <c r="N72" s="1032"/>
      <c r="O72" s="1032"/>
      <c r="P72" s="1033"/>
      <c r="Q72" s="1034">
        <v>312</v>
      </c>
      <c r="R72" s="1028"/>
      <c r="S72" s="1028"/>
      <c r="T72" s="1028"/>
      <c r="U72" s="1028"/>
      <c r="V72" s="1028">
        <v>191</v>
      </c>
      <c r="W72" s="1028"/>
      <c r="X72" s="1028"/>
      <c r="Y72" s="1028"/>
      <c r="Z72" s="1028"/>
      <c r="AA72" s="1028">
        <v>121</v>
      </c>
      <c r="AB72" s="1028"/>
      <c r="AC72" s="1028"/>
      <c r="AD72" s="1028"/>
      <c r="AE72" s="1028"/>
      <c r="AF72" s="1028">
        <v>121</v>
      </c>
      <c r="AG72" s="1028"/>
      <c r="AH72" s="1028"/>
      <c r="AI72" s="1028"/>
      <c r="AJ72" s="1028"/>
      <c r="AK72" s="1028">
        <v>57</v>
      </c>
      <c r="AL72" s="1028"/>
      <c r="AM72" s="1028"/>
      <c r="AN72" s="1028"/>
      <c r="AO72" s="1028"/>
      <c r="AP72" s="1028" t="s">
        <v>590</v>
      </c>
      <c r="AQ72" s="1028"/>
      <c r="AR72" s="1028"/>
      <c r="AS72" s="1028"/>
      <c r="AT72" s="1028"/>
      <c r="AU72" s="1028" t="s">
        <v>590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596</v>
      </c>
      <c r="C73" s="1032"/>
      <c r="D73" s="1032"/>
      <c r="E73" s="1032"/>
      <c r="F73" s="1032"/>
      <c r="G73" s="1032"/>
      <c r="H73" s="1032"/>
      <c r="I73" s="1032"/>
      <c r="J73" s="1032"/>
      <c r="K73" s="1032"/>
      <c r="L73" s="1032"/>
      <c r="M73" s="1032"/>
      <c r="N73" s="1032"/>
      <c r="O73" s="1032"/>
      <c r="P73" s="1033"/>
      <c r="Q73" s="1034">
        <v>282</v>
      </c>
      <c r="R73" s="1028"/>
      <c r="S73" s="1028"/>
      <c r="T73" s="1028"/>
      <c r="U73" s="1028"/>
      <c r="V73" s="1028">
        <v>270</v>
      </c>
      <c r="W73" s="1028"/>
      <c r="X73" s="1028"/>
      <c r="Y73" s="1028"/>
      <c r="Z73" s="1028"/>
      <c r="AA73" s="1028">
        <v>12</v>
      </c>
      <c r="AB73" s="1028"/>
      <c r="AC73" s="1028"/>
      <c r="AD73" s="1028"/>
      <c r="AE73" s="1028"/>
      <c r="AF73" s="1028">
        <v>12</v>
      </c>
      <c r="AG73" s="1028"/>
      <c r="AH73" s="1028"/>
      <c r="AI73" s="1028"/>
      <c r="AJ73" s="1028"/>
      <c r="AK73" s="1028" t="s">
        <v>590</v>
      </c>
      <c r="AL73" s="1028"/>
      <c r="AM73" s="1028"/>
      <c r="AN73" s="1028"/>
      <c r="AO73" s="1028"/>
      <c r="AP73" s="1028" t="s">
        <v>590</v>
      </c>
      <c r="AQ73" s="1028"/>
      <c r="AR73" s="1028"/>
      <c r="AS73" s="1028"/>
      <c r="AT73" s="1028"/>
      <c r="AU73" s="1028" t="s">
        <v>590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597</v>
      </c>
      <c r="C74" s="1032"/>
      <c r="D74" s="1032"/>
      <c r="E74" s="1032"/>
      <c r="F74" s="1032"/>
      <c r="G74" s="1032"/>
      <c r="H74" s="1032"/>
      <c r="I74" s="1032"/>
      <c r="J74" s="1032"/>
      <c r="K74" s="1032"/>
      <c r="L74" s="1032"/>
      <c r="M74" s="1032"/>
      <c r="N74" s="1032"/>
      <c r="O74" s="1032"/>
      <c r="P74" s="1033"/>
      <c r="Q74" s="1034">
        <v>6959</v>
      </c>
      <c r="R74" s="1028"/>
      <c r="S74" s="1028"/>
      <c r="T74" s="1028"/>
      <c r="U74" s="1028"/>
      <c r="V74" s="1028">
        <v>6856</v>
      </c>
      <c r="W74" s="1028"/>
      <c r="X74" s="1028"/>
      <c r="Y74" s="1028"/>
      <c r="Z74" s="1028"/>
      <c r="AA74" s="1028">
        <v>103</v>
      </c>
      <c r="AB74" s="1028"/>
      <c r="AC74" s="1028"/>
      <c r="AD74" s="1028"/>
      <c r="AE74" s="1028"/>
      <c r="AF74" s="1028">
        <v>103</v>
      </c>
      <c r="AG74" s="1028"/>
      <c r="AH74" s="1028"/>
      <c r="AI74" s="1028"/>
      <c r="AJ74" s="1028"/>
      <c r="AK74" s="1028">
        <v>2441</v>
      </c>
      <c r="AL74" s="1028"/>
      <c r="AM74" s="1028"/>
      <c r="AN74" s="1028"/>
      <c r="AO74" s="1028"/>
      <c r="AP74" s="1028" t="s">
        <v>590</v>
      </c>
      <c r="AQ74" s="1028"/>
      <c r="AR74" s="1028"/>
      <c r="AS74" s="1028"/>
      <c r="AT74" s="1028"/>
      <c r="AU74" s="1028" t="s">
        <v>590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598</v>
      </c>
      <c r="C75" s="1032"/>
      <c r="D75" s="1032"/>
      <c r="E75" s="1032"/>
      <c r="F75" s="1032"/>
      <c r="G75" s="1032"/>
      <c r="H75" s="1032"/>
      <c r="I75" s="1032"/>
      <c r="J75" s="1032"/>
      <c r="K75" s="1032"/>
      <c r="L75" s="1032"/>
      <c r="M75" s="1032"/>
      <c r="N75" s="1032"/>
      <c r="O75" s="1032"/>
      <c r="P75" s="1033"/>
      <c r="Q75" s="1035">
        <v>1424517</v>
      </c>
      <c r="R75" s="1036"/>
      <c r="S75" s="1036"/>
      <c r="T75" s="1036"/>
      <c r="U75" s="1037"/>
      <c r="V75" s="1038">
        <v>1354325</v>
      </c>
      <c r="W75" s="1036"/>
      <c r="X75" s="1036"/>
      <c r="Y75" s="1036"/>
      <c r="Z75" s="1037"/>
      <c r="AA75" s="1038">
        <v>70191</v>
      </c>
      <c r="AB75" s="1036"/>
      <c r="AC75" s="1036"/>
      <c r="AD75" s="1036"/>
      <c r="AE75" s="1037"/>
      <c r="AF75" s="1038">
        <v>70191</v>
      </c>
      <c r="AG75" s="1036"/>
      <c r="AH75" s="1036"/>
      <c r="AI75" s="1036"/>
      <c r="AJ75" s="1037"/>
      <c r="AK75" s="1038">
        <v>20230</v>
      </c>
      <c r="AL75" s="1036"/>
      <c r="AM75" s="1036"/>
      <c r="AN75" s="1036"/>
      <c r="AO75" s="1037"/>
      <c r="AP75" s="1038" t="s">
        <v>590</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390</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71958</v>
      </c>
      <c r="AG88" s="1016"/>
      <c r="AH88" s="1016"/>
      <c r="AI88" s="1016"/>
      <c r="AJ88" s="1016"/>
      <c r="AK88" s="1020"/>
      <c r="AL88" s="1020"/>
      <c r="AM88" s="1020"/>
      <c r="AN88" s="1020"/>
      <c r="AO88" s="1020"/>
      <c r="AP88" s="1016">
        <v>253</v>
      </c>
      <c r="AQ88" s="1016"/>
      <c r="AR88" s="1016"/>
      <c r="AS88" s="1016"/>
      <c r="AT88" s="1016"/>
      <c r="AU88" s="1016">
        <v>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t="s">
        <v>590</v>
      </c>
      <c r="CX102" s="1008"/>
      <c r="CY102" s="1008"/>
      <c r="CZ102" s="1008"/>
      <c r="DA102" s="1009"/>
      <c r="DB102" s="1007" t="s">
        <v>590</v>
      </c>
      <c r="DC102" s="1008"/>
      <c r="DD102" s="1008"/>
      <c r="DE102" s="1008"/>
      <c r="DF102" s="1009"/>
      <c r="DG102" s="1007" t="s">
        <v>590</v>
      </c>
      <c r="DH102" s="1008"/>
      <c r="DI102" s="1008"/>
      <c r="DJ102" s="1008"/>
      <c r="DK102" s="1009"/>
      <c r="DL102" s="1007" t="s">
        <v>590</v>
      </c>
      <c r="DM102" s="1008"/>
      <c r="DN102" s="1008"/>
      <c r="DO102" s="1008"/>
      <c r="DP102" s="1009"/>
      <c r="DQ102" s="1007" t="s">
        <v>590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306</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306</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306</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2178741</v>
      </c>
      <c r="AB110" s="944"/>
      <c r="AC110" s="944"/>
      <c r="AD110" s="944"/>
      <c r="AE110" s="945"/>
      <c r="AF110" s="946">
        <v>2125401</v>
      </c>
      <c r="AG110" s="944"/>
      <c r="AH110" s="944"/>
      <c r="AI110" s="944"/>
      <c r="AJ110" s="945"/>
      <c r="AK110" s="946">
        <v>2075221</v>
      </c>
      <c r="AL110" s="944"/>
      <c r="AM110" s="944"/>
      <c r="AN110" s="944"/>
      <c r="AO110" s="945"/>
      <c r="AP110" s="947">
        <v>10.199999999999999</v>
      </c>
      <c r="AQ110" s="948"/>
      <c r="AR110" s="948"/>
      <c r="AS110" s="948"/>
      <c r="AT110" s="949"/>
      <c r="AU110" s="983" t="s">
        <v>72</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20288091</v>
      </c>
      <c r="BR110" s="891"/>
      <c r="BS110" s="891"/>
      <c r="BT110" s="891"/>
      <c r="BU110" s="891"/>
      <c r="BV110" s="891">
        <v>19601394</v>
      </c>
      <c r="BW110" s="891"/>
      <c r="BX110" s="891"/>
      <c r="BY110" s="891"/>
      <c r="BZ110" s="891"/>
      <c r="CA110" s="891">
        <v>18551035</v>
      </c>
      <c r="CB110" s="891"/>
      <c r="CC110" s="891"/>
      <c r="CD110" s="891"/>
      <c r="CE110" s="891"/>
      <c r="CF110" s="915">
        <v>91.2</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127</v>
      </c>
      <c r="DM110" s="891"/>
      <c r="DN110" s="891"/>
      <c r="DO110" s="891"/>
      <c r="DP110" s="891"/>
      <c r="DQ110" s="891" t="s">
        <v>441</v>
      </c>
      <c r="DR110" s="891"/>
      <c r="DS110" s="891"/>
      <c r="DT110" s="891"/>
      <c r="DU110" s="891"/>
      <c r="DV110" s="892" t="s">
        <v>442</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441</v>
      </c>
      <c r="AL111" s="972"/>
      <c r="AM111" s="972"/>
      <c r="AN111" s="972"/>
      <c r="AO111" s="973"/>
      <c r="AP111" s="975" t="s">
        <v>441</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23931</v>
      </c>
      <c r="BR111" s="863"/>
      <c r="BS111" s="863"/>
      <c r="BT111" s="863"/>
      <c r="BU111" s="863"/>
      <c r="BV111" s="863">
        <v>15761</v>
      </c>
      <c r="BW111" s="863"/>
      <c r="BX111" s="863"/>
      <c r="BY111" s="863"/>
      <c r="BZ111" s="863"/>
      <c r="CA111" s="863">
        <v>7591</v>
      </c>
      <c r="CB111" s="863"/>
      <c r="CC111" s="863"/>
      <c r="CD111" s="863"/>
      <c r="CE111" s="863"/>
      <c r="CF111" s="924">
        <v>0</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441</v>
      </c>
      <c r="DM111" s="863"/>
      <c r="DN111" s="863"/>
      <c r="DO111" s="863"/>
      <c r="DP111" s="863"/>
      <c r="DQ111" s="863" t="s">
        <v>440</v>
      </c>
      <c r="DR111" s="863"/>
      <c r="DS111" s="863"/>
      <c r="DT111" s="863"/>
      <c r="DU111" s="863"/>
      <c r="DV111" s="840" t="s">
        <v>442</v>
      </c>
      <c r="DW111" s="840"/>
      <c r="DX111" s="840"/>
      <c r="DY111" s="840"/>
      <c r="DZ111" s="841"/>
    </row>
    <row r="112" spans="1:131" s="248" customFormat="1" ht="26.25" customHeight="1" x14ac:dyDescent="0.15">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441</v>
      </c>
      <c r="AG112" s="826"/>
      <c r="AH112" s="826"/>
      <c r="AI112" s="826"/>
      <c r="AJ112" s="827"/>
      <c r="AK112" s="828" t="s">
        <v>441</v>
      </c>
      <c r="AL112" s="826"/>
      <c r="AM112" s="826"/>
      <c r="AN112" s="826"/>
      <c r="AO112" s="827"/>
      <c r="AP112" s="873" t="s">
        <v>440</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3147877</v>
      </c>
      <c r="BR112" s="863"/>
      <c r="BS112" s="863"/>
      <c r="BT112" s="863"/>
      <c r="BU112" s="863"/>
      <c r="BV112" s="863">
        <v>3117004</v>
      </c>
      <c r="BW112" s="863"/>
      <c r="BX112" s="863"/>
      <c r="BY112" s="863"/>
      <c r="BZ112" s="863"/>
      <c r="CA112" s="863">
        <v>2876824</v>
      </c>
      <c r="CB112" s="863"/>
      <c r="CC112" s="863"/>
      <c r="CD112" s="863"/>
      <c r="CE112" s="863"/>
      <c r="CF112" s="924">
        <v>14.1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441</v>
      </c>
      <c r="DM112" s="863"/>
      <c r="DN112" s="863"/>
      <c r="DO112" s="863"/>
      <c r="DP112" s="863"/>
      <c r="DQ112" s="863" t="s">
        <v>440</v>
      </c>
      <c r="DR112" s="863"/>
      <c r="DS112" s="863"/>
      <c r="DT112" s="863"/>
      <c r="DU112" s="863"/>
      <c r="DV112" s="840" t="s">
        <v>441</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423687</v>
      </c>
      <c r="AB113" s="972"/>
      <c r="AC113" s="972"/>
      <c r="AD113" s="972"/>
      <c r="AE113" s="973"/>
      <c r="AF113" s="974">
        <v>437299</v>
      </c>
      <c r="AG113" s="972"/>
      <c r="AH113" s="972"/>
      <c r="AI113" s="972"/>
      <c r="AJ113" s="973"/>
      <c r="AK113" s="974">
        <v>399095</v>
      </c>
      <c r="AL113" s="972"/>
      <c r="AM113" s="972"/>
      <c r="AN113" s="972"/>
      <c r="AO113" s="973"/>
      <c r="AP113" s="975">
        <v>2</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59480</v>
      </c>
      <c r="BR113" s="863"/>
      <c r="BS113" s="863"/>
      <c r="BT113" s="863"/>
      <c r="BU113" s="863"/>
      <c r="BV113" s="863">
        <v>21583</v>
      </c>
      <c r="BW113" s="863"/>
      <c r="BX113" s="863"/>
      <c r="BY113" s="863"/>
      <c r="BZ113" s="863"/>
      <c r="CA113" s="863">
        <v>6590</v>
      </c>
      <c r="CB113" s="863"/>
      <c r="CC113" s="863"/>
      <c r="CD113" s="863"/>
      <c r="CE113" s="863"/>
      <c r="CF113" s="924">
        <v>0</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441</v>
      </c>
      <c r="DM113" s="826"/>
      <c r="DN113" s="826"/>
      <c r="DO113" s="826"/>
      <c r="DP113" s="827"/>
      <c r="DQ113" s="828" t="s">
        <v>441</v>
      </c>
      <c r="DR113" s="826"/>
      <c r="DS113" s="826"/>
      <c r="DT113" s="826"/>
      <c r="DU113" s="827"/>
      <c r="DV113" s="873" t="s">
        <v>446</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50173</v>
      </c>
      <c r="AB114" s="826"/>
      <c r="AC114" s="826"/>
      <c r="AD114" s="826"/>
      <c r="AE114" s="827"/>
      <c r="AF114" s="828">
        <v>33659</v>
      </c>
      <c r="AG114" s="826"/>
      <c r="AH114" s="826"/>
      <c r="AI114" s="826"/>
      <c r="AJ114" s="827"/>
      <c r="AK114" s="828">
        <v>14215</v>
      </c>
      <c r="AL114" s="826"/>
      <c r="AM114" s="826"/>
      <c r="AN114" s="826"/>
      <c r="AO114" s="827"/>
      <c r="AP114" s="873">
        <v>0.1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5468310</v>
      </c>
      <c r="BR114" s="863"/>
      <c r="BS114" s="863"/>
      <c r="BT114" s="863"/>
      <c r="BU114" s="863"/>
      <c r="BV114" s="863">
        <v>5311642</v>
      </c>
      <c r="BW114" s="863"/>
      <c r="BX114" s="863"/>
      <c r="BY114" s="863"/>
      <c r="BZ114" s="863"/>
      <c r="CA114" s="863">
        <v>5067426</v>
      </c>
      <c r="CB114" s="863"/>
      <c r="CC114" s="863"/>
      <c r="CD114" s="863"/>
      <c r="CE114" s="863"/>
      <c r="CF114" s="924">
        <v>24.9</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441</v>
      </c>
      <c r="DM114" s="826"/>
      <c r="DN114" s="826"/>
      <c r="DO114" s="826"/>
      <c r="DP114" s="827"/>
      <c r="DQ114" s="828" t="s">
        <v>127</v>
      </c>
      <c r="DR114" s="826"/>
      <c r="DS114" s="826"/>
      <c r="DT114" s="826"/>
      <c r="DU114" s="827"/>
      <c r="DV114" s="873" t="s">
        <v>441</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8170</v>
      </c>
      <c r="AB115" s="972"/>
      <c r="AC115" s="972"/>
      <c r="AD115" s="972"/>
      <c r="AE115" s="973"/>
      <c r="AF115" s="974">
        <v>8112</v>
      </c>
      <c r="AG115" s="972"/>
      <c r="AH115" s="972"/>
      <c r="AI115" s="972"/>
      <c r="AJ115" s="973"/>
      <c r="AK115" s="974">
        <v>8170</v>
      </c>
      <c r="AL115" s="972"/>
      <c r="AM115" s="972"/>
      <c r="AN115" s="972"/>
      <c r="AO115" s="973"/>
      <c r="AP115" s="975">
        <v>0</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459</v>
      </c>
      <c r="BR115" s="863"/>
      <c r="BS115" s="863"/>
      <c r="BT115" s="863"/>
      <c r="BU115" s="863"/>
      <c r="BV115" s="863" t="s">
        <v>441</v>
      </c>
      <c r="BW115" s="863"/>
      <c r="BX115" s="863"/>
      <c r="BY115" s="863"/>
      <c r="BZ115" s="863"/>
      <c r="CA115" s="863" t="s">
        <v>446</v>
      </c>
      <c r="CB115" s="863"/>
      <c r="CC115" s="863"/>
      <c r="CD115" s="863"/>
      <c r="CE115" s="863"/>
      <c r="CF115" s="924" t="s">
        <v>441</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440</v>
      </c>
      <c r="DM115" s="826"/>
      <c r="DN115" s="826"/>
      <c r="DO115" s="826"/>
      <c r="DP115" s="827"/>
      <c r="DQ115" s="828" t="s">
        <v>127</v>
      </c>
      <c r="DR115" s="826"/>
      <c r="DS115" s="826"/>
      <c r="DT115" s="826"/>
      <c r="DU115" s="827"/>
      <c r="DV115" s="873" t="s">
        <v>441</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459</v>
      </c>
      <c r="AB116" s="826"/>
      <c r="AC116" s="826"/>
      <c r="AD116" s="826"/>
      <c r="AE116" s="827"/>
      <c r="AF116" s="828" t="s">
        <v>440</v>
      </c>
      <c r="AG116" s="826"/>
      <c r="AH116" s="826"/>
      <c r="AI116" s="826"/>
      <c r="AJ116" s="827"/>
      <c r="AK116" s="828" t="s">
        <v>441</v>
      </c>
      <c r="AL116" s="826"/>
      <c r="AM116" s="826"/>
      <c r="AN116" s="826"/>
      <c r="AO116" s="827"/>
      <c r="AP116" s="873" t="s">
        <v>441</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463</v>
      </c>
      <c r="BR116" s="863"/>
      <c r="BS116" s="863"/>
      <c r="BT116" s="863"/>
      <c r="BU116" s="863"/>
      <c r="BV116" s="863" t="s">
        <v>441</v>
      </c>
      <c r="BW116" s="863"/>
      <c r="BX116" s="863"/>
      <c r="BY116" s="863"/>
      <c r="BZ116" s="863"/>
      <c r="CA116" s="863" t="s">
        <v>441</v>
      </c>
      <c r="CB116" s="863"/>
      <c r="CC116" s="863"/>
      <c r="CD116" s="863"/>
      <c r="CE116" s="863"/>
      <c r="CF116" s="924" t="s">
        <v>441</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23931</v>
      </c>
      <c r="DH116" s="826"/>
      <c r="DI116" s="826"/>
      <c r="DJ116" s="826"/>
      <c r="DK116" s="827"/>
      <c r="DL116" s="828">
        <v>15761</v>
      </c>
      <c r="DM116" s="826"/>
      <c r="DN116" s="826"/>
      <c r="DO116" s="826"/>
      <c r="DP116" s="827"/>
      <c r="DQ116" s="828">
        <v>7591</v>
      </c>
      <c r="DR116" s="826"/>
      <c r="DS116" s="826"/>
      <c r="DT116" s="826"/>
      <c r="DU116" s="827"/>
      <c r="DV116" s="873">
        <v>0</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2660771</v>
      </c>
      <c r="AB117" s="958"/>
      <c r="AC117" s="958"/>
      <c r="AD117" s="958"/>
      <c r="AE117" s="959"/>
      <c r="AF117" s="960">
        <v>2604471</v>
      </c>
      <c r="AG117" s="958"/>
      <c r="AH117" s="958"/>
      <c r="AI117" s="958"/>
      <c r="AJ117" s="959"/>
      <c r="AK117" s="960">
        <v>2496701</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441</v>
      </c>
      <c r="BW117" s="863"/>
      <c r="BX117" s="863"/>
      <c r="BY117" s="863"/>
      <c r="BZ117" s="863"/>
      <c r="CA117" s="863" t="s">
        <v>446</v>
      </c>
      <c r="CB117" s="863"/>
      <c r="CC117" s="863"/>
      <c r="CD117" s="863"/>
      <c r="CE117" s="863"/>
      <c r="CF117" s="924" t="s">
        <v>441</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446</v>
      </c>
      <c r="DH117" s="826"/>
      <c r="DI117" s="826"/>
      <c r="DJ117" s="826"/>
      <c r="DK117" s="827"/>
      <c r="DL117" s="828" t="s">
        <v>441</v>
      </c>
      <c r="DM117" s="826"/>
      <c r="DN117" s="826"/>
      <c r="DO117" s="826"/>
      <c r="DP117" s="827"/>
      <c r="DQ117" s="828" t="s">
        <v>446</v>
      </c>
      <c r="DR117" s="826"/>
      <c r="DS117" s="826"/>
      <c r="DT117" s="826"/>
      <c r="DU117" s="827"/>
      <c r="DV117" s="873" t="s">
        <v>446</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306</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459</v>
      </c>
      <c r="BR118" s="894"/>
      <c r="BS118" s="894"/>
      <c r="BT118" s="894"/>
      <c r="BU118" s="894"/>
      <c r="BV118" s="894" t="s">
        <v>459</v>
      </c>
      <c r="BW118" s="894"/>
      <c r="BX118" s="894"/>
      <c r="BY118" s="894"/>
      <c r="BZ118" s="894"/>
      <c r="CA118" s="894" t="s">
        <v>459</v>
      </c>
      <c r="CB118" s="894"/>
      <c r="CC118" s="894"/>
      <c r="CD118" s="894"/>
      <c r="CE118" s="894"/>
      <c r="CF118" s="924" t="s">
        <v>459</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459</v>
      </c>
      <c r="DH118" s="826"/>
      <c r="DI118" s="826"/>
      <c r="DJ118" s="826"/>
      <c r="DK118" s="827"/>
      <c r="DL118" s="828" t="s">
        <v>446</v>
      </c>
      <c r="DM118" s="826"/>
      <c r="DN118" s="826"/>
      <c r="DO118" s="826"/>
      <c r="DP118" s="827"/>
      <c r="DQ118" s="828" t="s">
        <v>459</v>
      </c>
      <c r="DR118" s="826"/>
      <c r="DS118" s="826"/>
      <c r="DT118" s="826"/>
      <c r="DU118" s="827"/>
      <c r="DV118" s="873" t="s">
        <v>446</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459</v>
      </c>
      <c r="AG119" s="944"/>
      <c r="AH119" s="944"/>
      <c r="AI119" s="944"/>
      <c r="AJ119" s="945"/>
      <c r="AK119" s="946" t="s">
        <v>459</v>
      </c>
      <c r="AL119" s="944"/>
      <c r="AM119" s="944"/>
      <c r="AN119" s="944"/>
      <c r="AO119" s="945"/>
      <c r="AP119" s="947" t="s">
        <v>459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470</v>
      </c>
      <c r="BP119" s="927"/>
      <c r="BQ119" s="931">
        <v>28987689</v>
      </c>
      <c r="BR119" s="894"/>
      <c r="BS119" s="894"/>
      <c r="BT119" s="894"/>
      <c r="BU119" s="894"/>
      <c r="BV119" s="894">
        <v>28067384</v>
      </c>
      <c r="BW119" s="894"/>
      <c r="BX119" s="894"/>
      <c r="BY119" s="894"/>
      <c r="BZ119" s="894"/>
      <c r="CA119" s="894">
        <v>26509466</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463</v>
      </c>
      <c r="DH119" s="809"/>
      <c r="DI119" s="809"/>
      <c r="DJ119" s="809"/>
      <c r="DK119" s="810"/>
      <c r="DL119" s="811" t="s">
        <v>441</v>
      </c>
      <c r="DM119" s="809"/>
      <c r="DN119" s="809"/>
      <c r="DO119" s="809"/>
      <c r="DP119" s="810"/>
      <c r="DQ119" s="811" t="s">
        <v>459</v>
      </c>
      <c r="DR119" s="809"/>
      <c r="DS119" s="809"/>
      <c r="DT119" s="809"/>
      <c r="DU119" s="810"/>
      <c r="DV119" s="897" t="s">
        <v>459</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441</v>
      </c>
      <c r="AG120" s="826"/>
      <c r="AH120" s="826"/>
      <c r="AI120" s="826"/>
      <c r="AJ120" s="827"/>
      <c r="AK120" s="828" t="s">
        <v>459</v>
      </c>
      <c r="AL120" s="826"/>
      <c r="AM120" s="826"/>
      <c r="AN120" s="826"/>
      <c r="AO120" s="827"/>
      <c r="AP120" s="873" t="s">
        <v>459</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11548891</v>
      </c>
      <c r="BR120" s="891"/>
      <c r="BS120" s="891"/>
      <c r="BT120" s="891"/>
      <c r="BU120" s="891"/>
      <c r="BV120" s="891">
        <v>12819803</v>
      </c>
      <c r="BW120" s="891"/>
      <c r="BX120" s="891"/>
      <c r="BY120" s="891"/>
      <c r="BZ120" s="891"/>
      <c r="CA120" s="891">
        <v>13522782</v>
      </c>
      <c r="CB120" s="891"/>
      <c r="CC120" s="891"/>
      <c r="CD120" s="891"/>
      <c r="CE120" s="891"/>
      <c r="CF120" s="915">
        <v>66.400000000000006</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t="s">
        <v>441</v>
      </c>
      <c r="DH120" s="891"/>
      <c r="DI120" s="891"/>
      <c r="DJ120" s="891"/>
      <c r="DK120" s="891"/>
      <c r="DL120" s="891" t="s">
        <v>459</v>
      </c>
      <c r="DM120" s="891"/>
      <c r="DN120" s="891"/>
      <c r="DO120" s="891"/>
      <c r="DP120" s="891"/>
      <c r="DQ120" s="891">
        <v>2876760</v>
      </c>
      <c r="DR120" s="891"/>
      <c r="DS120" s="891"/>
      <c r="DT120" s="891"/>
      <c r="DU120" s="891"/>
      <c r="DV120" s="892">
        <v>14.1</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459</v>
      </c>
      <c r="AB121" s="826"/>
      <c r="AC121" s="826"/>
      <c r="AD121" s="826"/>
      <c r="AE121" s="827"/>
      <c r="AF121" s="828" t="s">
        <v>459</v>
      </c>
      <c r="AG121" s="826"/>
      <c r="AH121" s="826"/>
      <c r="AI121" s="826"/>
      <c r="AJ121" s="827"/>
      <c r="AK121" s="828" t="s">
        <v>459</v>
      </c>
      <c r="AL121" s="826"/>
      <c r="AM121" s="826"/>
      <c r="AN121" s="826"/>
      <c r="AO121" s="827"/>
      <c r="AP121" s="873" t="s">
        <v>441</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6331884</v>
      </c>
      <c r="BR121" s="863"/>
      <c r="BS121" s="863"/>
      <c r="BT121" s="863"/>
      <c r="BU121" s="863"/>
      <c r="BV121" s="863">
        <v>6043763</v>
      </c>
      <c r="BW121" s="863"/>
      <c r="BX121" s="863"/>
      <c r="BY121" s="863"/>
      <c r="BZ121" s="863"/>
      <c r="CA121" s="863">
        <v>5989684</v>
      </c>
      <c r="CB121" s="863"/>
      <c r="CC121" s="863"/>
      <c r="CD121" s="863"/>
      <c r="CE121" s="863"/>
      <c r="CF121" s="924">
        <v>29.4</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v>386</v>
      </c>
      <c r="DH121" s="863"/>
      <c r="DI121" s="863"/>
      <c r="DJ121" s="863"/>
      <c r="DK121" s="863"/>
      <c r="DL121" s="863">
        <v>173</v>
      </c>
      <c r="DM121" s="863"/>
      <c r="DN121" s="863"/>
      <c r="DO121" s="863"/>
      <c r="DP121" s="863"/>
      <c r="DQ121" s="863">
        <v>64</v>
      </c>
      <c r="DR121" s="863"/>
      <c r="DS121" s="863"/>
      <c r="DT121" s="863"/>
      <c r="DU121" s="863"/>
      <c r="DV121" s="840">
        <v>0</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446</v>
      </c>
      <c r="AB122" s="826"/>
      <c r="AC122" s="826"/>
      <c r="AD122" s="826"/>
      <c r="AE122" s="827"/>
      <c r="AF122" s="828" t="s">
        <v>441</v>
      </c>
      <c r="AG122" s="826"/>
      <c r="AH122" s="826"/>
      <c r="AI122" s="826"/>
      <c r="AJ122" s="827"/>
      <c r="AK122" s="828" t="s">
        <v>459</v>
      </c>
      <c r="AL122" s="826"/>
      <c r="AM122" s="826"/>
      <c r="AN122" s="826"/>
      <c r="AO122" s="827"/>
      <c r="AP122" s="873" t="s">
        <v>459</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16332306</v>
      </c>
      <c r="BR122" s="894"/>
      <c r="BS122" s="894"/>
      <c r="BT122" s="894"/>
      <c r="BU122" s="894"/>
      <c r="BV122" s="894">
        <v>15399093</v>
      </c>
      <c r="BW122" s="894"/>
      <c r="BX122" s="894"/>
      <c r="BY122" s="894"/>
      <c r="BZ122" s="894"/>
      <c r="CA122" s="894">
        <v>14539389</v>
      </c>
      <c r="CB122" s="894"/>
      <c r="CC122" s="894"/>
      <c r="CD122" s="894"/>
      <c r="CE122" s="894"/>
      <c r="CF122" s="895">
        <v>71.400000000000006</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459</v>
      </c>
      <c r="DH122" s="863"/>
      <c r="DI122" s="863"/>
      <c r="DJ122" s="863"/>
      <c r="DK122" s="863"/>
      <c r="DL122" s="863" t="s">
        <v>441</v>
      </c>
      <c r="DM122" s="863"/>
      <c r="DN122" s="863"/>
      <c r="DO122" s="863"/>
      <c r="DP122" s="863"/>
      <c r="DQ122" s="863" t="s">
        <v>441</v>
      </c>
      <c r="DR122" s="863"/>
      <c r="DS122" s="863"/>
      <c r="DT122" s="863"/>
      <c r="DU122" s="863"/>
      <c r="DV122" s="840" t="s">
        <v>459</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8170</v>
      </c>
      <c r="AB123" s="826"/>
      <c r="AC123" s="826"/>
      <c r="AD123" s="826"/>
      <c r="AE123" s="827"/>
      <c r="AF123" s="828">
        <v>8112</v>
      </c>
      <c r="AG123" s="826"/>
      <c r="AH123" s="826"/>
      <c r="AI123" s="826"/>
      <c r="AJ123" s="827"/>
      <c r="AK123" s="828">
        <v>8170</v>
      </c>
      <c r="AL123" s="826"/>
      <c r="AM123" s="826"/>
      <c r="AN123" s="826"/>
      <c r="AO123" s="827"/>
      <c r="AP123" s="873">
        <v>0</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481</v>
      </c>
      <c r="BP123" s="927"/>
      <c r="BQ123" s="881">
        <v>34213081</v>
      </c>
      <c r="BR123" s="882"/>
      <c r="BS123" s="882"/>
      <c r="BT123" s="882"/>
      <c r="BU123" s="882"/>
      <c r="BV123" s="882">
        <v>34262659</v>
      </c>
      <c r="BW123" s="882"/>
      <c r="BX123" s="882"/>
      <c r="BY123" s="882"/>
      <c r="BZ123" s="882"/>
      <c r="CA123" s="882">
        <v>34051855</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463</v>
      </c>
      <c r="DH123" s="826"/>
      <c r="DI123" s="826"/>
      <c r="DJ123" s="826"/>
      <c r="DK123" s="827"/>
      <c r="DL123" s="828" t="s">
        <v>463</v>
      </c>
      <c r="DM123" s="826"/>
      <c r="DN123" s="826"/>
      <c r="DO123" s="826"/>
      <c r="DP123" s="827"/>
      <c r="DQ123" s="828" t="s">
        <v>463</v>
      </c>
      <c r="DR123" s="826"/>
      <c r="DS123" s="826"/>
      <c r="DT123" s="826"/>
      <c r="DU123" s="827"/>
      <c r="DV123" s="873" t="s">
        <v>463</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463</v>
      </c>
      <c r="AB124" s="826"/>
      <c r="AC124" s="826"/>
      <c r="AD124" s="826"/>
      <c r="AE124" s="827"/>
      <c r="AF124" s="828" t="s">
        <v>441</v>
      </c>
      <c r="AG124" s="826"/>
      <c r="AH124" s="826"/>
      <c r="AI124" s="826"/>
      <c r="AJ124" s="827"/>
      <c r="AK124" s="828" t="s">
        <v>463</v>
      </c>
      <c r="AL124" s="826"/>
      <c r="AM124" s="826"/>
      <c r="AN124" s="826"/>
      <c r="AO124" s="827"/>
      <c r="AP124" s="873" t="s">
        <v>441</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463</v>
      </c>
      <c r="BR124" s="880"/>
      <c r="BS124" s="880"/>
      <c r="BT124" s="880"/>
      <c r="BU124" s="880"/>
      <c r="BV124" s="880" t="s">
        <v>463</v>
      </c>
      <c r="BW124" s="880"/>
      <c r="BX124" s="880"/>
      <c r="BY124" s="880"/>
      <c r="BZ124" s="880"/>
      <c r="CA124" s="880" t="s">
        <v>463</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v>3147491</v>
      </c>
      <c r="DH124" s="809"/>
      <c r="DI124" s="809"/>
      <c r="DJ124" s="809"/>
      <c r="DK124" s="810"/>
      <c r="DL124" s="811">
        <v>3116831</v>
      </c>
      <c r="DM124" s="809"/>
      <c r="DN124" s="809"/>
      <c r="DO124" s="809"/>
      <c r="DP124" s="810"/>
      <c r="DQ124" s="811" t="s">
        <v>485</v>
      </c>
      <c r="DR124" s="809"/>
      <c r="DS124" s="809"/>
      <c r="DT124" s="809"/>
      <c r="DU124" s="810"/>
      <c r="DV124" s="897" t="s">
        <v>486</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486</v>
      </c>
      <c r="AB125" s="826"/>
      <c r="AC125" s="826"/>
      <c r="AD125" s="826"/>
      <c r="AE125" s="827"/>
      <c r="AF125" s="828" t="s">
        <v>487</v>
      </c>
      <c r="AG125" s="826"/>
      <c r="AH125" s="826"/>
      <c r="AI125" s="826"/>
      <c r="AJ125" s="827"/>
      <c r="AK125" s="828" t="s">
        <v>487</v>
      </c>
      <c r="AL125" s="826"/>
      <c r="AM125" s="826"/>
      <c r="AN125" s="826"/>
      <c r="AO125" s="827"/>
      <c r="AP125" s="873" t="s">
        <v>127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459</v>
      </c>
      <c r="DH125" s="891"/>
      <c r="DI125" s="891"/>
      <c r="DJ125" s="891"/>
      <c r="DK125" s="891"/>
      <c r="DL125" s="891" t="s">
        <v>490</v>
      </c>
      <c r="DM125" s="891"/>
      <c r="DN125" s="891"/>
      <c r="DO125" s="891"/>
      <c r="DP125" s="891"/>
      <c r="DQ125" s="891" t="s">
        <v>127</v>
      </c>
      <c r="DR125" s="891"/>
      <c r="DS125" s="891"/>
      <c r="DT125" s="891"/>
      <c r="DU125" s="891"/>
      <c r="DV125" s="892" t="s">
        <v>487</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487</v>
      </c>
      <c r="AB126" s="826"/>
      <c r="AC126" s="826"/>
      <c r="AD126" s="826"/>
      <c r="AE126" s="827"/>
      <c r="AF126" s="828" t="s">
        <v>491</v>
      </c>
      <c r="AG126" s="826"/>
      <c r="AH126" s="826"/>
      <c r="AI126" s="826"/>
      <c r="AJ126" s="827"/>
      <c r="AK126" s="828" t="s">
        <v>492</v>
      </c>
      <c r="AL126" s="826"/>
      <c r="AM126" s="826"/>
      <c r="AN126" s="826"/>
      <c r="AO126" s="827"/>
      <c r="AP126" s="873" t="s">
        <v>487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487</v>
      </c>
      <c r="DM126" s="863"/>
      <c r="DN126" s="863"/>
      <c r="DO126" s="863"/>
      <c r="DP126" s="863"/>
      <c r="DQ126" s="863" t="s">
        <v>127</v>
      </c>
      <c r="DR126" s="863"/>
      <c r="DS126" s="863"/>
      <c r="DT126" s="863"/>
      <c r="DU126" s="863"/>
      <c r="DV126" s="840" t="s">
        <v>494</v>
      </c>
      <c r="DW126" s="840"/>
      <c r="DX126" s="840"/>
      <c r="DY126" s="840"/>
      <c r="DZ126" s="841"/>
    </row>
    <row r="127" spans="1:130" s="248" customFormat="1" ht="26.25" customHeight="1" x14ac:dyDescent="0.15">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491</v>
      </c>
      <c r="AB127" s="826"/>
      <c r="AC127" s="826"/>
      <c r="AD127" s="826"/>
      <c r="AE127" s="827"/>
      <c r="AF127" s="828" t="s">
        <v>459</v>
      </c>
      <c r="AG127" s="826"/>
      <c r="AH127" s="826"/>
      <c r="AI127" s="826"/>
      <c r="AJ127" s="827"/>
      <c r="AK127" s="828" t="s">
        <v>485</v>
      </c>
      <c r="AL127" s="826"/>
      <c r="AM127" s="826"/>
      <c r="AN127" s="826"/>
      <c r="AO127" s="827"/>
      <c r="AP127" s="873" t="s">
        <v>127</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491</v>
      </c>
      <c r="DH127" s="863"/>
      <c r="DI127" s="863"/>
      <c r="DJ127" s="863"/>
      <c r="DK127" s="863"/>
      <c r="DL127" s="863" t="s">
        <v>487</v>
      </c>
      <c r="DM127" s="863"/>
      <c r="DN127" s="863"/>
      <c r="DO127" s="863"/>
      <c r="DP127" s="863"/>
      <c r="DQ127" s="863" t="s">
        <v>487</v>
      </c>
      <c r="DR127" s="863"/>
      <c r="DS127" s="863"/>
      <c r="DT127" s="863"/>
      <c r="DU127" s="863"/>
      <c r="DV127" s="840" t="s">
        <v>486</v>
      </c>
      <c r="DW127" s="840"/>
      <c r="DX127" s="840"/>
      <c r="DY127" s="840"/>
      <c r="DZ127" s="841"/>
    </row>
    <row r="128" spans="1:130" s="248" customFormat="1" ht="26.25" customHeight="1" thickBot="1" x14ac:dyDescent="0.2">
      <c r="A128" s="842" t="s">
        <v>501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502</v>
      </c>
      <c r="X128" s="844"/>
      <c r="Y128" s="844"/>
      <c r="Z128" s="845"/>
      <c r="AA128" s="846">
        <v>829392</v>
      </c>
      <c r="AB128" s="847"/>
      <c r="AC128" s="847"/>
      <c r="AD128" s="847"/>
      <c r="AE128" s="848"/>
      <c r="AF128" s="849">
        <v>825848</v>
      </c>
      <c r="AG128" s="847"/>
      <c r="AH128" s="847"/>
      <c r="AI128" s="847"/>
      <c r="AJ128" s="848"/>
      <c r="AK128" s="849">
        <v>800905</v>
      </c>
      <c r="AL128" s="847"/>
      <c r="AM128" s="847"/>
      <c r="AN128" s="847"/>
      <c r="AO128" s="848"/>
      <c r="AP128" s="850"/>
      <c r="AQ128" s="851"/>
      <c r="AR128" s="851"/>
      <c r="AS128" s="851"/>
      <c r="AT128" s="852"/>
      <c r="AU128" s="284"/>
      <c r="AV128" s="284"/>
      <c r="AW128" s="284"/>
      <c r="AX128" s="853" t="s">
        <v>503</v>
      </c>
      <c r="AY128" s="854"/>
      <c r="AZ128" s="854"/>
      <c r="BA128" s="854"/>
      <c r="BB128" s="854"/>
      <c r="BC128" s="854"/>
      <c r="BD128" s="854"/>
      <c r="BE128" s="855"/>
      <c r="BF128" s="832" t="s">
        <v>486</v>
      </c>
      <c r="BG128" s="833"/>
      <c r="BH128" s="833"/>
      <c r="BI128" s="833"/>
      <c r="BJ128" s="833"/>
      <c r="BK128" s="833"/>
      <c r="BL128" s="856"/>
      <c r="BM128" s="832">
        <v>12.32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504</v>
      </c>
      <c r="CQ128" s="774"/>
      <c r="CR128" s="774"/>
      <c r="CS128" s="774"/>
      <c r="CT128" s="774"/>
      <c r="CU128" s="774"/>
      <c r="CV128" s="774"/>
      <c r="CW128" s="774"/>
      <c r="CX128" s="774"/>
      <c r="CY128" s="774"/>
      <c r="CZ128" s="774"/>
      <c r="DA128" s="774"/>
      <c r="DB128" s="774"/>
      <c r="DC128" s="774"/>
      <c r="DD128" s="774"/>
      <c r="DE128" s="774"/>
      <c r="DF128" s="775"/>
      <c r="DG128" s="836" t="s">
        <v>494</v>
      </c>
      <c r="DH128" s="837"/>
      <c r="DI128" s="837"/>
      <c r="DJ128" s="837"/>
      <c r="DK128" s="837"/>
      <c r="DL128" s="837" t="s">
        <v>487</v>
      </c>
      <c r="DM128" s="837"/>
      <c r="DN128" s="837"/>
      <c r="DO128" s="837"/>
      <c r="DP128" s="837"/>
      <c r="DQ128" s="837" t="s">
        <v>494</v>
      </c>
      <c r="DR128" s="837"/>
      <c r="DS128" s="837"/>
      <c r="DT128" s="837"/>
      <c r="DU128" s="837"/>
      <c r="DV128" s="838" t="s">
        <v>485</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21521531</v>
      </c>
      <c r="AB129" s="826"/>
      <c r="AC129" s="826"/>
      <c r="AD129" s="826"/>
      <c r="AE129" s="827"/>
      <c r="AF129" s="828">
        <v>21639380</v>
      </c>
      <c r="AG129" s="826"/>
      <c r="AH129" s="826"/>
      <c r="AI129" s="826"/>
      <c r="AJ129" s="827"/>
      <c r="AK129" s="828">
        <v>21940734</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459</v>
      </c>
      <c r="BG129" s="816"/>
      <c r="BH129" s="816"/>
      <c r="BI129" s="816"/>
      <c r="BJ129" s="816"/>
      <c r="BK129" s="816"/>
      <c r="BL129" s="817"/>
      <c r="BM129" s="815">
        <v>17.32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508</v>
      </c>
      <c r="X130" s="823"/>
      <c r="Y130" s="823"/>
      <c r="Z130" s="824"/>
      <c r="AA130" s="825">
        <v>1744717</v>
      </c>
      <c r="AB130" s="826"/>
      <c r="AC130" s="826"/>
      <c r="AD130" s="826"/>
      <c r="AE130" s="827"/>
      <c r="AF130" s="828">
        <v>1658202</v>
      </c>
      <c r="AG130" s="826"/>
      <c r="AH130" s="826"/>
      <c r="AI130" s="826"/>
      <c r="AJ130" s="827"/>
      <c r="AK130" s="828">
        <v>1589344</v>
      </c>
      <c r="AL130" s="826"/>
      <c r="AM130" s="826"/>
      <c r="AN130" s="826"/>
      <c r="AO130" s="827"/>
      <c r="AP130" s="829"/>
      <c r="AQ130" s="830"/>
      <c r="AR130" s="830"/>
      <c r="AS130" s="830"/>
      <c r="AT130" s="831"/>
      <c r="AU130" s="286"/>
      <c r="AV130" s="286"/>
      <c r="AW130" s="286"/>
      <c r="AX130" s="795" t="s">
        <v>509</v>
      </c>
      <c r="AY130" s="796"/>
      <c r="AZ130" s="796"/>
      <c r="BA130" s="796"/>
      <c r="BB130" s="796"/>
      <c r="BC130" s="796"/>
      <c r="BD130" s="796"/>
      <c r="BE130" s="797"/>
      <c r="BF130" s="798">
        <v>0.5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510</v>
      </c>
      <c r="X131" s="806"/>
      <c r="Y131" s="806"/>
      <c r="Z131" s="807"/>
      <c r="AA131" s="808">
        <v>19776814</v>
      </c>
      <c r="AB131" s="809"/>
      <c r="AC131" s="809"/>
      <c r="AD131" s="809"/>
      <c r="AE131" s="810"/>
      <c r="AF131" s="811">
        <v>19981178</v>
      </c>
      <c r="AG131" s="809"/>
      <c r="AH131" s="809"/>
      <c r="AI131" s="809"/>
      <c r="AJ131" s="810"/>
      <c r="AK131" s="811">
        <v>20351390</v>
      </c>
      <c r="AL131" s="809"/>
      <c r="AM131" s="809"/>
      <c r="AN131" s="809"/>
      <c r="AO131" s="810"/>
      <c r="AP131" s="812"/>
      <c r="AQ131" s="813"/>
      <c r="AR131" s="813"/>
      <c r="AS131" s="813"/>
      <c r="AT131" s="814"/>
      <c r="AU131" s="286"/>
      <c r="AV131" s="286"/>
      <c r="AW131" s="286"/>
      <c r="AX131" s="773" t="s">
        <v>511</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513</v>
      </c>
      <c r="W132" s="786"/>
      <c r="X132" s="786"/>
      <c r="Y132" s="786"/>
      <c r="Z132" s="787"/>
      <c r="AA132" s="788">
        <v>0.438200005</v>
      </c>
      <c r="AB132" s="789"/>
      <c r="AC132" s="789"/>
      <c r="AD132" s="789"/>
      <c r="AE132" s="790"/>
      <c r="AF132" s="791">
        <v>0.60267217500000003</v>
      </c>
      <c r="AG132" s="789"/>
      <c r="AH132" s="789"/>
      <c r="AI132" s="789"/>
      <c r="AJ132" s="790"/>
      <c r="AK132" s="791">
        <v>0.52306992299999999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514</v>
      </c>
      <c r="W133" s="765"/>
      <c r="X133" s="765"/>
      <c r="Y133" s="765"/>
      <c r="Z133" s="766"/>
      <c r="AA133" s="767">
        <v>0.2</v>
      </c>
      <c r="AB133" s="768"/>
      <c r="AC133" s="768"/>
      <c r="AD133" s="768"/>
      <c r="AE133" s="769"/>
      <c r="AF133" s="767">
        <v>0.3</v>
      </c>
      <c r="AG133" s="768"/>
      <c r="AH133" s="768"/>
      <c r="AI133" s="768"/>
      <c r="AJ133" s="769"/>
      <c r="AK133" s="767">
        <v>0.5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xWlIgmn64VTJVYa792vgHVV7QH795dH61MHtzt3wLhUeRPeUbKzfV4MUKaXseCFNQtO4aGzi6WAr/0fG8tuMA==" saltValue="a7W/kU55MA/EViRNWdrc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26"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qvp2LH7dMyUmikqzDOt3Zbty3Lahd/3KAUiqh5yF9B+9HpBwvx0yi2USPGsyWPGn0qXtaL99NVMiGwZcJ34YQ==" saltValue="UEGds+FxAsTWiXhokCH9R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7ays6051bJAbeBIbNagZ/bRs/1/Xt0lYrEjzO1g7fpmqHdl8iMExr2WlOq0oH/c6wd6VxVBZrqhYBkEgA5eA==" saltValue="7E2TCnUfqdW9lyMUmjva1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523</v>
      </c>
      <c r="AL9" s="1190"/>
      <c r="AM9" s="1190"/>
      <c r="AN9" s="1191"/>
      <c r="AO9" s="314">
        <v>6064503</v>
      </c>
      <c r="AP9" s="314">
        <v>53407</v>
      </c>
      <c r="AQ9" s="315">
        <v>61284</v>
      </c>
      <c r="AR9" s="316">
        <v>-12.9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524</v>
      </c>
      <c r="AL10" s="1190"/>
      <c r="AM10" s="1190"/>
      <c r="AN10" s="1191"/>
      <c r="AO10" s="317">
        <v>26829</v>
      </c>
      <c r="AP10" s="317">
        <v>236</v>
      </c>
      <c r="AQ10" s="318">
        <v>4056</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525</v>
      </c>
      <c r="AL11" s="1190"/>
      <c r="AM11" s="1190"/>
      <c r="AN11" s="1191"/>
      <c r="AO11" s="317">
        <v>11378</v>
      </c>
      <c r="AP11" s="317">
        <v>100</v>
      </c>
      <c r="AQ11" s="318">
        <v>604</v>
      </c>
      <c r="AR11" s="319">
        <v>-83.4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526</v>
      </c>
      <c r="AL12" s="1190"/>
      <c r="AM12" s="1190"/>
      <c r="AN12" s="1191"/>
      <c r="AO12" s="317" t="s">
        <v>527</v>
      </c>
      <c r="AP12" s="317" t="s">
        <v>527</v>
      </c>
      <c r="AQ12" s="318">
        <v>21</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528</v>
      </c>
      <c r="AL13" s="1190"/>
      <c r="AM13" s="1190"/>
      <c r="AN13" s="1191"/>
      <c r="AO13" s="317">
        <v>445481</v>
      </c>
      <c r="AP13" s="317">
        <v>3923</v>
      </c>
      <c r="AQ13" s="318">
        <v>2509</v>
      </c>
      <c r="AR13" s="319">
        <v>56.4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529</v>
      </c>
      <c r="AL14" s="1190"/>
      <c r="AM14" s="1190"/>
      <c r="AN14" s="1191"/>
      <c r="AO14" s="317">
        <v>78389</v>
      </c>
      <c r="AP14" s="317">
        <v>690</v>
      </c>
      <c r="AQ14" s="318">
        <v>1157</v>
      </c>
      <c r="AR14" s="319">
        <v>-40.4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530</v>
      </c>
      <c r="AL15" s="1193"/>
      <c r="AM15" s="1193"/>
      <c r="AN15" s="1194"/>
      <c r="AO15" s="317">
        <v>-530554</v>
      </c>
      <c r="AP15" s="317">
        <v>-4672</v>
      </c>
      <c r="AQ15" s="318">
        <v>-4228</v>
      </c>
      <c r="AR15" s="319">
        <v>10.5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6096026</v>
      </c>
      <c r="AP16" s="317">
        <v>53685</v>
      </c>
      <c r="AQ16" s="318">
        <v>65402</v>
      </c>
      <c r="AR16" s="319">
        <v>-17.899999999999999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535</v>
      </c>
      <c r="AL21" s="1196"/>
      <c r="AM21" s="1196"/>
      <c r="AN21" s="1197"/>
      <c r="AO21" s="330">
        <v>4.8499999999999996</v>
      </c>
      <c r="AP21" s="331">
        <v>6.06</v>
      </c>
      <c r="AQ21" s="332">
        <v>-1.21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536</v>
      </c>
      <c r="AL22" s="1196"/>
      <c r="AM22" s="1196"/>
      <c r="AN22" s="1197"/>
      <c r="AO22" s="335">
        <v>100.1</v>
      </c>
      <c r="AP22" s="336">
        <v>99.2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540</v>
      </c>
      <c r="AL32" s="1179"/>
      <c r="AM32" s="1179"/>
      <c r="AN32" s="1180"/>
      <c r="AO32" s="345">
        <v>2075221</v>
      </c>
      <c r="AP32" s="345">
        <v>18276</v>
      </c>
      <c r="AQ32" s="346">
        <v>32044</v>
      </c>
      <c r="AR32" s="347">
        <v>-43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541</v>
      </c>
      <c r="AL33" s="1179"/>
      <c r="AM33" s="1179"/>
      <c r="AN33" s="1180"/>
      <c r="AO33" s="345" t="s">
        <v>527</v>
      </c>
      <c r="AP33" s="345" t="s">
        <v>527</v>
      </c>
      <c r="AQ33" s="346">
        <v>6</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542</v>
      </c>
      <c r="AL34" s="1179"/>
      <c r="AM34" s="1179"/>
      <c r="AN34" s="1180"/>
      <c r="AO34" s="345" t="s">
        <v>527</v>
      </c>
      <c r="AP34" s="345" t="s">
        <v>527</v>
      </c>
      <c r="AQ34" s="346">
        <v>29</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543</v>
      </c>
      <c r="AL35" s="1179"/>
      <c r="AM35" s="1179"/>
      <c r="AN35" s="1180"/>
      <c r="AO35" s="345">
        <v>399095</v>
      </c>
      <c r="AP35" s="345">
        <v>3515</v>
      </c>
      <c r="AQ35" s="346">
        <v>6008</v>
      </c>
      <c r="AR35" s="347">
        <v>-41.5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544</v>
      </c>
      <c r="AL36" s="1179"/>
      <c r="AM36" s="1179"/>
      <c r="AN36" s="1180"/>
      <c r="AO36" s="345">
        <v>14215</v>
      </c>
      <c r="AP36" s="345">
        <v>125</v>
      </c>
      <c r="AQ36" s="346">
        <v>1138</v>
      </c>
      <c r="AR36" s="347">
        <v>-89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545</v>
      </c>
      <c r="AL37" s="1179"/>
      <c r="AM37" s="1179"/>
      <c r="AN37" s="1180"/>
      <c r="AO37" s="345">
        <v>8170</v>
      </c>
      <c r="AP37" s="345">
        <v>72</v>
      </c>
      <c r="AQ37" s="346">
        <v>852</v>
      </c>
      <c r="AR37" s="347">
        <v>-91.5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546</v>
      </c>
      <c r="AL38" s="1176"/>
      <c r="AM38" s="1176"/>
      <c r="AN38" s="1177"/>
      <c r="AO38" s="348" t="s">
        <v>527</v>
      </c>
      <c r="AP38" s="348" t="s">
        <v>527</v>
      </c>
      <c r="AQ38" s="349">
        <v>2</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547</v>
      </c>
      <c r="AL39" s="1176"/>
      <c r="AM39" s="1176"/>
      <c r="AN39" s="1177"/>
      <c r="AO39" s="345">
        <v>-800905</v>
      </c>
      <c r="AP39" s="345">
        <v>-7053</v>
      </c>
      <c r="AQ39" s="346">
        <v>-6316</v>
      </c>
      <c r="AR39" s="347">
        <v>11.7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548</v>
      </c>
      <c r="AL40" s="1179"/>
      <c r="AM40" s="1179"/>
      <c r="AN40" s="1180"/>
      <c r="AO40" s="345">
        <v>-1589344</v>
      </c>
      <c r="AP40" s="345">
        <v>-13997</v>
      </c>
      <c r="AQ40" s="346">
        <v>-26078</v>
      </c>
      <c r="AR40" s="347">
        <v>-46.3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106452</v>
      </c>
      <c r="AP41" s="345">
        <v>937</v>
      </c>
      <c r="AQ41" s="346">
        <v>7686</v>
      </c>
      <c r="AR41" s="347">
        <v>-87.8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518</v>
      </c>
      <c r="AN49" s="1186" t="s">
        <v>552</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4934857</v>
      </c>
      <c r="AN51" s="367">
        <v>43753</v>
      </c>
      <c r="AO51" s="368">
        <v>27.6</v>
      </c>
      <c r="AP51" s="369">
        <v>40879</v>
      </c>
      <c r="AQ51" s="370">
        <v>-7.7</v>
      </c>
      <c r="AR51" s="371">
        <v>35.299999999999997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1903669</v>
      </c>
      <c r="AN52" s="375">
        <v>16878</v>
      </c>
      <c r="AO52" s="376">
        <v>-12.5</v>
      </c>
      <c r="AP52" s="377">
        <v>24087</v>
      </c>
      <c r="AQ52" s="378">
        <v>-7.9</v>
      </c>
      <c r="AR52" s="379">
        <v>-4.5999999999999996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3629974</v>
      </c>
      <c r="AN53" s="367">
        <v>32054</v>
      </c>
      <c r="AO53" s="368">
        <v>-26.7</v>
      </c>
      <c r="AP53" s="369">
        <v>42651</v>
      </c>
      <c r="AQ53" s="370">
        <v>4.3</v>
      </c>
      <c r="AR53" s="371">
        <v>-31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1810059</v>
      </c>
      <c r="AN54" s="375">
        <v>15984</v>
      </c>
      <c r="AO54" s="376">
        <v>-5.3</v>
      </c>
      <c r="AP54" s="377">
        <v>22675</v>
      </c>
      <c r="AQ54" s="378">
        <v>-5.9</v>
      </c>
      <c r="AR54" s="379">
        <v>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4373381</v>
      </c>
      <c r="AN55" s="367">
        <v>38629</v>
      </c>
      <c r="AO55" s="368">
        <v>20.5</v>
      </c>
      <c r="AP55" s="369">
        <v>43226</v>
      </c>
      <c r="AQ55" s="370">
        <v>1.3</v>
      </c>
      <c r="AR55" s="371">
        <v>19.2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2474704</v>
      </c>
      <c r="AN56" s="375">
        <v>21858</v>
      </c>
      <c r="AO56" s="376">
        <v>36.700000000000003</v>
      </c>
      <c r="AP56" s="377">
        <v>22622</v>
      </c>
      <c r="AQ56" s="378">
        <v>-0.2</v>
      </c>
      <c r="AR56" s="379">
        <v>36.9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5487340</v>
      </c>
      <c r="AN57" s="367">
        <v>48391</v>
      </c>
      <c r="AO57" s="368">
        <v>25.3</v>
      </c>
      <c r="AP57" s="369">
        <v>42836</v>
      </c>
      <c r="AQ57" s="370">
        <v>-0.9</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2967235</v>
      </c>
      <c r="AN58" s="375">
        <v>26167</v>
      </c>
      <c r="AO58" s="376">
        <v>19.7</v>
      </c>
      <c r="AP58" s="377">
        <v>22936</v>
      </c>
      <c r="AQ58" s="378">
        <v>1.4</v>
      </c>
      <c r="AR58" s="379">
        <v>18.3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2303662</v>
      </c>
      <c r="AN59" s="367">
        <v>20287</v>
      </c>
      <c r="AO59" s="368">
        <v>-58.1</v>
      </c>
      <c r="AP59" s="369">
        <v>44161</v>
      </c>
      <c r="AQ59" s="370">
        <v>3.1</v>
      </c>
      <c r="AR59" s="371">
        <v>-61.2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1559508</v>
      </c>
      <c r="AN60" s="375">
        <v>13734</v>
      </c>
      <c r="AO60" s="376">
        <v>-47.5</v>
      </c>
      <c r="AP60" s="377">
        <v>23644</v>
      </c>
      <c r="AQ60" s="378">
        <v>3.1</v>
      </c>
      <c r="AR60" s="379">
        <v>-50.6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4145843</v>
      </c>
      <c r="AN61" s="382">
        <v>36623</v>
      </c>
      <c r="AO61" s="383">
        <v>-2.2999999999999998</v>
      </c>
      <c r="AP61" s="384">
        <v>42751</v>
      </c>
      <c r="AQ61" s="385">
        <v>0</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2143035</v>
      </c>
      <c r="AN62" s="375">
        <v>18924</v>
      </c>
      <c r="AO62" s="376">
        <v>-1.8</v>
      </c>
      <c r="AP62" s="377">
        <v>23193</v>
      </c>
      <c r="AQ62" s="378">
        <v>-1.9</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6aqeC9fGP0UsBAJBAJoGscONkJ5AB8lhFLXtqeFI4a6fpSzadj3YF2nVTiF3P7fhqU+yegqSeFBcn8KRh10KA==" saltValue="gU+QcmEypxgjPEwomWkv9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ym11v9oDg7VoZh4GlvYuzE+tC4/Rd7jo32OK5tQEQnpvHS8JU1t1VDjq2IvBb2ea2TJY9Y0/Yh6I7LQWjwEHA==" saltValue="0r/lM0QX/fdupQ5AeEqM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flNQAU6zFggVByxNSIn3HeQ0gHbEayqteraKdsc9/quI64k2T8HN0gclEYB3OCpcWUJ2uD7omSrceVgQB3Z9pQ==" saltValue="4JYfE360QS5t9oTRasq9b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16.13</v>
      </c>
      <c r="G47" s="12">
        <v>18.53</v>
      </c>
      <c r="H47" s="12">
        <v>21.63</v>
      </c>
      <c r="I47" s="12">
        <v>23.75</v>
      </c>
      <c r="J47" s="13">
        <v>26.61</v>
      </c>
    </row>
    <row r="48" spans="2:10" ht="57.75" customHeight="1" x14ac:dyDescent="0.15">
      <c r="B48" s="14"/>
      <c r="C48" s="1202" t="s">
        <v>4</v>
      </c>
      <c r="D48" s="1202"/>
      <c r="E48" s="1203"/>
      <c r="F48" s="15">
        <v>5.0999999999999996</v>
      </c>
      <c r="G48" s="16">
        <v>6.2</v>
      </c>
      <c r="H48" s="16">
        <v>8.8800000000000008</v>
      </c>
      <c r="I48" s="16">
        <v>6.09</v>
      </c>
      <c r="J48" s="17">
        <v>7.2</v>
      </c>
    </row>
    <row r="49" spans="2:10" ht="57.75" customHeight="1" thickBot="1" x14ac:dyDescent="0.2">
      <c r="B49" s="18"/>
      <c r="C49" s="1204" t="s">
        <v>5</v>
      </c>
      <c r="D49" s="1204"/>
      <c r="E49" s="1205"/>
      <c r="F49" s="19" t="s">
        <v>573</v>
      </c>
      <c r="G49" s="20">
        <v>3.69</v>
      </c>
      <c r="H49" s="20">
        <v>6.7</v>
      </c>
      <c r="I49" s="20" t="s">
        <v>574</v>
      </c>
      <c r="J49" s="21">
        <v>4.37</v>
      </c>
    </row>
    <row r="50" spans="2:10" ht="13.5" customHeight="1" x14ac:dyDescent="0.15"/>
  </sheetData>
  <sheetProtection algorithmName="SHA-512" hashValue="WJ7tNwOimxbHSmuqLnrUSd9GFXyokbHmf2CgMpxWVz64xw41Yvq8PpZG9sQdjTy0/rj7Cp3hZ4ma7uWbtTxgKA==" saltValue="AvHftcTCXCMM7hB17i/E+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昭島市</cp:lastModifiedBy>
  <cp:lastPrinted>2022-03-07T07:04:02Z</cp:lastPrinted>
  <dcterms:created xsi:type="dcterms:W3CDTF">2022-02-02T04:33:07Z</dcterms:created>
  <dcterms:modified xsi:type="dcterms:W3CDTF">2022-09-15T02:02:30Z</dcterms:modified>
  <cp:category/>
</cp:coreProperties>
</file>