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ocal\課\財政課\4年度\21_課内共通\09_東京都依頼･照会・回答\20220907_【東京都市町村課916〆】令和２年度財政状況資料集の作成について（2回目）\02_回答\三鷹市回答\"/>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<sst xmlns="http://schemas.openxmlformats.org/spreadsheetml/2006/main" count="1096" uniqueCount="624">
  <si>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</si>
  <si>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</si>
  <si>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</si>
  <si>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</si>
  <si>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</si>
  <si>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</si>
  <si>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</si>
  <si>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</si>
  <si>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</si>
  <si>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</si>
  <si>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</si>
  <si>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</si>
  <si>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</si>
  <si>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</si>
  <si>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</si>
  <si>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</si>
  <si>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</si>
  <si>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</si>
  <si>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</si>
  <si>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</si>
  <si>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</si>
  <si>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</si>
  <si>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</si>
  <si>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</si>
  <si>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</si>
  <si>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</si>
  <si>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</si>
  <si>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</si>
  <si>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</si>
  <si>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</si>
  <si>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</si>
  <si>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</si>
  <si>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</si>
  <si>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</si>
  <si>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</si>
  <si>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</si>
  <si>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</si>
  <si>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</si>
  <si>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</si>
  <si>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</si>
  <si>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</si>
  <si>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</si>
  <si>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</si>
  <si>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</si>
  <si>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</si>
  <si>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</si>
  <si>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</si>
  <si>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</si>
  <si>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</si>
  <si>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</si>
  <si>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</si>
  <si>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</si>
  <si>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</si>
  <si>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</si>
  <si>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</si>
  <si>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</si>
  <si>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</si>
  <si>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</si>
  <si>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</si>
  <si>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</si>
  <si>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</si>
  <si>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</si>
  <si>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</si>
  <si>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</si>
  <si>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</si>
  <si>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</si>
  <si>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</si>
  <si>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</si>
  <si>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</si>
  <si>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</si>
  <si>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</si>
  <si>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</si>
  <si>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</si>
  <si>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</si>
  <si>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</si>
  <si>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</si>
  <si>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</si>
  <si>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</si>
  <si>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</si>
  <si>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</si>
  <si>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</si>
  <si>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</si>
  <si>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</si>
  <si>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</si>
  <si>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</si>
  <si>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</si>
  <si>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</si>
  <si>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</si>
  <si>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</si>
  <si>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</si>
  <si>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</si>
  <si>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</si>
  <si>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</si>
  <si>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</si>
  <si>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</si>
  <si>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</si>
  <si>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</si>
  <si>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</si>
  <si>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三鷹市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</si>
  <si>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</si>
  <si>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</si>
  <si>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</si>
  <si>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</si>
  <si>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</si>
  <si>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</si>
  <si>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</si>
  <si>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</si>
  <si>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</si>
  <si>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</si>
  <si>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</si>
  <si>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</si>
  <si>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</si>
  <si>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</si>
  <si>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</si>
  <si>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</si>
  <si>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</si>
  <si>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</si>
  <si>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</si>
  <si>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</si>
  <si>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</si>
  <si>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</si>
  <si>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</si>
  <si>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</si>
  <si>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</si>
  <si>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</si>
  <si>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</si>
  <si>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</si>
  <si>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</si>
  <si>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</si>
  <si>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</si>
  <si>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</si>
  <si>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</si>
  <si>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</si>
  <si>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</si>
  <si>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</si>
  <si>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</si>
  <si>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</si>
  <si>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</si>
  <si>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</si>
  <si>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</si>
  <si>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</si>
  <si>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</si>
  <si>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</si>
  <si>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</si>
  <si>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</si>
  <si>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</si>
  <si>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</si>
  <si>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</si>
  <si>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</si>
  <si>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</si>
  <si>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</si>
  <si>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</si>
  <si>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</si>
  <si>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</si>
  <si>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</si>
  <si>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</si>
  <si>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</si>
  <si>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</si>
  <si>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</si>
  <si>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</si>
  <si>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</si>
  <si>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</si>
  <si>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</si>
  <si>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</si>
  <si>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</si>
  <si>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</si>
  <si>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</si>
  <si>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</si>
  <si>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</si>
  <si>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</si>
  <si>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</si>
  <si>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</si>
  <si>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</si>
  <si>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</si>
  <si>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</si>
  <si>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</si>
  <si>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</si>
  <si>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</si>
  <si>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</si>
  <si>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</si>
  <si>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</si>
  <si>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</si>
  <si>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</si>
  <si>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</si>
  <si>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</si>
  <si>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</si>
  <si>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</si>
  <si>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</si>
  <si>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</si>
  <si>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</si>
  <si>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</si>
  <si>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</si>
  <si>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</si>
  <si>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</si>
  <si>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</si>
  <si>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</si>
  <si>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</si>
  <si>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</si>
  <si>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</si>
  <si>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</si>
  <si>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</si>
  <si>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</si>
  <si>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</si>
  <si>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</si>
  <si>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</si>
  <si>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</si>
  <si>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</si>
  <si>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</si>
  <si>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</si>
  <si>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</si>
  <si>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</si>
  <si>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</si>
  <si>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</si>
  <si>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</si>
  <si>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</si>
  <si>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</si>
  <si>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</si>
  <si>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</si>
  <si>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</si>
  <si>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</si>
  <si>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</si>
  <si>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東京都三鷹市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</si>
  <si>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</si>
  <si>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</si>
  <si>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</si>
  <si>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</si>
  <si>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</si>
  <si>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</si>
  <si>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</si>
  <si>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</si>
  <si>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</si>
  <si>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</si>
  <si>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</si>
  <si>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</si>
  <si>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</si>
  <si>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</si>
  <si>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</si>
  <si>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</si>
  <si>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</si>
  <si>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</si>
  <si>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</si>
  <si>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</si>
  <si>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</si>
  <si>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</si>
  <si>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</si>
  <si>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</si>
  <si>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</si>
  <si>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</si>
  <si>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</si>
  <si>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</si>
  <si>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</si>
  <si>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</si>
  <si>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</si>
  <si>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</si>
  <si>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</si>
  <si>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</si>
  <si>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</si>
  <si>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</si>
  <si>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</si>
  <si>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</si>
  <si>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</si>
  <si>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</si>
  <si>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</si>
  <si>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</si>
  <si>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</si>
  <si>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</si>
  <si>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</si>
  <si>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</si>
  <si>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</si>
  <si>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</si>
  <si>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</si>
  <si>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</si>
  <si>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</si>
  <si>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</si>
  <si>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</si>
  <si>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</si>
  <si>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</si>
  <si>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</si>
  <si>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</si>
  <si>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</si>
  <si>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</si>
  <si>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</si>
  <si>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</si>
  <si>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</si>
  <si>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</si>
  <si>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</si>
  <si>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</si>
  <si>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</si>
  <si>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</si>
  <si>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</si>
  <si>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</si>
  <si>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</si>
  <si>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</si>
  <si>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</si>
  <si>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</si>
  <si>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</si>
  <si>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</si>
  <si>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</si>
  <si>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</si>
  <si>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</si>
  <si>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</si>
  <si>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</si>
  <si>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</si>
  <si>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</si>
  <si>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</si>
  <si>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</si>
  <si>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</si>
  <si>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</si>
  <si>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</si>
  <si>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</si>
  <si>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</si>
  <si>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</si>
  <si>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</si>
  <si>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</si>
  <si>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</si>
  <si>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</si>
  <si>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</si>
  <si>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</si>
  <si>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</si>
  <si>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</si>
  <si>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</si>
  <si>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</si>
  <si>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</si>
  <si>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</si>
  <si>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</si>
  <si>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</si>
  <si>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</si>
  <si>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</si>
  <si>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</si>
  <si>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</si>
  <si>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</si>
  <si>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</si>
  <si>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</si>
  <si>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</si>
  <si>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</si>
  <si>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</si>
  <si>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</si>
  <si>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</si>
  <si>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</si>
  <si>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</si>
  <si>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</si>
  <si>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</si>
  <si>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</si>
  <si>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</si>
  <si>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</si>
  <si>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</si>
  <si>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</si>
  <si>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</si>
  <si>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</si>
  <si>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</si>
  <si>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</si>
  <si>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</si>
  <si>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</si>
  <si>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</si>
  <si>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</si>
  <si>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</si>
  <si>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</si>
  <si>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</si>
  <si>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</si>
  <si>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</si>
  <si>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</si>
  <si>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</si>
  <si>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</si>
  <si>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</si>
  <si>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</si>
  <si>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</si>
  <si>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</si>
  <si>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</si>
  <si>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</si>
  <si>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</si>
  <si>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</si>
  <si>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</si>
  <si>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</si>
  <si>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</si>
  <si>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</si>
  <si>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</si>
  <si>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</si>
  <si>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東京都三鷹市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</si>
  <si>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</si>
  <si>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</si>
  <si>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</si>
  <si>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</si>
  <si>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</si>
  <si>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</si>
  <si>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</si>
  <si>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</si>
  <si>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</si>
  <si>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</si>
  <si>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</si>
  <si>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</si>
  <si>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</si>
  <si>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</si>
  <si>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</si>
  <si>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</si>
  <si>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</si>
  <si>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</si>
  <si>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</si>
  <si>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</si>
  <si>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介護サービス事業特別会計（一般会計等）</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</si>
  <si>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</si>
  <si>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</si>
  <si>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</si>
  <si>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</si>
  <si>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</si>
  <si>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</si>
  <si>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</si>
  <si>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</si>
  <si>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</si>
  <si>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</si>
  <si>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</si>
  <si>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</si>
  <si>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</si>
  <si>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</si>
  <si>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</si>
  <si>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介護サービス事業特別会計</t>
    <phoneticPr fontId="5"/>
  </si>
  <si>
    <t>介護保険事業特別会計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</si>
  <si>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</si>
  <si>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</si>
  <si>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</si>
  <si>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</si>
  <si>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</si>
  <si>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</si>
  <si>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</si>
  <si>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</si>
  <si>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</si>
  <si>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</si>
  <si>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</si>
  <si>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</si>
  <si>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</si>
  <si>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</si>
  <si>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</si>
  <si>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</si>
  <si>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</si>
  <si>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</si>
  <si>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</si>
  <si>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</si>
  <si>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</si>
  <si>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</si>
  <si>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</si>
  <si>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</si>
  <si>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</si>
  <si>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</si>
  <si>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</si>
  <si>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</si>
  <si>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</si>
  <si>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</si>
  <si>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</si>
  <si>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</si>
  <si>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</si>
  <si>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</si>
  <si>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</si>
  <si>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</si>
  <si>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</si>
  <si>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</si>
  <si>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</si>
  <si>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</si>
  <si>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</si>
  <si>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</si>
  <si>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</si>
  <si>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</si>
  <si>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</si>
  <si>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</si>
  <si>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</si>
  <si>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</si>
  <si>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</si>
  <si>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</si>
  <si>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</si>
  <si>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</si>
  <si>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</si>
  <si>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</si>
  <si>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</si>
  <si>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</si>
  <si>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</si>
  <si>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</si>
  <si>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</si>
  <si>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</si>
  <si>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</si>
  <si>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</si>
  <si>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</si>
  <si>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</si>
  <si>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</si>
  <si>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</si>
  <si>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</si>
  <si>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</si>
  <si>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</si>
  <si>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</si>
  <si>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</si>
  <si>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</si>
  <si>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</si>
  <si>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</si>
  <si>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</si>
  <si>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</si>
  <si>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</si>
  <si>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</si>
  <si>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</si>
  <si>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</si>
  <si>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</si>
  <si>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</si>
  <si>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</si>
  <si>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</si>
  <si>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</si>
  <si>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</si>
  <si>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</si>
  <si>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</si>
  <si>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</si>
  <si>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</si>
  <si>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</si>
  <si>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</si>
  <si>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</si>
  <si>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</si>
  <si>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</si>
  <si>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</si>
  <si>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</si>
  <si>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</si>
  <si>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</si>
  <si>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</si>
  <si>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</si>
  <si>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</si>
  <si>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</si>
  <si>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</si>
  <si>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</si>
  <si>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</si>
  <si>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</si>
  <si>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</si>
  <si>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</si>
  <si>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</si>
  <si>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</si>
  <si>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</si>
  <si>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</si>
  <si>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</si>
  <si>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</si>
  <si>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</si>
  <si>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</si>
  <si>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</si>
  <si>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</si>
  <si>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</si>
  <si>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</si>
  <si>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</si>
  <si>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</si>
  <si>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</si>
  <si>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</si>
  <si>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</si>
  <si>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</si>
  <si>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</si>
  <si>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</si>
  <si>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</si>
  <si>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</si>
  <si>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</si>
  <si>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</si>
  <si>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</si>
  <si>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</si>
  <si>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</si>
  <si>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</si>
  <si>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</si>
  <si>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</si>
  <si>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</si>
  <si>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</si>
  <si>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</si>
  <si>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</si>
  <si>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</si>
  <si>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</si>
  <si>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</si>
  <si>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</si>
  <si>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</si>
  <si>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</si>
  <si>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</si>
  <si>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</si>
  <si>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</si>
  <si>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</si>
  <si>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</si>
  <si>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</si>
  <si>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</si>
  <si>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</si>
  <si>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</si>
  <si>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</si>
  <si>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</si>
  <si>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</si>
  <si>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0.35</t>
  </si>
  <si>
    <t>一般会計</t>
  </si>
  <si>
    <t>国民健康保険事業特別会計</t>
  </si>
  <si>
    <t>介護保険事業特別会計</t>
  </si>
  <si>
    <t>下水道事業会計</t>
  </si>
  <si>
    <t>後期高齢者医療特別会計</t>
  </si>
  <si>
    <t>介護サービス事業特別会計（一般会計等）</t>
  </si>
  <si>
    <t>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</si>
  <si>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</si>
  <si>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</si>
  <si>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</si>
  <si>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</si>
  <si>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</si>
  <si>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</si>
  <si>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</si>
  <si>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</si>
  <si>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ふじみ衛生組合</t>
    <rPh sb="3" eb="5">
      <t>エイセイ</t>
    </rPh>
    <rPh sb="5" eb="7">
      <t>クミアイ</t>
    </rPh>
    <phoneticPr fontId="2"/>
  </si>
  <si>
    <t>東京たま広域資源循環組合</t>
    <rPh sb="0" eb="2">
      <t>トウキョウ</t>
    </rPh>
    <rPh sb="4" eb="6">
      <t>コウイキ</t>
    </rPh>
    <rPh sb="6" eb="8">
      <t>シゲン</t>
    </rPh>
    <rPh sb="8" eb="10">
      <t>ジュンカン</t>
    </rPh>
    <rPh sb="10" eb="12">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</si>
  <si>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</si>
  <si>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</si>
  <si>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</si>
  <si>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2">
      <t>トウキョウ</t>
    </rPh>
    <rPh sb="2" eb="3">
      <t>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</si>
  <si>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一般財団法人　三鷹市勤労者福祉サービスセンター</t>
    <rPh sb="0" eb="2">
      <t>イッパン</t>
    </rPh>
    <rPh sb="2" eb="4">
      <t>ザイダン</t>
    </rPh>
    <rPh sb="4" eb="6">
      <t>ホウジン</t>
    </rPh>
    <rPh sb="7" eb="10">
      <t>ミタカシ</t>
    </rPh>
    <rPh sb="10" eb="13">
      <t>キンロウシャ</t>
    </rPh>
    <rPh sb="13" eb="15">
      <t>フクシ</t>
    </rPh>
    <phoneticPr fontId="2"/>
  </si>
  <si>
    <t>公益財団法人　三鷹市スポーツと文化財団</t>
    <rPh sb="0" eb="2">
      <t>コウエキ</t>
    </rPh>
    <rPh sb="2" eb="4">
      <t>ザイダン</t>
    </rPh>
    <rPh sb="4" eb="6">
      <t>ホウジン</t>
    </rPh>
    <rPh sb="7" eb="10">
      <t>ミタカシ</t>
    </rPh>
    <rPh sb="15" eb="17">
      <t>ブンカ</t>
    </rPh>
    <rPh sb="17" eb="19">
      <t>ザイダン</t>
    </rPh>
    <phoneticPr fontId="2"/>
  </si>
  <si>
    <t>公益財団法人　三鷹国際交流協会</t>
    <rPh sb="0" eb="2">
      <t>コウエキ</t>
    </rPh>
    <rPh sb="2" eb="4">
      <t>ザイダン</t>
    </rPh>
    <rPh sb="4" eb="6">
      <t>ホウジン</t>
    </rPh>
    <rPh sb="7" eb="9">
      <t>ミタカ</t>
    </rPh>
    <rPh sb="9" eb="11">
      <t>コクサイ</t>
    </rPh>
    <rPh sb="11" eb="13">
      <t>コウリュウ</t>
    </rPh>
    <rPh sb="13" eb="15">
      <t>キョウカイ</t>
    </rPh>
    <phoneticPr fontId="2"/>
  </si>
  <si>
    <t>○</t>
  </si>
  <si>
    <t>株式会社　まちづくり三鷹</t>
    <rPh sb="0" eb="2">
      <t>カブシキ</t>
    </rPh>
    <rPh sb="2" eb="4">
      <t>カイシャ</t>
    </rPh>
    <rPh sb="10" eb="12">
      <t>ミタカ</t>
    </rPh>
    <phoneticPr fontId="2"/>
  </si>
  <si>
    <t>三鷹市土地開発公社</t>
    <rPh sb="0" eb="3">
      <t>ミタカシ</t>
    </rPh>
    <rPh sb="3" eb="5">
      <t>トチ</t>
    </rPh>
    <rPh sb="5" eb="7">
      <t>カイハツ</t>
    </rPh>
    <rPh sb="7" eb="9">
      <t>コウシャ</t>
    </rPh>
    <phoneticPr fontId="2"/>
  </si>
  <si>
    <t>まちづくり施設整備基金</t>
    <rPh sb="5" eb="7">
      <t>シセツ</t>
    </rPh>
    <rPh sb="7" eb="9">
      <t>セイビ</t>
    </rPh>
    <rPh sb="9" eb="11">
      <t>キキン</t>
    </rPh>
    <phoneticPr fontId="5"/>
  </si>
  <si>
    <t>庁舎等建設基金</t>
    <rPh sb="0" eb="2">
      <t>チョウシャ</t>
    </rPh>
    <rPh sb="2" eb="3">
      <t>トウ</t>
    </rPh>
    <rPh sb="3" eb="5">
      <t>ケンセツ</t>
    </rPh>
    <rPh sb="5" eb="7">
      <t>キキン</t>
    </rPh>
    <phoneticPr fontId="5"/>
  </si>
  <si>
    <t>子ども・子育て基金</t>
    <rPh sb="0" eb="1">
      <t>コ</t>
    </rPh>
    <rPh sb="4" eb="6">
      <t>コソダ</t>
    </rPh>
    <rPh sb="7" eb="9">
      <t>キキン</t>
    </rPh>
    <phoneticPr fontId="5"/>
  </si>
  <si>
    <t>健康福祉基金</t>
    <rPh sb="0" eb="2">
      <t>ケンコウ</t>
    </rPh>
    <rPh sb="2" eb="4">
      <t>フクシ</t>
    </rPh>
    <rPh sb="4" eb="6">
      <t>キキン</t>
    </rPh>
    <phoneticPr fontId="5"/>
  </si>
  <si>
    <t>平和基金</t>
    <rPh sb="0" eb="2">
      <t>ヘイワ</t>
    </rPh>
    <rPh sb="2" eb="4">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</si>
  <si>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</si>
  <si>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</si>
  <si>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</si>
  <si>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</si>
  <si>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令和２年度は地方債の現在高が減となったことに加え、基金残高が増となったことから、前年度を下回った。一方で、有形固定資産減価償却率は前年度を上回っており、今後も「公共施設等総合管理計画【本編・公共施設カルテ編】」に基づき、施設の総合的かつ計画的な管理を推進し、行政サービスの維持・向上及び財政負担の軽減等を図る。</t>
    <rPh sb="13" eb="15">
      <t>レイワ</t>
    </rPh>
    <rPh sb="35" eb="36">
      <t>クワ</t>
    </rPh>
    <rPh sb="38" eb="40">
      <t>キキン</t>
    </rPh>
    <rPh sb="40" eb="42">
      <t>ザンダカ</t>
    </rPh>
    <rPh sb="43" eb="44">
      <t>ゾウ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</si>
  <si>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</si>
  <si>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</si>
  <si>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</si>
  <si>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</si>
  <si>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</si>
  <si>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</si>
  <si>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第四次三鷹市基本計画（第二次改定）」で目標としている「概ね５％を超えないこと」を満たす範囲内で推移している。令和２年度は、平成６年度に借り入れた地方債が償還終了したことなどによる地方債残高の減少により元利償還金の額が減となったことから、前年度を下回った。
　将来負担比率については、減少傾向が続いている。令和２年度は地方債の現在高が減となったことに加え、基金残高が増になったことから、前年度を下回った。今後も市債発行額の抑制や低金利債への借換え、高金利債の繰上償還などを実施し、後年度負担の抑制に努める。</t>
    <rPh sb="27" eb="28">
      <t>ニ</t>
    </rPh>
    <rPh sb="69" eb="71">
      <t>レイワ</t>
    </rPh>
    <rPh sb="76" eb="78">
      <t>ヘイセイ</t>
    </rPh>
    <rPh sb="79" eb="81">
      <t>ネンド</t>
    </rPh>
    <rPh sb="82" eb="83">
      <t>カ</t>
    </rPh>
    <rPh sb="84" eb="85">
      <t>イ</t>
    </rPh>
    <rPh sb="87" eb="90">
      <t>チホウサイ</t>
    </rPh>
    <rPh sb="91" eb="93">
      <t>ショウカン</t>
    </rPh>
    <rPh sb="93" eb="95">
      <t>シュウリョウ</t>
    </rPh>
    <rPh sb="104" eb="107">
      <t>チホウサイ</t>
    </rPh>
    <rPh sb="107" eb="109">
      <t>ザンダカ</t>
    </rPh>
    <rPh sb="110" eb="112">
      <t>ゲンショウ</t>
    </rPh>
    <rPh sb="115" eb="117">
      <t>ガンリ</t>
    </rPh>
    <rPh sb="117" eb="120">
      <t>ショウカンキン</t>
    </rPh>
    <rPh sb="121" eb="122">
      <t>ガク</t>
    </rPh>
    <rPh sb="123" eb="124">
      <t>ゲン</t>
    </rPh>
    <rPh sb="167" eb="169">
      <t>レイワ</t>
    </rPh>
    <rPh sb="192" eb="194">
      <t>キキン</t>
    </rPh>
    <rPh sb="194" eb="196">
      <t>ザンダカ</t>
    </rPh>
    <rPh sb="197" eb="198">
      <t>ゾウ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</si>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</sst>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47673</c:v>
                </c:pt>
                <c:pt idx="1">
                  <c:v>54233</c:v>
                </c:pt>
                <c:pt idx="2">
                  <c:v>44366</c:v>
                </c:pt>
                <c:pt idx="3">
                  <c:v>51043</c:v>
                </c:pt>
                <c:pt idx="4">
                  <c:v>42898</c:v>
                </c:pt>
              </c:numCache>
            </c:numRef>
          </c:val>
          <c:smooth val="0"/>
          <c:extLst>
            <c:ext xmlns:c16="http://schemas.microsoft.com/office/drawing/2014/chart" uri="{C3380CC4-5D6E-409C-BE32-E72D297353CC}">
              <c16:uniqueId val="{00000000-ECFC-4632-820A-9865B52A0F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45043</c:v>
                </c:pt>
                <c:pt idx="1">
                  <c:v>32913</c:v>
                </c:pt>
                <c:pt idx="2">
                  <c:v>34229</c:v>
                </c:pt>
                <c:pt idx="3">
                  <c:v>33469</c:v>
                </c:pt>
                <c:pt idx="4">
                  <c:v>23167</c:v>
                </c:pt>
              </c:numCache>
            </c:numRef>
          </c:val>
          <c:smooth val="0"/>
          <c:extLst>
            <c:ext xmlns:c16="http://schemas.microsoft.com/office/drawing/2014/chart" uri="{C3380CC4-5D6E-409C-BE32-E72D297353CC}">
              <c16:uniqueId val="{00000001-ECFC-4632-820A-9865B52A0F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2.81</c:v>
                </c:pt>
                <c:pt idx="1">
                  <c:v>4.21</c:v>
                </c:pt>
                <c:pt idx="2">
                  <c:v>4.7300000000000004</c:v>
                </c:pt>
                <c:pt idx="3">
                  <c:v>2.81</c:v>
                </c:pt>
                <c:pt idx="4">
                  <c:v>6.89</c:v>
                </c:pt>
              </c:numCache>
            </c:numRef>
          </c:val>
          <c:extLst>
            <c:ext xmlns:c16="http://schemas.microsoft.com/office/drawing/2014/chart" uri="{C3380CC4-5D6E-409C-BE32-E72D297353CC}">
              <c16:uniqueId val="{00000000-BA8D-40ED-BC53-050DDEEC3D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10.220000000000001</c:v>
                </c:pt>
                <c:pt idx="1">
                  <c:v>10.27</c:v>
                </c:pt>
                <c:pt idx="2">
                  <c:v>11.57</c:v>
                </c:pt>
                <c:pt idx="3">
                  <c:v>10.84</c:v>
                </c:pt>
                <c:pt idx="4">
                  <c:v>11.99</c:v>
                </c:pt>
              </c:numCache>
            </c:numRef>
          </c:val>
          <c:extLst>
            <c:ext xmlns:c16="http://schemas.microsoft.com/office/drawing/2014/chart" uri="{C3380CC4-5D6E-409C-BE32-E72D297353CC}">
              <c16:uniqueId val="{00000001-BA8D-40ED-BC53-050DDEEC3D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-0.35</c:v>
                </c:pt>
                <c:pt idx="1">
                  <c:v>1.72</c:v>
                </c:pt>
                <c:pt idx="2">
                  <c:v>1.45</c:v>
                </c:pt>
                <c:pt idx="3">
                  <c:v>0.85</c:v>
                </c:pt>
                <c:pt idx="4">
                  <c:v>5.39</c:v>
                </c:pt>
              </c:numCache>
            </c:numRef>
          </c:val>
          <c:smooth val="0"/>
          <c:extLst>
            <c:ext xmlns:c16="http://schemas.microsoft.com/office/drawing/2014/chart" uri="{C3380CC4-5D6E-409C-BE32-E72D297353CC}">
              <c16:uniqueId val="{00000002-BA8D-40ED-BC53-050DDEEC3D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0.55000000000000004</c:v>
                </c:pt>
                <c:pt idx="8">
                  <c:v>0</c:v>
                </c:pt>
                <c:pt idx="9">
                  <c:v>0</c:v>
                </c:pt>
              </c:numCache>
            </c:numRef>
          </c:val>
          <c:extLst>
            <c:ext xmlns:c16="http://schemas.microsoft.com/office/drawing/2014/chart" uri="{C3380CC4-5D6E-409C-BE32-E72D297353CC}">
              <c16:uniqueId val="{00000000-4447-4FC8-B4D3-BC516A7648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47-4FC8-B4D3-BC516A76483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447-4FC8-B4D3-BC516A76483F}"/>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3-4447-4FC8-B4D3-BC516A76483F}"/>
            </c:ext>
          </c:extLst>
        </c:ser>
        <c:ser>
          <c:idx val="4"/>
          <c:order val="4"/>
          <c:tx>
            <c:strRef>
              <c:f>データシート!$A$31</c:f>
              <c:strCache>
                <c:ptCount val="1"/>
                <c:pt idx="0">
                  <c:v>介護サービス事業特別会計（一般会計等）</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4-4447-4FC8-B4D3-BC516A76483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4447-4FC8-B4D3-BC516A76483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0.2</c:v>
                </c:pt>
              </c:numCache>
            </c:numRef>
          </c:val>
          <c:extLst>
            <c:ext xmlns:c16="http://schemas.microsoft.com/office/drawing/2014/chart" uri="{C3380CC4-5D6E-409C-BE32-E72D297353CC}">
              <c16:uniqueId val="{00000006-4447-4FC8-B4D3-BC516A76483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0.44</c:v>
                </c:pt>
                <c:pt idx="2">
                  <c:v>#N/A</c:v>
                </c:pt>
                <c:pt idx="3">
                  <c:v>0.35</c:v>
                </c:pt>
                <c:pt idx="4">
                  <c:v>#N/A</c:v>
                </c:pt>
                <c:pt idx="5">
                  <c:v>0.23</c:v>
                </c:pt>
                <c:pt idx="6">
                  <c:v>#N/A</c:v>
                </c:pt>
                <c:pt idx="7">
                  <c:v>0</c:v>
                </c:pt>
                <c:pt idx="8">
                  <c:v>#N/A</c:v>
                </c:pt>
                <c:pt idx="9">
                  <c:v>0.38</c:v>
                </c:pt>
              </c:numCache>
            </c:numRef>
          </c:val>
          <c:extLst>
            <c:ext xmlns:c16="http://schemas.microsoft.com/office/drawing/2014/chart" uri="{C3380CC4-5D6E-409C-BE32-E72D297353CC}">
              <c16:uniqueId val="{00000007-4447-4FC8-B4D3-BC516A76483F}"/>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c:v>
                </c:pt>
                <c:pt idx="2">
                  <c:v>#N/A</c:v>
                </c:pt>
                <c:pt idx="3">
                  <c:v>0.66</c:v>
                </c:pt>
                <c:pt idx="4">
                  <c:v>#N/A</c:v>
                </c:pt>
                <c:pt idx="5">
                  <c:v>0.21</c:v>
                </c:pt>
                <c:pt idx="6">
                  <c:v>#N/A</c:v>
                </c:pt>
                <c:pt idx="7">
                  <c:v>0.2</c:v>
                </c:pt>
                <c:pt idx="8">
                  <c:v>#N/A</c:v>
                </c:pt>
                <c:pt idx="9">
                  <c:v>0.41</c:v>
                </c:pt>
              </c:numCache>
            </c:numRef>
          </c:val>
          <c:extLst>
            <c:ext xmlns:c16="http://schemas.microsoft.com/office/drawing/2014/chart" uri="{C3380CC4-5D6E-409C-BE32-E72D297353CC}">
              <c16:uniqueId val="{00000008-4447-4FC8-B4D3-BC516A76483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2.8</c:v>
                </c:pt>
                <c:pt idx="2">
                  <c:v>#N/A</c:v>
                </c:pt>
                <c:pt idx="3">
                  <c:v>4.21</c:v>
                </c:pt>
                <c:pt idx="4">
                  <c:v>#N/A</c:v>
                </c:pt>
                <c:pt idx="5">
                  <c:v>4.7300000000000004</c:v>
                </c:pt>
                <c:pt idx="6">
                  <c:v>#N/A</c:v>
                </c:pt>
                <c:pt idx="7">
                  <c:v>2.81</c:v>
                </c:pt>
                <c:pt idx="8">
                  <c:v>#N/A</c:v>
                </c:pt>
                <c:pt idx="9">
                  <c:v>6.88</c:v>
                </c:pt>
              </c:numCache>
            </c:numRef>
          </c:val>
          <c:extLst>
            <c:ext xmlns:c16="http://schemas.microsoft.com/office/drawing/2014/chart" uri="{C3380CC4-5D6E-409C-BE32-E72D297353CC}">
              <c16:uniqueId val="{00000009-4447-4FC8-B4D3-BC516A7648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4280</c:v>
                </c:pt>
                <c:pt idx="5">
                  <c:v>4311</c:v>
                </c:pt>
                <c:pt idx="8">
                  <c:v>4788</c:v>
                </c:pt>
                <c:pt idx="11">
                  <c:v>4709</c:v>
                </c:pt>
                <c:pt idx="14">
                  <c:v>4328</c:v>
                </c:pt>
              </c:numCache>
            </c:numRef>
          </c:val>
          <c:extLst>
            <c:ext xmlns:c16="http://schemas.microsoft.com/office/drawing/2014/chart" uri="{C3380CC4-5D6E-409C-BE32-E72D297353CC}">
              <c16:uniqueId val="{00000000-2651-452D-8214-FF43B3084A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651-452D-8214-FF43B3084A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925</c:v>
                </c:pt>
                <c:pt idx="3">
                  <c:v>500</c:v>
                </c:pt>
                <c:pt idx="6">
                  <c:v>582</c:v>
                </c:pt>
                <c:pt idx="9">
                  <c:v>418</c:v>
                </c:pt>
                <c:pt idx="12">
                  <c:v>279</c:v>
                </c:pt>
              </c:numCache>
            </c:numRef>
          </c:val>
          <c:extLst>
            <c:ext xmlns:c16="http://schemas.microsoft.com/office/drawing/2014/chart" uri="{C3380CC4-5D6E-409C-BE32-E72D297353CC}">
              <c16:uniqueId val="{00000002-2651-452D-8214-FF43B3084A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183</c:v>
                </c:pt>
                <c:pt idx="3">
                  <c:v>169</c:v>
                </c:pt>
                <c:pt idx="6">
                  <c:v>190</c:v>
                </c:pt>
                <c:pt idx="9">
                  <c:v>186</c:v>
                </c:pt>
                <c:pt idx="12">
                  <c:v>154</c:v>
                </c:pt>
              </c:numCache>
            </c:numRef>
          </c:val>
          <c:extLst>
            <c:ext xmlns:c16="http://schemas.microsoft.com/office/drawing/2014/chart" uri="{C3380CC4-5D6E-409C-BE32-E72D297353CC}">
              <c16:uniqueId val="{00000003-2651-452D-8214-FF43B3084A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482</c:v>
                </c:pt>
                <c:pt idx="3">
                  <c:v>474</c:v>
                </c:pt>
                <c:pt idx="6">
                  <c:v>481</c:v>
                </c:pt>
                <c:pt idx="9">
                  <c:v>548</c:v>
                </c:pt>
                <c:pt idx="12">
                  <c:v>564</c:v>
                </c:pt>
              </c:numCache>
            </c:numRef>
          </c:val>
          <c:extLst>
            <c:ext xmlns:c16="http://schemas.microsoft.com/office/drawing/2014/chart" uri="{C3380CC4-5D6E-409C-BE32-E72D297353CC}">
              <c16:uniqueId val="{00000004-2651-452D-8214-FF43B3084A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51-452D-8214-FF43B3084A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51-452D-8214-FF43B3084A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4087</c:v>
                </c:pt>
                <c:pt idx="3">
                  <c:v>4008</c:v>
                </c:pt>
                <c:pt idx="6">
                  <c:v>3927</c:v>
                </c:pt>
                <c:pt idx="9">
                  <c:v>3930</c:v>
                </c:pt>
                <c:pt idx="12">
                  <c:v>3722</c:v>
                </c:pt>
              </c:numCache>
            </c:numRef>
          </c:val>
          <c:extLst>
            <c:ext xmlns:c16="http://schemas.microsoft.com/office/drawing/2014/chart" uri="{C3380CC4-5D6E-409C-BE32-E72D297353CC}">
              <c16:uniqueId val="{00000007-2651-452D-8214-FF43B3084A7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1397</c:v>
                </c:pt>
                <c:pt idx="2">
                  <c:v>#N/A</c:v>
                </c:pt>
                <c:pt idx="3">
                  <c:v>#N/A</c:v>
                </c:pt>
                <c:pt idx="4">
                  <c:v>840</c:v>
                </c:pt>
                <c:pt idx="5">
                  <c:v>#N/A</c:v>
                </c:pt>
                <c:pt idx="6">
                  <c:v>#N/A</c:v>
                </c:pt>
                <c:pt idx="7">
                  <c:v>392</c:v>
                </c:pt>
                <c:pt idx="8">
                  <c:v>#N/A</c:v>
                </c:pt>
                <c:pt idx="9">
                  <c:v>#N/A</c:v>
                </c:pt>
                <c:pt idx="10">
                  <c:v>373</c:v>
                </c:pt>
                <c:pt idx="11">
                  <c:v>#N/A</c:v>
                </c:pt>
                <c:pt idx="12">
                  <c:v>#N/A</c:v>
                </c:pt>
                <c:pt idx="13">
                  <c:v>391</c:v>
                </c:pt>
                <c:pt idx="14">
                  <c:v>#N/A</c:v>
                </c:pt>
              </c:numCache>
            </c:numRef>
          </c:val>
          <c:smooth val="0"/>
          <c:extLst>
            <c:ext xmlns:c16="http://schemas.microsoft.com/office/drawing/2014/chart" uri="{C3380CC4-5D6E-409C-BE32-E72D297353CC}">
              <c16:uniqueId val="{00000008-2651-452D-8214-FF43B3084A7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21309</c:v>
                </c:pt>
                <c:pt idx="5">
                  <c:v>19363</c:v>
                </c:pt>
                <c:pt idx="8">
                  <c:v>17514</c:v>
                </c:pt>
                <c:pt idx="11">
                  <c:v>15623</c:v>
                </c:pt>
                <c:pt idx="14">
                  <c:v>14359</c:v>
                </c:pt>
              </c:numCache>
            </c:numRef>
          </c:val>
          <c:extLst>
            <c:ext xmlns:c16="http://schemas.microsoft.com/office/drawing/2014/chart" uri="{C3380CC4-5D6E-409C-BE32-E72D297353CC}">
              <c16:uniqueId val="{00000000-AA51-4AD3-904A-8FBE82F4DA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23056</c:v>
                </c:pt>
                <c:pt idx="5">
                  <c:v>23209</c:v>
                </c:pt>
                <c:pt idx="8">
                  <c:v>24344</c:v>
                </c:pt>
                <c:pt idx="11">
                  <c:v>20345</c:v>
                </c:pt>
                <c:pt idx="14">
                  <c:v>20291</c:v>
                </c:pt>
              </c:numCache>
            </c:numRef>
          </c:val>
          <c:extLst>
            <c:ext xmlns:c16="http://schemas.microsoft.com/office/drawing/2014/chart" uri="{C3380CC4-5D6E-409C-BE32-E72D297353CC}">
              <c16:uniqueId val="{00000001-AA51-4AD3-904A-8FBE82F4DA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13676</c:v>
                </c:pt>
                <c:pt idx="5">
                  <c:v>13940</c:v>
                </c:pt>
                <c:pt idx="8">
                  <c:v>15429</c:v>
                </c:pt>
                <c:pt idx="11">
                  <c:v>15013</c:v>
                </c:pt>
                <c:pt idx="14">
                  <c:v>15897</c:v>
                </c:pt>
              </c:numCache>
            </c:numRef>
          </c:val>
          <c:extLst>
            <c:ext xmlns:c16="http://schemas.microsoft.com/office/drawing/2014/chart" uri="{C3380CC4-5D6E-409C-BE32-E72D297353CC}">
              <c16:uniqueId val="{00000002-AA51-4AD3-904A-8FBE82F4DA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51-4AD3-904A-8FBE82F4DA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51-4AD3-904A-8FBE82F4DA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12</c:v>
                </c:pt>
                <c:pt idx="3">
                  <c:v>10</c:v>
                </c:pt>
                <c:pt idx="6">
                  <c:v>8</c:v>
                </c:pt>
                <c:pt idx="9">
                  <c:v>6</c:v>
                </c:pt>
                <c:pt idx="12">
                  <c:v>4</c:v>
                </c:pt>
              </c:numCache>
            </c:numRef>
          </c:val>
          <c:extLst>
            <c:ext xmlns:c16="http://schemas.microsoft.com/office/drawing/2014/chart" uri="{C3380CC4-5D6E-409C-BE32-E72D297353CC}">
              <c16:uniqueId val="{00000005-AA51-4AD3-904A-8FBE82F4DA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9635</c:v>
                </c:pt>
                <c:pt idx="3">
                  <c:v>9113</c:v>
                </c:pt>
                <c:pt idx="6">
                  <c:v>9212</c:v>
                </c:pt>
                <c:pt idx="9">
                  <c:v>8571</c:v>
                </c:pt>
                <c:pt idx="12">
                  <c:v>9053</c:v>
                </c:pt>
              </c:numCache>
            </c:numRef>
          </c:val>
          <c:extLst>
            <c:ext xmlns:c16="http://schemas.microsoft.com/office/drawing/2014/chart" uri="{C3380CC4-5D6E-409C-BE32-E72D297353CC}">
              <c16:uniqueId val="{00000006-AA51-4AD3-904A-8FBE82F4DA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1418</c:v>
                </c:pt>
                <c:pt idx="3">
                  <c:v>1305</c:v>
                </c:pt>
                <c:pt idx="6">
                  <c:v>1120</c:v>
                </c:pt>
                <c:pt idx="9">
                  <c:v>942</c:v>
                </c:pt>
                <c:pt idx="12">
                  <c:v>790</c:v>
                </c:pt>
              </c:numCache>
            </c:numRef>
          </c:val>
          <c:extLst>
            <c:ext xmlns:c16="http://schemas.microsoft.com/office/drawing/2014/chart" uri="{C3380CC4-5D6E-409C-BE32-E72D297353CC}">
              <c16:uniqueId val="{00000007-AA51-4AD3-904A-8FBE82F4DA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6081</c:v>
                </c:pt>
                <c:pt idx="3">
                  <c:v>5917</c:v>
                </c:pt>
                <c:pt idx="6">
                  <c:v>5914</c:v>
                </c:pt>
                <c:pt idx="9">
                  <c:v>6005</c:v>
                </c:pt>
                <c:pt idx="12">
                  <c:v>6336</c:v>
                </c:pt>
              </c:numCache>
            </c:numRef>
          </c:val>
          <c:extLst>
            <c:ext xmlns:c16="http://schemas.microsoft.com/office/drawing/2014/chart" uri="{C3380CC4-5D6E-409C-BE32-E72D297353CC}">
              <c16:uniqueId val="{00000008-AA51-4AD3-904A-8FBE82F4DA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4342</c:v>
                </c:pt>
                <c:pt idx="3">
                  <c:v>3322</c:v>
                </c:pt>
                <c:pt idx="6">
                  <c:v>2492</c:v>
                </c:pt>
                <c:pt idx="9">
                  <c:v>1740</c:v>
                </c:pt>
                <c:pt idx="12">
                  <c:v>1550</c:v>
                </c:pt>
              </c:numCache>
            </c:numRef>
          </c:val>
          <c:extLst>
            <c:ext xmlns:c16="http://schemas.microsoft.com/office/drawing/2014/chart" uri="{C3380CC4-5D6E-409C-BE32-E72D297353CC}">
              <c16:uniqueId val="{00000009-AA51-4AD3-904A-8FBE82F4DA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43537</c:v>
                </c:pt>
                <c:pt idx="3">
                  <c:v>41337</c:v>
                </c:pt>
                <c:pt idx="6">
                  <c:v>39479</c:v>
                </c:pt>
                <c:pt idx="9">
                  <c:v>36309</c:v>
                </c:pt>
                <c:pt idx="12">
                  <c:v>34366</c:v>
                </c:pt>
              </c:numCache>
            </c:numRef>
          </c:val>
          <c:extLst>
            <c:ext xmlns:c16="http://schemas.microsoft.com/office/drawing/2014/chart" uri="{C3380CC4-5D6E-409C-BE32-E72D297353CC}">
              <c16:uniqueId val="{0000000A-AA51-4AD3-904A-8FBE82F4DA3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6983</c:v>
                </c:pt>
                <c:pt idx="2">
                  <c:v>#N/A</c:v>
                </c:pt>
                <c:pt idx="3">
                  <c:v>#N/A</c:v>
                </c:pt>
                <c:pt idx="4">
                  <c:v>4492</c:v>
                </c:pt>
                <c:pt idx="5">
                  <c:v>#N/A</c:v>
                </c:pt>
                <c:pt idx="6">
                  <c:v>#N/A</c:v>
                </c:pt>
                <c:pt idx="7">
                  <c:v>938</c:v>
                </c:pt>
                <c:pt idx="8">
                  <c:v>#N/A</c:v>
                </c:pt>
                <c:pt idx="9">
                  <c:v>#N/A</c:v>
                </c:pt>
                <c:pt idx="10">
                  <c:v>2593</c:v>
                </c:pt>
                <c:pt idx="11">
                  <c:v>#N/A</c:v>
                </c:pt>
                <c:pt idx="12">
                  <c:v>#N/A</c:v>
                </c:pt>
                <c:pt idx="13">
                  <c:v>1553</c:v>
                </c:pt>
                <c:pt idx="14">
                  <c:v>#N/A</c:v>
                </c:pt>
              </c:numCache>
            </c:numRef>
          </c:val>
          <c:smooth val="0"/>
          <c:extLst>
            <c:ext xmlns:c16="http://schemas.microsoft.com/office/drawing/2014/chart" uri="{C3380CC4-5D6E-409C-BE32-E72D297353CC}">
              <c16:uniqueId val="{0000000B-AA51-4AD3-904A-8FBE82F4DA3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4500</c:v>
                </c:pt>
                <c:pt idx="1">
                  <c:v>4328</c:v>
                </c:pt>
                <c:pt idx="2">
                  <c:v>4847</c:v>
                </c:pt>
              </c:numCache>
            </c:numRef>
          </c:val>
          <c:extLst>
            <c:ext xmlns:c16="http://schemas.microsoft.com/office/drawing/2014/chart" uri="{C3380CC4-5D6E-409C-BE32-E72D297353CC}">
              <c16:uniqueId val="{00000000-A2F3-41A7-9C67-F1C60E1B60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2F3-41A7-9C67-F1C60E1B60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10112</c:v>
                </c:pt>
                <c:pt idx="1">
                  <c:v>9938</c:v>
                </c:pt>
                <c:pt idx="2">
                  <c:v>10304</c:v>
                </c:pt>
              </c:numCache>
            </c:numRef>
          </c:val>
          <c:extLst>
            <c:ext xmlns:c16="http://schemas.microsoft.com/office/drawing/2014/chart" uri="{C3380CC4-5D6E-409C-BE32-E72D297353CC}">
              <c16:uniqueId val="{00000002-A2F3-41A7-9C67-F1C60E1B60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{22EFBCF7-DC55-4238-BFCB-D1F0A2171FB1}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1EF-49F2-9CB4-AE12900B07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{3907CB5F-15C4-463F-AC0A-74B8D71465A7}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EF-49F2-9CB4-AE12900B07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{30D565E9-BF06-44AB-9028-8899129342E1}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EF-49F2-9CB4-AE12900B07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{2277616A-6D69-4087-8B5D-1136E6DCF41A}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EF-49F2-9CB4-AE12900B07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{451C8ECB-BD58-4C0F-890F-DD03F661AA1A}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EF-49F2-9CB4-AE12900B072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{3A6449A4-14AA-422F-8E3E-C660CC9708A5}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1EF-49F2-9CB4-AE12900B072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{CCB4BC63-1542-49C4-9A13-AA1E449F809A}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1EF-49F2-9CB4-AE12900B0722}"/>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{41E4C097-8D41-4AEF-993A-E24D854A0DDB}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1EF-49F2-9CB4-AE12900B072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{B7ABF920-0135-4D1A-A798-53FC5D4272EF}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1EF-49F2-9CB4-AE12900B07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61.7</c:v>
                </c:pt>
                <c:pt idx="16">
                  <c:v>61.9</c:v>
                </c:pt>
                <c:pt idx="24">
                  <c:v>61.8</c:v>
                </c:pt>
                <c:pt idx="32">
                  <c:v>62.8</c:v>
                </c:pt>
              </c:numCache>
            </c:numRef>
          </c:xVal>
          <c:yVal>
            <c:numRef>
              <c:f>公会計指標分析・財政指標組合せ分析表!$BP$51:$DC$51</c:f>
              <c:numCache>
                <c:formatCode>#,##0.0;"▲ "#,##0.0</c:formatCode>
                <c:ptCount val="40"/>
                <c:pt idx="0">
                  <c:v>18.600000000000001</c:v>
                </c:pt>
                <c:pt idx="8">
                  <c:v>11.8</c:v>
                </c:pt>
                <c:pt idx="16">
                  <c:v>2.5</c:v>
                </c:pt>
                <c:pt idx="24">
                  <c:v>6.8</c:v>
                </c:pt>
                <c:pt idx="32">
                  <c:v>4</c:v>
                </c:pt>
              </c:numCache>
            </c:numRef>
          </c:yVal>
          <c:smooth val="0"/>
          <c:extLst>
            <c:ext xmlns:c16="http://schemas.microsoft.com/office/drawing/2014/chart" uri="{C3380CC4-5D6E-409C-BE32-E72D297353CC}">
              <c16:uniqueId val="{00000009-E1EF-49F2-9CB4-AE12900B072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{C1A02D0F-44DD-48F3-A33F-855BB6E483B5}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1EF-49F2-9CB4-AE12900B072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{F4C75490-CAD5-41C8-86BF-175B80189825}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EF-49F2-9CB4-AE12900B07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{96EFA553-F8B3-4417-9ED2-3EDE43EE6F33}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EF-49F2-9CB4-AE12900B07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{F580492C-A300-4C73-A868-5F4CA852A661}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EF-49F2-9CB4-AE12900B07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{3AEDE8CB-5409-4472-91F2-D4B1DB7FFF3A}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EF-49F2-9CB4-AE12900B072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{0A7CFB14-4C34-4040-977D-20C4E9FECEDC}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1EF-49F2-9CB4-AE12900B072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{09ACFA9A-953A-4F96-84B4-A4044427F20E}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1EF-49F2-9CB4-AE12900B0722}"/>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{841804DC-F144-495B-B442-45FBE8033D77}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1EF-49F2-9CB4-AE12900B072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{CAFCE52E-16AB-4831-BEBB-6A54CCAC7120}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1EF-49F2-9CB4-AE12900B07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59.6</c:v>
                </c:pt>
                <c:pt idx="16">
                  <c:v>60.7</c:v>
                </c:pt>
                <c:pt idx="24">
                  <c:v>61.4</c:v>
                </c:pt>
                <c:pt idx="32">
                  <c:v>60.4</c:v>
                </c:pt>
              </c:numCache>
            </c:numRef>
          </c:xVal>
          <c:yVal>
            <c:numRef>
              <c:f>公会計指標分析・財政指標組合せ分析表!$BP$55:$DC$55</c:f>
              <c:numCache>
                <c:formatCode>#,##0.0;"▲ "#,##0.0</c:formatCode>
                <c:ptCount val="40"/>
                <c:pt idx="0">
                  <c:v>27.1</c:v>
                </c:pt>
                <c:pt idx="8">
                  <c:v>24.5</c:v>
                </c:pt>
                <c:pt idx="16">
                  <c:v>23.9</c:v>
                </c:pt>
                <c:pt idx="24">
                  <c:v>20</c:v>
                </c:pt>
                <c:pt idx="32">
                  <c:v>14.7</c:v>
                </c:pt>
              </c:numCache>
            </c:numRef>
          </c:yVal>
          <c:smooth val="0"/>
          <c:extLst>
            <c:ext xmlns:c16="http://schemas.microsoft.com/office/drawing/2014/chart" uri="{C3380CC4-5D6E-409C-BE32-E72D297353CC}">
              <c16:uniqueId val="{00000013-E1EF-49F2-9CB4-AE12900B0722}"/>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{301E59F8-059A-4783-B8F5-E29B1A2AF9DE}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0CD-48FD-B0BD-C6C2C45C16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{2986F1E4-67B0-41A3-8A20-58643E69DAF8}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CD-48FD-B0BD-C6C2C45C16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{077C6AA1-02CA-4594-8D0E-5342F0DC8799}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CD-48FD-B0BD-C6C2C45C16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{97F56B62-2F37-403E-9609-73BAE7D42828}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CD-48FD-B0BD-C6C2C45C16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{2CFABAFE-AA3F-4E74-B066-6A7AAC7C32EC}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CD-48FD-B0BD-C6C2C45C162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{AAF89FE5-A721-417B-99D2-C6FDEAA20FF3}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0CD-48FD-B0BD-C6C2C45C162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{62930C42-1962-415A-BD48-5DE5818725DA}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0CD-48FD-B0BD-C6C2C45C162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{669A11B3-9341-4901-B53A-8F0DCE8FE842}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0CD-48FD-B0BD-C6C2C45C162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{F855CF15-4582-45C1-ACA9-BBEEBDD22789}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0CD-48FD-B0BD-C6C2C45C16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3.5</c:v>
                </c:pt>
                <c:pt idx="16">
                  <c:v>2.2999999999999998</c:v>
                </c:pt>
                <c:pt idx="24">
                  <c:v>1.4</c:v>
                </c:pt>
                <c:pt idx="32">
                  <c:v>1</c:v>
                </c:pt>
              </c:numCache>
            </c:numRef>
          </c:xVal>
          <c:yVal>
            <c:numRef>
              <c:f>公会計指標分析・財政指標組合せ分析表!$BP$73:$DC$73</c:f>
              <c:numCache>
                <c:formatCode>#,##0.0;"▲ "#,##0.0</c:formatCode>
                <c:ptCount val="40"/>
                <c:pt idx="0">
                  <c:v>18.600000000000001</c:v>
                </c:pt>
                <c:pt idx="8">
                  <c:v>11.8</c:v>
                </c:pt>
                <c:pt idx="16">
                  <c:v>2.5</c:v>
                </c:pt>
                <c:pt idx="24">
                  <c:v>6.8</c:v>
                </c:pt>
                <c:pt idx="32">
                  <c:v>4</c:v>
                </c:pt>
              </c:numCache>
            </c:numRef>
          </c:yVal>
          <c:smooth val="0"/>
          <c:extLst>
            <c:ext xmlns:c16="http://schemas.microsoft.com/office/drawing/2014/chart" uri="{C3380CC4-5D6E-409C-BE32-E72D297353CC}">
              <c16:uniqueId val="{00000009-C0CD-48FD-B0BD-C6C2C45C16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{9623FC02-87E1-478F-A81F-6638C111DAC6}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0CD-48FD-B0BD-C6C2C45C162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{3D38700E-F772-4776-9B5B-034B26713C9B}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CD-48FD-B0BD-C6C2C45C16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{88DF8C86-FF1B-4D18-A93B-B3330A6AA14F}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CD-48FD-B0BD-C6C2C45C16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{8A85DA73-FBAB-4300-B042-1D5C9CB4C33C}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CD-48FD-B0BD-C6C2C45C16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{B7BC286C-EDFE-4A1A-8473-EED8DEDF4918}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CD-48FD-B0BD-C6C2C45C162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{A2B8C283-AC46-4047-A492-08FEF0ED0B9D}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0CD-48FD-B0BD-C6C2C45C162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{8210223C-019B-4606-A51B-784FAA1BA380}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0CD-48FD-B0BD-C6C2C45C162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{532C3EF4-7EBA-4B5A-AFED-EFB4E62AB465}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0CD-48FD-B0BD-C6C2C45C162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{CA6A3307-1BE6-47C6-9A71-53A201252559}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0CD-48FD-B0BD-C6C2C45C16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4.5999999999999996</c:v>
                </c:pt>
                <c:pt idx="24">
                  <c:v>4.3</c:v>
                </c:pt>
                <c:pt idx="32">
                  <c:v>4.0999999999999996</c:v>
                </c:pt>
              </c:numCache>
            </c:numRef>
          </c:xVal>
          <c:yVal>
            <c:numRef>
              <c:f>公会計指標分析・財政指標組合せ分析表!$BP$77:$DC$77</c:f>
              <c:numCache>
                <c:formatCode>#,##0.0;"▲ "#,##0.0</c:formatCode>
                <c:ptCount val="40"/>
                <c:pt idx="0">
                  <c:v>27.1</c:v>
                </c:pt>
                <c:pt idx="8">
                  <c:v>24.5</c:v>
                </c:pt>
                <c:pt idx="16">
                  <c:v>23.9</c:v>
                </c:pt>
                <c:pt idx="24">
                  <c:v>20</c:v>
                </c:pt>
                <c:pt idx="32">
                  <c:v>14.7</c:v>
                </c:pt>
              </c:numCache>
            </c:numRef>
          </c:yVal>
          <c:smooth val="0"/>
          <c:extLst>
            <c:ext xmlns:c16="http://schemas.microsoft.com/office/drawing/2014/chart" uri="{C3380CC4-5D6E-409C-BE32-E72D297353CC}">
              <c16:uniqueId val="{00000013-C0CD-48FD-B0BD-C6C2C45C1629}"/>
            </c:ext>
          </c:extLst>
        </c:ser>
        <c:dLbls>
          <c:showLegendKey val="0"/>
          <c:showVal val="1"/>
          <c:showCatName val="0"/>
          <c:showSerName val="0"/>
          <c:showPercent val="0"/>
          <c:showBubbleSize val="0"/>
        </c:dLbls>
        <c:axId val="84219776"/>
        <c:axId val="84234240"/>
      </c:scatterChart>
      <c:valAx>
        <c:axId val="84219776"/>
        <c:scaling>
          <c:orientation val="maxMin"/>
          <c:max val="6"/>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発行額の抑制や低金利債への借換え、高金利債の繰上償還などを実施し、元利償還金は減少傾向にある。令和２年度は、芸術文化センター建設事業債等の償還が完了したことなどから元利償還金が減となった一方で、地方債へ充当した特定財源が減となったことなどから、分子算定において差し引く算入公債費等が減となり、実質公債費比率の分子は、前年度を上回った。今後もバランスに配慮した市債の発行を図るなど「第４次三鷹市基本計画（第２次改定）」で目標としている「概ね５％を超えないこと」の達成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における市債の低金利債への借換え、高金利債の繰上償還など、後年度負担の抑制に努めている。令和２年度は、地方債現在高及び債務負担行為に基づく支出予定額が減となったことなどから、将来負担比率の分子が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東京都三鷹市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川上郷自然の村の災害復旧事業等の財源として「まちづくり施設整備基金」を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百万円とりくずしたほか、「環境基金」から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百万円、「平和基金」から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百万円をとりくずしましたが、都支出金や寄付金を財源として一定の積み立てを行ったことなどから、積立額がとりくずし額を上回ったため、基金全体としては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５次三鷹市基本計画の計画期間内に学校施設の長寿命化などの大規模事業が本格化し、多額の経費を要することが想定されることから、とりくずしを極力抑制するとともに計画的な積立を行うなど残高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・まちづくり施設整備基金：都市再生に向けた公共施設・道路・橋りょうの整備、自然環境の保全などの推進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・健康福祉基金：市民が地域において健康で安心して生活できる高福祉のまちを目指し、高齢者、障がい者及び子どもに係る福祉施策並びにすべての市民の健康施策及び健康福祉施設の整備の推進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・子ども・子育て基金：子どもたちが夢や希望を持ち、心身ともに健やかに成長することができるまちを目指し、子ども・子育て支援及び学校教育の充実並びにこれらを支える人材の確保と育成を図る。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・健康福祉基金：令和２年度に生じた財源等を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・子ども・子育て基金：令和２年度に生じた財源等を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・まちづくり施設整備基金：令和２年度に生じた財源等を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百万円積立てる一方で、災害復旧事業の財源としてとりくずしたことにより、前年度比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・健康福祉基金及び子ども・子育て基金：今後の財政需要を勘案し、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億円を基金残高の目標とする。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・まちづくり施設整備基金：第５次三鷹市基本計画の計画期間内に三鷹駅前再開発等が本格化する見込であることから、計画的な積立を行う。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令和２年度は、新たに生じた財源を積立てたほか、新型コロナウイルス感染症の影響により、歳出の不用額が見込みを上回り、とりくずしを見合わせたため、前年度比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標準財政規模を基準とし、将来的には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％の残高を目指しつつも、第４次三鷹市基本計画（第２次改定）計画期間内（令和４年度まで）においては、３年分の財源不足に対応するため残高目標を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190,126
186,453
16.42
92,277,479
89,344,845
2,784,190
40,424,399
34,365,816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各資産の減価償却が進んだことから前年度を上回っているが、第三中学校の空調設備改修や西部図書館、市営大沢住宅の施設の更新に取り組んだ。</a:t>
          </a:r>
        </a:p>
        <a:p>
          <a:r>
            <a:rPr kumimoji="1" lang="ja-JP" altLang="en-US" sz="1100">
              <a:latin typeface="ＭＳ Ｐゴシック" panose="020B0600070205080204" pitchFamily="50" charset="-128"/>
              <a:ea typeface="ＭＳ Ｐゴシック" panose="020B0600070205080204" pitchFamily="50" charset="-128"/>
            </a:rPr>
            <a:t>　全国平均や東京都平均に比べ高い水準にあるものの、平成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年度に三鷹市が策定した「公共施設等総合管理計画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本編・公共施設カルテ編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」に基づき、施設の総合的かつ計画的な管理を推進し、行政サービスの維持・向上及び財政負担の軽減等を図っている。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35</xdr:row>
      <xdr:rowOff>15875</xdr:rowOff>
    </xdr:to>
    <xdr:cxnSp macro="">
      <xdr:nvCxnSpPr>
        <xdr:cNvPr id="65" name="直線コネクタ 64"/>
        <xdr:cNvCxnSpPr/>
      </xdr:nvCxnSpPr>
      <xdr:spPr>
        <a:xfrm flipV="1">
          <a:off x="4760595" y="549275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6"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7" name="直線コネクタ 66"/>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8"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9" name="直線コネクタ 68"/>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161519</xdr:rowOff>
    </xdr:from>
    <xdr:ext cx="405111" cy="259045"/>
    <xdr:sp macro="" textlink="">
      <xdr:nvSpPr>
        <xdr:cNvPr id="70" name="有形固定資産減価償却率平均値テキスト"/>
        <xdr:cNvSpPr txBox="1"/>
      </xdr:nvSpPr>
      <xdr:spPr>
        <a:xfrm>
          <a:off x="4813300" y="59050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71" name="フローチャート: 判断 70"/>
        <xdr:cNvSpPr/>
      </xdr:nvSpPr>
      <xdr:spPr>
        <a:xfrm>
          <a:off x="4711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147108</xdr:rowOff>
    </xdr:from>
    <xdr:to>
      <xdr:col>19</xdr:col>
      <xdr:colOff>187325</xdr:colOff>
      <xdr:row>32</xdr:row>
      <xdr:rowOff>77258</xdr:rowOff>
    </xdr:to>
    <xdr:sp macro="" textlink="">
      <xdr:nvSpPr>
        <xdr:cNvPr id="72" name="フローチャート: 判断 71"/>
        <xdr:cNvSpPr/>
      </xdr:nvSpPr>
      <xdr:spPr>
        <a:xfrm>
          <a:off x="4000500" y="623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21167</xdr:rowOff>
    </xdr:from>
    <xdr:to>
      <xdr:col>15</xdr:col>
      <xdr:colOff>187325</xdr:colOff>
      <xdr:row>31</xdr:row>
      <xdr:rowOff>122767</xdr:rowOff>
    </xdr:to>
    <xdr:sp macro="" textlink="">
      <xdr:nvSpPr>
        <xdr:cNvPr id="73" name="フローチャート: 判断 72"/>
        <xdr:cNvSpPr/>
      </xdr:nvSpPr>
      <xdr:spPr>
        <a:xfrm>
          <a:off x="3238500" y="610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166158</xdr:rowOff>
    </xdr:from>
    <xdr:to>
      <xdr:col>11</xdr:col>
      <xdr:colOff>187325</xdr:colOff>
      <xdr:row>30</xdr:row>
      <xdr:rowOff>96308</xdr:rowOff>
    </xdr:to>
    <xdr:sp macro="" textlink="">
      <xdr:nvSpPr>
        <xdr:cNvPr id="74" name="フローチャート: 判断 73"/>
        <xdr:cNvSpPr/>
      </xdr:nvSpPr>
      <xdr:spPr>
        <a:xfrm>
          <a:off x="24765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4233</xdr:rowOff>
    </xdr:from>
    <xdr:to>
      <xdr:col>7</xdr:col>
      <xdr:colOff>187325</xdr:colOff>
      <xdr:row>29</xdr:row>
      <xdr:rowOff>105833</xdr:rowOff>
    </xdr:to>
    <xdr:sp macro="" textlink="">
      <xdr:nvSpPr>
        <xdr:cNvPr id="75" name="フローチャート: 判断 74"/>
        <xdr:cNvSpPr/>
      </xdr:nvSpPr>
      <xdr:spPr>
        <a:xfrm>
          <a:off x="1714500" y="5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56092</xdr:rowOff>
    </xdr:from>
    <xdr:to>
      <xdr:col>23</xdr:col>
      <xdr:colOff>136525</xdr:colOff>
      <xdr:row>33</xdr:row>
      <xdr:rowOff>157691</xdr:rowOff>
    </xdr:to>
    <xdr:sp macro="" textlink="">
      <xdr:nvSpPr>
        <xdr:cNvPr id="81" name="楕円 80"/>
        <xdr:cNvSpPr/>
      </xdr:nvSpPr>
      <xdr:spPr>
        <a:xfrm>
          <a:off x="4711700" y="64854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34519</xdr:rowOff>
    </xdr:from>
    <xdr:ext cx="405111" cy="259045"/>
    <xdr:sp macro="" textlink="">
      <xdr:nvSpPr>
        <xdr:cNvPr id="82" name="有形固定資産減価償却率該当値テキスト"/>
        <xdr:cNvSpPr txBox="1"/>
      </xdr:nvSpPr>
      <xdr:spPr>
        <a:xfrm>
          <a:off x="4813300" y="6463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47625</xdr:rowOff>
    </xdr:from>
    <xdr:to>
      <xdr:col>19</xdr:col>
      <xdr:colOff>187325</xdr:colOff>
      <xdr:row>32</xdr:row>
      <xdr:rowOff>149225</xdr:rowOff>
    </xdr:to>
    <xdr:sp macro="" textlink="">
      <xdr:nvSpPr>
        <xdr:cNvPr id="83" name="楕円 82"/>
        <xdr:cNvSpPr/>
      </xdr:nvSpPr>
      <xdr:spPr>
        <a:xfrm>
          <a:off x="4000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98425</xdr:rowOff>
    </xdr:from>
    <xdr:to>
      <xdr:col>23</xdr:col>
      <xdr:colOff>85725</xdr:colOff>
      <xdr:row>33</xdr:row>
      <xdr:rowOff>106892</xdr:rowOff>
    </xdr:to>
    <xdr:cxnSp macro="">
      <xdr:nvCxnSpPr>
        <xdr:cNvPr id="84" name="直線コネクタ 83"/>
        <xdr:cNvCxnSpPr/>
      </xdr:nvCxnSpPr>
      <xdr:spPr>
        <a:xfrm>
          <a:off x="4051300" y="6356350"/>
          <a:ext cx="711200" cy="17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65617</xdr:rowOff>
    </xdr:from>
    <xdr:to>
      <xdr:col>15</xdr:col>
      <xdr:colOff>187325</xdr:colOff>
      <xdr:row>32</xdr:row>
      <xdr:rowOff>167217</xdr:rowOff>
    </xdr:to>
    <xdr:sp macro="" textlink="">
      <xdr:nvSpPr>
        <xdr:cNvPr id="85" name="楕円 84"/>
        <xdr:cNvSpPr/>
      </xdr:nvSpPr>
      <xdr:spPr>
        <a:xfrm>
          <a:off x="3238500" y="63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98425</xdr:rowOff>
    </xdr:from>
    <xdr:to>
      <xdr:col>19</xdr:col>
      <xdr:colOff>136525</xdr:colOff>
      <xdr:row>32</xdr:row>
      <xdr:rowOff>116417</xdr:rowOff>
    </xdr:to>
    <xdr:cxnSp macro="">
      <xdr:nvCxnSpPr>
        <xdr:cNvPr id="86" name="直線コネクタ 85"/>
        <xdr:cNvCxnSpPr/>
      </xdr:nvCxnSpPr>
      <xdr:spPr>
        <a:xfrm flipV="1">
          <a:off x="3289300" y="6356350"/>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29633</xdr:rowOff>
    </xdr:from>
    <xdr:to>
      <xdr:col>11</xdr:col>
      <xdr:colOff>187325</xdr:colOff>
      <xdr:row>32</xdr:row>
      <xdr:rowOff>131233</xdr:rowOff>
    </xdr:to>
    <xdr:sp macro="" textlink="">
      <xdr:nvSpPr>
        <xdr:cNvPr id="87" name="楕円 86"/>
        <xdr:cNvSpPr/>
      </xdr:nvSpPr>
      <xdr:spPr>
        <a:xfrm>
          <a:off x="2476500" y="62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80433</xdr:rowOff>
    </xdr:from>
    <xdr:to>
      <xdr:col>15</xdr:col>
      <xdr:colOff>136525</xdr:colOff>
      <xdr:row>32</xdr:row>
      <xdr:rowOff>116417</xdr:rowOff>
    </xdr:to>
    <xdr:cxnSp macro="">
      <xdr:nvCxnSpPr>
        <xdr:cNvPr id="88" name="直線コネクタ 87"/>
        <xdr:cNvCxnSpPr/>
      </xdr:nvCxnSpPr>
      <xdr:spPr>
        <a:xfrm>
          <a:off x="2527300" y="633835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39158</xdr:rowOff>
    </xdr:from>
    <xdr:to>
      <xdr:col>7</xdr:col>
      <xdr:colOff>187325</xdr:colOff>
      <xdr:row>31</xdr:row>
      <xdr:rowOff>140758</xdr:rowOff>
    </xdr:to>
    <xdr:sp macro="" textlink="">
      <xdr:nvSpPr>
        <xdr:cNvPr id="89" name="楕円 88"/>
        <xdr:cNvSpPr/>
      </xdr:nvSpPr>
      <xdr:spPr>
        <a:xfrm>
          <a:off x="17145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89958</xdr:rowOff>
    </xdr:from>
    <xdr:to>
      <xdr:col>11</xdr:col>
      <xdr:colOff>136525</xdr:colOff>
      <xdr:row>32</xdr:row>
      <xdr:rowOff>80433</xdr:rowOff>
    </xdr:to>
    <xdr:cxnSp macro="">
      <xdr:nvCxnSpPr>
        <xdr:cNvPr id="90" name="直線コネクタ 89"/>
        <xdr:cNvCxnSpPr/>
      </xdr:nvCxnSpPr>
      <xdr:spPr>
        <a:xfrm>
          <a:off x="1765300" y="6176433"/>
          <a:ext cx="762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93785</xdr:rowOff>
    </xdr:from>
    <xdr:ext cx="405111" cy="259045"/>
    <xdr:sp macro="" textlink="">
      <xdr:nvSpPr>
        <xdr:cNvPr id="91" name="n_1aveValue有形固定資産減価償却率"/>
        <xdr:cNvSpPr txBox="1"/>
      </xdr:nvSpPr>
      <xdr:spPr>
        <a:xfrm>
          <a:off x="3836044" y="600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139294</xdr:rowOff>
    </xdr:from>
    <xdr:ext cx="405111" cy="259045"/>
    <xdr:sp macro="" textlink="">
      <xdr:nvSpPr>
        <xdr:cNvPr id="92" name="n_2aveValue有形固定資産減価償却率"/>
        <xdr:cNvSpPr txBox="1"/>
      </xdr:nvSpPr>
      <xdr:spPr>
        <a:xfrm>
          <a:off x="3086744" y="5882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112835</xdr:rowOff>
    </xdr:from>
    <xdr:ext cx="405111" cy="259045"/>
    <xdr:sp macro="" textlink="">
      <xdr:nvSpPr>
        <xdr:cNvPr id="93" name="n_3aveValue有形固定資産減価償却率"/>
        <xdr:cNvSpPr txBox="1"/>
      </xdr:nvSpPr>
      <xdr:spPr>
        <a:xfrm>
          <a:off x="2324744" y="568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122360</xdr:rowOff>
    </xdr:from>
    <xdr:ext cx="405111" cy="259045"/>
    <xdr:sp macro="" textlink="">
      <xdr:nvSpPr>
        <xdr:cNvPr id="94" name="n_4aveValue有形固定資産減価償却率"/>
        <xdr:cNvSpPr txBox="1"/>
      </xdr:nvSpPr>
      <xdr:spPr>
        <a:xfrm>
          <a:off x="1562744" y="55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140352</xdr:rowOff>
    </xdr:from>
    <xdr:ext cx="405111" cy="259045"/>
    <xdr:sp macro="" textlink="">
      <xdr:nvSpPr>
        <xdr:cNvPr id="95" name="n_1mainValue有形固定資産減価償却率"/>
        <xdr:cNvSpPr txBox="1"/>
      </xdr:nvSpPr>
      <xdr:spPr>
        <a:xfrm>
          <a:off x="38360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158344</xdr:rowOff>
    </xdr:from>
    <xdr:ext cx="405111" cy="259045"/>
    <xdr:sp macro="" textlink="">
      <xdr:nvSpPr>
        <xdr:cNvPr id="96" name="n_2mainValue有形固定資産減価償却率"/>
        <xdr:cNvSpPr txBox="1"/>
      </xdr:nvSpPr>
      <xdr:spPr>
        <a:xfrm>
          <a:off x="3086744" y="6416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122360</xdr:rowOff>
    </xdr:from>
    <xdr:ext cx="405111" cy="259045"/>
    <xdr:sp macro="" textlink="">
      <xdr:nvSpPr>
        <xdr:cNvPr id="97" name="n_3mainValue有形固定資産減価償却率"/>
        <xdr:cNvSpPr txBox="1"/>
      </xdr:nvSpPr>
      <xdr:spPr>
        <a:xfrm>
          <a:off x="2324744" y="6380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131885</xdr:rowOff>
    </xdr:from>
    <xdr:ext cx="405111" cy="259045"/>
    <xdr:sp macro="" textlink="">
      <xdr:nvSpPr>
        <xdr:cNvPr id="98" name="n_4mainValue有形固定資産減価償却率"/>
        <xdr:cNvSpPr txBox="1"/>
      </xdr:nvSpPr>
      <xdr:spPr>
        <a:xfrm>
          <a:off x="1562744" y="6218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全国平均や類似団体内平均値を下回っており、主な要因としては、地方債発行額の抑制や繰上償還の実施などにより地方債現在高が減少傾向にあることによる。</a:t>
          </a:r>
        </a:p>
        <a:p>
          <a:r>
            <a:rPr kumimoji="1" lang="ja-JP" altLang="en-US" sz="1100">
              <a:latin typeface="ＭＳ Ｐゴシック" panose="020B0600070205080204" pitchFamily="50" charset="-128"/>
              <a:ea typeface="ＭＳ Ｐゴシック" panose="020B0600070205080204" pitchFamily="50" charset="-128"/>
            </a:rPr>
            <a:t>　今後も債務の減少に努めるとともに、業務の見直し等により収支の改善を図ることで後年度負担の抑制に努める。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46186</xdr:rowOff>
    </xdr:from>
    <xdr:to>
      <xdr:col>76</xdr:col>
      <xdr:colOff>21589</xdr:colOff>
      <xdr:row>33</xdr:row>
      <xdr:rowOff>59034</xdr:rowOff>
    </xdr:to>
    <xdr:cxnSp macro="">
      <xdr:nvCxnSpPr>
        <xdr:cNvPr id="128" name="直線コネクタ 127"/>
        <xdr:cNvCxnSpPr/>
      </xdr:nvCxnSpPr>
      <xdr:spPr>
        <a:xfrm flipV="1">
          <a:off x="14793595" y="5275411"/>
          <a:ext cx="1269" cy="1212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62861</xdr:rowOff>
    </xdr:from>
    <xdr:ext cx="469744" cy="259045"/>
    <xdr:sp macro="" textlink="">
      <xdr:nvSpPr>
        <xdr:cNvPr id="129" name="債務償還比率最小値テキスト"/>
        <xdr:cNvSpPr txBox="1"/>
      </xdr:nvSpPr>
      <xdr:spPr>
        <a:xfrm>
          <a:off x="14846300" y="649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59034</xdr:rowOff>
    </xdr:from>
    <xdr:to>
      <xdr:col>76</xdr:col>
      <xdr:colOff>111125</xdr:colOff>
      <xdr:row>33</xdr:row>
      <xdr:rowOff>59034</xdr:rowOff>
    </xdr:to>
    <xdr:cxnSp macro="">
      <xdr:nvCxnSpPr>
        <xdr:cNvPr id="130" name="直線コネクタ 129"/>
        <xdr:cNvCxnSpPr/>
      </xdr:nvCxnSpPr>
      <xdr:spPr>
        <a:xfrm>
          <a:off x="14706600" y="6488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164313</xdr:rowOff>
    </xdr:from>
    <xdr:ext cx="469744" cy="259045"/>
    <xdr:sp macro="" textlink="">
      <xdr:nvSpPr>
        <xdr:cNvPr id="131" name="債務償還比率最大値テキスト"/>
        <xdr:cNvSpPr txBox="1"/>
      </xdr:nvSpPr>
      <xdr:spPr>
        <a:xfrm>
          <a:off x="14846300" y="505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46186</xdr:rowOff>
    </xdr:from>
    <xdr:to>
      <xdr:col>76</xdr:col>
      <xdr:colOff>111125</xdr:colOff>
      <xdr:row>26</xdr:row>
      <xdr:rowOff>46186</xdr:rowOff>
    </xdr:to>
    <xdr:cxnSp macro="">
      <xdr:nvCxnSpPr>
        <xdr:cNvPr id="132" name="直線コネクタ 131"/>
        <xdr:cNvCxnSpPr/>
      </xdr:nvCxnSpPr>
      <xdr:spPr>
        <a:xfrm>
          <a:off x="14706600" y="527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18464</xdr:rowOff>
    </xdr:from>
    <xdr:ext cx="469744" cy="259045"/>
    <xdr:sp macro="" textlink="">
      <xdr:nvSpPr>
        <xdr:cNvPr id="133" name="債務償還比率平均値テキスト"/>
        <xdr:cNvSpPr txBox="1"/>
      </xdr:nvSpPr>
      <xdr:spPr>
        <a:xfrm>
          <a:off x="14846300" y="576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40037</xdr:rowOff>
    </xdr:from>
    <xdr:to>
      <xdr:col>76</xdr:col>
      <xdr:colOff>73025</xdr:colOff>
      <xdr:row>29</xdr:row>
      <xdr:rowOff>141637</xdr:rowOff>
    </xdr:to>
    <xdr:sp macro="" textlink="">
      <xdr:nvSpPr>
        <xdr:cNvPr id="134" name="フローチャート: 判断 133"/>
        <xdr:cNvSpPr/>
      </xdr:nvSpPr>
      <xdr:spPr>
        <a:xfrm>
          <a:off x="14744700" y="578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74041</xdr:rowOff>
    </xdr:from>
    <xdr:to>
      <xdr:col>72</xdr:col>
      <xdr:colOff>123825</xdr:colOff>
      <xdr:row>30</xdr:row>
      <xdr:rowOff>4191</xdr:rowOff>
    </xdr:to>
    <xdr:sp macro="" textlink="">
      <xdr:nvSpPr>
        <xdr:cNvPr id="135" name="フローチャート: 判断 134"/>
        <xdr:cNvSpPr/>
      </xdr:nvSpPr>
      <xdr:spPr>
        <a:xfrm>
          <a:off x="14033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149246</xdr:rowOff>
    </xdr:from>
    <xdr:to>
      <xdr:col>68</xdr:col>
      <xdr:colOff>123825</xdr:colOff>
      <xdr:row>30</xdr:row>
      <xdr:rowOff>79396</xdr:rowOff>
    </xdr:to>
    <xdr:sp macro="" textlink="">
      <xdr:nvSpPr>
        <xdr:cNvPr id="136" name="フローチャート: 判断 135"/>
        <xdr:cNvSpPr/>
      </xdr:nvSpPr>
      <xdr:spPr>
        <a:xfrm>
          <a:off x="13271500" y="589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105886</xdr:rowOff>
    </xdr:from>
    <xdr:to>
      <xdr:col>64</xdr:col>
      <xdr:colOff>123825</xdr:colOff>
      <xdr:row>30</xdr:row>
      <xdr:rowOff>36036</xdr:rowOff>
    </xdr:to>
    <xdr:sp macro="" textlink="">
      <xdr:nvSpPr>
        <xdr:cNvPr id="137" name="フローチャート: 判断 136"/>
        <xdr:cNvSpPr/>
      </xdr:nvSpPr>
      <xdr:spPr>
        <a:xfrm>
          <a:off x="12509500" y="584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111464</xdr:rowOff>
    </xdr:from>
    <xdr:to>
      <xdr:col>60</xdr:col>
      <xdr:colOff>123825</xdr:colOff>
      <xdr:row>30</xdr:row>
      <xdr:rowOff>41614</xdr:rowOff>
    </xdr:to>
    <xdr:sp macro="" textlink="">
      <xdr:nvSpPr>
        <xdr:cNvPr id="138" name="フローチャート: 判断 137"/>
        <xdr:cNvSpPr/>
      </xdr:nvSpPr>
      <xdr:spPr>
        <a:xfrm>
          <a:off x="11747500" y="58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25</xdr:row>
      <xdr:rowOff>166836</xdr:rowOff>
    </xdr:from>
    <xdr:to>
      <xdr:col>76</xdr:col>
      <xdr:colOff>73025</xdr:colOff>
      <xdr:row>26</xdr:row>
      <xdr:rowOff>96986</xdr:rowOff>
    </xdr:to>
    <xdr:sp macro="" textlink="">
      <xdr:nvSpPr>
        <xdr:cNvPr id="144" name="楕円 143"/>
        <xdr:cNvSpPr/>
      </xdr:nvSpPr>
      <xdr:spPr>
        <a:xfrm>
          <a:off x="14744700" y="522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119863</xdr:rowOff>
    </xdr:from>
    <xdr:ext cx="469744" cy="259045"/>
    <xdr:sp macro="" textlink="">
      <xdr:nvSpPr>
        <xdr:cNvPr id="145" name="債務償還比率該当値テキスト"/>
        <xdr:cNvSpPr txBox="1"/>
      </xdr:nvSpPr>
      <xdr:spPr>
        <a:xfrm>
          <a:off x="14846300" y="517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40545</xdr:rowOff>
    </xdr:from>
    <xdr:to>
      <xdr:col>72</xdr:col>
      <xdr:colOff>123825</xdr:colOff>
      <xdr:row>26</xdr:row>
      <xdr:rowOff>142145</xdr:rowOff>
    </xdr:to>
    <xdr:sp macro="" textlink="">
      <xdr:nvSpPr>
        <xdr:cNvPr id="146" name="楕円 145"/>
        <xdr:cNvSpPr/>
      </xdr:nvSpPr>
      <xdr:spPr>
        <a:xfrm>
          <a:off x="14033500" y="52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46186</xdr:rowOff>
    </xdr:from>
    <xdr:to>
      <xdr:col>76</xdr:col>
      <xdr:colOff>22225</xdr:colOff>
      <xdr:row>26</xdr:row>
      <xdr:rowOff>91345</xdr:rowOff>
    </xdr:to>
    <xdr:cxnSp macro="">
      <xdr:nvCxnSpPr>
        <xdr:cNvPr id="147" name="直線コネクタ 146"/>
        <xdr:cNvCxnSpPr/>
      </xdr:nvCxnSpPr>
      <xdr:spPr>
        <a:xfrm flipV="1">
          <a:off x="14084300" y="5275411"/>
          <a:ext cx="711200" cy="4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38386</xdr:rowOff>
    </xdr:from>
    <xdr:to>
      <xdr:col>68</xdr:col>
      <xdr:colOff>123825</xdr:colOff>
      <xdr:row>26</xdr:row>
      <xdr:rowOff>139986</xdr:rowOff>
    </xdr:to>
    <xdr:sp macro="" textlink="">
      <xdr:nvSpPr>
        <xdr:cNvPr id="148" name="楕円 147"/>
        <xdr:cNvSpPr/>
      </xdr:nvSpPr>
      <xdr:spPr>
        <a:xfrm>
          <a:off x="13271500" y="526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89186</xdr:rowOff>
    </xdr:from>
    <xdr:to>
      <xdr:col>72</xdr:col>
      <xdr:colOff>73025</xdr:colOff>
      <xdr:row>26</xdr:row>
      <xdr:rowOff>91345</xdr:rowOff>
    </xdr:to>
    <xdr:cxnSp macro="">
      <xdr:nvCxnSpPr>
        <xdr:cNvPr id="149" name="直線コネクタ 148"/>
        <xdr:cNvCxnSpPr/>
      </xdr:nvCxnSpPr>
      <xdr:spPr>
        <a:xfrm>
          <a:off x="13322300" y="5318411"/>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153712</xdr:rowOff>
    </xdr:from>
    <xdr:to>
      <xdr:col>64</xdr:col>
      <xdr:colOff>123825</xdr:colOff>
      <xdr:row>27</xdr:row>
      <xdr:rowOff>83862</xdr:rowOff>
    </xdr:to>
    <xdr:sp macro="" textlink="">
      <xdr:nvSpPr>
        <xdr:cNvPr id="150" name="楕円 149"/>
        <xdr:cNvSpPr/>
      </xdr:nvSpPr>
      <xdr:spPr>
        <a:xfrm>
          <a:off x="12509500" y="538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89186</xdr:rowOff>
    </xdr:from>
    <xdr:to>
      <xdr:col>68</xdr:col>
      <xdr:colOff>73025</xdr:colOff>
      <xdr:row>27</xdr:row>
      <xdr:rowOff>33062</xdr:rowOff>
    </xdr:to>
    <xdr:cxnSp macro="">
      <xdr:nvCxnSpPr>
        <xdr:cNvPr id="151" name="直線コネクタ 150"/>
        <xdr:cNvCxnSpPr/>
      </xdr:nvCxnSpPr>
      <xdr:spPr>
        <a:xfrm flipV="1">
          <a:off x="12560300" y="5318411"/>
          <a:ext cx="762000" cy="11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154612</xdr:rowOff>
    </xdr:from>
    <xdr:to>
      <xdr:col>60</xdr:col>
      <xdr:colOff>123825</xdr:colOff>
      <xdr:row>27</xdr:row>
      <xdr:rowOff>84762</xdr:rowOff>
    </xdr:to>
    <xdr:sp macro="" textlink="">
      <xdr:nvSpPr>
        <xdr:cNvPr id="152" name="楕円 151"/>
        <xdr:cNvSpPr/>
      </xdr:nvSpPr>
      <xdr:spPr>
        <a:xfrm>
          <a:off x="11747500" y="538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33062</xdr:rowOff>
    </xdr:from>
    <xdr:to>
      <xdr:col>64</xdr:col>
      <xdr:colOff>73025</xdr:colOff>
      <xdr:row>27</xdr:row>
      <xdr:rowOff>33962</xdr:rowOff>
    </xdr:to>
    <xdr:cxnSp macro="">
      <xdr:nvCxnSpPr>
        <xdr:cNvPr id="153" name="直線コネクタ 152"/>
        <xdr:cNvCxnSpPr/>
      </xdr:nvCxnSpPr>
      <xdr:spPr>
        <a:xfrm flipV="1">
          <a:off x="11798300" y="5433737"/>
          <a:ext cx="762000" cy="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166768</xdr:rowOff>
    </xdr:from>
    <xdr:ext cx="469744" cy="259045"/>
    <xdr:sp macro="" textlink="">
      <xdr:nvSpPr>
        <xdr:cNvPr id="154" name="n_1aveValue債務償還比率"/>
        <xdr:cNvSpPr txBox="1"/>
      </xdr:nvSpPr>
      <xdr:spPr>
        <a:xfrm>
          <a:off x="13836727" y="591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70523</xdr:rowOff>
    </xdr:from>
    <xdr:ext cx="469744" cy="259045"/>
    <xdr:sp macro="" textlink="">
      <xdr:nvSpPr>
        <xdr:cNvPr id="155" name="n_2aveValue債務償還比率"/>
        <xdr:cNvSpPr txBox="1"/>
      </xdr:nvSpPr>
      <xdr:spPr>
        <a:xfrm>
          <a:off x="13087427" y="598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27163</xdr:rowOff>
    </xdr:from>
    <xdr:ext cx="469744" cy="259045"/>
    <xdr:sp macro="" textlink="">
      <xdr:nvSpPr>
        <xdr:cNvPr id="156" name="n_3aveValue債務償還比率"/>
        <xdr:cNvSpPr txBox="1"/>
      </xdr:nvSpPr>
      <xdr:spPr>
        <a:xfrm>
          <a:off x="12325427" y="594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32741</xdr:rowOff>
    </xdr:from>
    <xdr:ext cx="469744" cy="259045"/>
    <xdr:sp macro="" textlink="">
      <xdr:nvSpPr>
        <xdr:cNvPr id="157" name="n_4aveValue債務償還比率"/>
        <xdr:cNvSpPr txBox="1"/>
      </xdr:nvSpPr>
      <xdr:spPr>
        <a:xfrm>
          <a:off x="11563427" y="594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24</xdr:row>
      <xdr:rowOff>158672</xdr:rowOff>
    </xdr:from>
    <xdr:ext cx="469744" cy="259045"/>
    <xdr:sp macro="" textlink="">
      <xdr:nvSpPr>
        <xdr:cNvPr id="158" name="n_1mainValue債務償還比率"/>
        <xdr:cNvSpPr txBox="1"/>
      </xdr:nvSpPr>
      <xdr:spPr>
        <a:xfrm>
          <a:off x="13836727" y="50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24</xdr:row>
      <xdr:rowOff>156513</xdr:rowOff>
    </xdr:from>
    <xdr:ext cx="469744" cy="259045"/>
    <xdr:sp macro="" textlink="">
      <xdr:nvSpPr>
        <xdr:cNvPr id="159" name="n_2mainValue債務償還比率"/>
        <xdr:cNvSpPr txBox="1"/>
      </xdr:nvSpPr>
      <xdr:spPr>
        <a:xfrm>
          <a:off x="13087427" y="504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100389</xdr:rowOff>
    </xdr:from>
    <xdr:ext cx="469744" cy="259045"/>
    <xdr:sp macro="" textlink="">
      <xdr:nvSpPr>
        <xdr:cNvPr id="160" name="n_3mainValue債務償還比率"/>
        <xdr:cNvSpPr txBox="1"/>
      </xdr:nvSpPr>
      <xdr:spPr>
        <a:xfrm>
          <a:off x="12325427" y="5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101289</xdr:rowOff>
    </xdr:from>
    <xdr:ext cx="469744" cy="259045"/>
    <xdr:sp macro="" textlink="">
      <xdr:nvSpPr>
        <xdr:cNvPr id="161" name="n_4mainValue債務償還比率"/>
        <xdr:cNvSpPr txBox="1"/>
      </xdr:nvSpPr>
      <xdr:spPr>
        <a:xfrm>
          <a:off x="11563427" y="51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190,126
186,453
16.42
92,277,479
89,344,845
2,784,190
40,424,399
34,365,816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80010</xdr:rowOff>
    </xdr:from>
    <xdr:to>
      <xdr:col>24</xdr:col>
      <xdr:colOff>62865</xdr:colOff>
      <xdr:row>41</xdr:row>
      <xdr:rowOff>19050</xdr:rowOff>
    </xdr:to>
    <xdr:cxnSp macro="">
      <xdr:nvCxnSpPr>
        <xdr:cNvPr id="57" name="直線コネクタ 56"/>
        <xdr:cNvCxnSpPr/>
      </xdr:nvCxnSpPr>
      <xdr:spPr>
        <a:xfrm flipV="1">
          <a:off x="4634865" y="590931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8" name="【道路】&#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9" name="直線コネクタ 58"/>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26687</xdr:rowOff>
    </xdr:from>
    <xdr:ext cx="405111" cy="259045"/>
    <xdr:sp macro="" textlink="">
      <xdr:nvSpPr>
        <xdr:cNvPr id="60" name="【道路】&#10;有形固定資産減価償却率最大値テキスト"/>
        <xdr:cNvSpPr txBox="1"/>
      </xdr:nvSpPr>
      <xdr:spPr>
        <a:xfrm>
          <a:off x="4673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80010</xdr:rowOff>
    </xdr:from>
    <xdr:to>
      <xdr:col>24</xdr:col>
      <xdr:colOff>152400</xdr:colOff>
      <xdr:row>34</xdr:row>
      <xdr:rowOff>80010</xdr:rowOff>
    </xdr:to>
    <xdr:cxnSp macro="">
      <xdr:nvCxnSpPr>
        <xdr:cNvPr id="61" name="直線コネクタ 60"/>
        <xdr:cNvCxnSpPr/>
      </xdr:nvCxnSpPr>
      <xdr:spPr>
        <a:xfrm>
          <a:off x="4546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162577</xdr:rowOff>
    </xdr:from>
    <xdr:ext cx="405111" cy="259045"/>
    <xdr:sp macro="" textlink="">
      <xdr:nvSpPr>
        <xdr:cNvPr id="62" name="【道路】&#10;有形固定資産減価償却率平均値テキスト"/>
        <xdr:cNvSpPr txBox="1"/>
      </xdr:nvSpPr>
      <xdr:spPr>
        <a:xfrm>
          <a:off x="4673600" y="599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139700</xdr:rowOff>
    </xdr:from>
    <xdr:to>
      <xdr:col>24</xdr:col>
      <xdr:colOff>114300</xdr:colOff>
      <xdr:row>36</xdr:row>
      <xdr:rowOff>69850</xdr:rowOff>
    </xdr:to>
    <xdr:sp macro="" textlink="">
      <xdr:nvSpPr>
        <xdr:cNvPr id="63" name="フローチャート: 判断 62"/>
        <xdr:cNvSpPr/>
      </xdr:nvSpPr>
      <xdr:spPr>
        <a:xfrm>
          <a:off x="45847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158750</xdr:rowOff>
    </xdr:from>
    <xdr:to>
      <xdr:col>20</xdr:col>
      <xdr:colOff>38100</xdr:colOff>
      <xdr:row>36</xdr:row>
      <xdr:rowOff>88900</xdr:rowOff>
    </xdr:to>
    <xdr:sp macro="" textlink="">
      <xdr:nvSpPr>
        <xdr:cNvPr id="64" name="フローチャート: 判断 63"/>
        <xdr:cNvSpPr/>
      </xdr:nvSpPr>
      <xdr:spPr>
        <a:xfrm>
          <a:off x="3746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97790</xdr:rowOff>
    </xdr:from>
    <xdr:to>
      <xdr:col>15</xdr:col>
      <xdr:colOff>101600</xdr:colOff>
      <xdr:row>36</xdr:row>
      <xdr:rowOff>27940</xdr:rowOff>
    </xdr:to>
    <xdr:sp macro="" textlink="">
      <xdr:nvSpPr>
        <xdr:cNvPr id="65" name="フローチャート: 判断 64"/>
        <xdr:cNvSpPr/>
      </xdr:nvSpPr>
      <xdr:spPr>
        <a:xfrm>
          <a:off x="2857500" y="609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29210</xdr:rowOff>
    </xdr:from>
    <xdr:to>
      <xdr:col>10</xdr:col>
      <xdr:colOff>165100</xdr:colOff>
      <xdr:row>35</xdr:row>
      <xdr:rowOff>130810</xdr:rowOff>
    </xdr:to>
    <xdr:sp macro="" textlink="">
      <xdr:nvSpPr>
        <xdr:cNvPr id="66" name="フローチャート: 判断 65"/>
        <xdr:cNvSpPr/>
      </xdr:nvSpPr>
      <xdr:spPr>
        <a:xfrm>
          <a:off x="1968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143510</xdr:rowOff>
    </xdr:from>
    <xdr:to>
      <xdr:col>6</xdr:col>
      <xdr:colOff>38100</xdr:colOff>
      <xdr:row>35</xdr:row>
      <xdr:rowOff>73660</xdr:rowOff>
    </xdr:to>
    <xdr:sp macro="" textlink="">
      <xdr:nvSpPr>
        <xdr:cNvPr id="67" name="フローチャート: 判断 66"/>
        <xdr:cNvSpPr/>
      </xdr:nvSpPr>
      <xdr:spPr>
        <a:xfrm>
          <a:off x="1079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139700</xdr:rowOff>
    </xdr:from>
    <xdr:to>
      <xdr:col>24</xdr:col>
      <xdr:colOff>114300</xdr:colOff>
      <xdr:row>41</xdr:row>
      <xdr:rowOff>69850</xdr:rowOff>
    </xdr:to>
    <xdr:sp macro="" textlink="">
      <xdr:nvSpPr>
        <xdr:cNvPr id="73" name="楕円 72"/>
        <xdr:cNvSpPr/>
      </xdr:nvSpPr>
      <xdr:spPr>
        <a:xfrm>
          <a:off x="4584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54627</xdr:rowOff>
    </xdr:from>
    <xdr:ext cx="405111" cy="259045"/>
    <xdr:sp macro="" textlink="">
      <xdr:nvSpPr>
        <xdr:cNvPr id="74" name="【道路】&#10;有形固定資産減価償却率該当値テキスト"/>
        <xdr:cNvSpPr txBox="1"/>
      </xdr:nvSpPr>
      <xdr:spPr>
        <a:xfrm>
          <a:off x="4673600" y="691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135890</xdr:rowOff>
    </xdr:from>
    <xdr:to>
      <xdr:col>20</xdr:col>
      <xdr:colOff>38100</xdr:colOff>
      <xdr:row>41</xdr:row>
      <xdr:rowOff>66040</xdr:rowOff>
    </xdr:to>
    <xdr:sp macro="" textlink="">
      <xdr:nvSpPr>
        <xdr:cNvPr id="75" name="楕円 74"/>
        <xdr:cNvSpPr/>
      </xdr:nvSpPr>
      <xdr:spPr>
        <a:xfrm>
          <a:off x="3746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15240</xdr:rowOff>
    </xdr:from>
    <xdr:to>
      <xdr:col>24</xdr:col>
      <xdr:colOff>63500</xdr:colOff>
      <xdr:row>41</xdr:row>
      <xdr:rowOff>19050</xdr:rowOff>
    </xdr:to>
    <xdr:cxnSp macro="">
      <xdr:nvCxnSpPr>
        <xdr:cNvPr id="76" name="直線コネクタ 75"/>
        <xdr:cNvCxnSpPr/>
      </xdr:nvCxnSpPr>
      <xdr:spPr>
        <a:xfrm>
          <a:off x="3797300" y="70446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128270</xdr:rowOff>
    </xdr:from>
    <xdr:to>
      <xdr:col>15</xdr:col>
      <xdr:colOff>101600</xdr:colOff>
      <xdr:row>41</xdr:row>
      <xdr:rowOff>58420</xdr:rowOff>
    </xdr:to>
    <xdr:sp macro="" textlink="">
      <xdr:nvSpPr>
        <xdr:cNvPr id="77" name="楕円 76"/>
        <xdr:cNvSpPr/>
      </xdr:nvSpPr>
      <xdr:spPr>
        <a:xfrm>
          <a:off x="2857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7620</xdr:rowOff>
    </xdr:from>
    <xdr:to>
      <xdr:col>19</xdr:col>
      <xdr:colOff>177800</xdr:colOff>
      <xdr:row>41</xdr:row>
      <xdr:rowOff>15240</xdr:rowOff>
    </xdr:to>
    <xdr:cxnSp macro="">
      <xdr:nvCxnSpPr>
        <xdr:cNvPr id="78" name="直線コネクタ 77"/>
        <xdr:cNvCxnSpPr/>
      </xdr:nvCxnSpPr>
      <xdr:spPr>
        <a:xfrm>
          <a:off x="2908300" y="70370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120650</xdr:rowOff>
    </xdr:from>
    <xdr:to>
      <xdr:col>10</xdr:col>
      <xdr:colOff>165100</xdr:colOff>
      <xdr:row>41</xdr:row>
      <xdr:rowOff>50800</xdr:rowOff>
    </xdr:to>
    <xdr:sp macro="" textlink="">
      <xdr:nvSpPr>
        <xdr:cNvPr id="79" name="楕円 78"/>
        <xdr:cNvSpPr/>
      </xdr:nvSpPr>
      <xdr:spPr>
        <a:xfrm>
          <a:off x="1968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0</xdr:rowOff>
    </xdr:from>
    <xdr:to>
      <xdr:col>15</xdr:col>
      <xdr:colOff>50800</xdr:colOff>
      <xdr:row>41</xdr:row>
      <xdr:rowOff>7620</xdr:rowOff>
    </xdr:to>
    <xdr:cxnSp macro="">
      <xdr:nvCxnSpPr>
        <xdr:cNvPr id="80" name="直線コネクタ 79"/>
        <xdr:cNvCxnSpPr/>
      </xdr:nvCxnSpPr>
      <xdr:spPr>
        <a:xfrm>
          <a:off x="2019300" y="7029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109220</xdr:rowOff>
    </xdr:from>
    <xdr:to>
      <xdr:col>6</xdr:col>
      <xdr:colOff>38100</xdr:colOff>
      <xdr:row>41</xdr:row>
      <xdr:rowOff>39370</xdr:rowOff>
    </xdr:to>
    <xdr:sp macro="" textlink="">
      <xdr:nvSpPr>
        <xdr:cNvPr id="81" name="楕円 80"/>
        <xdr:cNvSpPr/>
      </xdr:nvSpPr>
      <xdr:spPr>
        <a:xfrm>
          <a:off x="1079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160020</xdr:rowOff>
    </xdr:from>
    <xdr:to>
      <xdr:col>10</xdr:col>
      <xdr:colOff>114300</xdr:colOff>
      <xdr:row>41</xdr:row>
      <xdr:rowOff>0</xdr:rowOff>
    </xdr:to>
    <xdr:cxnSp macro="">
      <xdr:nvCxnSpPr>
        <xdr:cNvPr id="82" name="直線コネクタ 81"/>
        <xdr:cNvCxnSpPr/>
      </xdr:nvCxnSpPr>
      <xdr:spPr>
        <a:xfrm>
          <a:off x="1130300" y="7018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105427</xdr:rowOff>
    </xdr:from>
    <xdr:ext cx="405111" cy="259045"/>
    <xdr:sp macro="" textlink="">
      <xdr:nvSpPr>
        <xdr:cNvPr id="83" name="n_1aveValue【道路】&#10;有形固定資産減価償却率"/>
        <xdr:cNvSpPr txBox="1"/>
      </xdr:nvSpPr>
      <xdr:spPr>
        <a:xfrm>
          <a:off x="35820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44467</xdr:rowOff>
    </xdr:from>
    <xdr:ext cx="405111" cy="259045"/>
    <xdr:sp macro="" textlink="">
      <xdr:nvSpPr>
        <xdr:cNvPr id="84" name="n_2aveValue【道路】&#10;有形固定資産減価償却率"/>
        <xdr:cNvSpPr txBox="1"/>
      </xdr:nvSpPr>
      <xdr:spPr>
        <a:xfrm>
          <a:off x="27057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147337</xdr:rowOff>
    </xdr:from>
    <xdr:ext cx="405111" cy="259045"/>
    <xdr:sp macro="" textlink="">
      <xdr:nvSpPr>
        <xdr:cNvPr id="85" name="n_3aveValue【道路】&#10;有形固定資産減価償却率"/>
        <xdr:cNvSpPr txBox="1"/>
      </xdr:nvSpPr>
      <xdr:spPr>
        <a:xfrm>
          <a:off x="1816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90187</xdr:rowOff>
    </xdr:from>
    <xdr:ext cx="405111" cy="259045"/>
    <xdr:sp macro="" textlink="">
      <xdr:nvSpPr>
        <xdr:cNvPr id="86" name="n_4aveValue【道路】&#10;有形固定資産減価償却率"/>
        <xdr:cNvSpPr txBox="1"/>
      </xdr:nvSpPr>
      <xdr:spPr>
        <a:xfrm>
          <a:off x="927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57167</xdr:rowOff>
    </xdr:from>
    <xdr:ext cx="405111" cy="259045"/>
    <xdr:sp macro="" textlink="">
      <xdr:nvSpPr>
        <xdr:cNvPr id="87" name="n_1mainValue【道路】&#10;有形固定資産減価償却率"/>
        <xdr:cNvSpPr txBox="1"/>
      </xdr:nvSpPr>
      <xdr:spPr>
        <a:xfrm>
          <a:off x="3582044"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49547</xdr:rowOff>
    </xdr:from>
    <xdr:ext cx="405111" cy="259045"/>
    <xdr:sp macro="" textlink="">
      <xdr:nvSpPr>
        <xdr:cNvPr id="88" name="n_2mainValue【道路】&#10;有形固定資産減価償却率"/>
        <xdr:cNvSpPr txBox="1"/>
      </xdr:nvSpPr>
      <xdr:spPr>
        <a:xfrm>
          <a:off x="27057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41927</xdr:rowOff>
    </xdr:from>
    <xdr:ext cx="405111" cy="259045"/>
    <xdr:sp macro="" textlink="">
      <xdr:nvSpPr>
        <xdr:cNvPr id="89" name="n_3mainValue【道路】&#10;有形固定資産減価償却率"/>
        <xdr:cNvSpPr txBox="1"/>
      </xdr:nvSpPr>
      <xdr:spPr>
        <a:xfrm>
          <a:off x="1816744"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30497</xdr:rowOff>
    </xdr:from>
    <xdr:ext cx="405111" cy="259045"/>
    <xdr:sp macro="" textlink="">
      <xdr:nvSpPr>
        <xdr:cNvPr id="90" name="n_4mainValue【道路】&#10;有形固定資産減価償却率"/>
        <xdr:cNvSpPr txBox="1"/>
      </xdr:nvSpPr>
      <xdr:spPr>
        <a:xfrm>
          <a:off x="927744"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98283</xdr:rowOff>
    </xdr:from>
    <xdr:to>
      <xdr:col>54</xdr:col>
      <xdr:colOff>189865</xdr:colOff>
      <xdr:row>41</xdr:row>
      <xdr:rowOff>69571</xdr:rowOff>
    </xdr:to>
    <xdr:cxnSp macro="">
      <xdr:nvCxnSpPr>
        <xdr:cNvPr id="112" name="直線コネクタ 111"/>
        <xdr:cNvCxnSpPr/>
      </xdr:nvCxnSpPr>
      <xdr:spPr>
        <a:xfrm flipV="1">
          <a:off x="10476865" y="6099033"/>
          <a:ext cx="0" cy="99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73398</xdr:rowOff>
    </xdr:from>
    <xdr:ext cx="469744" cy="259045"/>
    <xdr:sp macro="" textlink="">
      <xdr:nvSpPr>
        <xdr:cNvPr id="113" name="【道路】&#10;一人当たり延長最小値テキスト"/>
        <xdr:cNvSpPr txBox="1"/>
      </xdr:nvSpPr>
      <xdr:spPr>
        <a:xfrm>
          <a:off x="10515600" y="710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69571</xdr:rowOff>
    </xdr:from>
    <xdr:to>
      <xdr:col>55</xdr:col>
      <xdr:colOff>88900</xdr:colOff>
      <xdr:row>41</xdr:row>
      <xdr:rowOff>69571</xdr:rowOff>
    </xdr:to>
    <xdr:cxnSp macro="">
      <xdr:nvCxnSpPr>
        <xdr:cNvPr id="114" name="直線コネクタ 113"/>
        <xdr:cNvCxnSpPr/>
      </xdr:nvCxnSpPr>
      <xdr:spPr>
        <a:xfrm>
          <a:off x="10388600" y="70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44960</xdr:rowOff>
    </xdr:from>
    <xdr:ext cx="534377" cy="259045"/>
    <xdr:sp macro="" textlink="">
      <xdr:nvSpPr>
        <xdr:cNvPr id="115" name="【道路】&#10;一人当たり延長最大値テキスト"/>
        <xdr:cNvSpPr txBox="1"/>
      </xdr:nvSpPr>
      <xdr:spPr>
        <a:xfrm>
          <a:off x="10515600" y="587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98283</xdr:rowOff>
    </xdr:from>
    <xdr:to>
      <xdr:col>55</xdr:col>
      <xdr:colOff>88900</xdr:colOff>
      <xdr:row>35</xdr:row>
      <xdr:rowOff>98283</xdr:rowOff>
    </xdr:to>
    <xdr:cxnSp macro="">
      <xdr:nvCxnSpPr>
        <xdr:cNvPr id="116" name="直線コネクタ 115"/>
        <xdr:cNvCxnSpPr/>
      </xdr:nvCxnSpPr>
      <xdr:spPr>
        <a:xfrm>
          <a:off x="10388600" y="609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83162</xdr:rowOff>
    </xdr:from>
    <xdr:ext cx="469744" cy="259045"/>
    <xdr:sp macro="" textlink="">
      <xdr:nvSpPr>
        <xdr:cNvPr id="117" name="【道路】&#10;一人当たり延長平均値テキスト"/>
        <xdr:cNvSpPr txBox="1"/>
      </xdr:nvSpPr>
      <xdr:spPr>
        <a:xfrm>
          <a:off x="10515600" y="6598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60285</xdr:rowOff>
    </xdr:from>
    <xdr:to>
      <xdr:col>55</xdr:col>
      <xdr:colOff>50800</xdr:colOff>
      <xdr:row>39</xdr:row>
      <xdr:rowOff>161885</xdr:rowOff>
    </xdr:to>
    <xdr:sp macro="" textlink="">
      <xdr:nvSpPr>
        <xdr:cNvPr id="118" name="フローチャート: 判断 117"/>
        <xdr:cNvSpPr/>
      </xdr:nvSpPr>
      <xdr:spPr>
        <a:xfrm>
          <a:off x="10426700" y="67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56307</xdr:rowOff>
    </xdr:from>
    <xdr:to>
      <xdr:col>50</xdr:col>
      <xdr:colOff>165100</xdr:colOff>
      <xdr:row>39</xdr:row>
      <xdr:rowOff>157907</xdr:rowOff>
    </xdr:to>
    <xdr:sp macro="" textlink="">
      <xdr:nvSpPr>
        <xdr:cNvPr id="119" name="フローチャート: 判断 118"/>
        <xdr:cNvSpPr/>
      </xdr:nvSpPr>
      <xdr:spPr>
        <a:xfrm>
          <a:off x="9588500" y="6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56855</xdr:rowOff>
    </xdr:from>
    <xdr:to>
      <xdr:col>46</xdr:col>
      <xdr:colOff>38100</xdr:colOff>
      <xdr:row>39</xdr:row>
      <xdr:rowOff>158455</xdr:rowOff>
    </xdr:to>
    <xdr:sp macro="" textlink="">
      <xdr:nvSpPr>
        <xdr:cNvPr id="120" name="フローチャート: 判断 119"/>
        <xdr:cNvSpPr/>
      </xdr:nvSpPr>
      <xdr:spPr>
        <a:xfrm>
          <a:off x="8699500" y="67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57313</xdr:rowOff>
    </xdr:from>
    <xdr:to>
      <xdr:col>41</xdr:col>
      <xdr:colOff>101600</xdr:colOff>
      <xdr:row>39</xdr:row>
      <xdr:rowOff>158913</xdr:rowOff>
    </xdr:to>
    <xdr:sp macro="" textlink="">
      <xdr:nvSpPr>
        <xdr:cNvPr id="121" name="フローチャート: 判断 120"/>
        <xdr:cNvSpPr/>
      </xdr:nvSpPr>
      <xdr:spPr>
        <a:xfrm>
          <a:off x="7810500" y="674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55895</xdr:rowOff>
    </xdr:from>
    <xdr:to>
      <xdr:col>36</xdr:col>
      <xdr:colOff>165100</xdr:colOff>
      <xdr:row>39</xdr:row>
      <xdr:rowOff>157495</xdr:rowOff>
    </xdr:to>
    <xdr:sp macro="" textlink="">
      <xdr:nvSpPr>
        <xdr:cNvPr id="122" name="フローチャート: 判断 121"/>
        <xdr:cNvSpPr/>
      </xdr:nvSpPr>
      <xdr:spPr>
        <a:xfrm>
          <a:off x="6921500" y="674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18771</xdr:rowOff>
    </xdr:from>
    <xdr:to>
      <xdr:col>55</xdr:col>
      <xdr:colOff>50800</xdr:colOff>
      <xdr:row>41</xdr:row>
      <xdr:rowOff>120371</xdr:rowOff>
    </xdr:to>
    <xdr:sp macro="" textlink="">
      <xdr:nvSpPr>
        <xdr:cNvPr id="128" name="楕円 127"/>
        <xdr:cNvSpPr/>
      </xdr:nvSpPr>
      <xdr:spPr>
        <a:xfrm>
          <a:off x="10426700" y="70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105148</xdr:rowOff>
    </xdr:from>
    <xdr:ext cx="469744" cy="259045"/>
    <xdr:sp macro="" textlink="">
      <xdr:nvSpPr>
        <xdr:cNvPr id="129" name="【道路】&#10;一人当たり延長該当値テキスト"/>
        <xdr:cNvSpPr txBox="1"/>
      </xdr:nvSpPr>
      <xdr:spPr>
        <a:xfrm>
          <a:off x="10515600" y="696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18359</xdr:rowOff>
    </xdr:from>
    <xdr:to>
      <xdr:col>50</xdr:col>
      <xdr:colOff>165100</xdr:colOff>
      <xdr:row>41</xdr:row>
      <xdr:rowOff>119959</xdr:rowOff>
    </xdr:to>
    <xdr:sp macro="" textlink="">
      <xdr:nvSpPr>
        <xdr:cNvPr id="130" name="楕円 129"/>
        <xdr:cNvSpPr/>
      </xdr:nvSpPr>
      <xdr:spPr>
        <a:xfrm>
          <a:off x="9588500" y="704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69159</xdr:rowOff>
    </xdr:from>
    <xdr:to>
      <xdr:col>55</xdr:col>
      <xdr:colOff>0</xdr:colOff>
      <xdr:row>41</xdr:row>
      <xdr:rowOff>69571</xdr:rowOff>
    </xdr:to>
    <xdr:cxnSp macro="">
      <xdr:nvCxnSpPr>
        <xdr:cNvPr id="131" name="直線コネクタ 130"/>
        <xdr:cNvCxnSpPr/>
      </xdr:nvCxnSpPr>
      <xdr:spPr>
        <a:xfrm>
          <a:off x="9639300" y="7098609"/>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18039</xdr:rowOff>
    </xdr:from>
    <xdr:to>
      <xdr:col>46</xdr:col>
      <xdr:colOff>38100</xdr:colOff>
      <xdr:row>41</xdr:row>
      <xdr:rowOff>119639</xdr:rowOff>
    </xdr:to>
    <xdr:sp macro="" textlink="">
      <xdr:nvSpPr>
        <xdr:cNvPr id="132" name="楕円 131"/>
        <xdr:cNvSpPr/>
      </xdr:nvSpPr>
      <xdr:spPr>
        <a:xfrm>
          <a:off x="8699500" y="704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68839</xdr:rowOff>
    </xdr:from>
    <xdr:to>
      <xdr:col>50</xdr:col>
      <xdr:colOff>114300</xdr:colOff>
      <xdr:row>41</xdr:row>
      <xdr:rowOff>69159</xdr:rowOff>
    </xdr:to>
    <xdr:cxnSp macro="">
      <xdr:nvCxnSpPr>
        <xdr:cNvPr id="133" name="直線コネクタ 132"/>
        <xdr:cNvCxnSpPr/>
      </xdr:nvCxnSpPr>
      <xdr:spPr>
        <a:xfrm>
          <a:off x="8750300" y="7098289"/>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17993</xdr:rowOff>
    </xdr:from>
    <xdr:to>
      <xdr:col>41</xdr:col>
      <xdr:colOff>101600</xdr:colOff>
      <xdr:row>41</xdr:row>
      <xdr:rowOff>119593</xdr:rowOff>
    </xdr:to>
    <xdr:sp macro="" textlink="">
      <xdr:nvSpPr>
        <xdr:cNvPr id="134" name="楕円 133"/>
        <xdr:cNvSpPr/>
      </xdr:nvSpPr>
      <xdr:spPr>
        <a:xfrm>
          <a:off x="7810500" y="70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68793</xdr:rowOff>
    </xdr:from>
    <xdr:to>
      <xdr:col>45</xdr:col>
      <xdr:colOff>177800</xdr:colOff>
      <xdr:row>41</xdr:row>
      <xdr:rowOff>68839</xdr:rowOff>
    </xdr:to>
    <xdr:cxnSp macro="">
      <xdr:nvCxnSpPr>
        <xdr:cNvPr id="135" name="直線コネクタ 134"/>
        <xdr:cNvCxnSpPr/>
      </xdr:nvCxnSpPr>
      <xdr:spPr>
        <a:xfrm>
          <a:off x="7861300" y="709824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17628</xdr:rowOff>
    </xdr:from>
    <xdr:to>
      <xdr:col>36</xdr:col>
      <xdr:colOff>165100</xdr:colOff>
      <xdr:row>41</xdr:row>
      <xdr:rowOff>119228</xdr:rowOff>
    </xdr:to>
    <xdr:sp macro="" textlink="">
      <xdr:nvSpPr>
        <xdr:cNvPr id="136" name="楕円 135"/>
        <xdr:cNvSpPr/>
      </xdr:nvSpPr>
      <xdr:spPr>
        <a:xfrm>
          <a:off x="6921500" y="704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68428</xdr:rowOff>
    </xdr:from>
    <xdr:to>
      <xdr:col>41</xdr:col>
      <xdr:colOff>50800</xdr:colOff>
      <xdr:row>41</xdr:row>
      <xdr:rowOff>68793</xdr:rowOff>
    </xdr:to>
    <xdr:cxnSp macro="">
      <xdr:nvCxnSpPr>
        <xdr:cNvPr id="137" name="直線コネクタ 136"/>
        <xdr:cNvCxnSpPr/>
      </xdr:nvCxnSpPr>
      <xdr:spPr>
        <a:xfrm>
          <a:off x="6972300" y="7097878"/>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2984</xdr:rowOff>
    </xdr:from>
    <xdr:ext cx="469744" cy="259045"/>
    <xdr:sp macro="" textlink="">
      <xdr:nvSpPr>
        <xdr:cNvPr id="138" name="n_1aveValue【道路】&#10;一人当たり延長"/>
        <xdr:cNvSpPr txBox="1"/>
      </xdr:nvSpPr>
      <xdr:spPr>
        <a:xfrm>
          <a:off x="9391727" y="651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3532</xdr:rowOff>
    </xdr:from>
    <xdr:ext cx="469744" cy="259045"/>
    <xdr:sp macro="" textlink="">
      <xdr:nvSpPr>
        <xdr:cNvPr id="139" name="n_2aveValue【道路】&#10;一人当たり延長"/>
        <xdr:cNvSpPr txBox="1"/>
      </xdr:nvSpPr>
      <xdr:spPr>
        <a:xfrm>
          <a:off x="8515427" y="65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3990</xdr:rowOff>
    </xdr:from>
    <xdr:ext cx="469744" cy="259045"/>
    <xdr:sp macro="" textlink="">
      <xdr:nvSpPr>
        <xdr:cNvPr id="140" name="n_3aveValue【道路】&#10;一人当たり延長"/>
        <xdr:cNvSpPr txBox="1"/>
      </xdr:nvSpPr>
      <xdr:spPr>
        <a:xfrm>
          <a:off x="7626427" y="651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2572</xdr:rowOff>
    </xdr:from>
    <xdr:ext cx="469744" cy="259045"/>
    <xdr:sp macro="" textlink="">
      <xdr:nvSpPr>
        <xdr:cNvPr id="141" name="n_4aveValue【道路】&#10;一人当たり延長"/>
        <xdr:cNvSpPr txBox="1"/>
      </xdr:nvSpPr>
      <xdr:spPr>
        <a:xfrm>
          <a:off x="6737427" y="651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111086</xdr:rowOff>
    </xdr:from>
    <xdr:ext cx="469744" cy="259045"/>
    <xdr:sp macro="" textlink="">
      <xdr:nvSpPr>
        <xdr:cNvPr id="142" name="n_1mainValue【道路】&#10;一人当たり延長"/>
        <xdr:cNvSpPr txBox="1"/>
      </xdr:nvSpPr>
      <xdr:spPr>
        <a:xfrm>
          <a:off x="9391727" y="714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110766</xdr:rowOff>
    </xdr:from>
    <xdr:ext cx="469744" cy="259045"/>
    <xdr:sp macro="" textlink="">
      <xdr:nvSpPr>
        <xdr:cNvPr id="143" name="n_2mainValue【道路】&#10;一人当たり延長"/>
        <xdr:cNvSpPr txBox="1"/>
      </xdr:nvSpPr>
      <xdr:spPr>
        <a:xfrm>
          <a:off x="8515427" y="71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110720</xdr:rowOff>
    </xdr:from>
    <xdr:ext cx="469744" cy="259045"/>
    <xdr:sp macro="" textlink="">
      <xdr:nvSpPr>
        <xdr:cNvPr id="144" name="n_3mainValue【道路】&#10;一人当たり延長"/>
        <xdr:cNvSpPr txBox="1"/>
      </xdr:nvSpPr>
      <xdr:spPr>
        <a:xfrm>
          <a:off x="7626427" y="71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110355</xdr:rowOff>
    </xdr:from>
    <xdr:ext cx="469744" cy="259045"/>
    <xdr:sp macro="" textlink="">
      <xdr:nvSpPr>
        <xdr:cNvPr id="145" name="n_4mainValue【道路】&#10;一人当たり延長"/>
        <xdr:cNvSpPr txBox="1"/>
      </xdr:nvSpPr>
      <xdr:spPr>
        <a:xfrm>
          <a:off x="6737427" y="713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97972</xdr:rowOff>
    </xdr:from>
    <xdr:to>
      <xdr:col>24</xdr:col>
      <xdr:colOff>62865</xdr:colOff>
      <xdr:row>65</xdr:row>
      <xdr:rowOff>35378</xdr:rowOff>
    </xdr:to>
    <xdr:cxnSp macro="">
      <xdr:nvCxnSpPr>
        <xdr:cNvPr id="172" name="直線コネクタ 171"/>
        <xdr:cNvCxnSpPr/>
      </xdr:nvCxnSpPr>
      <xdr:spPr>
        <a:xfrm flipV="1">
          <a:off x="4634865" y="9699172"/>
          <a:ext cx="0"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39205</xdr:rowOff>
    </xdr:from>
    <xdr:ext cx="405111" cy="259045"/>
    <xdr:sp macro="" textlink="">
      <xdr:nvSpPr>
        <xdr:cNvPr id="173" name="【橋りょう・トンネル】&#10;有形固定資産減価償却率最小値テキスト"/>
        <xdr:cNvSpPr txBox="1"/>
      </xdr:nvSpPr>
      <xdr:spPr>
        <a:xfrm>
          <a:off x="4673600" y="1118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35378</xdr:rowOff>
    </xdr:from>
    <xdr:to>
      <xdr:col>24</xdr:col>
      <xdr:colOff>152400</xdr:colOff>
      <xdr:row>65</xdr:row>
      <xdr:rowOff>35378</xdr:rowOff>
    </xdr:to>
    <xdr:cxnSp macro="">
      <xdr:nvCxnSpPr>
        <xdr:cNvPr id="174" name="直線コネクタ 173"/>
        <xdr:cNvCxnSpPr/>
      </xdr:nvCxnSpPr>
      <xdr:spPr>
        <a:xfrm>
          <a:off x="4546600" y="111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44649</xdr:rowOff>
    </xdr:from>
    <xdr:ext cx="405111" cy="259045"/>
    <xdr:sp macro="" textlink="">
      <xdr:nvSpPr>
        <xdr:cNvPr id="175" name="【橋りょう・トンネル】&#10;有形固定資産減価償却率最大値テキスト"/>
        <xdr:cNvSpPr txBox="1"/>
      </xdr:nvSpPr>
      <xdr:spPr>
        <a:xfrm>
          <a:off x="4673600" y="947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97972</xdr:rowOff>
    </xdr:from>
    <xdr:to>
      <xdr:col>24</xdr:col>
      <xdr:colOff>152400</xdr:colOff>
      <xdr:row>56</xdr:row>
      <xdr:rowOff>97972</xdr:rowOff>
    </xdr:to>
    <xdr:cxnSp macro="">
      <xdr:nvCxnSpPr>
        <xdr:cNvPr id="176" name="直線コネクタ 175"/>
        <xdr:cNvCxnSpPr/>
      </xdr:nvCxnSpPr>
      <xdr:spPr>
        <a:xfrm>
          <a:off x="4546600" y="969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7" name="【橋りょう・トンネル】&#10;有形固定資産減価償却率平均値テキスト"/>
        <xdr:cNvSpPr txBox="1"/>
      </xdr:nvSpPr>
      <xdr:spPr>
        <a:xfrm>
          <a:off x="4673600" y="10976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178" name="フローチャート: 判断 177"/>
        <xdr:cNvSpPr/>
      </xdr:nvSpPr>
      <xdr:spPr>
        <a:xfrm>
          <a:off x="4584700" y="1099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166915</xdr:rowOff>
    </xdr:from>
    <xdr:to>
      <xdr:col>20</xdr:col>
      <xdr:colOff>38100</xdr:colOff>
      <xdr:row>61</xdr:row>
      <xdr:rowOff>97065</xdr:rowOff>
    </xdr:to>
    <xdr:sp macro="" textlink="">
      <xdr:nvSpPr>
        <xdr:cNvPr id="179" name="フローチャート: 判断 178"/>
        <xdr:cNvSpPr/>
      </xdr:nvSpPr>
      <xdr:spPr>
        <a:xfrm>
          <a:off x="3746500" y="1045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90715</xdr:rowOff>
    </xdr:from>
    <xdr:to>
      <xdr:col>15</xdr:col>
      <xdr:colOff>101600</xdr:colOff>
      <xdr:row>61</xdr:row>
      <xdr:rowOff>20865</xdr:rowOff>
    </xdr:to>
    <xdr:sp macro="" textlink="">
      <xdr:nvSpPr>
        <xdr:cNvPr id="180" name="フローチャート: 判断 179"/>
        <xdr:cNvSpPr/>
      </xdr:nvSpPr>
      <xdr:spPr>
        <a:xfrm>
          <a:off x="2857500" y="1037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164193</xdr:rowOff>
    </xdr:from>
    <xdr:to>
      <xdr:col>10</xdr:col>
      <xdr:colOff>165100</xdr:colOff>
      <xdr:row>60</xdr:row>
      <xdr:rowOff>94343</xdr:rowOff>
    </xdr:to>
    <xdr:sp macro="" textlink="">
      <xdr:nvSpPr>
        <xdr:cNvPr id="181" name="フローチャート: 判断 180"/>
        <xdr:cNvSpPr/>
      </xdr:nvSpPr>
      <xdr:spPr>
        <a:xfrm>
          <a:off x="1968500" y="1027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907</xdr:rowOff>
    </xdr:from>
    <xdr:to>
      <xdr:col>6</xdr:col>
      <xdr:colOff>38100</xdr:colOff>
      <xdr:row>59</xdr:row>
      <xdr:rowOff>102507</xdr:rowOff>
    </xdr:to>
    <xdr:sp macro="" textlink="">
      <xdr:nvSpPr>
        <xdr:cNvPr id="182" name="フローチャート: 判断 181"/>
        <xdr:cNvSpPr/>
      </xdr:nvSpPr>
      <xdr:spPr>
        <a:xfrm>
          <a:off x="1079500" y="1011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47172</xdr:rowOff>
    </xdr:from>
    <xdr:to>
      <xdr:col>24</xdr:col>
      <xdr:colOff>114300</xdr:colOff>
      <xdr:row>56</xdr:row>
      <xdr:rowOff>148772</xdr:rowOff>
    </xdr:to>
    <xdr:sp macro="" textlink="">
      <xdr:nvSpPr>
        <xdr:cNvPr id="188" name="楕円 187"/>
        <xdr:cNvSpPr/>
      </xdr:nvSpPr>
      <xdr:spPr>
        <a:xfrm>
          <a:off x="45847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199</xdr:rowOff>
    </xdr:from>
    <xdr:ext cx="405111" cy="259045"/>
    <xdr:sp macro="" textlink="">
      <xdr:nvSpPr>
        <xdr:cNvPr id="189" name="【橋りょう・トンネル】&#10;有形固定資産減価償却率該当値テキスト"/>
        <xdr:cNvSpPr txBox="1"/>
      </xdr:nvSpPr>
      <xdr:spPr>
        <a:xfrm>
          <a:off x="4673600" y="9601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142422</xdr:rowOff>
    </xdr:from>
    <xdr:to>
      <xdr:col>20</xdr:col>
      <xdr:colOff>38100</xdr:colOff>
      <xdr:row>56</xdr:row>
      <xdr:rowOff>72572</xdr:rowOff>
    </xdr:to>
    <xdr:sp macro="" textlink="">
      <xdr:nvSpPr>
        <xdr:cNvPr id="190" name="楕円 189"/>
        <xdr:cNvSpPr/>
      </xdr:nvSpPr>
      <xdr:spPr>
        <a:xfrm>
          <a:off x="3746500" y="957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21772</xdr:rowOff>
    </xdr:from>
    <xdr:to>
      <xdr:col>24</xdr:col>
      <xdr:colOff>63500</xdr:colOff>
      <xdr:row>56</xdr:row>
      <xdr:rowOff>97972</xdr:rowOff>
    </xdr:to>
    <xdr:cxnSp macro="">
      <xdr:nvCxnSpPr>
        <xdr:cNvPr id="191" name="直線コネクタ 190"/>
        <xdr:cNvCxnSpPr/>
      </xdr:nvCxnSpPr>
      <xdr:spPr>
        <a:xfrm>
          <a:off x="3797300" y="96229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142422</xdr:rowOff>
    </xdr:from>
    <xdr:to>
      <xdr:col>15</xdr:col>
      <xdr:colOff>101600</xdr:colOff>
      <xdr:row>56</xdr:row>
      <xdr:rowOff>72572</xdr:rowOff>
    </xdr:to>
    <xdr:sp macro="" textlink="">
      <xdr:nvSpPr>
        <xdr:cNvPr id="192" name="楕円 191"/>
        <xdr:cNvSpPr/>
      </xdr:nvSpPr>
      <xdr:spPr>
        <a:xfrm>
          <a:off x="2857500" y="957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21772</xdr:rowOff>
    </xdr:from>
    <xdr:to>
      <xdr:col>19</xdr:col>
      <xdr:colOff>177800</xdr:colOff>
      <xdr:row>56</xdr:row>
      <xdr:rowOff>21772</xdr:rowOff>
    </xdr:to>
    <xdr:cxnSp macro="">
      <xdr:nvCxnSpPr>
        <xdr:cNvPr id="193" name="直線コネクタ 192"/>
        <xdr:cNvCxnSpPr/>
      </xdr:nvCxnSpPr>
      <xdr:spPr>
        <a:xfrm>
          <a:off x="2908300" y="9622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25400</xdr:rowOff>
    </xdr:from>
    <xdr:to>
      <xdr:col>10</xdr:col>
      <xdr:colOff>165100</xdr:colOff>
      <xdr:row>56</xdr:row>
      <xdr:rowOff>127000</xdr:rowOff>
    </xdr:to>
    <xdr:sp macro="" textlink="">
      <xdr:nvSpPr>
        <xdr:cNvPr id="194" name="楕円 193"/>
        <xdr:cNvSpPr/>
      </xdr:nvSpPr>
      <xdr:spPr>
        <a:xfrm>
          <a:off x="1968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21772</xdr:rowOff>
    </xdr:from>
    <xdr:to>
      <xdr:col>15</xdr:col>
      <xdr:colOff>50800</xdr:colOff>
      <xdr:row>56</xdr:row>
      <xdr:rowOff>76200</xdr:rowOff>
    </xdr:to>
    <xdr:cxnSp macro="">
      <xdr:nvCxnSpPr>
        <xdr:cNvPr id="195" name="直線コネクタ 194"/>
        <xdr:cNvCxnSpPr/>
      </xdr:nvCxnSpPr>
      <xdr:spPr>
        <a:xfrm flipV="1">
          <a:off x="2019300" y="96229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14515</xdr:rowOff>
    </xdr:from>
    <xdr:to>
      <xdr:col>6</xdr:col>
      <xdr:colOff>38100</xdr:colOff>
      <xdr:row>56</xdr:row>
      <xdr:rowOff>116115</xdr:rowOff>
    </xdr:to>
    <xdr:sp macro="" textlink="">
      <xdr:nvSpPr>
        <xdr:cNvPr id="196" name="楕円 195"/>
        <xdr:cNvSpPr/>
      </xdr:nvSpPr>
      <xdr:spPr>
        <a:xfrm>
          <a:off x="1079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65315</xdr:rowOff>
    </xdr:from>
    <xdr:to>
      <xdr:col>10</xdr:col>
      <xdr:colOff>114300</xdr:colOff>
      <xdr:row>56</xdr:row>
      <xdr:rowOff>76200</xdr:rowOff>
    </xdr:to>
    <xdr:cxnSp macro="">
      <xdr:nvCxnSpPr>
        <xdr:cNvPr id="197" name="直線コネクタ 196"/>
        <xdr:cNvCxnSpPr/>
      </xdr:nvCxnSpPr>
      <xdr:spPr>
        <a:xfrm>
          <a:off x="1130300" y="96665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88192</xdr:rowOff>
    </xdr:from>
    <xdr:ext cx="405111" cy="259045"/>
    <xdr:sp macro="" textlink="">
      <xdr:nvSpPr>
        <xdr:cNvPr id="198" name="n_1aveValue【橋りょう・トンネル】&#10;有形固定資産減価償却率"/>
        <xdr:cNvSpPr txBox="1"/>
      </xdr:nvSpPr>
      <xdr:spPr>
        <a:xfrm>
          <a:off x="3582044" y="1054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11992</xdr:rowOff>
    </xdr:from>
    <xdr:ext cx="405111" cy="259045"/>
    <xdr:sp macro="" textlink="">
      <xdr:nvSpPr>
        <xdr:cNvPr id="199" name="n_2aveValue【橋りょう・トンネル】&#10;有形固定資産減価償却率"/>
        <xdr:cNvSpPr txBox="1"/>
      </xdr:nvSpPr>
      <xdr:spPr>
        <a:xfrm>
          <a:off x="2705744" y="1047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85470</xdr:rowOff>
    </xdr:from>
    <xdr:ext cx="405111" cy="259045"/>
    <xdr:sp macro="" textlink="">
      <xdr:nvSpPr>
        <xdr:cNvPr id="200" name="n_3aveValue【橋りょう・トンネル】&#10;有形固定資産減価償却率"/>
        <xdr:cNvSpPr txBox="1"/>
      </xdr:nvSpPr>
      <xdr:spPr>
        <a:xfrm>
          <a:off x="1816744" y="10372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93634</xdr:rowOff>
    </xdr:from>
    <xdr:ext cx="405111" cy="259045"/>
    <xdr:sp macro="" textlink="">
      <xdr:nvSpPr>
        <xdr:cNvPr id="201" name="n_4aveValue【橋りょう・トンネル】&#10;有形固定資産減価償却率"/>
        <xdr:cNvSpPr txBox="1"/>
      </xdr:nvSpPr>
      <xdr:spPr>
        <a:xfrm>
          <a:off x="927744" y="10209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89099</xdr:rowOff>
    </xdr:from>
    <xdr:ext cx="405111" cy="259045"/>
    <xdr:sp macro="" textlink="">
      <xdr:nvSpPr>
        <xdr:cNvPr id="202" name="n_1mainValue【橋りょう・トンネル】&#10;有形固定資産減価償却率"/>
        <xdr:cNvSpPr txBox="1"/>
      </xdr:nvSpPr>
      <xdr:spPr>
        <a:xfrm>
          <a:off x="3582044" y="934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89099</xdr:rowOff>
    </xdr:from>
    <xdr:ext cx="405111" cy="259045"/>
    <xdr:sp macro="" textlink="">
      <xdr:nvSpPr>
        <xdr:cNvPr id="203" name="n_2mainValue【橋りょう・トンネル】&#10;有形固定資産減価償却率"/>
        <xdr:cNvSpPr txBox="1"/>
      </xdr:nvSpPr>
      <xdr:spPr>
        <a:xfrm>
          <a:off x="2705744" y="934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143527</xdr:rowOff>
    </xdr:from>
    <xdr:ext cx="405111" cy="259045"/>
    <xdr:sp macro="" textlink="">
      <xdr:nvSpPr>
        <xdr:cNvPr id="204" name="n_3mainValue【橋りょう・トンネル】&#10;有形固定資産減価償却率"/>
        <xdr:cNvSpPr txBox="1"/>
      </xdr:nvSpPr>
      <xdr:spPr>
        <a:xfrm>
          <a:off x="181674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132642</xdr:rowOff>
    </xdr:from>
    <xdr:ext cx="405111" cy="259045"/>
    <xdr:sp macro="" textlink="">
      <xdr:nvSpPr>
        <xdr:cNvPr id="205" name="n_4mainValue【橋りょう・トンネル】&#10;有形固定資産減価償却率"/>
        <xdr:cNvSpPr txBox="1"/>
      </xdr:nvSpPr>
      <xdr:spPr>
        <a:xfrm>
          <a:off x="927744" y="939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9" name="テキスト ボックス 21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1" name="テキスト ボックス 22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3" name="テキスト ボックス 22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5" name="テキスト ボックス 22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7" name="テキスト ボックス 22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26015</xdr:rowOff>
    </xdr:from>
    <xdr:to>
      <xdr:col>54</xdr:col>
      <xdr:colOff>189865</xdr:colOff>
      <xdr:row>64</xdr:row>
      <xdr:rowOff>49747</xdr:rowOff>
    </xdr:to>
    <xdr:cxnSp macro="">
      <xdr:nvCxnSpPr>
        <xdr:cNvPr id="229" name="直線コネクタ 228"/>
        <xdr:cNvCxnSpPr/>
      </xdr:nvCxnSpPr>
      <xdr:spPr>
        <a:xfrm flipV="1">
          <a:off x="10476865" y="9455765"/>
          <a:ext cx="0" cy="1566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53574</xdr:rowOff>
    </xdr:from>
    <xdr:ext cx="469744" cy="259045"/>
    <xdr:sp macro="" textlink="">
      <xdr:nvSpPr>
        <xdr:cNvPr id="230" name="【橋りょう・トンネル】&#10;一人当たり有形固定資産（償却資産）額最小値テキスト"/>
        <xdr:cNvSpPr txBox="1"/>
      </xdr:nvSpPr>
      <xdr:spPr>
        <a:xfrm>
          <a:off x="10515600" y="1102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49747</xdr:rowOff>
    </xdr:from>
    <xdr:to>
      <xdr:col>55</xdr:col>
      <xdr:colOff>88900</xdr:colOff>
      <xdr:row>64</xdr:row>
      <xdr:rowOff>49747</xdr:rowOff>
    </xdr:to>
    <xdr:cxnSp macro="">
      <xdr:nvCxnSpPr>
        <xdr:cNvPr id="231" name="直線コネクタ 230"/>
        <xdr:cNvCxnSpPr/>
      </xdr:nvCxnSpPr>
      <xdr:spPr>
        <a:xfrm>
          <a:off x="10388600" y="1102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144142</xdr:rowOff>
    </xdr:from>
    <xdr:ext cx="599010" cy="259045"/>
    <xdr:sp macro="" textlink="">
      <xdr:nvSpPr>
        <xdr:cNvPr id="232" name="【橋りょう・トンネル】&#10;一人当たり有形固定資産（償却資産）額最大値テキスト"/>
        <xdr:cNvSpPr txBox="1"/>
      </xdr:nvSpPr>
      <xdr:spPr>
        <a:xfrm>
          <a:off x="10515600" y="923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26015</xdr:rowOff>
    </xdr:from>
    <xdr:to>
      <xdr:col>55</xdr:col>
      <xdr:colOff>88900</xdr:colOff>
      <xdr:row>55</xdr:row>
      <xdr:rowOff>26015</xdr:rowOff>
    </xdr:to>
    <xdr:cxnSp macro="">
      <xdr:nvCxnSpPr>
        <xdr:cNvPr id="233" name="直線コネクタ 232"/>
        <xdr:cNvCxnSpPr/>
      </xdr:nvCxnSpPr>
      <xdr:spPr>
        <a:xfrm>
          <a:off x="10388600" y="945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60340</xdr:rowOff>
    </xdr:from>
    <xdr:ext cx="599010" cy="259045"/>
    <xdr:sp macro="" textlink="">
      <xdr:nvSpPr>
        <xdr:cNvPr id="234" name="【橋りょう・トンネル】&#10;一人当たり有形固定資産（償却資産）額平均値テキスト"/>
        <xdr:cNvSpPr txBox="1"/>
      </xdr:nvSpPr>
      <xdr:spPr>
        <a:xfrm>
          <a:off x="10515600" y="10347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37463</xdr:rowOff>
    </xdr:from>
    <xdr:to>
      <xdr:col>55</xdr:col>
      <xdr:colOff>50800</xdr:colOff>
      <xdr:row>61</xdr:row>
      <xdr:rowOff>139063</xdr:rowOff>
    </xdr:to>
    <xdr:sp macro="" textlink="">
      <xdr:nvSpPr>
        <xdr:cNvPr id="235" name="フローチャート: 判断 234"/>
        <xdr:cNvSpPr/>
      </xdr:nvSpPr>
      <xdr:spPr>
        <a:xfrm>
          <a:off x="10426700" y="1049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113285</xdr:rowOff>
    </xdr:from>
    <xdr:to>
      <xdr:col>50</xdr:col>
      <xdr:colOff>165100</xdr:colOff>
      <xdr:row>61</xdr:row>
      <xdr:rowOff>43435</xdr:rowOff>
    </xdr:to>
    <xdr:sp macro="" textlink="">
      <xdr:nvSpPr>
        <xdr:cNvPr id="236" name="フローチャート: 判断 235"/>
        <xdr:cNvSpPr/>
      </xdr:nvSpPr>
      <xdr:spPr>
        <a:xfrm>
          <a:off x="9588500" y="10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120318</xdr:rowOff>
    </xdr:from>
    <xdr:to>
      <xdr:col>46</xdr:col>
      <xdr:colOff>38100</xdr:colOff>
      <xdr:row>61</xdr:row>
      <xdr:rowOff>50468</xdr:rowOff>
    </xdr:to>
    <xdr:sp macro="" textlink="">
      <xdr:nvSpPr>
        <xdr:cNvPr id="237" name="フローチャート: 判断 236"/>
        <xdr:cNvSpPr/>
      </xdr:nvSpPr>
      <xdr:spPr>
        <a:xfrm>
          <a:off x="8699500" y="1040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127977</xdr:rowOff>
    </xdr:from>
    <xdr:to>
      <xdr:col>41</xdr:col>
      <xdr:colOff>101600</xdr:colOff>
      <xdr:row>61</xdr:row>
      <xdr:rowOff>58127</xdr:rowOff>
    </xdr:to>
    <xdr:sp macro="" textlink="">
      <xdr:nvSpPr>
        <xdr:cNvPr id="238" name="フローチャート: 判断 237"/>
        <xdr:cNvSpPr/>
      </xdr:nvSpPr>
      <xdr:spPr>
        <a:xfrm>
          <a:off x="7810500" y="1041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130072</xdr:rowOff>
    </xdr:from>
    <xdr:to>
      <xdr:col>36</xdr:col>
      <xdr:colOff>165100</xdr:colOff>
      <xdr:row>61</xdr:row>
      <xdr:rowOff>60222</xdr:rowOff>
    </xdr:to>
    <xdr:sp macro="" textlink="">
      <xdr:nvSpPr>
        <xdr:cNvPr id="239" name="フローチャート: 判断 238"/>
        <xdr:cNvSpPr/>
      </xdr:nvSpPr>
      <xdr:spPr>
        <a:xfrm>
          <a:off x="6921500" y="1041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170397</xdr:rowOff>
    </xdr:from>
    <xdr:to>
      <xdr:col>55</xdr:col>
      <xdr:colOff>50800</xdr:colOff>
      <xdr:row>64</xdr:row>
      <xdr:rowOff>100547</xdr:rowOff>
    </xdr:to>
    <xdr:sp macro="" textlink="">
      <xdr:nvSpPr>
        <xdr:cNvPr id="245" name="楕円 244"/>
        <xdr:cNvSpPr/>
      </xdr:nvSpPr>
      <xdr:spPr>
        <a:xfrm>
          <a:off x="10426700" y="1097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85324</xdr:rowOff>
    </xdr:from>
    <xdr:ext cx="469744" cy="259045"/>
    <xdr:sp macro="" textlink="">
      <xdr:nvSpPr>
        <xdr:cNvPr id="246" name="【橋りょう・トンネル】&#10;一人当たり有形固定資産（償却資産）額該当値テキスト"/>
        <xdr:cNvSpPr txBox="1"/>
      </xdr:nvSpPr>
      <xdr:spPr>
        <a:xfrm>
          <a:off x="10515600" y="1088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170828</xdr:rowOff>
    </xdr:from>
    <xdr:to>
      <xdr:col>50</xdr:col>
      <xdr:colOff>165100</xdr:colOff>
      <xdr:row>64</xdr:row>
      <xdr:rowOff>100978</xdr:rowOff>
    </xdr:to>
    <xdr:sp macro="" textlink="">
      <xdr:nvSpPr>
        <xdr:cNvPr id="247" name="楕円 246"/>
        <xdr:cNvSpPr/>
      </xdr:nvSpPr>
      <xdr:spPr>
        <a:xfrm>
          <a:off x="9588500" y="1097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49747</xdr:rowOff>
    </xdr:from>
    <xdr:to>
      <xdr:col>55</xdr:col>
      <xdr:colOff>0</xdr:colOff>
      <xdr:row>64</xdr:row>
      <xdr:rowOff>50178</xdr:rowOff>
    </xdr:to>
    <xdr:cxnSp macro="">
      <xdr:nvCxnSpPr>
        <xdr:cNvPr id="248" name="直線コネクタ 247"/>
        <xdr:cNvCxnSpPr/>
      </xdr:nvCxnSpPr>
      <xdr:spPr>
        <a:xfrm flipV="1">
          <a:off x="9639300" y="11022547"/>
          <a:ext cx="8382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40</xdr:rowOff>
    </xdr:from>
    <xdr:to>
      <xdr:col>46</xdr:col>
      <xdr:colOff>38100</xdr:colOff>
      <xdr:row>64</xdr:row>
      <xdr:rowOff>101640</xdr:rowOff>
    </xdr:to>
    <xdr:sp macro="" textlink="">
      <xdr:nvSpPr>
        <xdr:cNvPr id="249" name="楕円 248"/>
        <xdr:cNvSpPr/>
      </xdr:nvSpPr>
      <xdr:spPr>
        <a:xfrm>
          <a:off x="8699500" y="1097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50178</xdr:rowOff>
    </xdr:from>
    <xdr:to>
      <xdr:col>50</xdr:col>
      <xdr:colOff>114300</xdr:colOff>
      <xdr:row>64</xdr:row>
      <xdr:rowOff>50840</xdr:rowOff>
    </xdr:to>
    <xdr:cxnSp macro="">
      <xdr:nvCxnSpPr>
        <xdr:cNvPr id="250" name="直線コネクタ 249"/>
        <xdr:cNvCxnSpPr/>
      </xdr:nvCxnSpPr>
      <xdr:spPr>
        <a:xfrm flipV="1">
          <a:off x="8750300" y="11022978"/>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939</xdr:rowOff>
    </xdr:from>
    <xdr:to>
      <xdr:col>41</xdr:col>
      <xdr:colOff>101600</xdr:colOff>
      <xdr:row>64</xdr:row>
      <xdr:rowOff>102539</xdr:rowOff>
    </xdr:to>
    <xdr:sp macro="" textlink="">
      <xdr:nvSpPr>
        <xdr:cNvPr id="251" name="楕円 250"/>
        <xdr:cNvSpPr/>
      </xdr:nvSpPr>
      <xdr:spPr>
        <a:xfrm>
          <a:off x="7810500" y="1097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50840</xdr:rowOff>
    </xdr:from>
    <xdr:to>
      <xdr:col>45</xdr:col>
      <xdr:colOff>177800</xdr:colOff>
      <xdr:row>64</xdr:row>
      <xdr:rowOff>51739</xdr:rowOff>
    </xdr:to>
    <xdr:cxnSp macro="">
      <xdr:nvCxnSpPr>
        <xdr:cNvPr id="252" name="直線コネクタ 251"/>
        <xdr:cNvCxnSpPr/>
      </xdr:nvCxnSpPr>
      <xdr:spPr>
        <a:xfrm flipV="1">
          <a:off x="7861300" y="11023640"/>
          <a:ext cx="8890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1515</xdr:rowOff>
    </xdr:from>
    <xdr:to>
      <xdr:col>36</xdr:col>
      <xdr:colOff>165100</xdr:colOff>
      <xdr:row>64</xdr:row>
      <xdr:rowOff>103115</xdr:rowOff>
    </xdr:to>
    <xdr:sp macro="" textlink="">
      <xdr:nvSpPr>
        <xdr:cNvPr id="253" name="楕円 252"/>
        <xdr:cNvSpPr/>
      </xdr:nvSpPr>
      <xdr:spPr>
        <a:xfrm>
          <a:off x="6921500" y="109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51739</xdr:rowOff>
    </xdr:from>
    <xdr:to>
      <xdr:col>41</xdr:col>
      <xdr:colOff>50800</xdr:colOff>
      <xdr:row>64</xdr:row>
      <xdr:rowOff>52315</xdr:rowOff>
    </xdr:to>
    <xdr:cxnSp macro="">
      <xdr:nvCxnSpPr>
        <xdr:cNvPr id="254" name="直線コネクタ 253"/>
        <xdr:cNvCxnSpPr/>
      </xdr:nvCxnSpPr>
      <xdr:spPr>
        <a:xfrm flipV="1">
          <a:off x="6972300" y="11024539"/>
          <a:ext cx="8890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59962</xdr:rowOff>
    </xdr:from>
    <xdr:ext cx="599010" cy="259045"/>
    <xdr:sp macro="" textlink="">
      <xdr:nvSpPr>
        <xdr:cNvPr id="255" name="n_1aveValue【橋りょう・トンネル】&#10;一人当たり有形固定資産（償却資産）額"/>
        <xdr:cNvSpPr txBox="1"/>
      </xdr:nvSpPr>
      <xdr:spPr>
        <a:xfrm>
          <a:off x="9327095" y="1017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66995</xdr:rowOff>
    </xdr:from>
    <xdr:ext cx="599010" cy="259045"/>
    <xdr:sp macro="" textlink="">
      <xdr:nvSpPr>
        <xdr:cNvPr id="256" name="n_2aveValue【橋りょう・トンネル】&#10;一人当たり有形固定資産（償却資産）額"/>
        <xdr:cNvSpPr txBox="1"/>
      </xdr:nvSpPr>
      <xdr:spPr>
        <a:xfrm>
          <a:off x="8450795" y="1018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74654</xdr:rowOff>
    </xdr:from>
    <xdr:ext cx="599010" cy="259045"/>
    <xdr:sp macro="" textlink="">
      <xdr:nvSpPr>
        <xdr:cNvPr id="257" name="n_3aveValue【橋りょう・トンネル】&#10;一人当たり有形固定資産（償却資産）額"/>
        <xdr:cNvSpPr txBox="1"/>
      </xdr:nvSpPr>
      <xdr:spPr>
        <a:xfrm>
          <a:off x="7561795" y="1019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76749</xdr:rowOff>
    </xdr:from>
    <xdr:ext cx="599010" cy="259045"/>
    <xdr:sp macro="" textlink="">
      <xdr:nvSpPr>
        <xdr:cNvPr id="258" name="n_4aveValue【橋りょう・トンネル】&#10;一人当たり有形固定資産（償却資産）額"/>
        <xdr:cNvSpPr txBox="1"/>
      </xdr:nvSpPr>
      <xdr:spPr>
        <a:xfrm>
          <a:off x="6672795" y="1019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92105</xdr:rowOff>
    </xdr:from>
    <xdr:ext cx="469744" cy="259045"/>
    <xdr:sp macro="" textlink="">
      <xdr:nvSpPr>
        <xdr:cNvPr id="259" name="n_1mainValue【橋りょう・トンネル】&#10;一人当たり有形固定資産（償却資産）額"/>
        <xdr:cNvSpPr txBox="1"/>
      </xdr:nvSpPr>
      <xdr:spPr>
        <a:xfrm>
          <a:off x="9391728" y="110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92767</xdr:rowOff>
    </xdr:from>
    <xdr:ext cx="469744" cy="259045"/>
    <xdr:sp macro="" textlink="">
      <xdr:nvSpPr>
        <xdr:cNvPr id="260" name="n_2mainValue【橋りょう・トンネル】&#10;一人当たり有形固定資産（償却資産）額"/>
        <xdr:cNvSpPr txBox="1"/>
      </xdr:nvSpPr>
      <xdr:spPr>
        <a:xfrm>
          <a:off x="8515428" y="1106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93666</xdr:rowOff>
    </xdr:from>
    <xdr:ext cx="469744" cy="259045"/>
    <xdr:sp macro="" textlink="">
      <xdr:nvSpPr>
        <xdr:cNvPr id="261" name="n_3mainValue【橋りょう・トンネル】&#10;一人当たり有形固定資産（償却資産）額"/>
        <xdr:cNvSpPr txBox="1"/>
      </xdr:nvSpPr>
      <xdr:spPr>
        <a:xfrm>
          <a:off x="7626428" y="1106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94242</xdr:rowOff>
    </xdr:from>
    <xdr:ext cx="469744" cy="259045"/>
    <xdr:sp macro="" textlink="">
      <xdr:nvSpPr>
        <xdr:cNvPr id="262" name="n_4mainValue【橋りょう・トンネル】&#10;一人当たり有形固定資産（償却資産）額"/>
        <xdr:cNvSpPr txBox="1"/>
      </xdr:nvSpPr>
      <xdr:spPr>
        <a:xfrm>
          <a:off x="6737428" y="1106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3" name="テキスト ボックス 27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5" name="テキスト ボックス 274"/>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5" name="テキスト ボックス 284"/>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34834</xdr:rowOff>
    </xdr:from>
    <xdr:to>
      <xdr:col>24</xdr:col>
      <xdr:colOff>62865</xdr:colOff>
      <xdr:row>86</xdr:row>
      <xdr:rowOff>100149</xdr:rowOff>
    </xdr:to>
    <xdr:cxnSp macro="">
      <xdr:nvCxnSpPr>
        <xdr:cNvPr id="289" name="直線コネクタ 288"/>
        <xdr:cNvCxnSpPr/>
      </xdr:nvCxnSpPr>
      <xdr:spPr>
        <a:xfrm flipV="1">
          <a:off x="4634865" y="1340793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103976</xdr:rowOff>
    </xdr:from>
    <xdr:ext cx="405111" cy="259045"/>
    <xdr:sp macro="" textlink="">
      <xdr:nvSpPr>
        <xdr:cNvPr id="290" name="【公営住宅】&#10;有形固定資産減価償却率最小値テキスト"/>
        <xdr:cNvSpPr txBox="1"/>
      </xdr:nvSpPr>
      <xdr:spPr>
        <a:xfrm>
          <a:off x="4673600" y="1484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100149</xdr:rowOff>
    </xdr:from>
    <xdr:to>
      <xdr:col>24</xdr:col>
      <xdr:colOff>152400</xdr:colOff>
      <xdr:row>86</xdr:row>
      <xdr:rowOff>100149</xdr:rowOff>
    </xdr:to>
    <xdr:cxnSp macro="">
      <xdr:nvCxnSpPr>
        <xdr:cNvPr id="291" name="直線コネクタ 290"/>
        <xdr:cNvCxnSpPr/>
      </xdr:nvCxnSpPr>
      <xdr:spPr>
        <a:xfrm>
          <a:off x="4546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152961</xdr:rowOff>
    </xdr:from>
    <xdr:ext cx="405111" cy="259045"/>
    <xdr:sp macro="" textlink="">
      <xdr:nvSpPr>
        <xdr:cNvPr id="292" name="【公営住宅】&#10;有形固定資産減価償却率最大値テキスト"/>
        <xdr:cNvSpPr txBox="1"/>
      </xdr:nvSpPr>
      <xdr:spPr>
        <a:xfrm>
          <a:off x="4673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34834</xdr:rowOff>
    </xdr:from>
    <xdr:to>
      <xdr:col>24</xdr:col>
      <xdr:colOff>152400</xdr:colOff>
      <xdr:row>78</xdr:row>
      <xdr:rowOff>34834</xdr:rowOff>
    </xdr:to>
    <xdr:cxnSp macro="">
      <xdr:nvCxnSpPr>
        <xdr:cNvPr id="293" name="直線コネクタ 292"/>
        <xdr:cNvCxnSpPr/>
      </xdr:nvCxnSpPr>
      <xdr:spPr>
        <a:xfrm>
          <a:off x="4546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106153</xdr:rowOff>
    </xdr:from>
    <xdr:ext cx="405111" cy="259045"/>
    <xdr:sp macro="" textlink="">
      <xdr:nvSpPr>
        <xdr:cNvPr id="294" name="【公営住宅】&#10;有形固定資産減価償却率平均値テキスト"/>
        <xdr:cNvSpPr txBox="1"/>
      </xdr:nvSpPr>
      <xdr:spPr>
        <a:xfrm>
          <a:off x="4673600" y="14507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127726</xdr:rowOff>
    </xdr:from>
    <xdr:to>
      <xdr:col>24</xdr:col>
      <xdr:colOff>114300</xdr:colOff>
      <xdr:row>85</xdr:row>
      <xdr:rowOff>57876</xdr:rowOff>
    </xdr:to>
    <xdr:sp macro="" textlink="">
      <xdr:nvSpPr>
        <xdr:cNvPr id="295" name="フローチャート: 判断 294"/>
        <xdr:cNvSpPr/>
      </xdr:nvSpPr>
      <xdr:spPr>
        <a:xfrm>
          <a:off x="4584700" y="14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116295</xdr:rowOff>
    </xdr:from>
    <xdr:to>
      <xdr:col>20</xdr:col>
      <xdr:colOff>38100</xdr:colOff>
      <xdr:row>84</xdr:row>
      <xdr:rowOff>46445</xdr:rowOff>
    </xdr:to>
    <xdr:sp macro="" textlink="">
      <xdr:nvSpPr>
        <xdr:cNvPr id="296" name="フローチャート: 判断 295"/>
        <xdr:cNvSpPr/>
      </xdr:nvSpPr>
      <xdr:spPr>
        <a:xfrm>
          <a:off x="3746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64044</xdr:rowOff>
    </xdr:from>
    <xdr:to>
      <xdr:col>15</xdr:col>
      <xdr:colOff>101600</xdr:colOff>
      <xdr:row>83</xdr:row>
      <xdr:rowOff>165644</xdr:rowOff>
    </xdr:to>
    <xdr:sp macro="" textlink="">
      <xdr:nvSpPr>
        <xdr:cNvPr id="297" name="フローチャート: 判断 296"/>
        <xdr:cNvSpPr/>
      </xdr:nvSpPr>
      <xdr:spPr>
        <a:xfrm>
          <a:off x="2857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44450</xdr:rowOff>
    </xdr:from>
    <xdr:to>
      <xdr:col>10</xdr:col>
      <xdr:colOff>165100</xdr:colOff>
      <xdr:row>83</xdr:row>
      <xdr:rowOff>146050</xdr:rowOff>
    </xdr:to>
    <xdr:sp macro="" textlink="">
      <xdr:nvSpPr>
        <xdr:cNvPr id="298" name="フローチャート: 判断 297"/>
        <xdr:cNvSpPr/>
      </xdr:nvSpPr>
      <xdr:spPr>
        <a:xfrm>
          <a:off x="196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157118</xdr:rowOff>
    </xdr:from>
    <xdr:to>
      <xdr:col>6</xdr:col>
      <xdr:colOff>38100</xdr:colOff>
      <xdr:row>83</xdr:row>
      <xdr:rowOff>87268</xdr:rowOff>
    </xdr:to>
    <xdr:sp macro="" textlink="">
      <xdr:nvSpPr>
        <xdr:cNvPr id="299" name="フローチャート: 判断 298"/>
        <xdr:cNvSpPr/>
      </xdr:nvSpPr>
      <xdr:spPr>
        <a:xfrm>
          <a:off x="10795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155484</xdr:rowOff>
    </xdr:from>
    <xdr:to>
      <xdr:col>24</xdr:col>
      <xdr:colOff>114300</xdr:colOff>
      <xdr:row>78</xdr:row>
      <xdr:rowOff>85634</xdr:rowOff>
    </xdr:to>
    <xdr:sp macro="" textlink="">
      <xdr:nvSpPr>
        <xdr:cNvPr id="305" name="楕円 304"/>
        <xdr:cNvSpPr/>
      </xdr:nvSpPr>
      <xdr:spPr>
        <a:xfrm>
          <a:off x="4584700" y="1335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108511</xdr:rowOff>
    </xdr:from>
    <xdr:ext cx="405111" cy="259045"/>
    <xdr:sp macro="" textlink="">
      <xdr:nvSpPr>
        <xdr:cNvPr id="306" name="【公営住宅】&#10;有形固定資産減価償却率該当値テキスト"/>
        <xdr:cNvSpPr txBox="1"/>
      </xdr:nvSpPr>
      <xdr:spPr>
        <a:xfrm>
          <a:off x="4673600" y="13310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49349</xdr:rowOff>
    </xdr:from>
    <xdr:to>
      <xdr:col>20</xdr:col>
      <xdr:colOff>38100</xdr:colOff>
      <xdr:row>78</xdr:row>
      <xdr:rowOff>150949</xdr:rowOff>
    </xdr:to>
    <xdr:sp macro="" textlink="">
      <xdr:nvSpPr>
        <xdr:cNvPr id="307" name="楕円 306"/>
        <xdr:cNvSpPr/>
      </xdr:nvSpPr>
      <xdr:spPr>
        <a:xfrm>
          <a:off x="37465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34834</xdr:rowOff>
    </xdr:from>
    <xdr:to>
      <xdr:col>24</xdr:col>
      <xdr:colOff>63500</xdr:colOff>
      <xdr:row>78</xdr:row>
      <xdr:rowOff>100149</xdr:rowOff>
    </xdr:to>
    <xdr:cxnSp macro="">
      <xdr:nvCxnSpPr>
        <xdr:cNvPr id="308" name="直線コネクタ 307"/>
        <xdr:cNvCxnSpPr/>
      </xdr:nvCxnSpPr>
      <xdr:spPr>
        <a:xfrm flipV="1">
          <a:off x="3797300" y="1340793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155484</xdr:rowOff>
    </xdr:from>
    <xdr:to>
      <xdr:col>15</xdr:col>
      <xdr:colOff>101600</xdr:colOff>
      <xdr:row>78</xdr:row>
      <xdr:rowOff>85634</xdr:rowOff>
    </xdr:to>
    <xdr:sp macro="" textlink="">
      <xdr:nvSpPr>
        <xdr:cNvPr id="309" name="楕円 308"/>
        <xdr:cNvSpPr/>
      </xdr:nvSpPr>
      <xdr:spPr>
        <a:xfrm>
          <a:off x="2857500" y="1335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34834</xdr:rowOff>
    </xdr:from>
    <xdr:to>
      <xdr:col>19</xdr:col>
      <xdr:colOff>177800</xdr:colOff>
      <xdr:row>78</xdr:row>
      <xdr:rowOff>100149</xdr:rowOff>
    </xdr:to>
    <xdr:cxnSp macro="">
      <xdr:nvCxnSpPr>
        <xdr:cNvPr id="310" name="直線コネクタ 309"/>
        <xdr:cNvCxnSpPr/>
      </xdr:nvCxnSpPr>
      <xdr:spPr>
        <a:xfrm>
          <a:off x="2908300" y="134079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83638</xdr:rowOff>
    </xdr:from>
    <xdr:to>
      <xdr:col>10</xdr:col>
      <xdr:colOff>165100</xdr:colOff>
      <xdr:row>78</xdr:row>
      <xdr:rowOff>13788</xdr:rowOff>
    </xdr:to>
    <xdr:sp macro="" textlink="">
      <xdr:nvSpPr>
        <xdr:cNvPr id="311" name="楕円 310"/>
        <xdr:cNvSpPr/>
      </xdr:nvSpPr>
      <xdr:spPr>
        <a:xfrm>
          <a:off x="1968500" y="1328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134438</xdr:rowOff>
    </xdr:from>
    <xdr:to>
      <xdr:col>15</xdr:col>
      <xdr:colOff>50800</xdr:colOff>
      <xdr:row>78</xdr:row>
      <xdr:rowOff>34834</xdr:rowOff>
    </xdr:to>
    <xdr:cxnSp macro="">
      <xdr:nvCxnSpPr>
        <xdr:cNvPr id="312" name="直線コネクタ 311"/>
        <xdr:cNvCxnSpPr/>
      </xdr:nvCxnSpPr>
      <xdr:spPr>
        <a:xfrm>
          <a:off x="2019300" y="1333608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11793</xdr:rowOff>
    </xdr:from>
    <xdr:to>
      <xdr:col>6</xdr:col>
      <xdr:colOff>38100</xdr:colOff>
      <xdr:row>77</xdr:row>
      <xdr:rowOff>113393</xdr:rowOff>
    </xdr:to>
    <xdr:sp macro="" textlink="">
      <xdr:nvSpPr>
        <xdr:cNvPr id="313" name="楕円 312"/>
        <xdr:cNvSpPr/>
      </xdr:nvSpPr>
      <xdr:spPr>
        <a:xfrm>
          <a:off x="1079500" y="1321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62593</xdr:rowOff>
    </xdr:from>
    <xdr:to>
      <xdr:col>10</xdr:col>
      <xdr:colOff>114300</xdr:colOff>
      <xdr:row>77</xdr:row>
      <xdr:rowOff>134438</xdr:rowOff>
    </xdr:to>
    <xdr:cxnSp macro="">
      <xdr:nvCxnSpPr>
        <xdr:cNvPr id="314" name="直線コネクタ 313"/>
        <xdr:cNvCxnSpPr/>
      </xdr:nvCxnSpPr>
      <xdr:spPr>
        <a:xfrm>
          <a:off x="1130300" y="1326424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37572</xdr:rowOff>
    </xdr:from>
    <xdr:ext cx="405111" cy="259045"/>
    <xdr:sp macro="" textlink="">
      <xdr:nvSpPr>
        <xdr:cNvPr id="315" name="n_1aveValue【公営住宅】&#10;有形固定資産減価償却率"/>
        <xdr:cNvSpPr txBox="1"/>
      </xdr:nvSpPr>
      <xdr:spPr>
        <a:xfrm>
          <a:off x="35820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156771</xdr:rowOff>
    </xdr:from>
    <xdr:ext cx="405111" cy="259045"/>
    <xdr:sp macro="" textlink="">
      <xdr:nvSpPr>
        <xdr:cNvPr id="316" name="n_2aveValue【公営住宅】&#10;有形固定資産減価償却率"/>
        <xdr:cNvSpPr txBox="1"/>
      </xdr:nvSpPr>
      <xdr:spPr>
        <a:xfrm>
          <a:off x="2705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317" name="n_3aveValue【公営住宅】&#10;有形固定資産減価償却率"/>
        <xdr:cNvSpPr txBox="1"/>
      </xdr:nvSpPr>
      <xdr:spPr>
        <a:xfrm>
          <a:off x="1816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78395</xdr:rowOff>
    </xdr:from>
    <xdr:ext cx="405111" cy="259045"/>
    <xdr:sp macro="" textlink="">
      <xdr:nvSpPr>
        <xdr:cNvPr id="318" name="n_4aveValue【公営住宅】&#10;有形固定資産減価償却率"/>
        <xdr:cNvSpPr txBox="1"/>
      </xdr:nvSpPr>
      <xdr:spPr>
        <a:xfrm>
          <a:off x="9277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167476</xdr:rowOff>
    </xdr:from>
    <xdr:ext cx="405111" cy="259045"/>
    <xdr:sp macro="" textlink="">
      <xdr:nvSpPr>
        <xdr:cNvPr id="319" name="n_1mainValue【公営住宅】&#10;有形固定資産減価償却率"/>
        <xdr:cNvSpPr txBox="1"/>
      </xdr:nvSpPr>
      <xdr:spPr>
        <a:xfrm>
          <a:off x="3582044" y="1319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102161</xdr:rowOff>
    </xdr:from>
    <xdr:ext cx="405111" cy="259045"/>
    <xdr:sp macro="" textlink="">
      <xdr:nvSpPr>
        <xdr:cNvPr id="320" name="n_2mainValue【公営住宅】&#10;有形固定資産減価償却率"/>
        <xdr:cNvSpPr txBox="1"/>
      </xdr:nvSpPr>
      <xdr:spPr>
        <a:xfrm>
          <a:off x="2705744" y="1313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30315</xdr:rowOff>
    </xdr:from>
    <xdr:ext cx="405111" cy="259045"/>
    <xdr:sp macro="" textlink="">
      <xdr:nvSpPr>
        <xdr:cNvPr id="321" name="n_3mainValue【公営住宅】&#10;有形固定資産減価償却率"/>
        <xdr:cNvSpPr txBox="1"/>
      </xdr:nvSpPr>
      <xdr:spPr>
        <a:xfrm>
          <a:off x="1816744" y="13060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129920</xdr:rowOff>
    </xdr:from>
    <xdr:ext cx="405111" cy="259045"/>
    <xdr:sp macro="" textlink="">
      <xdr:nvSpPr>
        <xdr:cNvPr id="322" name="n_4mainValue【公営住宅】&#10;有形固定資産減価償却率"/>
        <xdr:cNvSpPr txBox="1"/>
      </xdr:nvSpPr>
      <xdr:spPr>
        <a:xfrm>
          <a:off x="927744" y="12988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142602</xdr:rowOff>
    </xdr:to>
    <xdr:cxnSp macro="">
      <xdr:nvCxnSpPr>
        <xdr:cNvPr id="348" name="直線コネクタ 347"/>
        <xdr:cNvCxnSpPr/>
      </xdr:nvCxnSpPr>
      <xdr:spPr>
        <a:xfrm flipV="1">
          <a:off x="10476865" y="13417731"/>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146429</xdr:rowOff>
    </xdr:from>
    <xdr:ext cx="469744" cy="259045"/>
    <xdr:sp macro="" textlink="">
      <xdr:nvSpPr>
        <xdr:cNvPr id="349" name="【公営住宅】&#10;一人当たり面積最小値テキスト"/>
        <xdr:cNvSpPr txBox="1"/>
      </xdr:nvSpPr>
      <xdr:spPr>
        <a:xfrm>
          <a:off x="10515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142602</xdr:rowOff>
    </xdr:from>
    <xdr:to>
      <xdr:col>55</xdr:col>
      <xdr:colOff>88900</xdr:colOff>
      <xdr:row>86</xdr:row>
      <xdr:rowOff>142602</xdr:rowOff>
    </xdr:to>
    <xdr:cxnSp macro="">
      <xdr:nvCxnSpPr>
        <xdr:cNvPr id="350" name="直線コネクタ 349"/>
        <xdr:cNvCxnSpPr/>
      </xdr:nvCxnSpPr>
      <xdr:spPr>
        <a:xfrm>
          <a:off x="10388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51" name="【公営住宅】&#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52" name="直線コネクタ 351"/>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72770</xdr:rowOff>
    </xdr:from>
    <xdr:ext cx="469744" cy="259045"/>
    <xdr:sp macro="" textlink="">
      <xdr:nvSpPr>
        <xdr:cNvPr id="353" name="【公営住宅】&#10;一人当たり面積平均値テキスト"/>
        <xdr:cNvSpPr txBox="1"/>
      </xdr:nvSpPr>
      <xdr:spPr>
        <a:xfrm>
          <a:off x="10515600" y="14131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49893</xdr:rowOff>
    </xdr:from>
    <xdr:to>
      <xdr:col>55</xdr:col>
      <xdr:colOff>50800</xdr:colOff>
      <xdr:row>83</xdr:row>
      <xdr:rowOff>151493</xdr:rowOff>
    </xdr:to>
    <xdr:sp macro="" textlink="">
      <xdr:nvSpPr>
        <xdr:cNvPr id="354" name="フローチャート: 判断 353"/>
        <xdr:cNvSpPr/>
      </xdr:nvSpPr>
      <xdr:spPr>
        <a:xfrm>
          <a:off x="10426700" y="1428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58057</xdr:rowOff>
    </xdr:from>
    <xdr:to>
      <xdr:col>50</xdr:col>
      <xdr:colOff>165100</xdr:colOff>
      <xdr:row>82</xdr:row>
      <xdr:rowOff>159657</xdr:rowOff>
    </xdr:to>
    <xdr:sp macro="" textlink="">
      <xdr:nvSpPr>
        <xdr:cNvPr id="355" name="フローチャート: 判断 354"/>
        <xdr:cNvSpPr/>
      </xdr:nvSpPr>
      <xdr:spPr>
        <a:xfrm>
          <a:off x="9588500" y="1411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56969</xdr:rowOff>
    </xdr:from>
    <xdr:to>
      <xdr:col>46</xdr:col>
      <xdr:colOff>38100</xdr:colOff>
      <xdr:row>82</xdr:row>
      <xdr:rowOff>158569</xdr:rowOff>
    </xdr:to>
    <xdr:sp macro="" textlink="">
      <xdr:nvSpPr>
        <xdr:cNvPr id="356" name="フローチャート: 判断 355"/>
        <xdr:cNvSpPr/>
      </xdr:nvSpPr>
      <xdr:spPr>
        <a:xfrm>
          <a:off x="8699500" y="1411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61323</xdr:rowOff>
    </xdr:from>
    <xdr:to>
      <xdr:col>41</xdr:col>
      <xdr:colOff>101600</xdr:colOff>
      <xdr:row>82</xdr:row>
      <xdr:rowOff>162923</xdr:rowOff>
    </xdr:to>
    <xdr:sp macro="" textlink="">
      <xdr:nvSpPr>
        <xdr:cNvPr id="357" name="フローチャート: 判断 356"/>
        <xdr:cNvSpPr/>
      </xdr:nvSpPr>
      <xdr:spPr>
        <a:xfrm>
          <a:off x="7810500" y="141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61323</xdr:rowOff>
    </xdr:from>
    <xdr:to>
      <xdr:col>36</xdr:col>
      <xdr:colOff>165100</xdr:colOff>
      <xdr:row>82</xdr:row>
      <xdr:rowOff>162923</xdr:rowOff>
    </xdr:to>
    <xdr:sp macro="" textlink="">
      <xdr:nvSpPr>
        <xdr:cNvPr id="358" name="フローチャート: 判断 357"/>
        <xdr:cNvSpPr/>
      </xdr:nvSpPr>
      <xdr:spPr>
        <a:xfrm>
          <a:off x="6921500" y="141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91802</xdr:rowOff>
    </xdr:from>
    <xdr:to>
      <xdr:col>55</xdr:col>
      <xdr:colOff>50800</xdr:colOff>
      <xdr:row>87</xdr:row>
      <xdr:rowOff>21952</xdr:rowOff>
    </xdr:to>
    <xdr:sp macro="" textlink="">
      <xdr:nvSpPr>
        <xdr:cNvPr id="364" name="楕円 363"/>
        <xdr:cNvSpPr/>
      </xdr:nvSpPr>
      <xdr:spPr>
        <a:xfrm>
          <a:off x="10426700" y="148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6729</xdr:rowOff>
    </xdr:from>
    <xdr:ext cx="469744" cy="259045"/>
    <xdr:sp macro="" textlink="">
      <xdr:nvSpPr>
        <xdr:cNvPr id="365" name="【公営住宅】&#10;一人当たり面積該当値テキスト"/>
        <xdr:cNvSpPr txBox="1"/>
      </xdr:nvSpPr>
      <xdr:spPr>
        <a:xfrm>
          <a:off x="10515600" y="1475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91802</xdr:rowOff>
    </xdr:from>
    <xdr:to>
      <xdr:col>50</xdr:col>
      <xdr:colOff>165100</xdr:colOff>
      <xdr:row>87</xdr:row>
      <xdr:rowOff>21952</xdr:rowOff>
    </xdr:to>
    <xdr:sp macro="" textlink="">
      <xdr:nvSpPr>
        <xdr:cNvPr id="366" name="楕円 365"/>
        <xdr:cNvSpPr/>
      </xdr:nvSpPr>
      <xdr:spPr>
        <a:xfrm>
          <a:off x="9588500" y="148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142602</xdr:rowOff>
    </xdr:from>
    <xdr:to>
      <xdr:col>55</xdr:col>
      <xdr:colOff>0</xdr:colOff>
      <xdr:row>86</xdr:row>
      <xdr:rowOff>142602</xdr:rowOff>
    </xdr:to>
    <xdr:cxnSp macro="">
      <xdr:nvCxnSpPr>
        <xdr:cNvPr id="367" name="直線コネクタ 366"/>
        <xdr:cNvCxnSpPr/>
      </xdr:nvCxnSpPr>
      <xdr:spPr>
        <a:xfrm>
          <a:off x="9639300" y="148873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90714</xdr:rowOff>
    </xdr:from>
    <xdr:to>
      <xdr:col>46</xdr:col>
      <xdr:colOff>38100</xdr:colOff>
      <xdr:row>87</xdr:row>
      <xdr:rowOff>20864</xdr:rowOff>
    </xdr:to>
    <xdr:sp macro="" textlink="">
      <xdr:nvSpPr>
        <xdr:cNvPr id="368" name="楕円 367"/>
        <xdr:cNvSpPr/>
      </xdr:nvSpPr>
      <xdr:spPr>
        <a:xfrm>
          <a:off x="8699500" y="148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141514</xdr:rowOff>
    </xdr:from>
    <xdr:to>
      <xdr:col>50</xdr:col>
      <xdr:colOff>114300</xdr:colOff>
      <xdr:row>86</xdr:row>
      <xdr:rowOff>142602</xdr:rowOff>
    </xdr:to>
    <xdr:cxnSp macro="">
      <xdr:nvCxnSpPr>
        <xdr:cNvPr id="369" name="直線コネクタ 368"/>
        <xdr:cNvCxnSpPr/>
      </xdr:nvCxnSpPr>
      <xdr:spPr>
        <a:xfrm>
          <a:off x="8750300" y="14886214"/>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90714</xdr:rowOff>
    </xdr:from>
    <xdr:to>
      <xdr:col>41</xdr:col>
      <xdr:colOff>101600</xdr:colOff>
      <xdr:row>87</xdr:row>
      <xdr:rowOff>20864</xdr:rowOff>
    </xdr:to>
    <xdr:sp macro="" textlink="">
      <xdr:nvSpPr>
        <xdr:cNvPr id="370" name="楕円 369"/>
        <xdr:cNvSpPr/>
      </xdr:nvSpPr>
      <xdr:spPr>
        <a:xfrm>
          <a:off x="7810500" y="148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141514</xdr:rowOff>
    </xdr:from>
    <xdr:to>
      <xdr:col>45</xdr:col>
      <xdr:colOff>177800</xdr:colOff>
      <xdr:row>86</xdr:row>
      <xdr:rowOff>141514</xdr:rowOff>
    </xdr:to>
    <xdr:cxnSp macro="">
      <xdr:nvCxnSpPr>
        <xdr:cNvPr id="371" name="直線コネクタ 370"/>
        <xdr:cNvCxnSpPr/>
      </xdr:nvCxnSpPr>
      <xdr:spPr>
        <a:xfrm>
          <a:off x="7861300" y="14886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90714</xdr:rowOff>
    </xdr:from>
    <xdr:to>
      <xdr:col>36</xdr:col>
      <xdr:colOff>165100</xdr:colOff>
      <xdr:row>87</xdr:row>
      <xdr:rowOff>20864</xdr:rowOff>
    </xdr:to>
    <xdr:sp macro="" textlink="">
      <xdr:nvSpPr>
        <xdr:cNvPr id="372" name="楕円 371"/>
        <xdr:cNvSpPr/>
      </xdr:nvSpPr>
      <xdr:spPr>
        <a:xfrm>
          <a:off x="6921500" y="148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141514</xdr:rowOff>
    </xdr:from>
    <xdr:to>
      <xdr:col>41</xdr:col>
      <xdr:colOff>50800</xdr:colOff>
      <xdr:row>86</xdr:row>
      <xdr:rowOff>141514</xdr:rowOff>
    </xdr:to>
    <xdr:cxnSp macro="">
      <xdr:nvCxnSpPr>
        <xdr:cNvPr id="373" name="直線コネクタ 372"/>
        <xdr:cNvCxnSpPr/>
      </xdr:nvCxnSpPr>
      <xdr:spPr>
        <a:xfrm>
          <a:off x="6972300" y="14886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4734</xdr:rowOff>
    </xdr:from>
    <xdr:ext cx="469744" cy="259045"/>
    <xdr:sp macro="" textlink="">
      <xdr:nvSpPr>
        <xdr:cNvPr id="374" name="n_1aveValue【公営住宅】&#10;一人当たり面積"/>
        <xdr:cNvSpPr txBox="1"/>
      </xdr:nvSpPr>
      <xdr:spPr>
        <a:xfrm>
          <a:off x="9391727" y="1389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3646</xdr:rowOff>
    </xdr:from>
    <xdr:ext cx="469744" cy="259045"/>
    <xdr:sp macro="" textlink="">
      <xdr:nvSpPr>
        <xdr:cNvPr id="375" name="n_2aveValue【公営住宅】&#10;一人当たり面積"/>
        <xdr:cNvSpPr txBox="1"/>
      </xdr:nvSpPr>
      <xdr:spPr>
        <a:xfrm>
          <a:off x="8515427" y="1389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8000</xdr:rowOff>
    </xdr:from>
    <xdr:ext cx="469744" cy="259045"/>
    <xdr:sp macro="" textlink="">
      <xdr:nvSpPr>
        <xdr:cNvPr id="376" name="n_3aveValue【公営住宅】&#10;一人当たり面積"/>
        <xdr:cNvSpPr txBox="1"/>
      </xdr:nvSpPr>
      <xdr:spPr>
        <a:xfrm>
          <a:off x="7626427" y="1389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8000</xdr:rowOff>
    </xdr:from>
    <xdr:ext cx="469744" cy="259045"/>
    <xdr:sp macro="" textlink="">
      <xdr:nvSpPr>
        <xdr:cNvPr id="377" name="n_4aveValue【公営住宅】&#10;一人当たり面積"/>
        <xdr:cNvSpPr txBox="1"/>
      </xdr:nvSpPr>
      <xdr:spPr>
        <a:xfrm>
          <a:off x="6737427" y="1389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13079</xdr:rowOff>
    </xdr:from>
    <xdr:ext cx="469744" cy="259045"/>
    <xdr:sp macro="" textlink="">
      <xdr:nvSpPr>
        <xdr:cNvPr id="378" name="n_1mainValue【公営住宅】&#10;一人当たり面積"/>
        <xdr:cNvSpPr txBox="1"/>
      </xdr:nvSpPr>
      <xdr:spPr>
        <a:xfrm>
          <a:off x="9391727" y="1492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11991</xdr:rowOff>
    </xdr:from>
    <xdr:ext cx="469744" cy="259045"/>
    <xdr:sp macro="" textlink="">
      <xdr:nvSpPr>
        <xdr:cNvPr id="379" name="n_2mainValue【公営住宅】&#10;一人当たり面積"/>
        <xdr:cNvSpPr txBox="1"/>
      </xdr:nvSpPr>
      <xdr:spPr>
        <a:xfrm>
          <a:off x="8515427" y="1492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11991</xdr:rowOff>
    </xdr:from>
    <xdr:ext cx="469744" cy="259045"/>
    <xdr:sp macro="" textlink="">
      <xdr:nvSpPr>
        <xdr:cNvPr id="380" name="n_3mainValue【公営住宅】&#10;一人当たり面積"/>
        <xdr:cNvSpPr txBox="1"/>
      </xdr:nvSpPr>
      <xdr:spPr>
        <a:xfrm>
          <a:off x="7626427" y="1492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11991</xdr:rowOff>
    </xdr:from>
    <xdr:ext cx="469744" cy="259045"/>
    <xdr:sp macro="" textlink="">
      <xdr:nvSpPr>
        <xdr:cNvPr id="381" name="n_4mainValue【公営住宅】&#10;一人当たり面積"/>
        <xdr:cNvSpPr txBox="1"/>
      </xdr:nvSpPr>
      <xdr:spPr>
        <a:xfrm>
          <a:off x="6737427" y="1492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3" name="正方形/長方形 38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4" name="正方形/長方形 38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5" name="正方形/長方形 38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6" name="正方形/長方形 38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9" name="正方形/長方形 38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90" name="正方形/長方形 38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91" name="正方形/長方形 39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2" name="正方形/長方形 39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4" name="テキスト ボックス 40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5" name="直線コネクタ 40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6" name="テキスト ボックス 40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7" name="直線コネクタ 40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8" name="テキスト ボックス 40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9" name="直線コネクタ 40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0" name="テキスト ボックス 40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1" name="直線コネクタ 41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2" name="テキスト ボックス 41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151638</xdr:rowOff>
    </xdr:from>
    <xdr:to>
      <xdr:col>85</xdr:col>
      <xdr:colOff>126364</xdr:colOff>
      <xdr:row>42</xdr:row>
      <xdr:rowOff>57912</xdr:rowOff>
    </xdr:to>
    <xdr:cxnSp macro="">
      <xdr:nvCxnSpPr>
        <xdr:cNvPr id="416" name="直線コネクタ 415"/>
        <xdr:cNvCxnSpPr/>
      </xdr:nvCxnSpPr>
      <xdr:spPr>
        <a:xfrm flipV="1">
          <a:off x="16318864" y="615238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7" name="【認定こども園・幼稚園・保育所】&#10;有形固定資産減価償却率最小値テキスト"/>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8" name="直線コネクタ 417"/>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98315</xdr:rowOff>
    </xdr:from>
    <xdr:ext cx="405111" cy="259045"/>
    <xdr:sp macro="" textlink="">
      <xdr:nvSpPr>
        <xdr:cNvPr id="419" name="【認定こども園・幼稚園・保育所】&#10;有形固定資産減価償却率最大値テキスト"/>
        <xdr:cNvSpPr txBox="1"/>
      </xdr:nvSpPr>
      <xdr:spPr>
        <a:xfrm>
          <a:off x="16357600"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151638</xdr:rowOff>
    </xdr:from>
    <xdr:to>
      <xdr:col>86</xdr:col>
      <xdr:colOff>25400</xdr:colOff>
      <xdr:row>35</xdr:row>
      <xdr:rowOff>151638</xdr:rowOff>
    </xdr:to>
    <xdr:cxnSp macro="">
      <xdr:nvCxnSpPr>
        <xdr:cNvPr id="420" name="直線コネクタ 419"/>
        <xdr:cNvCxnSpPr/>
      </xdr:nvCxnSpPr>
      <xdr:spPr>
        <a:xfrm>
          <a:off x="16230600" y="6152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19829</xdr:rowOff>
    </xdr:from>
    <xdr:ext cx="405111" cy="259045"/>
    <xdr:sp macro="" textlink="">
      <xdr:nvSpPr>
        <xdr:cNvPr id="421" name="【認定こども園・幼稚園・保育所】&#10;有形固定資産減価償却率平均値テキスト"/>
        <xdr:cNvSpPr txBox="1"/>
      </xdr:nvSpPr>
      <xdr:spPr>
        <a:xfrm>
          <a:off x="16357600" y="636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41402</xdr:rowOff>
    </xdr:from>
    <xdr:to>
      <xdr:col>85</xdr:col>
      <xdr:colOff>177800</xdr:colOff>
      <xdr:row>37</xdr:row>
      <xdr:rowOff>143002</xdr:rowOff>
    </xdr:to>
    <xdr:sp macro="" textlink="">
      <xdr:nvSpPr>
        <xdr:cNvPr id="422" name="フローチャート: 判断 421"/>
        <xdr:cNvSpPr/>
      </xdr:nvSpPr>
      <xdr:spPr>
        <a:xfrm>
          <a:off x="162687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91694</xdr:rowOff>
    </xdr:from>
    <xdr:to>
      <xdr:col>81</xdr:col>
      <xdr:colOff>101600</xdr:colOff>
      <xdr:row>38</xdr:row>
      <xdr:rowOff>21844</xdr:rowOff>
    </xdr:to>
    <xdr:sp macro="" textlink="">
      <xdr:nvSpPr>
        <xdr:cNvPr id="423" name="フローチャート: 判断 422"/>
        <xdr:cNvSpPr/>
      </xdr:nvSpPr>
      <xdr:spPr>
        <a:xfrm>
          <a:off x="15430500" y="643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45974</xdr:rowOff>
    </xdr:from>
    <xdr:to>
      <xdr:col>76</xdr:col>
      <xdr:colOff>165100</xdr:colOff>
      <xdr:row>37</xdr:row>
      <xdr:rowOff>147574</xdr:rowOff>
    </xdr:to>
    <xdr:sp macro="" textlink="">
      <xdr:nvSpPr>
        <xdr:cNvPr id="424" name="フローチャート: 判断 423"/>
        <xdr:cNvSpPr/>
      </xdr:nvSpPr>
      <xdr:spPr>
        <a:xfrm>
          <a:off x="145415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9398</xdr:rowOff>
    </xdr:from>
    <xdr:to>
      <xdr:col>72</xdr:col>
      <xdr:colOff>38100</xdr:colOff>
      <xdr:row>37</xdr:row>
      <xdr:rowOff>110998</xdr:rowOff>
    </xdr:to>
    <xdr:sp macro="" textlink="">
      <xdr:nvSpPr>
        <xdr:cNvPr id="425" name="フローチャート: 判断 424"/>
        <xdr:cNvSpPr/>
      </xdr:nvSpPr>
      <xdr:spPr>
        <a:xfrm>
          <a:off x="13652500" y="635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130556</xdr:rowOff>
    </xdr:from>
    <xdr:to>
      <xdr:col>67</xdr:col>
      <xdr:colOff>101600</xdr:colOff>
      <xdr:row>37</xdr:row>
      <xdr:rowOff>60706</xdr:rowOff>
    </xdr:to>
    <xdr:sp macro="" textlink="">
      <xdr:nvSpPr>
        <xdr:cNvPr id="426" name="フローチャート: 判断 425"/>
        <xdr:cNvSpPr/>
      </xdr:nvSpPr>
      <xdr:spPr>
        <a:xfrm>
          <a:off x="12763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43688</xdr:rowOff>
    </xdr:from>
    <xdr:to>
      <xdr:col>85</xdr:col>
      <xdr:colOff>177800</xdr:colOff>
      <xdr:row>36</xdr:row>
      <xdr:rowOff>145288</xdr:rowOff>
    </xdr:to>
    <xdr:sp macro="" textlink="">
      <xdr:nvSpPr>
        <xdr:cNvPr id="432" name="楕円 431"/>
        <xdr:cNvSpPr/>
      </xdr:nvSpPr>
      <xdr:spPr>
        <a:xfrm>
          <a:off x="162687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130065</xdr:rowOff>
    </xdr:from>
    <xdr:ext cx="405111" cy="259045"/>
    <xdr:sp macro="" textlink="">
      <xdr:nvSpPr>
        <xdr:cNvPr id="433" name="【認定こども園・幼稚園・保育所】&#10;有形固定資産減価償却率該当値テキスト"/>
        <xdr:cNvSpPr txBox="1"/>
      </xdr:nvSpPr>
      <xdr:spPr>
        <a:xfrm>
          <a:off x="16357600" y="6130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105410</xdr:rowOff>
    </xdr:from>
    <xdr:to>
      <xdr:col>81</xdr:col>
      <xdr:colOff>101600</xdr:colOff>
      <xdr:row>36</xdr:row>
      <xdr:rowOff>35560</xdr:rowOff>
    </xdr:to>
    <xdr:sp macro="" textlink="">
      <xdr:nvSpPr>
        <xdr:cNvPr id="434" name="楕円 433"/>
        <xdr:cNvSpPr/>
      </xdr:nvSpPr>
      <xdr:spPr>
        <a:xfrm>
          <a:off x="15430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156210</xdr:rowOff>
    </xdr:from>
    <xdr:to>
      <xdr:col>85</xdr:col>
      <xdr:colOff>127000</xdr:colOff>
      <xdr:row>36</xdr:row>
      <xdr:rowOff>94488</xdr:rowOff>
    </xdr:to>
    <xdr:cxnSp macro="">
      <xdr:nvCxnSpPr>
        <xdr:cNvPr id="435" name="直線コネクタ 434"/>
        <xdr:cNvCxnSpPr/>
      </xdr:nvCxnSpPr>
      <xdr:spPr>
        <a:xfrm>
          <a:off x="15481300" y="615696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77978</xdr:rowOff>
    </xdr:from>
    <xdr:to>
      <xdr:col>76</xdr:col>
      <xdr:colOff>165100</xdr:colOff>
      <xdr:row>36</xdr:row>
      <xdr:rowOff>8128</xdr:rowOff>
    </xdr:to>
    <xdr:sp macro="" textlink="">
      <xdr:nvSpPr>
        <xdr:cNvPr id="436" name="楕円 435"/>
        <xdr:cNvSpPr/>
      </xdr:nvSpPr>
      <xdr:spPr>
        <a:xfrm>
          <a:off x="14541500" y="60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128778</xdr:rowOff>
    </xdr:from>
    <xdr:to>
      <xdr:col>81</xdr:col>
      <xdr:colOff>50800</xdr:colOff>
      <xdr:row>35</xdr:row>
      <xdr:rowOff>156210</xdr:rowOff>
    </xdr:to>
    <xdr:cxnSp macro="">
      <xdr:nvCxnSpPr>
        <xdr:cNvPr id="437" name="直線コネクタ 436"/>
        <xdr:cNvCxnSpPr/>
      </xdr:nvCxnSpPr>
      <xdr:spPr>
        <a:xfrm>
          <a:off x="14592300" y="61295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59690</xdr:rowOff>
    </xdr:from>
    <xdr:to>
      <xdr:col>72</xdr:col>
      <xdr:colOff>38100</xdr:colOff>
      <xdr:row>35</xdr:row>
      <xdr:rowOff>161290</xdr:rowOff>
    </xdr:to>
    <xdr:sp macro="" textlink="">
      <xdr:nvSpPr>
        <xdr:cNvPr id="438" name="楕円 437"/>
        <xdr:cNvSpPr/>
      </xdr:nvSpPr>
      <xdr:spPr>
        <a:xfrm>
          <a:off x="13652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110490</xdr:rowOff>
    </xdr:from>
    <xdr:to>
      <xdr:col>76</xdr:col>
      <xdr:colOff>114300</xdr:colOff>
      <xdr:row>35</xdr:row>
      <xdr:rowOff>128778</xdr:rowOff>
    </xdr:to>
    <xdr:cxnSp macro="">
      <xdr:nvCxnSpPr>
        <xdr:cNvPr id="439" name="直線コネクタ 438"/>
        <xdr:cNvCxnSpPr/>
      </xdr:nvCxnSpPr>
      <xdr:spPr>
        <a:xfrm>
          <a:off x="13703300" y="61112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18542</xdr:rowOff>
    </xdr:from>
    <xdr:to>
      <xdr:col>67</xdr:col>
      <xdr:colOff>101600</xdr:colOff>
      <xdr:row>35</xdr:row>
      <xdr:rowOff>120142</xdr:rowOff>
    </xdr:to>
    <xdr:sp macro="" textlink="">
      <xdr:nvSpPr>
        <xdr:cNvPr id="440" name="楕円 439"/>
        <xdr:cNvSpPr/>
      </xdr:nvSpPr>
      <xdr:spPr>
        <a:xfrm>
          <a:off x="12763500" y="6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69342</xdr:rowOff>
    </xdr:from>
    <xdr:to>
      <xdr:col>71</xdr:col>
      <xdr:colOff>177800</xdr:colOff>
      <xdr:row>35</xdr:row>
      <xdr:rowOff>110490</xdr:rowOff>
    </xdr:to>
    <xdr:cxnSp macro="">
      <xdr:nvCxnSpPr>
        <xdr:cNvPr id="441" name="直線コネクタ 440"/>
        <xdr:cNvCxnSpPr/>
      </xdr:nvCxnSpPr>
      <xdr:spPr>
        <a:xfrm>
          <a:off x="12814300" y="60700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12971</xdr:rowOff>
    </xdr:from>
    <xdr:ext cx="405111" cy="259045"/>
    <xdr:sp macro="" textlink="">
      <xdr:nvSpPr>
        <xdr:cNvPr id="442" name="n_1aveValue【認定こども園・幼稚園・保育所】&#10;有形固定資産減価償却率"/>
        <xdr:cNvSpPr txBox="1"/>
      </xdr:nvSpPr>
      <xdr:spPr>
        <a:xfrm>
          <a:off x="15266044" y="652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138701</xdr:rowOff>
    </xdr:from>
    <xdr:ext cx="405111" cy="259045"/>
    <xdr:sp macro="" textlink="">
      <xdr:nvSpPr>
        <xdr:cNvPr id="443" name="n_2aveValue【認定こども園・幼稚園・保育所】&#10;有形固定資産減価償却率"/>
        <xdr:cNvSpPr txBox="1"/>
      </xdr:nvSpPr>
      <xdr:spPr>
        <a:xfrm>
          <a:off x="14389744" y="648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102125</xdr:rowOff>
    </xdr:from>
    <xdr:ext cx="405111" cy="259045"/>
    <xdr:sp macro="" textlink="">
      <xdr:nvSpPr>
        <xdr:cNvPr id="444" name="n_3aveValue【認定こども園・幼稚園・保育所】&#10;有形固定資産減価償却率"/>
        <xdr:cNvSpPr txBox="1"/>
      </xdr:nvSpPr>
      <xdr:spPr>
        <a:xfrm>
          <a:off x="13500744" y="644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51833</xdr:rowOff>
    </xdr:from>
    <xdr:ext cx="405111" cy="259045"/>
    <xdr:sp macro="" textlink="">
      <xdr:nvSpPr>
        <xdr:cNvPr id="445" name="n_4aveValue【認定こども園・幼稚園・保育所】&#10;有形固定資産減価償却率"/>
        <xdr:cNvSpPr txBox="1"/>
      </xdr:nvSpPr>
      <xdr:spPr>
        <a:xfrm>
          <a:off x="126117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52087</xdr:rowOff>
    </xdr:from>
    <xdr:ext cx="405111" cy="259045"/>
    <xdr:sp macro="" textlink="">
      <xdr:nvSpPr>
        <xdr:cNvPr id="446" name="n_1mainValue【認定こども園・幼稚園・保育所】&#10;有形固定資産減価償却率"/>
        <xdr:cNvSpPr txBox="1"/>
      </xdr:nvSpPr>
      <xdr:spPr>
        <a:xfrm>
          <a:off x="15266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24655</xdr:rowOff>
    </xdr:from>
    <xdr:ext cx="405111" cy="259045"/>
    <xdr:sp macro="" textlink="">
      <xdr:nvSpPr>
        <xdr:cNvPr id="447" name="n_2mainValue【認定こども園・幼稚園・保育所】&#10;有形固定資産減価償却率"/>
        <xdr:cNvSpPr txBox="1"/>
      </xdr:nvSpPr>
      <xdr:spPr>
        <a:xfrm>
          <a:off x="14389744" y="585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6367</xdr:rowOff>
    </xdr:from>
    <xdr:ext cx="405111" cy="259045"/>
    <xdr:sp macro="" textlink="">
      <xdr:nvSpPr>
        <xdr:cNvPr id="448" name="n_3mainValue【認定こども園・幼稚園・保育所】&#10;有形固定資産減価償却率"/>
        <xdr:cNvSpPr txBox="1"/>
      </xdr:nvSpPr>
      <xdr:spPr>
        <a:xfrm>
          <a:off x="13500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136669</xdr:rowOff>
    </xdr:from>
    <xdr:ext cx="405111" cy="259045"/>
    <xdr:sp macro="" textlink="">
      <xdr:nvSpPr>
        <xdr:cNvPr id="449" name="n_4mainValue【認定こども園・幼稚園・保育所】&#10;有形固定資産減価償却率"/>
        <xdr:cNvSpPr txBox="1"/>
      </xdr:nvSpPr>
      <xdr:spPr>
        <a:xfrm>
          <a:off x="12611744" y="579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60" name="テキスト ボックス 459"/>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37</xdr:row>
      <xdr:rowOff>41910</xdr:rowOff>
    </xdr:from>
    <xdr:to>
      <xdr:col>116</xdr:col>
      <xdr:colOff>62864</xdr:colOff>
      <xdr:row>38</xdr:row>
      <xdr:rowOff>53340</xdr:rowOff>
    </xdr:to>
    <xdr:cxnSp macro="">
      <xdr:nvCxnSpPr>
        <xdr:cNvPr id="472" name="直線コネクタ 471"/>
        <xdr:cNvCxnSpPr/>
      </xdr:nvCxnSpPr>
      <xdr:spPr>
        <a:xfrm flipV="1">
          <a:off x="22160864" y="6385560"/>
          <a:ext cx="0" cy="182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473" name="【認定こども園・幼稚園・保育所】&#10;一人当たり面積最小値テキスト"/>
        <xdr:cNvSpPr txBox="1"/>
      </xdr:nvSpPr>
      <xdr:spPr>
        <a:xfrm>
          <a:off x="22199600"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53340</xdr:rowOff>
    </xdr:from>
    <xdr:to>
      <xdr:col>116</xdr:col>
      <xdr:colOff>152400</xdr:colOff>
      <xdr:row>38</xdr:row>
      <xdr:rowOff>53340</xdr:rowOff>
    </xdr:to>
    <xdr:cxnSp macro="">
      <xdr:nvCxnSpPr>
        <xdr:cNvPr id="474" name="直線コネクタ 473"/>
        <xdr:cNvCxnSpPr/>
      </xdr:nvCxnSpPr>
      <xdr:spPr>
        <a:xfrm>
          <a:off x="22072600" y="656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160037</xdr:rowOff>
    </xdr:from>
    <xdr:ext cx="469744" cy="259045"/>
    <xdr:sp macro="" textlink="">
      <xdr:nvSpPr>
        <xdr:cNvPr id="475" name="【認定こども園・幼稚園・保育所】&#10;一人当たり面積最大値テキスト"/>
        <xdr:cNvSpPr txBox="1"/>
      </xdr:nvSpPr>
      <xdr:spPr>
        <a:xfrm>
          <a:off x="22199600" y="61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41910</xdr:rowOff>
    </xdr:from>
    <xdr:to>
      <xdr:col>116</xdr:col>
      <xdr:colOff>152400</xdr:colOff>
      <xdr:row>37</xdr:row>
      <xdr:rowOff>41910</xdr:rowOff>
    </xdr:to>
    <xdr:cxnSp macro="">
      <xdr:nvCxnSpPr>
        <xdr:cNvPr id="476" name="直線コネクタ 475"/>
        <xdr:cNvCxnSpPr/>
      </xdr:nvCxnSpPr>
      <xdr:spPr>
        <a:xfrm>
          <a:off x="22072600" y="638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115587</xdr:rowOff>
    </xdr:from>
    <xdr:ext cx="469744" cy="259045"/>
    <xdr:sp macro="" textlink="">
      <xdr:nvSpPr>
        <xdr:cNvPr id="477" name="【認定こども園・幼稚園・保育所】&#10;一人当たり面積平均値テキスト"/>
        <xdr:cNvSpPr txBox="1"/>
      </xdr:nvSpPr>
      <xdr:spPr>
        <a:xfrm>
          <a:off x="22199600" y="6287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82550</xdr:rowOff>
    </xdr:from>
    <xdr:to>
      <xdr:col>116</xdr:col>
      <xdr:colOff>114300</xdr:colOff>
      <xdr:row>38</xdr:row>
      <xdr:rowOff>12700</xdr:rowOff>
    </xdr:to>
    <xdr:sp macro="" textlink="">
      <xdr:nvSpPr>
        <xdr:cNvPr id="478" name="フローチャート: 判断 477"/>
        <xdr:cNvSpPr/>
      </xdr:nvSpPr>
      <xdr:spPr>
        <a:xfrm>
          <a:off x="22110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479" name="フローチャート: 判断 478"/>
        <xdr:cNvSpPr/>
      </xdr:nvSpPr>
      <xdr:spPr>
        <a:xfrm>
          <a:off x="21272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80" name="フローチャート: 判断 479"/>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81" name="フローチャート: 判断 480"/>
        <xdr:cNvSpPr/>
      </xdr:nvSpPr>
      <xdr:spPr>
        <a:xfrm>
          <a:off x="19494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482" name="フローチャート: 判断 481"/>
        <xdr:cNvSpPr/>
      </xdr:nvSpPr>
      <xdr:spPr>
        <a:xfrm>
          <a:off x="18605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82550</xdr:rowOff>
    </xdr:from>
    <xdr:to>
      <xdr:col>116</xdr:col>
      <xdr:colOff>114300</xdr:colOff>
      <xdr:row>38</xdr:row>
      <xdr:rowOff>12700</xdr:rowOff>
    </xdr:to>
    <xdr:sp macro="" textlink="">
      <xdr:nvSpPr>
        <xdr:cNvPr id="488" name="楕円 487"/>
        <xdr:cNvSpPr/>
      </xdr:nvSpPr>
      <xdr:spPr>
        <a:xfrm>
          <a:off x="22110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71137</xdr:rowOff>
    </xdr:from>
    <xdr:ext cx="469744" cy="259045"/>
    <xdr:sp macro="" textlink="">
      <xdr:nvSpPr>
        <xdr:cNvPr id="489" name="【認定こども園・幼稚園・保育所】&#10;一人当たり面積該当値テキスト"/>
        <xdr:cNvSpPr txBox="1"/>
      </xdr:nvSpPr>
      <xdr:spPr>
        <a:xfrm>
          <a:off x="22199600"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82550</xdr:rowOff>
    </xdr:from>
    <xdr:to>
      <xdr:col>112</xdr:col>
      <xdr:colOff>38100</xdr:colOff>
      <xdr:row>38</xdr:row>
      <xdr:rowOff>12700</xdr:rowOff>
    </xdr:to>
    <xdr:sp macro="" textlink="">
      <xdr:nvSpPr>
        <xdr:cNvPr id="490" name="楕円 489"/>
        <xdr:cNvSpPr/>
      </xdr:nvSpPr>
      <xdr:spPr>
        <a:xfrm>
          <a:off x="2127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133350</xdr:rowOff>
    </xdr:from>
    <xdr:to>
      <xdr:col>116</xdr:col>
      <xdr:colOff>63500</xdr:colOff>
      <xdr:row>37</xdr:row>
      <xdr:rowOff>133350</xdr:rowOff>
    </xdr:to>
    <xdr:cxnSp macro="">
      <xdr:nvCxnSpPr>
        <xdr:cNvPr id="491" name="直線コネクタ 490"/>
        <xdr:cNvCxnSpPr/>
      </xdr:nvCxnSpPr>
      <xdr:spPr>
        <a:xfrm>
          <a:off x="21323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82550</xdr:rowOff>
    </xdr:from>
    <xdr:to>
      <xdr:col>107</xdr:col>
      <xdr:colOff>101600</xdr:colOff>
      <xdr:row>38</xdr:row>
      <xdr:rowOff>12700</xdr:rowOff>
    </xdr:to>
    <xdr:sp macro="" textlink="">
      <xdr:nvSpPr>
        <xdr:cNvPr id="492" name="楕円 491"/>
        <xdr:cNvSpPr/>
      </xdr:nvSpPr>
      <xdr:spPr>
        <a:xfrm>
          <a:off x="20383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133350</xdr:rowOff>
    </xdr:from>
    <xdr:to>
      <xdr:col>111</xdr:col>
      <xdr:colOff>177800</xdr:colOff>
      <xdr:row>37</xdr:row>
      <xdr:rowOff>133350</xdr:rowOff>
    </xdr:to>
    <xdr:cxnSp macro="">
      <xdr:nvCxnSpPr>
        <xdr:cNvPr id="493" name="直線コネクタ 492"/>
        <xdr:cNvCxnSpPr/>
      </xdr:nvCxnSpPr>
      <xdr:spPr>
        <a:xfrm>
          <a:off x="20434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82550</xdr:rowOff>
    </xdr:from>
    <xdr:to>
      <xdr:col>102</xdr:col>
      <xdr:colOff>165100</xdr:colOff>
      <xdr:row>38</xdr:row>
      <xdr:rowOff>12700</xdr:rowOff>
    </xdr:to>
    <xdr:sp macro="" textlink="">
      <xdr:nvSpPr>
        <xdr:cNvPr id="494" name="楕円 493"/>
        <xdr:cNvSpPr/>
      </xdr:nvSpPr>
      <xdr:spPr>
        <a:xfrm>
          <a:off x="19494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133350</xdr:rowOff>
    </xdr:from>
    <xdr:to>
      <xdr:col>107</xdr:col>
      <xdr:colOff>50800</xdr:colOff>
      <xdr:row>37</xdr:row>
      <xdr:rowOff>133350</xdr:rowOff>
    </xdr:to>
    <xdr:cxnSp macro="">
      <xdr:nvCxnSpPr>
        <xdr:cNvPr id="495" name="直線コネクタ 494"/>
        <xdr:cNvCxnSpPr/>
      </xdr:nvCxnSpPr>
      <xdr:spPr>
        <a:xfrm>
          <a:off x="19545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93980</xdr:rowOff>
    </xdr:from>
    <xdr:to>
      <xdr:col>98</xdr:col>
      <xdr:colOff>38100</xdr:colOff>
      <xdr:row>35</xdr:row>
      <xdr:rowOff>24130</xdr:rowOff>
    </xdr:to>
    <xdr:sp macro="" textlink="">
      <xdr:nvSpPr>
        <xdr:cNvPr id="496" name="楕円 495"/>
        <xdr:cNvSpPr/>
      </xdr:nvSpPr>
      <xdr:spPr>
        <a:xfrm>
          <a:off x="18605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144780</xdr:rowOff>
    </xdr:from>
    <xdr:to>
      <xdr:col>102</xdr:col>
      <xdr:colOff>114300</xdr:colOff>
      <xdr:row>37</xdr:row>
      <xdr:rowOff>133350</xdr:rowOff>
    </xdr:to>
    <xdr:cxnSp macro="">
      <xdr:nvCxnSpPr>
        <xdr:cNvPr id="497" name="直線コネクタ 496"/>
        <xdr:cNvCxnSpPr/>
      </xdr:nvCxnSpPr>
      <xdr:spPr>
        <a:xfrm>
          <a:off x="18656300" y="597408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72407</xdr:rowOff>
    </xdr:from>
    <xdr:ext cx="469744" cy="259045"/>
    <xdr:sp macro="" textlink="">
      <xdr:nvSpPr>
        <xdr:cNvPr id="498" name="n_1aveValue【認定こども園・幼稚園・保育所】&#10;一人当たり面積"/>
        <xdr:cNvSpPr txBox="1"/>
      </xdr:nvSpPr>
      <xdr:spPr>
        <a:xfrm>
          <a:off x="21075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499" name="n_2aveValue【認定こども園・幼稚園・保育所】&#10;一人当たり面積"/>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152417</xdr:rowOff>
    </xdr:from>
    <xdr:ext cx="469744" cy="259045"/>
    <xdr:sp macro="" textlink="">
      <xdr:nvSpPr>
        <xdr:cNvPr id="500" name="n_3aveValue【認定こども園・幼稚園・保育所】&#10;一人当たり面積"/>
        <xdr:cNvSpPr txBox="1"/>
      </xdr:nvSpPr>
      <xdr:spPr>
        <a:xfrm>
          <a:off x="19310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60977</xdr:rowOff>
    </xdr:from>
    <xdr:ext cx="469744" cy="259045"/>
    <xdr:sp macro="" textlink="">
      <xdr:nvSpPr>
        <xdr:cNvPr id="501" name="n_4aveValue【認定こども園・幼稚園・保育所】&#10;一人当たり面積"/>
        <xdr:cNvSpPr txBox="1"/>
      </xdr:nvSpPr>
      <xdr:spPr>
        <a:xfrm>
          <a:off x="18421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29227</xdr:rowOff>
    </xdr:from>
    <xdr:ext cx="469744" cy="259045"/>
    <xdr:sp macro="" textlink="">
      <xdr:nvSpPr>
        <xdr:cNvPr id="502" name="n_1mainValue【認定こども園・幼稚園・保育所】&#10;一人当たり面積"/>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29227</xdr:rowOff>
    </xdr:from>
    <xdr:ext cx="469744" cy="259045"/>
    <xdr:sp macro="" textlink="">
      <xdr:nvSpPr>
        <xdr:cNvPr id="503" name="n_2mainValue【認定こども園・幼稚園・保育所】&#10;一人当たり面積"/>
        <xdr:cNvSpPr txBox="1"/>
      </xdr:nvSpPr>
      <xdr:spPr>
        <a:xfrm>
          <a:off x="20199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29227</xdr:rowOff>
    </xdr:from>
    <xdr:ext cx="469744" cy="259045"/>
    <xdr:sp macro="" textlink="">
      <xdr:nvSpPr>
        <xdr:cNvPr id="504" name="n_3mainValue【認定こども園・幼稚園・保育所】&#10;一人当たり面積"/>
        <xdr:cNvSpPr txBox="1"/>
      </xdr:nvSpPr>
      <xdr:spPr>
        <a:xfrm>
          <a:off x="19310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40657</xdr:rowOff>
    </xdr:from>
    <xdr:ext cx="469744" cy="259045"/>
    <xdr:sp macro="" textlink="">
      <xdr:nvSpPr>
        <xdr:cNvPr id="505" name="n_4mainValue【認定こども園・幼稚園・保育所】&#10;一人当たり面積"/>
        <xdr:cNvSpPr txBox="1"/>
      </xdr:nvSpPr>
      <xdr:spPr>
        <a:xfrm>
          <a:off x="1842142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6" name="テキスト ボックス 5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8" name="テキスト ボックス 5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64</xdr:row>
      <xdr:rowOff>68580</xdr:rowOff>
    </xdr:to>
    <xdr:cxnSp macro="">
      <xdr:nvCxnSpPr>
        <xdr:cNvPr id="528" name="直線コネクタ 527"/>
        <xdr:cNvCxnSpPr/>
      </xdr:nvCxnSpPr>
      <xdr:spPr>
        <a:xfrm flipV="1">
          <a:off x="16318864" y="97840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29"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0" name="直線コネクタ 529"/>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31" name="【学校施設】&#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32" name="直線コネクタ 531"/>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33" name="【学校施設】&#10;有形固定資産減価償却率平均値テキスト"/>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34" name="フローチャート: 判断 533"/>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35" name="フローチャート: 判断 534"/>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xdr:rowOff>
    </xdr:from>
    <xdr:to>
      <xdr:col>76</xdr:col>
      <xdr:colOff>165100</xdr:colOff>
      <xdr:row>59</xdr:row>
      <xdr:rowOff>107950</xdr:rowOff>
    </xdr:to>
    <xdr:sp macro="" textlink="">
      <xdr:nvSpPr>
        <xdr:cNvPr id="536" name="フローチャート: 判断 535"/>
        <xdr:cNvSpPr/>
      </xdr:nvSpPr>
      <xdr:spPr>
        <a:xfrm>
          <a:off x="14541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143510</xdr:rowOff>
    </xdr:from>
    <xdr:to>
      <xdr:col>72</xdr:col>
      <xdr:colOff>38100</xdr:colOff>
      <xdr:row>58</xdr:row>
      <xdr:rowOff>73660</xdr:rowOff>
    </xdr:to>
    <xdr:sp macro="" textlink="">
      <xdr:nvSpPr>
        <xdr:cNvPr id="537" name="フローチャート: 判断 536"/>
        <xdr:cNvSpPr/>
      </xdr:nvSpPr>
      <xdr:spPr>
        <a:xfrm>
          <a:off x="13652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86360</xdr:rowOff>
    </xdr:from>
    <xdr:to>
      <xdr:col>67</xdr:col>
      <xdr:colOff>101600</xdr:colOff>
      <xdr:row>57</xdr:row>
      <xdr:rowOff>16510</xdr:rowOff>
    </xdr:to>
    <xdr:sp macro="" textlink="">
      <xdr:nvSpPr>
        <xdr:cNvPr id="538" name="フローチャート: 判断 537"/>
        <xdr:cNvSpPr/>
      </xdr:nvSpPr>
      <xdr:spPr>
        <a:xfrm>
          <a:off x="12763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17780</xdr:rowOff>
    </xdr:from>
    <xdr:to>
      <xdr:col>85</xdr:col>
      <xdr:colOff>177800</xdr:colOff>
      <xdr:row>64</xdr:row>
      <xdr:rowOff>119380</xdr:rowOff>
    </xdr:to>
    <xdr:sp macro="" textlink="">
      <xdr:nvSpPr>
        <xdr:cNvPr id="544" name="楕円 543"/>
        <xdr:cNvSpPr/>
      </xdr:nvSpPr>
      <xdr:spPr>
        <a:xfrm>
          <a:off x="162687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104157</xdr:rowOff>
    </xdr:from>
    <xdr:ext cx="405111" cy="259045"/>
    <xdr:sp macro="" textlink="">
      <xdr:nvSpPr>
        <xdr:cNvPr id="545" name="【学校施設】&#10;有形固定資産減価償却率該当値テキスト"/>
        <xdr:cNvSpPr txBox="1"/>
      </xdr:nvSpPr>
      <xdr:spPr>
        <a:xfrm>
          <a:off x="16357600" y="1090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29210</xdr:rowOff>
    </xdr:from>
    <xdr:to>
      <xdr:col>81</xdr:col>
      <xdr:colOff>101600</xdr:colOff>
      <xdr:row>63</xdr:row>
      <xdr:rowOff>130810</xdr:rowOff>
    </xdr:to>
    <xdr:sp macro="" textlink="">
      <xdr:nvSpPr>
        <xdr:cNvPr id="546" name="楕円 545"/>
        <xdr:cNvSpPr/>
      </xdr:nvSpPr>
      <xdr:spPr>
        <a:xfrm>
          <a:off x="15430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80010</xdr:rowOff>
    </xdr:from>
    <xdr:to>
      <xdr:col>85</xdr:col>
      <xdr:colOff>127000</xdr:colOff>
      <xdr:row>64</xdr:row>
      <xdr:rowOff>68580</xdr:rowOff>
    </xdr:to>
    <xdr:cxnSp macro="">
      <xdr:nvCxnSpPr>
        <xdr:cNvPr id="547" name="直線コネクタ 546"/>
        <xdr:cNvCxnSpPr/>
      </xdr:nvCxnSpPr>
      <xdr:spPr>
        <a:xfrm>
          <a:off x="15481300" y="108813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120650</xdr:rowOff>
    </xdr:from>
    <xdr:to>
      <xdr:col>76</xdr:col>
      <xdr:colOff>165100</xdr:colOff>
      <xdr:row>64</xdr:row>
      <xdr:rowOff>50800</xdr:rowOff>
    </xdr:to>
    <xdr:sp macro="" textlink="">
      <xdr:nvSpPr>
        <xdr:cNvPr id="548" name="楕円 547"/>
        <xdr:cNvSpPr/>
      </xdr:nvSpPr>
      <xdr:spPr>
        <a:xfrm>
          <a:off x="14541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80010</xdr:rowOff>
    </xdr:from>
    <xdr:to>
      <xdr:col>81</xdr:col>
      <xdr:colOff>50800</xdr:colOff>
      <xdr:row>64</xdr:row>
      <xdr:rowOff>0</xdr:rowOff>
    </xdr:to>
    <xdr:cxnSp macro="">
      <xdr:nvCxnSpPr>
        <xdr:cNvPr id="549" name="直線コネクタ 548"/>
        <xdr:cNvCxnSpPr/>
      </xdr:nvCxnSpPr>
      <xdr:spPr>
        <a:xfrm flipV="1">
          <a:off x="14592300" y="10881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50" name="楕円 549"/>
        <xdr:cNvSpPr/>
      </xdr:nvSpPr>
      <xdr:spPr>
        <a:xfrm>
          <a:off x="1365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68580</xdr:rowOff>
    </xdr:from>
    <xdr:to>
      <xdr:col>76</xdr:col>
      <xdr:colOff>114300</xdr:colOff>
      <xdr:row>64</xdr:row>
      <xdr:rowOff>0</xdr:rowOff>
    </xdr:to>
    <xdr:cxnSp macro="">
      <xdr:nvCxnSpPr>
        <xdr:cNvPr id="551" name="直線コネクタ 550"/>
        <xdr:cNvCxnSpPr/>
      </xdr:nvCxnSpPr>
      <xdr:spPr>
        <a:xfrm>
          <a:off x="13703300" y="106984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154940</xdr:rowOff>
    </xdr:from>
    <xdr:to>
      <xdr:col>67</xdr:col>
      <xdr:colOff>101600</xdr:colOff>
      <xdr:row>61</xdr:row>
      <xdr:rowOff>85090</xdr:rowOff>
    </xdr:to>
    <xdr:sp macro="" textlink="">
      <xdr:nvSpPr>
        <xdr:cNvPr id="552" name="楕円 551"/>
        <xdr:cNvSpPr/>
      </xdr:nvSpPr>
      <xdr:spPr>
        <a:xfrm>
          <a:off x="1276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34290</xdr:rowOff>
    </xdr:from>
    <xdr:to>
      <xdr:col>71</xdr:col>
      <xdr:colOff>177800</xdr:colOff>
      <xdr:row>62</xdr:row>
      <xdr:rowOff>68580</xdr:rowOff>
    </xdr:to>
    <xdr:cxnSp macro="">
      <xdr:nvCxnSpPr>
        <xdr:cNvPr id="553" name="直線コネクタ 552"/>
        <xdr:cNvCxnSpPr/>
      </xdr:nvCxnSpPr>
      <xdr:spPr>
        <a:xfrm>
          <a:off x="12814300" y="104927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54"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555" name="n_2aveValue【学校施設】&#10;有形固定資産減価償却率"/>
        <xdr:cNvSpPr txBox="1"/>
      </xdr:nvSpPr>
      <xdr:spPr>
        <a:xfrm>
          <a:off x="14389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90187</xdr:rowOff>
    </xdr:from>
    <xdr:ext cx="405111" cy="259045"/>
    <xdr:sp macro="" textlink="">
      <xdr:nvSpPr>
        <xdr:cNvPr id="556" name="n_3aveValue【学校施設】&#10;有形固定資産減価償却率"/>
        <xdr:cNvSpPr txBox="1"/>
      </xdr:nvSpPr>
      <xdr:spPr>
        <a:xfrm>
          <a:off x="13500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33037</xdr:rowOff>
    </xdr:from>
    <xdr:ext cx="405111" cy="259045"/>
    <xdr:sp macro="" textlink="">
      <xdr:nvSpPr>
        <xdr:cNvPr id="557" name="n_4aveValue【学校施設】&#10;有形固定資産減価償却率"/>
        <xdr:cNvSpPr txBox="1"/>
      </xdr:nvSpPr>
      <xdr:spPr>
        <a:xfrm>
          <a:off x="12611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121937</xdr:rowOff>
    </xdr:from>
    <xdr:ext cx="405111" cy="259045"/>
    <xdr:sp macro="" textlink="">
      <xdr:nvSpPr>
        <xdr:cNvPr id="558" name="n_1mainValue【学校施設】&#10;有形固定資産減価償却率"/>
        <xdr:cNvSpPr txBox="1"/>
      </xdr:nvSpPr>
      <xdr:spPr>
        <a:xfrm>
          <a:off x="152660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41927</xdr:rowOff>
    </xdr:from>
    <xdr:ext cx="405111" cy="259045"/>
    <xdr:sp macro="" textlink="">
      <xdr:nvSpPr>
        <xdr:cNvPr id="559" name="n_2mainValue【学校施設】&#10;有形固定資産減価償却率"/>
        <xdr:cNvSpPr txBox="1"/>
      </xdr:nvSpPr>
      <xdr:spPr>
        <a:xfrm>
          <a:off x="143897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560" name="n_3mainValue【学校施設】&#10;有形固定資産減価償却率"/>
        <xdr:cNvSpPr txBox="1"/>
      </xdr:nvSpPr>
      <xdr:spPr>
        <a:xfrm>
          <a:off x="13500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76217</xdr:rowOff>
    </xdr:from>
    <xdr:ext cx="405111" cy="259045"/>
    <xdr:sp macro="" textlink="">
      <xdr:nvSpPr>
        <xdr:cNvPr id="561" name="n_4mainValue【学校施設】&#10;有形固定資産減価償却率"/>
        <xdr:cNvSpPr txBox="1"/>
      </xdr:nvSpPr>
      <xdr:spPr>
        <a:xfrm>
          <a:off x="12611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66675</xdr:rowOff>
    </xdr:from>
    <xdr:to>
      <xdr:col>116</xdr:col>
      <xdr:colOff>62864</xdr:colOff>
      <xdr:row>63</xdr:row>
      <xdr:rowOff>150495</xdr:rowOff>
    </xdr:to>
    <xdr:cxnSp macro="">
      <xdr:nvCxnSpPr>
        <xdr:cNvPr id="586" name="直線コネクタ 585"/>
        <xdr:cNvCxnSpPr/>
      </xdr:nvCxnSpPr>
      <xdr:spPr>
        <a:xfrm flipV="1">
          <a:off x="22160864" y="949642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154322</xdr:rowOff>
    </xdr:from>
    <xdr:ext cx="469744" cy="259045"/>
    <xdr:sp macro="" textlink="">
      <xdr:nvSpPr>
        <xdr:cNvPr id="587" name="【学校施設】&#10;一人当たり面積最小値テキスト"/>
        <xdr:cNvSpPr txBox="1"/>
      </xdr:nvSpPr>
      <xdr:spPr>
        <a:xfrm>
          <a:off x="22199600" y="109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150495</xdr:rowOff>
    </xdr:from>
    <xdr:to>
      <xdr:col>116</xdr:col>
      <xdr:colOff>152400</xdr:colOff>
      <xdr:row>63</xdr:row>
      <xdr:rowOff>150495</xdr:rowOff>
    </xdr:to>
    <xdr:cxnSp macro="">
      <xdr:nvCxnSpPr>
        <xdr:cNvPr id="588" name="直線コネクタ 587"/>
        <xdr:cNvCxnSpPr/>
      </xdr:nvCxnSpPr>
      <xdr:spPr>
        <a:xfrm>
          <a:off x="22072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13352</xdr:rowOff>
    </xdr:from>
    <xdr:ext cx="469744" cy="259045"/>
    <xdr:sp macro="" textlink="">
      <xdr:nvSpPr>
        <xdr:cNvPr id="589" name="【学校施設】&#10;一人当たり面積最大値テキスト"/>
        <xdr:cNvSpPr txBox="1"/>
      </xdr:nvSpPr>
      <xdr:spPr>
        <a:xfrm>
          <a:off x="22199600" y="927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66675</xdr:rowOff>
    </xdr:from>
    <xdr:to>
      <xdr:col>116</xdr:col>
      <xdr:colOff>152400</xdr:colOff>
      <xdr:row>55</xdr:row>
      <xdr:rowOff>66675</xdr:rowOff>
    </xdr:to>
    <xdr:cxnSp macro="">
      <xdr:nvCxnSpPr>
        <xdr:cNvPr id="590" name="直線コネクタ 589"/>
        <xdr:cNvCxnSpPr/>
      </xdr:nvCxnSpPr>
      <xdr:spPr>
        <a:xfrm>
          <a:off x="22072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156862</xdr:rowOff>
    </xdr:from>
    <xdr:ext cx="469744" cy="259045"/>
    <xdr:sp macro="" textlink="">
      <xdr:nvSpPr>
        <xdr:cNvPr id="591" name="【学校施設】&#10;一人当たり面積平均値テキスト"/>
        <xdr:cNvSpPr txBox="1"/>
      </xdr:nvSpPr>
      <xdr:spPr>
        <a:xfrm>
          <a:off x="22199600" y="1010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133985</xdr:rowOff>
    </xdr:from>
    <xdr:to>
      <xdr:col>116</xdr:col>
      <xdr:colOff>114300</xdr:colOff>
      <xdr:row>60</xdr:row>
      <xdr:rowOff>64135</xdr:rowOff>
    </xdr:to>
    <xdr:sp macro="" textlink="">
      <xdr:nvSpPr>
        <xdr:cNvPr id="592" name="フローチャート: 判断 591"/>
        <xdr:cNvSpPr/>
      </xdr:nvSpPr>
      <xdr:spPr>
        <a:xfrm>
          <a:off x="22110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65405</xdr:rowOff>
    </xdr:from>
    <xdr:to>
      <xdr:col>112</xdr:col>
      <xdr:colOff>38100</xdr:colOff>
      <xdr:row>59</xdr:row>
      <xdr:rowOff>167005</xdr:rowOff>
    </xdr:to>
    <xdr:sp macro="" textlink="">
      <xdr:nvSpPr>
        <xdr:cNvPr id="593" name="フローチャート: 判断 592"/>
        <xdr:cNvSpPr/>
      </xdr:nvSpPr>
      <xdr:spPr>
        <a:xfrm>
          <a:off x="21272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71120</xdr:rowOff>
    </xdr:from>
    <xdr:to>
      <xdr:col>107</xdr:col>
      <xdr:colOff>101600</xdr:colOff>
      <xdr:row>60</xdr:row>
      <xdr:rowOff>1270</xdr:rowOff>
    </xdr:to>
    <xdr:sp macro="" textlink="">
      <xdr:nvSpPr>
        <xdr:cNvPr id="594" name="フローチャート: 判断 593"/>
        <xdr:cNvSpPr/>
      </xdr:nvSpPr>
      <xdr:spPr>
        <a:xfrm>
          <a:off x="20383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137795</xdr:rowOff>
    </xdr:from>
    <xdr:to>
      <xdr:col>102</xdr:col>
      <xdr:colOff>165100</xdr:colOff>
      <xdr:row>59</xdr:row>
      <xdr:rowOff>67945</xdr:rowOff>
    </xdr:to>
    <xdr:sp macro="" textlink="">
      <xdr:nvSpPr>
        <xdr:cNvPr id="595" name="フローチャート: 判断 594"/>
        <xdr:cNvSpPr/>
      </xdr:nvSpPr>
      <xdr:spPr>
        <a:xfrm>
          <a:off x="194945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63500</xdr:rowOff>
    </xdr:from>
    <xdr:to>
      <xdr:col>98</xdr:col>
      <xdr:colOff>38100</xdr:colOff>
      <xdr:row>59</xdr:row>
      <xdr:rowOff>165100</xdr:rowOff>
    </xdr:to>
    <xdr:sp macro="" textlink="">
      <xdr:nvSpPr>
        <xdr:cNvPr id="596" name="フローチャート: 判断 595"/>
        <xdr:cNvSpPr/>
      </xdr:nvSpPr>
      <xdr:spPr>
        <a:xfrm>
          <a:off x="18605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99695</xdr:rowOff>
    </xdr:from>
    <xdr:to>
      <xdr:col>116</xdr:col>
      <xdr:colOff>114300</xdr:colOff>
      <xdr:row>64</xdr:row>
      <xdr:rowOff>29845</xdr:rowOff>
    </xdr:to>
    <xdr:sp macro="" textlink="">
      <xdr:nvSpPr>
        <xdr:cNvPr id="602" name="楕円 601"/>
        <xdr:cNvSpPr/>
      </xdr:nvSpPr>
      <xdr:spPr>
        <a:xfrm>
          <a:off x="221107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14622</xdr:rowOff>
    </xdr:from>
    <xdr:ext cx="469744" cy="259045"/>
    <xdr:sp macro="" textlink="">
      <xdr:nvSpPr>
        <xdr:cNvPr id="603" name="【学校施設】&#10;一人当たり面積該当値テキスト"/>
        <xdr:cNvSpPr txBox="1"/>
      </xdr:nvSpPr>
      <xdr:spPr>
        <a:xfrm>
          <a:off x="22199600" y="1081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86360</xdr:rowOff>
    </xdr:from>
    <xdr:to>
      <xdr:col>112</xdr:col>
      <xdr:colOff>38100</xdr:colOff>
      <xdr:row>64</xdr:row>
      <xdr:rowOff>16510</xdr:rowOff>
    </xdr:to>
    <xdr:sp macro="" textlink="">
      <xdr:nvSpPr>
        <xdr:cNvPr id="604" name="楕円 603"/>
        <xdr:cNvSpPr/>
      </xdr:nvSpPr>
      <xdr:spPr>
        <a:xfrm>
          <a:off x="21272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137160</xdr:rowOff>
    </xdr:from>
    <xdr:to>
      <xdr:col>116</xdr:col>
      <xdr:colOff>63500</xdr:colOff>
      <xdr:row>63</xdr:row>
      <xdr:rowOff>150495</xdr:rowOff>
    </xdr:to>
    <xdr:cxnSp macro="">
      <xdr:nvCxnSpPr>
        <xdr:cNvPr id="605" name="直線コネクタ 604"/>
        <xdr:cNvCxnSpPr/>
      </xdr:nvCxnSpPr>
      <xdr:spPr>
        <a:xfrm>
          <a:off x="21323300" y="1093851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606" name="楕円 605"/>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137160</xdr:rowOff>
    </xdr:to>
    <xdr:cxnSp macro="">
      <xdr:nvCxnSpPr>
        <xdr:cNvPr id="607" name="直線コネクタ 606"/>
        <xdr:cNvCxnSpPr/>
      </xdr:nvCxnSpPr>
      <xdr:spPr>
        <a:xfrm>
          <a:off x="20434300" y="109270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67310</xdr:rowOff>
    </xdr:from>
    <xdr:to>
      <xdr:col>102</xdr:col>
      <xdr:colOff>165100</xdr:colOff>
      <xdr:row>63</xdr:row>
      <xdr:rowOff>168910</xdr:rowOff>
    </xdr:to>
    <xdr:sp macro="" textlink="">
      <xdr:nvSpPr>
        <xdr:cNvPr id="608" name="楕円 607"/>
        <xdr:cNvSpPr/>
      </xdr:nvSpPr>
      <xdr:spPr>
        <a:xfrm>
          <a:off x="19494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118110</xdr:rowOff>
    </xdr:from>
    <xdr:to>
      <xdr:col>107</xdr:col>
      <xdr:colOff>50800</xdr:colOff>
      <xdr:row>63</xdr:row>
      <xdr:rowOff>125730</xdr:rowOff>
    </xdr:to>
    <xdr:cxnSp macro="">
      <xdr:nvCxnSpPr>
        <xdr:cNvPr id="609" name="直線コネクタ 608"/>
        <xdr:cNvCxnSpPr/>
      </xdr:nvCxnSpPr>
      <xdr:spPr>
        <a:xfrm>
          <a:off x="19545300" y="10919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55880</xdr:rowOff>
    </xdr:from>
    <xdr:to>
      <xdr:col>98</xdr:col>
      <xdr:colOff>38100</xdr:colOff>
      <xdr:row>63</xdr:row>
      <xdr:rowOff>157480</xdr:rowOff>
    </xdr:to>
    <xdr:sp macro="" textlink="">
      <xdr:nvSpPr>
        <xdr:cNvPr id="610" name="楕円 609"/>
        <xdr:cNvSpPr/>
      </xdr:nvSpPr>
      <xdr:spPr>
        <a:xfrm>
          <a:off x="18605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106680</xdr:rowOff>
    </xdr:from>
    <xdr:to>
      <xdr:col>102</xdr:col>
      <xdr:colOff>114300</xdr:colOff>
      <xdr:row>63</xdr:row>
      <xdr:rowOff>118110</xdr:rowOff>
    </xdr:to>
    <xdr:cxnSp macro="">
      <xdr:nvCxnSpPr>
        <xdr:cNvPr id="611" name="直線コネクタ 610"/>
        <xdr:cNvCxnSpPr/>
      </xdr:nvCxnSpPr>
      <xdr:spPr>
        <a:xfrm>
          <a:off x="18656300" y="10908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12082</xdr:rowOff>
    </xdr:from>
    <xdr:ext cx="469744" cy="259045"/>
    <xdr:sp macro="" textlink="">
      <xdr:nvSpPr>
        <xdr:cNvPr id="612" name="n_1aveValue【学校施設】&#10;一人当たり面積"/>
        <xdr:cNvSpPr txBox="1"/>
      </xdr:nvSpPr>
      <xdr:spPr>
        <a:xfrm>
          <a:off x="21075727" y="995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17797</xdr:rowOff>
    </xdr:from>
    <xdr:ext cx="469744" cy="259045"/>
    <xdr:sp macro="" textlink="">
      <xdr:nvSpPr>
        <xdr:cNvPr id="613" name="n_2aveValue【学校施設】&#10;一人当たり面積"/>
        <xdr:cNvSpPr txBox="1"/>
      </xdr:nvSpPr>
      <xdr:spPr>
        <a:xfrm>
          <a:off x="20199427" y="996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84472</xdr:rowOff>
    </xdr:from>
    <xdr:ext cx="469744" cy="259045"/>
    <xdr:sp macro="" textlink="">
      <xdr:nvSpPr>
        <xdr:cNvPr id="614" name="n_3aveValue【学校施設】&#10;一人当たり面積"/>
        <xdr:cNvSpPr txBox="1"/>
      </xdr:nvSpPr>
      <xdr:spPr>
        <a:xfrm>
          <a:off x="19310427" y="9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10177</xdr:rowOff>
    </xdr:from>
    <xdr:ext cx="469744" cy="259045"/>
    <xdr:sp macro="" textlink="">
      <xdr:nvSpPr>
        <xdr:cNvPr id="615" name="n_4aveValue【学校施設】&#10;一人当たり面積"/>
        <xdr:cNvSpPr txBox="1"/>
      </xdr:nvSpPr>
      <xdr:spPr>
        <a:xfrm>
          <a:off x="1842142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7637</xdr:rowOff>
    </xdr:from>
    <xdr:ext cx="469744" cy="259045"/>
    <xdr:sp macro="" textlink="">
      <xdr:nvSpPr>
        <xdr:cNvPr id="616" name="n_1mainValue【学校施設】&#10;一人当たり面積"/>
        <xdr:cNvSpPr txBox="1"/>
      </xdr:nvSpPr>
      <xdr:spPr>
        <a:xfrm>
          <a:off x="210757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617" name="n_2mainValue【学校施設】&#10;一人当たり面積"/>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160037</xdr:rowOff>
    </xdr:from>
    <xdr:ext cx="469744" cy="259045"/>
    <xdr:sp macro="" textlink="">
      <xdr:nvSpPr>
        <xdr:cNvPr id="618" name="n_3mainValue【学校施設】&#10;一人当たり面積"/>
        <xdr:cNvSpPr txBox="1"/>
      </xdr:nvSpPr>
      <xdr:spPr>
        <a:xfrm>
          <a:off x="19310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148607</xdr:rowOff>
    </xdr:from>
    <xdr:ext cx="469744" cy="259045"/>
    <xdr:sp macro="" textlink="">
      <xdr:nvSpPr>
        <xdr:cNvPr id="619" name="n_4mainValue【学校施設】&#10;一人当たり面積"/>
        <xdr:cNvSpPr txBox="1"/>
      </xdr:nvSpPr>
      <xdr:spPr>
        <a:xfrm>
          <a:off x="184214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47625</xdr:rowOff>
    </xdr:from>
    <xdr:to>
      <xdr:col>85</xdr:col>
      <xdr:colOff>126364</xdr:colOff>
      <xdr:row>85</xdr:row>
      <xdr:rowOff>150495</xdr:rowOff>
    </xdr:to>
    <xdr:cxnSp macro="">
      <xdr:nvCxnSpPr>
        <xdr:cNvPr id="644" name="直線コネクタ 643"/>
        <xdr:cNvCxnSpPr/>
      </xdr:nvCxnSpPr>
      <xdr:spPr>
        <a:xfrm flipV="1">
          <a:off x="16318864" y="13763625"/>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645"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646" name="直線コネクタ 645"/>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165752</xdr:rowOff>
    </xdr:from>
    <xdr:ext cx="405111" cy="259045"/>
    <xdr:sp macro="" textlink="">
      <xdr:nvSpPr>
        <xdr:cNvPr id="647" name="【児童館】&#10;有形固定資産減価償却率最大値テキスト"/>
        <xdr:cNvSpPr txBox="1"/>
      </xdr:nvSpPr>
      <xdr:spPr>
        <a:xfrm>
          <a:off x="16357600" y="1353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47625</xdr:rowOff>
    </xdr:from>
    <xdr:to>
      <xdr:col>86</xdr:col>
      <xdr:colOff>25400</xdr:colOff>
      <xdr:row>80</xdr:row>
      <xdr:rowOff>47625</xdr:rowOff>
    </xdr:to>
    <xdr:cxnSp macro="">
      <xdr:nvCxnSpPr>
        <xdr:cNvPr id="648" name="直線コネクタ 647"/>
        <xdr:cNvCxnSpPr/>
      </xdr:nvCxnSpPr>
      <xdr:spPr>
        <a:xfrm>
          <a:off x="16230600" y="137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93363</xdr:rowOff>
    </xdr:from>
    <xdr:ext cx="405111" cy="259045"/>
    <xdr:sp macro="" textlink="">
      <xdr:nvSpPr>
        <xdr:cNvPr id="649" name="【児童館】&#10;有形固定資産減価償却率平均値テキスト"/>
        <xdr:cNvSpPr txBox="1"/>
      </xdr:nvSpPr>
      <xdr:spPr>
        <a:xfrm>
          <a:off x="16357600" y="14152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114936</xdr:rowOff>
    </xdr:from>
    <xdr:to>
      <xdr:col>85</xdr:col>
      <xdr:colOff>177800</xdr:colOff>
      <xdr:row>83</xdr:row>
      <xdr:rowOff>45086</xdr:rowOff>
    </xdr:to>
    <xdr:sp macro="" textlink="">
      <xdr:nvSpPr>
        <xdr:cNvPr id="650" name="フローチャート: 判断 649"/>
        <xdr:cNvSpPr/>
      </xdr:nvSpPr>
      <xdr:spPr>
        <a:xfrm>
          <a:off x="162687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651" name="フローチャート: 判断 650"/>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52" name="フローチャート: 判断 651"/>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162561</xdr:rowOff>
    </xdr:from>
    <xdr:to>
      <xdr:col>72</xdr:col>
      <xdr:colOff>38100</xdr:colOff>
      <xdr:row>83</xdr:row>
      <xdr:rowOff>92711</xdr:rowOff>
    </xdr:to>
    <xdr:sp macro="" textlink="">
      <xdr:nvSpPr>
        <xdr:cNvPr id="653" name="フローチャート: 判断 652"/>
        <xdr:cNvSpPr/>
      </xdr:nvSpPr>
      <xdr:spPr>
        <a:xfrm>
          <a:off x="136525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116839</xdr:rowOff>
    </xdr:from>
    <xdr:to>
      <xdr:col>67</xdr:col>
      <xdr:colOff>101600</xdr:colOff>
      <xdr:row>83</xdr:row>
      <xdr:rowOff>46989</xdr:rowOff>
    </xdr:to>
    <xdr:sp macro="" textlink="">
      <xdr:nvSpPr>
        <xdr:cNvPr id="654" name="フローチャート: 判断 653"/>
        <xdr:cNvSpPr/>
      </xdr:nvSpPr>
      <xdr:spPr>
        <a:xfrm>
          <a:off x="12763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168275</xdr:rowOff>
    </xdr:from>
    <xdr:to>
      <xdr:col>85</xdr:col>
      <xdr:colOff>177800</xdr:colOff>
      <xdr:row>80</xdr:row>
      <xdr:rowOff>98425</xdr:rowOff>
    </xdr:to>
    <xdr:sp macro="" textlink="">
      <xdr:nvSpPr>
        <xdr:cNvPr id="660" name="楕円 659"/>
        <xdr:cNvSpPr/>
      </xdr:nvSpPr>
      <xdr:spPr>
        <a:xfrm>
          <a:off x="162687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121302</xdr:rowOff>
    </xdr:from>
    <xdr:ext cx="405111" cy="259045"/>
    <xdr:sp macro="" textlink="">
      <xdr:nvSpPr>
        <xdr:cNvPr id="661" name="【児童館】&#10;有形固定資産減価償却率該当値テキスト"/>
        <xdr:cNvSpPr txBox="1"/>
      </xdr:nvSpPr>
      <xdr:spPr>
        <a:xfrm>
          <a:off x="16357600" y="13665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76836</xdr:rowOff>
    </xdr:from>
    <xdr:to>
      <xdr:col>81</xdr:col>
      <xdr:colOff>101600</xdr:colOff>
      <xdr:row>79</xdr:row>
      <xdr:rowOff>6986</xdr:rowOff>
    </xdr:to>
    <xdr:sp macro="" textlink="">
      <xdr:nvSpPr>
        <xdr:cNvPr id="662" name="楕円 661"/>
        <xdr:cNvSpPr/>
      </xdr:nvSpPr>
      <xdr:spPr>
        <a:xfrm>
          <a:off x="15430500" y="134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127636</xdr:rowOff>
    </xdr:from>
    <xdr:to>
      <xdr:col>85</xdr:col>
      <xdr:colOff>127000</xdr:colOff>
      <xdr:row>80</xdr:row>
      <xdr:rowOff>47625</xdr:rowOff>
    </xdr:to>
    <xdr:cxnSp macro="">
      <xdr:nvCxnSpPr>
        <xdr:cNvPr id="663" name="直線コネクタ 662"/>
        <xdr:cNvCxnSpPr/>
      </xdr:nvCxnSpPr>
      <xdr:spPr>
        <a:xfrm>
          <a:off x="15481300" y="13500736"/>
          <a:ext cx="8382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61595</xdr:rowOff>
    </xdr:from>
    <xdr:to>
      <xdr:col>76</xdr:col>
      <xdr:colOff>165100</xdr:colOff>
      <xdr:row>78</xdr:row>
      <xdr:rowOff>163195</xdr:rowOff>
    </xdr:to>
    <xdr:sp macro="" textlink="">
      <xdr:nvSpPr>
        <xdr:cNvPr id="664" name="楕円 663"/>
        <xdr:cNvSpPr/>
      </xdr:nvSpPr>
      <xdr:spPr>
        <a:xfrm>
          <a:off x="145415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112395</xdr:rowOff>
    </xdr:from>
    <xdr:to>
      <xdr:col>81</xdr:col>
      <xdr:colOff>50800</xdr:colOff>
      <xdr:row>78</xdr:row>
      <xdr:rowOff>127636</xdr:rowOff>
    </xdr:to>
    <xdr:cxnSp macro="">
      <xdr:nvCxnSpPr>
        <xdr:cNvPr id="665" name="直線コネクタ 664"/>
        <xdr:cNvCxnSpPr/>
      </xdr:nvCxnSpPr>
      <xdr:spPr>
        <a:xfrm>
          <a:off x="14592300" y="1348549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164464</xdr:rowOff>
    </xdr:from>
    <xdr:to>
      <xdr:col>72</xdr:col>
      <xdr:colOff>38100</xdr:colOff>
      <xdr:row>84</xdr:row>
      <xdr:rowOff>94614</xdr:rowOff>
    </xdr:to>
    <xdr:sp macro="" textlink="">
      <xdr:nvSpPr>
        <xdr:cNvPr id="666" name="楕円 665"/>
        <xdr:cNvSpPr/>
      </xdr:nvSpPr>
      <xdr:spPr>
        <a:xfrm>
          <a:off x="13652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112395</xdr:rowOff>
    </xdr:from>
    <xdr:to>
      <xdr:col>76</xdr:col>
      <xdr:colOff>114300</xdr:colOff>
      <xdr:row>84</xdr:row>
      <xdr:rowOff>43814</xdr:rowOff>
    </xdr:to>
    <xdr:cxnSp macro="">
      <xdr:nvCxnSpPr>
        <xdr:cNvPr id="667" name="直線コネクタ 666"/>
        <xdr:cNvCxnSpPr/>
      </xdr:nvCxnSpPr>
      <xdr:spPr>
        <a:xfrm flipV="1">
          <a:off x="13703300" y="13485495"/>
          <a:ext cx="889000" cy="96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168275</xdr:rowOff>
    </xdr:from>
    <xdr:to>
      <xdr:col>67</xdr:col>
      <xdr:colOff>101600</xdr:colOff>
      <xdr:row>84</xdr:row>
      <xdr:rowOff>98425</xdr:rowOff>
    </xdr:to>
    <xdr:sp macro="" textlink="">
      <xdr:nvSpPr>
        <xdr:cNvPr id="668" name="楕円 667"/>
        <xdr:cNvSpPr/>
      </xdr:nvSpPr>
      <xdr:spPr>
        <a:xfrm>
          <a:off x="12763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43814</xdr:rowOff>
    </xdr:from>
    <xdr:to>
      <xdr:col>71</xdr:col>
      <xdr:colOff>177800</xdr:colOff>
      <xdr:row>84</xdr:row>
      <xdr:rowOff>47625</xdr:rowOff>
    </xdr:to>
    <xdr:cxnSp macro="">
      <xdr:nvCxnSpPr>
        <xdr:cNvPr id="669" name="直線コネクタ 668"/>
        <xdr:cNvCxnSpPr/>
      </xdr:nvCxnSpPr>
      <xdr:spPr>
        <a:xfrm flipV="1">
          <a:off x="12814300" y="144456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133366</xdr:rowOff>
    </xdr:from>
    <xdr:ext cx="405111" cy="259045"/>
    <xdr:sp macro="" textlink="">
      <xdr:nvSpPr>
        <xdr:cNvPr id="670" name="n_1aveValue【児童館】&#10;有形固定資産減価償却率"/>
        <xdr:cNvSpPr txBox="1"/>
      </xdr:nvSpPr>
      <xdr:spPr>
        <a:xfrm>
          <a:off x="15266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671" name="n_2aveValue【児童館】&#10;有形固定資産減価償却率"/>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109238</xdr:rowOff>
    </xdr:from>
    <xdr:ext cx="405111" cy="259045"/>
    <xdr:sp macro="" textlink="">
      <xdr:nvSpPr>
        <xdr:cNvPr id="672" name="n_3aveValue【児童館】&#10;有形固定資産減価償却率"/>
        <xdr:cNvSpPr txBox="1"/>
      </xdr:nvSpPr>
      <xdr:spPr>
        <a:xfrm>
          <a:off x="13500744" y="1399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63516</xdr:rowOff>
    </xdr:from>
    <xdr:ext cx="405111" cy="259045"/>
    <xdr:sp macro="" textlink="">
      <xdr:nvSpPr>
        <xdr:cNvPr id="673" name="n_4aveValue【児童館】&#10;有形固定資産減価償却率"/>
        <xdr:cNvSpPr txBox="1"/>
      </xdr:nvSpPr>
      <xdr:spPr>
        <a:xfrm>
          <a:off x="12611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23513</xdr:rowOff>
    </xdr:from>
    <xdr:ext cx="405111" cy="259045"/>
    <xdr:sp macro="" textlink="">
      <xdr:nvSpPr>
        <xdr:cNvPr id="674" name="n_1mainValue【児童館】&#10;有形固定資産減価償却率"/>
        <xdr:cNvSpPr txBox="1"/>
      </xdr:nvSpPr>
      <xdr:spPr>
        <a:xfrm>
          <a:off x="15266044" y="1322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8272</xdr:rowOff>
    </xdr:from>
    <xdr:ext cx="405111" cy="259045"/>
    <xdr:sp macro="" textlink="">
      <xdr:nvSpPr>
        <xdr:cNvPr id="675" name="n_2mainValue【児童館】&#10;有形固定資産減価償却率"/>
        <xdr:cNvSpPr txBox="1"/>
      </xdr:nvSpPr>
      <xdr:spPr>
        <a:xfrm>
          <a:off x="14389744" y="1320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85741</xdr:rowOff>
    </xdr:from>
    <xdr:ext cx="405111" cy="259045"/>
    <xdr:sp macro="" textlink="">
      <xdr:nvSpPr>
        <xdr:cNvPr id="676" name="n_3mainValue【児童館】&#10;有形固定資産減価償却率"/>
        <xdr:cNvSpPr txBox="1"/>
      </xdr:nvSpPr>
      <xdr:spPr>
        <a:xfrm>
          <a:off x="135007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89552</xdr:rowOff>
    </xdr:from>
    <xdr:ext cx="405111" cy="259045"/>
    <xdr:sp macro="" textlink="">
      <xdr:nvSpPr>
        <xdr:cNvPr id="677" name="n_4mainValue【児童館】&#10;有形固定資産減価償却率"/>
        <xdr:cNvSpPr txBox="1"/>
      </xdr:nvSpPr>
      <xdr:spPr>
        <a:xfrm>
          <a:off x="12611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8" name="直線コネクタ 68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9" name="テキスト ボックス 68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0" name="直線コネクタ 68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1" name="テキスト ボックス 69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2" name="直線コネクタ 69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3" name="テキスト ボックス 69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4" name="直線コネクタ 69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5" name="テキスト ボックス 69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6" name="直線コネクタ 69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7" name="テキスト ボックス 69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8" name="直線コネクタ 69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9" name="テキスト ボックス 69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13607</xdr:rowOff>
    </xdr:to>
    <xdr:cxnSp macro="">
      <xdr:nvCxnSpPr>
        <xdr:cNvPr id="703" name="直線コネクタ 702"/>
        <xdr:cNvCxnSpPr/>
      </xdr:nvCxnSpPr>
      <xdr:spPr>
        <a:xfrm flipV="1">
          <a:off x="22160864" y="13411200"/>
          <a:ext cx="0" cy="117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17434</xdr:rowOff>
    </xdr:from>
    <xdr:ext cx="469744" cy="259045"/>
    <xdr:sp macro="" textlink="">
      <xdr:nvSpPr>
        <xdr:cNvPr id="704" name="【児童館】&#10;一人当たり面積最小値テキスト"/>
        <xdr:cNvSpPr txBox="1"/>
      </xdr:nvSpPr>
      <xdr:spPr>
        <a:xfrm>
          <a:off x="22199600" y="145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13607</xdr:rowOff>
    </xdr:from>
    <xdr:to>
      <xdr:col>116</xdr:col>
      <xdr:colOff>152400</xdr:colOff>
      <xdr:row>85</xdr:row>
      <xdr:rowOff>13607</xdr:rowOff>
    </xdr:to>
    <xdr:cxnSp macro="">
      <xdr:nvCxnSpPr>
        <xdr:cNvPr id="705" name="直線コネクタ 704"/>
        <xdr:cNvCxnSpPr/>
      </xdr:nvCxnSpPr>
      <xdr:spPr>
        <a:xfrm>
          <a:off x="22072600" y="1458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706"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707" name="直線コネクタ 706"/>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42834</xdr:rowOff>
    </xdr:from>
    <xdr:ext cx="469744" cy="259045"/>
    <xdr:sp macro="" textlink="">
      <xdr:nvSpPr>
        <xdr:cNvPr id="708" name="【児童館】&#10;一人当たり面積平均値テキスト"/>
        <xdr:cNvSpPr txBox="1"/>
      </xdr:nvSpPr>
      <xdr:spPr>
        <a:xfrm>
          <a:off x="22199600" y="13930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19957</xdr:rowOff>
    </xdr:from>
    <xdr:to>
      <xdr:col>116</xdr:col>
      <xdr:colOff>114300</xdr:colOff>
      <xdr:row>82</xdr:row>
      <xdr:rowOff>121557</xdr:rowOff>
    </xdr:to>
    <xdr:sp macro="" textlink="">
      <xdr:nvSpPr>
        <xdr:cNvPr id="709" name="フローチャート: 判断 708"/>
        <xdr:cNvSpPr/>
      </xdr:nvSpPr>
      <xdr:spPr>
        <a:xfrm>
          <a:off x="22110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19957</xdr:rowOff>
    </xdr:from>
    <xdr:to>
      <xdr:col>112</xdr:col>
      <xdr:colOff>38100</xdr:colOff>
      <xdr:row>82</xdr:row>
      <xdr:rowOff>121557</xdr:rowOff>
    </xdr:to>
    <xdr:sp macro="" textlink="">
      <xdr:nvSpPr>
        <xdr:cNvPr id="710" name="フローチャート: 判断 709"/>
        <xdr:cNvSpPr/>
      </xdr:nvSpPr>
      <xdr:spPr>
        <a:xfrm>
          <a:off x="21272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19957</xdr:rowOff>
    </xdr:from>
    <xdr:to>
      <xdr:col>107</xdr:col>
      <xdr:colOff>101600</xdr:colOff>
      <xdr:row>82</xdr:row>
      <xdr:rowOff>121557</xdr:rowOff>
    </xdr:to>
    <xdr:sp macro="" textlink="">
      <xdr:nvSpPr>
        <xdr:cNvPr id="711" name="フローチャート: 判断 710"/>
        <xdr:cNvSpPr/>
      </xdr:nvSpPr>
      <xdr:spPr>
        <a:xfrm>
          <a:off x="2038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712" name="フローチャート: 判断 711"/>
        <xdr:cNvSpPr/>
      </xdr:nvSpPr>
      <xdr:spPr>
        <a:xfrm>
          <a:off x="19494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713" name="フローチャート: 判断 712"/>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719" name="楕円 718"/>
        <xdr:cNvSpPr/>
      </xdr:nvSpPr>
      <xdr:spPr>
        <a:xfrm>
          <a:off x="22110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49184</xdr:rowOff>
    </xdr:from>
    <xdr:ext cx="469744" cy="259045"/>
    <xdr:sp macro="" textlink="">
      <xdr:nvSpPr>
        <xdr:cNvPr id="720" name="【児童館】&#10;一人当たり面積該当値テキスト"/>
        <xdr:cNvSpPr txBox="1"/>
      </xdr:nvSpPr>
      <xdr:spPr>
        <a:xfrm>
          <a:off x="22199600" y="1445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134257</xdr:rowOff>
    </xdr:from>
    <xdr:to>
      <xdr:col>112</xdr:col>
      <xdr:colOff>38100</xdr:colOff>
      <xdr:row>85</xdr:row>
      <xdr:rowOff>64407</xdr:rowOff>
    </xdr:to>
    <xdr:sp macro="" textlink="">
      <xdr:nvSpPr>
        <xdr:cNvPr id="721" name="楕円 720"/>
        <xdr:cNvSpPr/>
      </xdr:nvSpPr>
      <xdr:spPr>
        <a:xfrm>
          <a:off x="21272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13607</xdr:rowOff>
    </xdr:from>
    <xdr:to>
      <xdr:col>116</xdr:col>
      <xdr:colOff>63500</xdr:colOff>
      <xdr:row>85</xdr:row>
      <xdr:rowOff>13607</xdr:rowOff>
    </xdr:to>
    <xdr:cxnSp macro="">
      <xdr:nvCxnSpPr>
        <xdr:cNvPr id="722" name="直線コネクタ 721"/>
        <xdr:cNvCxnSpPr/>
      </xdr:nvCxnSpPr>
      <xdr:spPr>
        <a:xfrm>
          <a:off x="21323300" y="14586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134257</xdr:rowOff>
    </xdr:from>
    <xdr:to>
      <xdr:col>107</xdr:col>
      <xdr:colOff>101600</xdr:colOff>
      <xdr:row>85</xdr:row>
      <xdr:rowOff>64407</xdr:rowOff>
    </xdr:to>
    <xdr:sp macro="" textlink="">
      <xdr:nvSpPr>
        <xdr:cNvPr id="723" name="楕円 722"/>
        <xdr:cNvSpPr/>
      </xdr:nvSpPr>
      <xdr:spPr>
        <a:xfrm>
          <a:off x="20383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13607</xdr:rowOff>
    </xdr:from>
    <xdr:to>
      <xdr:col>111</xdr:col>
      <xdr:colOff>177800</xdr:colOff>
      <xdr:row>85</xdr:row>
      <xdr:rowOff>13607</xdr:rowOff>
    </xdr:to>
    <xdr:cxnSp macro="">
      <xdr:nvCxnSpPr>
        <xdr:cNvPr id="724" name="直線コネクタ 723"/>
        <xdr:cNvCxnSpPr/>
      </xdr:nvCxnSpPr>
      <xdr:spPr>
        <a:xfrm>
          <a:off x="20434300" y="1458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25" name="楕円 724"/>
        <xdr:cNvSpPr/>
      </xdr:nvSpPr>
      <xdr:spPr>
        <a:xfrm>
          <a:off x="19494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13607</xdr:rowOff>
    </xdr:from>
    <xdr:to>
      <xdr:col>107</xdr:col>
      <xdr:colOff>50800</xdr:colOff>
      <xdr:row>85</xdr:row>
      <xdr:rowOff>13607</xdr:rowOff>
    </xdr:to>
    <xdr:cxnSp macro="">
      <xdr:nvCxnSpPr>
        <xdr:cNvPr id="726" name="直線コネクタ 725"/>
        <xdr:cNvCxnSpPr/>
      </xdr:nvCxnSpPr>
      <xdr:spPr>
        <a:xfrm>
          <a:off x="19545300" y="1458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60779</xdr:rowOff>
    </xdr:from>
    <xdr:to>
      <xdr:col>98</xdr:col>
      <xdr:colOff>38100</xdr:colOff>
      <xdr:row>85</xdr:row>
      <xdr:rowOff>162379</xdr:rowOff>
    </xdr:to>
    <xdr:sp macro="" textlink="">
      <xdr:nvSpPr>
        <xdr:cNvPr id="727" name="楕円 726"/>
        <xdr:cNvSpPr/>
      </xdr:nvSpPr>
      <xdr:spPr>
        <a:xfrm>
          <a:off x="18605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13607</xdr:rowOff>
    </xdr:from>
    <xdr:to>
      <xdr:col>102</xdr:col>
      <xdr:colOff>114300</xdr:colOff>
      <xdr:row>85</xdr:row>
      <xdr:rowOff>111579</xdr:rowOff>
    </xdr:to>
    <xdr:cxnSp macro="">
      <xdr:nvCxnSpPr>
        <xdr:cNvPr id="728" name="直線コネクタ 727"/>
        <xdr:cNvCxnSpPr/>
      </xdr:nvCxnSpPr>
      <xdr:spPr>
        <a:xfrm flipV="1">
          <a:off x="18656300" y="145868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138084</xdr:rowOff>
    </xdr:from>
    <xdr:ext cx="469744" cy="259045"/>
    <xdr:sp macro="" textlink="">
      <xdr:nvSpPr>
        <xdr:cNvPr id="729" name="n_1aveValue【児童館】&#10;一人当たり面積"/>
        <xdr:cNvSpPr txBox="1"/>
      </xdr:nvSpPr>
      <xdr:spPr>
        <a:xfrm>
          <a:off x="210757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138084</xdr:rowOff>
    </xdr:from>
    <xdr:ext cx="469744" cy="259045"/>
    <xdr:sp macro="" textlink="">
      <xdr:nvSpPr>
        <xdr:cNvPr id="730" name="n_2aveValue【児童館】&#10;一人当たり面積"/>
        <xdr:cNvSpPr txBox="1"/>
      </xdr:nvSpPr>
      <xdr:spPr>
        <a:xfrm>
          <a:off x="201994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105427</xdr:rowOff>
    </xdr:from>
    <xdr:ext cx="469744" cy="259045"/>
    <xdr:sp macro="" textlink="">
      <xdr:nvSpPr>
        <xdr:cNvPr id="731" name="n_3aveValue【児童館】&#10;一人当たり面積"/>
        <xdr:cNvSpPr txBox="1"/>
      </xdr:nvSpPr>
      <xdr:spPr>
        <a:xfrm>
          <a:off x="19310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170741</xdr:rowOff>
    </xdr:from>
    <xdr:ext cx="469744" cy="259045"/>
    <xdr:sp macro="" textlink="">
      <xdr:nvSpPr>
        <xdr:cNvPr id="732" name="n_4aveValue【児童館】&#10;一人当たり面積"/>
        <xdr:cNvSpPr txBox="1"/>
      </xdr:nvSpPr>
      <xdr:spPr>
        <a:xfrm>
          <a:off x="18421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55534</xdr:rowOff>
    </xdr:from>
    <xdr:ext cx="469744" cy="259045"/>
    <xdr:sp macro="" textlink="">
      <xdr:nvSpPr>
        <xdr:cNvPr id="733" name="n_1mainValue【児童館】&#10;一人当たり面積"/>
        <xdr:cNvSpPr txBox="1"/>
      </xdr:nvSpPr>
      <xdr:spPr>
        <a:xfrm>
          <a:off x="210757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734" name="n_2mainValue【児童館】&#10;一人当たり面積"/>
        <xdr:cNvSpPr txBox="1"/>
      </xdr:nvSpPr>
      <xdr:spPr>
        <a:xfrm>
          <a:off x="20199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735" name="n_3mainValue【児童館】&#10;一人当たり面積"/>
        <xdr:cNvSpPr txBox="1"/>
      </xdr:nvSpPr>
      <xdr:spPr>
        <a:xfrm>
          <a:off x="19310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153506</xdr:rowOff>
    </xdr:from>
    <xdr:ext cx="469744" cy="259045"/>
    <xdr:sp macro="" textlink="">
      <xdr:nvSpPr>
        <xdr:cNvPr id="736" name="n_4mainValue【児童館】&#10;一人当たり面積"/>
        <xdr:cNvSpPr txBox="1"/>
      </xdr:nvSpPr>
      <xdr:spPr>
        <a:xfrm>
          <a:off x="18421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7" name="テキスト ボックス 74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49" name="テキスト ボックス 74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59" name="テキスト ボックス 75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1" name="テキスト ボックス 7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154577</xdr:rowOff>
    </xdr:from>
    <xdr:to>
      <xdr:col>85</xdr:col>
      <xdr:colOff>126364</xdr:colOff>
      <xdr:row>108</xdr:row>
      <xdr:rowOff>20682</xdr:rowOff>
    </xdr:to>
    <xdr:cxnSp macro="">
      <xdr:nvCxnSpPr>
        <xdr:cNvPr id="763" name="直線コネクタ 762"/>
        <xdr:cNvCxnSpPr/>
      </xdr:nvCxnSpPr>
      <xdr:spPr>
        <a:xfrm flipV="1">
          <a:off x="16318864" y="17299577"/>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24509</xdr:rowOff>
    </xdr:from>
    <xdr:ext cx="405111" cy="259045"/>
    <xdr:sp macro="" textlink="">
      <xdr:nvSpPr>
        <xdr:cNvPr id="764" name="【公民館】&#10;有形固定資産減価償却率最小値テキスト"/>
        <xdr:cNvSpPr txBox="1"/>
      </xdr:nvSpPr>
      <xdr:spPr>
        <a:xfrm>
          <a:off x="16357600" y="1854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20682</xdr:rowOff>
    </xdr:from>
    <xdr:to>
      <xdr:col>86</xdr:col>
      <xdr:colOff>25400</xdr:colOff>
      <xdr:row>108</xdr:row>
      <xdr:rowOff>20682</xdr:rowOff>
    </xdr:to>
    <xdr:cxnSp macro="">
      <xdr:nvCxnSpPr>
        <xdr:cNvPr id="765" name="直線コネクタ 764"/>
        <xdr:cNvCxnSpPr/>
      </xdr:nvCxnSpPr>
      <xdr:spPr>
        <a:xfrm>
          <a:off x="16230600" y="1853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101254</xdr:rowOff>
    </xdr:from>
    <xdr:ext cx="405111" cy="259045"/>
    <xdr:sp macro="" textlink="">
      <xdr:nvSpPr>
        <xdr:cNvPr id="766" name="【公民館】&#10;有形固定資産減価償却率最大値テキスト"/>
        <xdr:cNvSpPr txBox="1"/>
      </xdr:nvSpPr>
      <xdr:spPr>
        <a:xfrm>
          <a:off x="16357600" y="1707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154577</xdr:rowOff>
    </xdr:from>
    <xdr:to>
      <xdr:col>86</xdr:col>
      <xdr:colOff>25400</xdr:colOff>
      <xdr:row>100</xdr:row>
      <xdr:rowOff>154577</xdr:rowOff>
    </xdr:to>
    <xdr:cxnSp macro="">
      <xdr:nvCxnSpPr>
        <xdr:cNvPr id="767" name="直線コネクタ 766"/>
        <xdr:cNvCxnSpPr/>
      </xdr:nvCxnSpPr>
      <xdr:spPr>
        <a:xfrm>
          <a:off x="16230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96900</xdr:rowOff>
    </xdr:from>
    <xdr:ext cx="405111" cy="259045"/>
    <xdr:sp macro="" textlink="">
      <xdr:nvSpPr>
        <xdr:cNvPr id="768" name="【公民館】&#10;有形固定資産減価償却率平均値テキスト"/>
        <xdr:cNvSpPr txBox="1"/>
      </xdr:nvSpPr>
      <xdr:spPr>
        <a:xfrm>
          <a:off x="16357600" y="1775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769" name="フローチャート: 判断 768"/>
        <xdr:cNvSpPr/>
      </xdr:nvSpPr>
      <xdr:spPr>
        <a:xfrm>
          <a:off x="16268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131536</xdr:rowOff>
    </xdr:from>
    <xdr:to>
      <xdr:col>81</xdr:col>
      <xdr:colOff>101600</xdr:colOff>
      <xdr:row>104</xdr:row>
      <xdr:rowOff>61686</xdr:rowOff>
    </xdr:to>
    <xdr:sp macro="" textlink="">
      <xdr:nvSpPr>
        <xdr:cNvPr id="770" name="フローチャート: 判断 769"/>
        <xdr:cNvSpPr/>
      </xdr:nvSpPr>
      <xdr:spPr>
        <a:xfrm>
          <a:off x="15430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113574</xdr:rowOff>
    </xdr:from>
    <xdr:to>
      <xdr:col>76</xdr:col>
      <xdr:colOff>165100</xdr:colOff>
      <xdr:row>105</xdr:row>
      <xdr:rowOff>43724</xdr:rowOff>
    </xdr:to>
    <xdr:sp macro="" textlink="">
      <xdr:nvSpPr>
        <xdr:cNvPr id="771" name="フローチャート: 判断 770"/>
        <xdr:cNvSpPr/>
      </xdr:nvSpPr>
      <xdr:spPr>
        <a:xfrm>
          <a:off x="14541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772" name="フローチャート: 判断 771"/>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3" name="フローチャート: 判断 772"/>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100</xdr:row>
      <xdr:rowOff>149498</xdr:rowOff>
    </xdr:from>
    <xdr:to>
      <xdr:col>67</xdr:col>
      <xdr:colOff>101600</xdr:colOff>
      <xdr:row>101</xdr:row>
      <xdr:rowOff>79648</xdr:rowOff>
    </xdr:to>
    <xdr:sp macro="" textlink="">
      <xdr:nvSpPr>
        <xdr:cNvPr id="779" name="楕円 778"/>
        <xdr:cNvSpPr/>
      </xdr:nvSpPr>
      <xdr:spPr>
        <a:xfrm>
          <a:off x="127635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78213</xdr:rowOff>
    </xdr:from>
    <xdr:ext cx="405111" cy="259045"/>
    <xdr:sp macro="" textlink="">
      <xdr:nvSpPr>
        <xdr:cNvPr id="780" name="n_1aveValue【公民館】&#10;有形固定資産減価償却率"/>
        <xdr:cNvSpPr txBox="1"/>
      </xdr:nvSpPr>
      <xdr:spPr>
        <a:xfrm>
          <a:off x="152660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60251</xdr:rowOff>
    </xdr:from>
    <xdr:ext cx="405111" cy="259045"/>
    <xdr:sp macro="" textlink="">
      <xdr:nvSpPr>
        <xdr:cNvPr id="781" name="n_2aveValue【公民館】&#10;有形固定資産減価償却率"/>
        <xdr:cNvSpPr txBox="1"/>
      </xdr:nvSpPr>
      <xdr:spPr>
        <a:xfrm>
          <a:off x="14389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782" name="n_3aveValue【公民館】&#10;有形固定資産減価償却率"/>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783" name="n_4aveValue【公民館】&#10;有形固定資産減価償却率"/>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96175</xdr:rowOff>
    </xdr:from>
    <xdr:ext cx="405111" cy="259045"/>
    <xdr:sp macro="" textlink="">
      <xdr:nvSpPr>
        <xdr:cNvPr id="784" name="n_4mainValue【公民館】&#10;有形固定資産減価償却率"/>
        <xdr:cNvSpPr txBox="1"/>
      </xdr:nvSpPr>
      <xdr:spPr>
        <a:xfrm>
          <a:off x="12611744" y="1706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5" name="直線コネクタ 79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6" name="テキスト ボックス 79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7" name="直線コネクタ 79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8" name="テキスト ボックス 79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9" name="直線コネクタ 79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0" name="テキスト ボックス 79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1" name="直線コネクタ 80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2" name="テキスト ボックス 80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3" name="直線コネクタ 80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4" name="テキスト ボックス 80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5" name="直線コネクタ 80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6" name="テキスト ボックス 80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108</xdr:row>
      <xdr:rowOff>92529</xdr:rowOff>
    </xdr:to>
    <xdr:cxnSp macro="">
      <xdr:nvCxnSpPr>
        <xdr:cNvPr id="810" name="直線コネクタ 809"/>
        <xdr:cNvCxnSpPr/>
      </xdr:nvCxnSpPr>
      <xdr:spPr>
        <a:xfrm flipV="1">
          <a:off x="22160864" y="1717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96356</xdr:rowOff>
    </xdr:from>
    <xdr:ext cx="469744" cy="259045"/>
    <xdr:sp macro="" textlink="">
      <xdr:nvSpPr>
        <xdr:cNvPr id="811" name="【公民館】&#10;一人当たり面積最小値テキスト"/>
        <xdr:cNvSpPr txBox="1"/>
      </xdr:nvSpPr>
      <xdr:spPr>
        <a:xfrm>
          <a:off x="22199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92529</xdr:rowOff>
    </xdr:from>
    <xdr:to>
      <xdr:col>116</xdr:col>
      <xdr:colOff>152400</xdr:colOff>
      <xdr:row>108</xdr:row>
      <xdr:rowOff>92529</xdr:rowOff>
    </xdr:to>
    <xdr:cxnSp macro="">
      <xdr:nvCxnSpPr>
        <xdr:cNvPr id="812" name="直線コネクタ 811"/>
        <xdr:cNvCxnSpPr/>
      </xdr:nvCxnSpPr>
      <xdr:spPr>
        <a:xfrm>
          <a:off x="22072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813" name="【公民館】&#10;一人当たり面積最大値テキスト"/>
        <xdr:cNvSpPr txBox="1"/>
      </xdr:nvSpPr>
      <xdr:spPr>
        <a:xfrm>
          <a:off x="221996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814" name="直線コネクタ 813"/>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44648</xdr:rowOff>
    </xdr:from>
    <xdr:ext cx="469744" cy="259045"/>
    <xdr:sp macro="" textlink="">
      <xdr:nvSpPr>
        <xdr:cNvPr id="815" name="【公民館】&#10;一人当たり面積平均値テキスト"/>
        <xdr:cNvSpPr txBox="1"/>
      </xdr:nvSpPr>
      <xdr:spPr>
        <a:xfrm>
          <a:off x="22199600" y="17703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66221</xdr:rowOff>
    </xdr:from>
    <xdr:to>
      <xdr:col>116</xdr:col>
      <xdr:colOff>114300</xdr:colOff>
      <xdr:row>103</xdr:row>
      <xdr:rowOff>167821</xdr:rowOff>
    </xdr:to>
    <xdr:sp macro="" textlink="">
      <xdr:nvSpPr>
        <xdr:cNvPr id="816" name="フローチャート: 判断 815"/>
        <xdr:cNvSpPr/>
      </xdr:nvSpPr>
      <xdr:spPr>
        <a:xfrm>
          <a:off x="22110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98879</xdr:rowOff>
    </xdr:from>
    <xdr:to>
      <xdr:col>112</xdr:col>
      <xdr:colOff>38100</xdr:colOff>
      <xdr:row>104</xdr:row>
      <xdr:rowOff>29029</xdr:rowOff>
    </xdr:to>
    <xdr:sp macro="" textlink="">
      <xdr:nvSpPr>
        <xdr:cNvPr id="817" name="フローチャート: 判断 816"/>
        <xdr:cNvSpPr/>
      </xdr:nvSpPr>
      <xdr:spPr>
        <a:xfrm>
          <a:off x="21272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131536</xdr:rowOff>
    </xdr:from>
    <xdr:to>
      <xdr:col>107</xdr:col>
      <xdr:colOff>101600</xdr:colOff>
      <xdr:row>104</xdr:row>
      <xdr:rowOff>61686</xdr:rowOff>
    </xdr:to>
    <xdr:sp macro="" textlink="">
      <xdr:nvSpPr>
        <xdr:cNvPr id="818" name="フローチャート: 判断 817"/>
        <xdr:cNvSpPr/>
      </xdr:nvSpPr>
      <xdr:spPr>
        <a:xfrm>
          <a:off x="2038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115207</xdr:rowOff>
    </xdr:from>
    <xdr:to>
      <xdr:col>102</xdr:col>
      <xdr:colOff>165100</xdr:colOff>
      <xdr:row>104</xdr:row>
      <xdr:rowOff>45357</xdr:rowOff>
    </xdr:to>
    <xdr:sp macro="" textlink="">
      <xdr:nvSpPr>
        <xdr:cNvPr id="819" name="フローチャート: 判断 818"/>
        <xdr:cNvSpPr/>
      </xdr:nvSpPr>
      <xdr:spPr>
        <a:xfrm>
          <a:off x="19494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74386</xdr:rowOff>
    </xdr:from>
    <xdr:to>
      <xdr:col>98</xdr:col>
      <xdr:colOff>38100</xdr:colOff>
      <xdr:row>105</xdr:row>
      <xdr:rowOff>4536</xdr:rowOff>
    </xdr:to>
    <xdr:sp macro="" textlink="">
      <xdr:nvSpPr>
        <xdr:cNvPr id="820" name="フローチャート: 判断 819"/>
        <xdr:cNvSpPr/>
      </xdr:nvSpPr>
      <xdr:spPr>
        <a:xfrm>
          <a:off x="18605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123371</xdr:rowOff>
    </xdr:from>
    <xdr:to>
      <xdr:col>98</xdr:col>
      <xdr:colOff>38100</xdr:colOff>
      <xdr:row>107</xdr:row>
      <xdr:rowOff>53521</xdr:rowOff>
    </xdr:to>
    <xdr:sp macro="" textlink="">
      <xdr:nvSpPr>
        <xdr:cNvPr id="826" name="楕円 825"/>
        <xdr:cNvSpPr/>
      </xdr:nvSpPr>
      <xdr:spPr>
        <a:xfrm>
          <a:off x="18605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45556</xdr:rowOff>
    </xdr:from>
    <xdr:ext cx="469744" cy="259045"/>
    <xdr:sp macro="" textlink="">
      <xdr:nvSpPr>
        <xdr:cNvPr id="827" name="n_1aveValue【公民館】&#10;一人当たり面積"/>
        <xdr:cNvSpPr txBox="1"/>
      </xdr:nvSpPr>
      <xdr:spPr>
        <a:xfrm>
          <a:off x="21075727"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78213</xdr:rowOff>
    </xdr:from>
    <xdr:ext cx="469744" cy="259045"/>
    <xdr:sp macro="" textlink="">
      <xdr:nvSpPr>
        <xdr:cNvPr id="828" name="n_2aveValue【公民館】&#10;一人当たり面積"/>
        <xdr:cNvSpPr txBox="1"/>
      </xdr:nvSpPr>
      <xdr:spPr>
        <a:xfrm>
          <a:off x="20199427" y="1756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61884</xdr:rowOff>
    </xdr:from>
    <xdr:ext cx="469744" cy="259045"/>
    <xdr:sp macro="" textlink="">
      <xdr:nvSpPr>
        <xdr:cNvPr id="829" name="n_3aveValue【公民館】&#10;一人当たり面積"/>
        <xdr:cNvSpPr txBox="1"/>
      </xdr:nvSpPr>
      <xdr:spPr>
        <a:xfrm>
          <a:off x="193104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21063</xdr:rowOff>
    </xdr:from>
    <xdr:ext cx="469744" cy="259045"/>
    <xdr:sp macro="" textlink="">
      <xdr:nvSpPr>
        <xdr:cNvPr id="830" name="n_4aveValue【公民館】&#10;一人当たり面積"/>
        <xdr:cNvSpPr txBox="1"/>
      </xdr:nvSpPr>
      <xdr:spPr>
        <a:xfrm>
          <a:off x="184214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831" name="n_4mainValue【公民館】&#10;一人当たり面積"/>
        <xdr:cNvSpPr txBox="1"/>
      </xdr:nvSpPr>
      <xdr:spPr>
        <a:xfrm>
          <a:off x="18421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2" name="正方形/長方形 8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3" name="正方形/長方形 8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4" name="テキスト ボックス 8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類似団体と比較して特に有形資産減価償却率が高くなっている施設は、道路、学校施設であり、特に低くなっている施設は、公営住宅、児童館である。</a:t>
          </a:r>
        </a:p>
        <a:p>
          <a:r>
            <a:rPr kumimoji="1" lang="ja-JP" altLang="en-US" sz="1300">
              <a:latin typeface="ＭＳ Ｐゴシック" panose="020B0600070205080204" pitchFamily="50" charset="-128"/>
              <a:ea typeface="ＭＳ Ｐゴシック" panose="020B0600070205080204" pitchFamily="50" charset="-128"/>
            </a:rPr>
            <a:t>　学校施設については、小学校が有形固定資産減価償却率</a:t>
          </a:r>
          <a:r>
            <a:rPr kumimoji="1" lang="en-US" altLang="ja-JP" sz="1300">
              <a:latin typeface="ＭＳ Ｐゴシック" panose="020B0600070205080204" pitchFamily="50" charset="-128"/>
              <a:ea typeface="ＭＳ Ｐゴシック" panose="020B0600070205080204" pitchFamily="50" charset="-128"/>
            </a:rPr>
            <a:t>64.4</a:t>
          </a:r>
          <a:r>
            <a:rPr kumimoji="1" lang="ja-JP" altLang="en-US" sz="1300">
              <a:latin typeface="ＭＳ Ｐゴシック" panose="020B0600070205080204" pitchFamily="50" charset="-128"/>
              <a:ea typeface="ＭＳ Ｐゴシック" panose="020B0600070205080204" pitchFamily="50" charset="-128"/>
            </a:rPr>
            <a:t>％、中学校が</a:t>
          </a:r>
          <a:r>
            <a:rPr kumimoji="1" lang="en-US" altLang="ja-JP" sz="1300">
              <a:latin typeface="ＭＳ Ｐゴシック" panose="020B0600070205080204" pitchFamily="50" charset="-128"/>
              <a:ea typeface="ＭＳ Ｐゴシック" panose="020B0600070205080204" pitchFamily="50" charset="-128"/>
            </a:rPr>
            <a:t>64.1</a:t>
          </a:r>
          <a:r>
            <a:rPr kumimoji="1" lang="ja-JP" altLang="en-US" sz="1300">
              <a:latin typeface="ＭＳ Ｐゴシック" panose="020B0600070205080204" pitchFamily="50" charset="-128"/>
              <a:ea typeface="ＭＳ Ｐゴシック" panose="020B0600070205080204" pitchFamily="50" charset="-128"/>
            </a:rPr>
            <a:t>％となっており、小学校の有形固定資産減価償却率が高くなっている。令和２年度は、平成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老朽化対策調査結果を踏まえ、小・中学校３校の空調設備改修工事や中学校１校の屋上防水改修等工事を実施した。今後の学校施設の老朽化対策に効果的・効率的に取り組むため、令和４年度に「学校施設長寿命化計画（仮称）」を策定し、計画的な老朽化対策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　公営住宅については、全国平均や前年度類似団体平均と比較して有形固定資産減価償却率が低くなっている。これは平成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年代に建設されたものが多いことが主な要因である。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190,126
186,453
16.42
92,277,479
89,344,845
2,784,190
40,424,399
34,365,816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7" name="テキスト ボックス 56"/>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10886</xdr:rowOff>
    </xdr:from>
    <xdr:to>
      <xdr:col>24</xdr:col>
      <xdr:colOff>62865</xdr:colOff>
      <xdr:row>42</xdr:row>
      <xdr:rowOff>10885</xdr:rowOff>
    </xdr:to>
    <xdr:cxnSp macro="">
      <xdr:nvCxnSpPr>
        <xdr:cNvPr id="59" name="直線コネクタ 58"/>
        <xdr:cNvCxnSpPr/>
      </xdr:nvCxnSpPr>
      <xdr:spPr>
        <a:xfrm flipV="1">
          <a:off x="4634865" y="58401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14712</xdr:rowOff>
    </xdr:from>
    <xdr:ext cx="405111" cy="259045"/>
    <xdr:sp macro="" textlink="">
      <xdr:nvSpPr>
        <xdr:cNvPr id="60" name="【図書館】&#10;有形固定資産減価償却率最小値テキスト"/>
        <xdr:cNvSpPr txBox="1"/>
      </xdr:nvSpPr>
      <xdr:spPr>
        <a:xfrm>
          <a:off x="4673600" y="721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10885</xdr:rowOff>
    </xdr:from>
    <xdr:to>
      <xdr:col>24</xdr:col>
      <xdr:colOff>152400</xdr:colOff>
      <xdr:row>42</xdr:row>
      <xdr:rowOff>10885</xdr:rowOff>
    </xdr:to>
    <xdr:cxnSp macro="">
      <xdr:nvCxnSpPr>
        <xdr:cNvPr id="61" name="直線コネクタ 60"/>
        <xdr:cNvCxnSpPr/>
      </xdr:nvCxnSpPr>
      <xdr:spPr>
        <a:xfrm>
          <a:off x="4546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129013</xdr:rowOff>
    </xdr:from>
    <xdr:ext cx="405111" cy="259045"/>
    <xdr:sp macro="" textlink="">
      <xdr:nvSpPr>
        <xdr:cNvPr id="62" name="【図書館】&#10;有形固定資産減価償却率最大値テキスト"/>
        <xdr:cNvSpPr txBox="1"/>
      </xdr:nvSpPr>
      <xdr:spPr>
        <a:xfrm>
          <a:off x="4673600" y="561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10886</xdr:rowOff>
    </xdr:from>
    <xdr:to>
      <xdr:col>24</xdr:col>
      <xdr:colOff>152400</xdr:colOff>
      <xdr:row>34</xdr:row>
      <xdr:rowOff>10886</xdr:rowOff>
    </xdr:to>
    <xdr:cxnSp macro="">
      <xdr:nvCxnSpPr>
        <xdr:cNvPr id="63" name="直線コネクタ 62"/>
        <xdr:cNvCxnSpPr/>
      </xdr:nvCxnSpPr>
      <xdr:spPr>
        <a:xfrm>
          <a:off x="4546600" y="584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10721</xdr:rowOff>
    </xdr:from>
    <xdr:ext cx="405111" cy="259045"/>
    <xdr:sp macro="" textlink="">
      <xdr:nvSpPr>
        <xdr:cNvPr id="64" name="【図書館】&#10;有形固定資産減価償却率平均値テキスト"/>
        <xdr:cNvSpPr txBox="1"/>
      </xdr:nvSpPr>
      <xdr:spPr>
        <a:xfrm>
          <a:off x="4673600" y="6525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159294</xdr:rowOff>
    </xdr:from>
    <xdr:to>
      <xdr:col>24</xdr:col>
      <xdr:colOff>114300</xdr:colOff>
      <xdr:row>39</xdr:row>
      <xdr:rowOff>89444</xdr:rowOff>
    </xdr:to>
    <xdr:sp macro="" textlink="">
      <xdr:nvSpPr>
        <xdr:cNvPr id="65" name="フローチャート: 判断 64"/>
        <xdr:cNvSpPr/>
      </xdr:nvSpPr>
      <xdr:spPr>
        <a:xfrm>
          <a:off x="45847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6" name="フローチャート: 判断 65"/>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108676</xdr:rowOff>
    </xdr:from>
    <xdr:to>
      <xdr:col>15</xdr:col>
      <xdr:colOff>101600</xdr:colOff>
      <xdr:row>38</xdr:row>
      <xdr:rowOff>38826</xdr:rowOff>
    </xdr:to>
    <xdr:sp macro="" textlink="">
      <xdr:nvSpPr>
        <xdr:cNvPr id="67" name="フローチャート: 判断 66"/>
        <xdr:cNvSpPr/>
      </xdr:nvSpPr>
      <xdr:spPr>
        <a:xfrm>
          <a:off x="2857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30299</xdr:rowOff>
    </xdr:from>
    <xdr:to>
      <xdr:col>10</xdr:col>
      <xdr:colOff>165100</xdr:colOff>
      <xdr:row>39</xdr:row>
      <xdr:rowOff>131899</xdr:rowOff>
    </xdr:to>
    <xdr:sp macro="" textlink="">
      <xdr:nvSpPr>
        <xdr:cNvPr id="68" name="フローチャート: 判断 67"/>
        <xdr:cNvSpPr/>
      </xdr:nvSpPr>
      <xdr:spPr>
        <a:xfrm>
          <a:off x="1968500" y="671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142966</xdr:rowOff>
    </xdr:from>
    <xdr:to>
      <xdr:col>6</xdr:col>
      <xdr:colOff>38100</xdr:colOff>
      <xdr:row>39</xdr:row>
      <xdr:rowOff>73116</xdr:rowOff>
    </xdr:to>
    <xdr:sp macro="" textlink="">
      <xdr:nvSpPr>
        <xdr:cNvPr id="69" name="フローチャート: 判断 68"/>
        <xdr:cNvSpPr/>
      </xdr:nvSpPr>
      <xdr:spPr>
        <a:xfrm>
          <a:off x="1079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9072</xdr:rowOff>
    </xdr:from>
    <xdr:to>
      <xdr:col>24</xdr:col>
      <xdr:colOff>114300</xdr:colOff>
      <xdr:row>40</xdr:row>
      <xdr:rowOff>110672</xdr:rowOff>
    </xdr:to>
    <xdr:sp macro="" textlink="">
      <xdr:nvSpPr>
        <xdr:cNvPr id="75" name="楕円 74"/>
        <xdr:cNvSpPr/>
      </xdr:nvSpPr>
      <xdr:spPr>
        <a:xfrm>
          <a:off x="45847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158949</xdr:rowOff>
    </xdr:from>
    <xdr:ext cx="405111" cy="259045"/>
    <xdr:sp macro="" textlink="">
      <xdr:nvSpPr>
        <xdr:cNvPr id="76" name="【図書館】&#10;有形固定資産減価償却率該当値テキスト"/>
        <xdr:cNvSpPr txBox="1"/>
      </xdr:nvSpPr>
      <xdr:spPr>
        <a:xfrm>
          <a:off x="4673600"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71120</xdr:rowOff>
    </xdr:from>
    <xdr:to>
      <xdr:col>20</xdr:col>
      <xdr:colOff>38100</xdr:colOff>
      <xdr:row>41</xdr:row>
      <xdr:rowOff>1270</xdr:rowOff>
    </xdr:to>
    <xdr:sp macro="" textlink="">
      <xdr:nvSpPr>
        <xdr:cNvPr id="77" name="楕円 76"/>
        <xdr:cNvSpPr/>
      </xdr:nvSpPr>
      <xdr:spPr>
        <a:xfrm>
          <a:off x="3746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59872</xdr:rowOff>
    </xdr:from>
    <xdr:to>
      <xdr:col>24</xdr:col>
      <xdr:colOff>63500</xdr:colOff>
      <xdr:row>40</xdr:row>
      <xdr:rowOff>121920</xdr:rowOff>
    </xdr:to>
    <xdr:cxnSp macro="">
      <xdr:nvCxnSpPr>
        <xdr:cNvPr id="78" name="直線コネクタ 77"/>
        <xdr:cNvCxnSpPr/>
      </xdr:nvCxnSpPr>
      <xdr:spPr>
        <a:xfrm flipV="1">
          <a:off x="3797300" y="6917872"/>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12337</xdr:rowOff>
    </xdr:from>
    <xdr:to>
      <xdr:col>15</xdr:col>
      <xdr:colOff>101600</xdr:colOff>
      <xdr:row>40</xdr:row>
      <xdr:rowOff>113937</xdr:rowOff>
    </xdr:to>
    <xdr:sp macro="" textlink="">
      <xdr:nvSpPr>
        <xdr:cNvPr id="79" name="楕円 78"/>
        <xdr:cNvSpPr/>
      </xdr:nvSpPr>
      <xdr:spPr>
        <a:xfrm>
          <a:off x="2857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63137</xdr:rowOff>
    </xdr:from>
    <xdr:to>
      <xdr:col>19</xdr:col>
      <xdr:colOff>177800</xdr:colOff>
      <xdr:row>40</xdr:row>
      <xdr:rowOff>121920</xdr:rowOff>
    </xdr:to>
    <xdr:cxnSp macro="">
      <xdr:nvCxnSpPr>
        <xdr:cNvPr id="80" name="直線コネクタ 79"/>
        <xdr:cNvCxnSpPr/>
      </xdr:nvCxnSpPr>
      <xdr:spPr>
        <a:xfrm>
          <a:off x="2908300" y="692113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80917</xdr:rowOff>
    </xdr:from>
    <xdr:to>
      <xdr:col>10</xdr:col>
      <xdr:colOff>165100</xdr:colOff>
      <xdr:row>41</xdr:row>
      <xdr:rowOff>11067</xdr:rowOff>
    </xdr:to>
    <xdr:sp macro="" textlink="">
      <xdr:nvSpPr>
        <xdr:cNvPr id="81" name="楕円 80"/>
        <xdr:cNvSpPr/>
      </xdr:nvSpPr>
      <xdr:spPr>
        <a:xfrm>
          <a:off x="1968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63137</xdr:rowOff>
    </xdr:from>
    <xdr:to>
      <xdr:col>15</xdr:col>
      <xdr:colOff>50800</xdr:colOff>
      <xdr:row>40</xdr:row>
      <xdr:rowOff>131717</xdr:rowOff>
    </xdr:to>
    <xdr:cxnSp macro="">
      <xdr:nvCxnSpPr>
        <xdr:cNvPr id="82" name="直線コネクタ 81"/>
        <xdr:cNvCxnSpPr/>
      </xdr:nvCxnSpPr>
      <xdr:spPr>
        <a:xfrm flipV="1">
          <a:off x="2019300" y="692113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15603</xdr:rowOff>
    </xdr:from>
    <xdr:to>
      <xdr:col>6</xdr:col>
      <xdr:colOff>38100</xdr:colOff>
      <xdr:row>40</xdr:row>
      <xdr:rowOff>117203</xdr:rowOff>
    </xdr:to>
    <xdr:sp macro="" textlink="">
      <xdr:nvSpPr>
        <xdr:cNvPr id="83" name="楕円 82"/>
        <xdr:cNvSpPr/>
      </xdr:nvSpPr>
      <xdr:spPr>
        <a:xfrm>
          <a:off x="1079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66403</xdr:rowOff>
    </xdr:from>
    <xdr:to>
      <xdr:col>10</xdr:col>
      <xdr:colOff>114300</xdr:colOff>
      <xdr:row>40</xdr:row>
      <xdr:rowOff>131717</xdr:rowOff>
    </xdr:to>
    <xdr:cxnSp macro="">
      <xdr:nvCxnSpPr>
        <xdr:cNvPr id="84" name="直線コネクタ 83"/>
        <xdr:cNvCxnSpPr/>
      </xdr:nvCxnSpPr>
      <xdr:spPr>
        <a:xfrm>
          <a:off x="1130300" y="692440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5" name="n_1aveValue【図書館】&#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55353</xdr:rowOff>
    </xdr:from>
    <xdr:ext cx="405111" cy="259045"/>
    <xdr:sp macro="" textlink="">
      <xdr:nvSpPr>
        <xdr:cNvPr id="86" name="n_2aveValue【図書館】&#10;有形固定資産減価償却率"/>
        <xdr:cNvSpPr txBox="1"/>
      </xdr:nvSpPr>
      <xdr:spPr>
        <a:xfrm>
          <a:off x="2705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148426</xdr:rowOff>
    </xdr:from>
    <xdr:ext cx="405111" cy="259045"/>
    <xdr:sp macro="" textlink="">
      <xdr:nvSpPr>
        <xdr:cNvPr id="87" name="n_3aveValue【図書館】&#10;有形固定資産減価償却率"/>
        <xdr:cNvSpPr txBox="1"/>
      </xdr:nvSpPr>
      <xdr:spPr>
        <a:xfrm>
          <a:off x="1816744" y="649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89643</xdr:rowOff>
    </xdr:from>
    <xdr:ext cx="405111" cy="259045"/>
    <xdr:sp macro="" textlink="">
      <xdr:nvSpPr>
        <xdr:cNvPr id="88" name="n_4aveValue【図書館】&#10;有形固定資産減価償却率"/>
        <xdr:cNvSpPr txBox="1"/>
      </xdr:nvSpPr>
      <xdr:spPr>
        <a:xfrm>
          <a:off x="927744" y="643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163847</xdr:rowOff>
    </xdr:from>
    <xdr:ext cx="405111" cy="259045"/>
    <xdr:sp macro="" textlink="">
      <xdr:nvSpPr>
        <xdr:cNvPr id="89" name="n_1mainValue【図書館】&#10;有形固定資産減価償却率"/>
        <xdr:cNvSpPr txBox="1"/>
      </xdr:nvSpPr>
      <xdr:spPr>
        <a:xfrm>
          <a:off x="35820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105064</xdr:rowOff>
    </xdr:from>
    <xdr:ext cx="405111" cy="259045"/>
    <xdr:sp macro="" textlink="">
      <xdr:nvSpPr>
        <xdr:cNvPr id="90" name="n_2mainValue【図書館】&#10;有形固定資産減価償却率"/>
        <xdr:cNvSpPr txBox="1"/>
      </xdr:nvSpPr>
      <xdr:spPr>
        <a:xfrm>
          <a:off x="2705744"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2194</xdr:rowOff>
    </xdr:from>
    <xdr:ext cx="405111" cy="259045"/>
    <xdr:sp macro="" textlink="">
      <xdr:nvSpPr>
        <xdr:cNvPr id="91" name="n_3mainValue【図書館】&#10;有形固定資産減価償却率"/>
        <xdr:cNvSpPr txBox="1"/>
      </xdr:nvSpPr>
      <xdr:spPr>
        <a:xfrm>
          <a:off x="1816744"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108330</xdr:rowOff>
    </xdr:from>
    <xdr:ext cx="405111" cy="259045"/>
    <xdr:sp macro="" textlink="">
      <xdr:nvSpPr>
        <xdr:cNvPr id="92" name="n_4mainValue【図書館】&#10;有形固定資産減価償却率"/>
        <xdr:cNvSpPr txBox="1"/>
      </xdr:nvSpPr>
      <xdr:spPr>
        <a:xfrm>
          <a:off x="9277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1" name="テキスト ボックス 10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5" name="テキスト ボックス 10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7" name="テキスト ボックス 10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11" name="テキスト ボックス 11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3" name="テキスト ボックス 11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114300</xdr:rowOff>
    </xdr:to>
    <xdr:cxnSp macro="">
      <xdr:nvCxnSpPr>
        <xdr:cNvPr id="117" name="直線コネクタ 116"/>
        <xdr:cNvCxnSpPr/>
      </xdr:nvCxnSpPr>
      <xdr:spPr>
        <a:xfrm flipV="1">
          <a:off x="10476865" y="5829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118127</xdr:rowOff>
    </xdr:from>
    <xdr:ext cx="469744" cy="259045"/>
    <xdr:sp macro="" textlink="">
      <xdr:nvSpPr>
        <xdr:cNvPr id="118" name="【図書館】&#10;一人当たり面積最小値テキスト"/>
        <xdr:cNvSpPr txBox="1"/>
      </xdr:nvSpPr>
      <xdr:spPr>
        <a:xfrm>
          <a:off x="105156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119" name="直線コネクタ 118"/>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20"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21" name="直線コネクタ 120"/>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22" name="【図書館】&#10;一人当たり面積平均値テキスト"/>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3" name="フローチャート: 判断 122"/>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4" name="フローチャート: 判断 123"/>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25" name="フローチャート: 判断 124"/>
        <xdr:cNvSpPr/>
      </xdr:nvSpPr>
      <xdr:spPr>
        <a:xfrm>
          <a:off x="8699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26" name="フローチャート: 判断 125"/>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27" name="フローチャート: 判断 126"/>
        <xdr:cNvSpPr/>
      </xdr:nvSpPr>
      <xdr:spPr>
        <a:xfrm>
          <a:off x="6921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33" name="楕円 132"/>
        <xdr:cNvSpPr/>
      </xdr:nvSpPr>
      <xdr:spPr>
        <a:xfrm>
          <a:off x="10426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156227</xdr:rowOff>
    </xdr:from>
    <xdr:ext cx="469744" cy="259045"/>
    <xdr:sp macro="" textlink="">
      <xdr:nvSpPr>
        <xdr:cNvPr id="134" name="【図書館】&#10;一人当たり面積該当値テキスト"/>
        <xdr:cNvSpPr txBox="1"/>
      </xdr:nvSpPr>
      <xdr:spPr>
        <a:xfrm>
          <a:off x="1051560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35" name="楕円 134"/>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57150</xdr:rowOff>
    </xdr:to>
    <xdr:cxnSp macro="">
      <xdr:nvCxnSpPr>
        <xdr:cNvPr id="136" name="直線コネクタ 135"/>
        <xdr:cNvCxnSpPr/>
      </xdr:nvCxnSpPr>
      <xdr:spPr>
        <a:xfrm>
          <a:off x="96393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xdr:rowOff>
    </xdr:from>
    <xdr:to>
      <xdr:col>46</xdr:col>
      <xdr:colOff>38100</xdr:colOff>
      <xdr:row>39</xdr:row>
      <xdr:rowOff>107950</xdr:rowOff>
    </xdr:to>
    <xdr:sp macro="" textlink="">
      <xdr:nvSpPr>
        <xdr:cNvPr id="137" name="楕円 136"/>
        <xdr:cNvSpPr/>
      </xdr:nvSpPr>
      <xdr:spPr>
        <a:xfrm>
          <a:off x="8699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57150</xdr:rowOff>
    </xdr:from>
    <xdr:to>
      <xdr:col>50</xdr:col>
      <xdr:colOff>114300</xdr:colOff>
      <xdr:row>39</xdr:row>
      <xdr:rowOff>57150</xdr:rowOff>
    </xdr:to>
    <xdr:cxnSp macro="">
      <xdr:nvCxnSpPr>
        <xdr:cNvPr id="138" name="直線コネクタ 137"/>
        <xdr:cNvCxnSpPr/>
      </xdr:nvCxnSpPr>
      <xdr:spPr>
        <a:xfrm>
          <a:off x="8750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6350</xdr:rowOff>
    </xdr:from>
    <xdr:to>
      <xdr:col>41</xdr:col>
      <xdr:colOff>101600</xdr:colOff>
      <xdr:row>39</xdr:row>
      <xdr:rowOff>107950</xdr:rowOff>
    </xdr:to>
    <xdr:sp macro="" textlink="">
      <xdr:nvSpPr>
        <xdr:cNvPr id="139" name="楕円 138"/>
        <xdr:cNvSpPr/>
      </xdr:nvSpPr>
      <xdr:spPr>
        <a:xfrm>
          <a:off x="7810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57150</xdr:rowOff>
    </xdr:from>
    <xdr:to>
      <xdr:col>45</xdr:col>
      <xdr:colOff>177800</xdr:colOff>
      <xdr:row>39</xdr:row>
      <xdr:rowOff>57150</xdr:rowOff>
    </xdr:to>
    <xdr:cxnSp macro="">
      <xdr:nvCxnSpPr>
        <xdr:cNvPr id="140" name="直線コネクタ 139"/>
        <xdr:cNvCxnSpPr/>
      </xdr:nvCxnSpPr>
      <xdr:spPr>
        <a:xfrm>
          <a:off x="7861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41" name="楕円 140"/>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57150</xdr:rowOff>
    </xdr:to>
    <xdr:cxnSp macro="">
      <xdr:nvCxnSpPr>
        <xdr:cNvPr id="142" name="直線コネクタ 141"/>
        <xdr:cNvCxnSpPr/>
      </xdr:nvCxnSpPr>
      <xdr:spPr>
        <a:xfrm>
          <a:off x="6972300" y="670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3" name="n_1aveValue【図書館】&#10;一人当たり面積"/>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48277</xdr:rowOff>
    </xdr:from>
    <xdr:ext cx="469744" cy="259045"/>
    <xdr:sp macro="" textlink="">
      <xdr:nvSpPr>
        <xdr:cNvPr id="144" name="n_2aveValue【図書館】&#10;一人当たり面積"/>
        <xdr:cNvSpPr txBox="1"/>
      </xdr:nvSpPr>
      <xdr:spPr>
        <a:xfrm>
          <a:off x="8515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5" name="n_3ave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46" name="n_4aveValue【図書館】&#10;一人当たり面積"/>
        <xdr:cNvSpPr txBox="1"/>
      </xdr:nvSpPr>
      <xdr:spPr>
        <a:xfrm>
          <a:off x="6737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99077</xdr:rowOff>
    </xdr:from>
    <xdr:ext cx="469744" cy="259045"/>
    <xdr:sp macro="" textlink="">
      <xdr:nvSpPr>
        <xdr:cNvPr id="147" name="n_1main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8" name="n_2mainValue【図書館】&#10;一人当たり面積"/>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124477</xdr:rowOff>
    </xdr:from>
    <xdr:ext cx="469744" cy="259045"/>
    <xdr:sp macro="" textlink="">
      <xdr:nvSpPr>
        <xdr:cNvPr id="149" name="n_3mainValue【図書館】&#10;一人当たり面積"/>
        <xdr:cNvSpPr txBox="1"/>
      </xdr:nvSpPr>
      <xdr:spPr>
        <a:xfrm>
          <a:off x="7626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86377</xdr:rowOff>
    </xdr:from>
    <xdr:ext cx="469744" cy="259045"/>
    <xdr:sp macro="" textlink="">
      <xdr:nvSpPr>
        <xdr:cNvPr id="150" name="n_4mainValue【図書館】&#10;一人当たり面積"/>
        <xdr:cNvSpPr txBox="1"/>
      </xdr:nvSpPr>
      <xdr:spPr>
        <a:xfrm>
          <a:off x="6737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73152</xdr:rowOff>
    </xdr:from>
    <xdr:to>
      <xdr:col>24</xdr:col>
      <xdr:colOff>62865</xdr:colOff>
      <xdr:row>62</xdr:row>
      <xdr:rowOff>130302</xdr:rowOff>
    </xdr:to>
    <xdr:cxnSp macro="">
      <xdr:nvCxnSpPr>
        <xdr:cNvPr id="173" name="直線コネクタ 172"/>
        <xdr:cNvCxnSpPr/>
      </xdr:nvCxnSpPr>
      <xdr:spPr>
        <a:xfrm flipV="1">
          <a:off x="4634865" y="95029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134129</xdr:rowOff>
    </xdr:from>
    <xdr:ext cx="405111" cy="259045"/>
    <xdr:sp macro="" textlink="">
      <xdr:nvSpPr>
        <xdr:cNvPr id="174" name="【体育館・プール】&#10;有形固定資産減価償却率最小値テキスト"/>
        <xdr:cNvSpPr txBox="1"/>
      </xdr:nvSpPr>
      <xdr:spPr>
        <a:xfrm>
          <a:off x="4673600" y="10764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130302</xdr:rowOff>
    </xdr:from>
    <xdr:to>
      <xdr:col>24</xdr:col>
      <xdr:colOff>152400</xdr:colOff>
      <xdr:row>62</xdr:row>
      <xdr:rowOff>130302</xdr:rowOff>
    </xdr:to>
    <xdr:cxnSp macro="">
      <xdr:nvCxnSpPr>
        <xdr:cNvPr id="175" name="直線コネクタ 174"/>
        <xdr:cNvCxnSpPr/>
      </xdr:nvCxnSpPr>
      <xdr:spPr>
        <a:xfrm>
          <a:off x="4546600" y="1076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19829</xdr:rowOff>
    </xdr:from>
    <xdr:ext cx="405111" cy="259045"/>
    <xdr:sp macro="" textlink="">
      <xdr:nvSpPr>
        <xdr:cNvPr id="176" name="【体育館・プール】&#10;有形固定資産減価償却率最大値テキスト"/>
        <xdr:cNvSpPr txBox="1"/>
      </xdr:nvSpPr>
      <xdr:spPr>
        <a:xfrm>
          <a:off x="4673600" y="927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73152</xdr:rowOff>
    </xdr:from>
    <xdr:to>
      <xdr:col>24</xdr:col>
      <xdr:colOff>152400</xdr:colOff>
      <xdr:row>55</xdr:row>
      <xdr:rowOff>73152</xdr:rowOff>
    </xdr:to>
    <xdr:cxnSp macro="">
      <xdr:nvCxnSpPr>
        <xdr:cNvPr id="177" name="直線コネクタ 176"/>
        <xdr:cNvCxnSpPr/>
      </xdr:nvCxnSpPr>
      <xdr:spPr>
        <a:xfrm>
          <a:off x="4546600" y="950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21353</xdr:rowOff>
    </xdr:from>
    <xdr:ext cx="405111" cy="259045"/>
    <xdr:sp macro="" textlink="">
      <xdr:nvSpPr>
        <xdr:cNvPr id="178" name="【体育館・プール】&#10;有形固定資産減価償却率平均値テキスト"/>
        <xdr:cNvSpPr txBox="1"/>
      </xdr:nvSpPr>
      <xdr:spPr>
        <a:xfrm>
          <a:off x="4673600" y="9965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42926</xdr:rowOff>
    </xdr:from>
    <xdr:to>
      <xdr:col>24</xdr:col>
      <xdr:colOff>114300</xdr:colOff>
      <xdr:row>58</xdr:row>
      <xdr:rowOff>144526</xdr:rowOff>
    </xdr:to>
    <xdr:sp macro="" textlink="">
      <xdr:nvSpPr>
        <xdr:cNvPr id="179" name="フローチャート: 判断 178"/>
        <xdr:cNvSpPr/>
      </xdr:nvSpPr>
      <xdr:spPr>
        <a:xfrm>
          <a:off x="4584700" y="99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125222</xdr:rowOff>
    </xdr:from>
    <xdr:to>
      <xdr:col>20</xdr:col>
      <xdr:colOff>38100</xdr:colOff>
      <xdr:row>58</xdr:row>
      <xdr:rowOff>55372</xdr:rowOff>
    </xdr:to>
    <xdr:sp macro="" textlink="">
      <xdr:nvSpPr>
        <xdr:cNvPr id="180" name="フローチャート: 判断 179"/>
        <xdr:cNvSpPr/>
      </xdr:nvSpPr>
      <xdr:spPr>
        <a:xfrm>
          <a:off x="3746500" y="989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63500</xdr:rowOff>
    </xdr:from>
    <xdr:to>
      <xdr:col>15</xdr:col>
      <xdr:colOff>101600</xdr:colOff>
      <xdr:row>58</xdr:row>
      <xdr:rowOff>165100</xdr:rowOff>
    </xdr:to>
    <xdr:sp macro="" textlink="">
      <xdr:nvSpPr>
        <xdr:cNvPr id="181" name="フローチャート: 判断 180"/>
        <xdr:cNvSpPr/>
      </xdr:nvSpPr>
      <xdr:spPr>
        <a:xfrm>
          <a:off x="2857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113792</xdr:rowOff>
    </xdr:from>
    <xdr:to>
      <xdr:col>10</xdr:col>
      <xdr:colOff>165100</xdr:colOff>
      <xdr:row>59</xdr:row>
      <xdr:rowOff>43942</xdr:rowOff>
    </xdr:to>
    <xdr:sp macro="" textlink="">
      <xdr:nvSpPr>
        <xdr:cNvPr id="182" name="フローチャート: 判断 181"/>
        <xdr:cNvSpPr/>
      </xdr:nvSpPr>
      <xdr:spPr>
        <a:xfrm>
          <a:off x="1968500" y="100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88646</xdr:rowOff>
    </xdr:from>
    <xdr:to>
      <xdr:col>6</xdr:col>
      <xdr:colOff>38100</xdr:colOff>
      <xdr:row>59</xdr:row>
      <xdr:rowOff>18796</xdr:rowOff>
    </xdr:to>
    <xdr:sp macro="" textlink="">
      <xdr:nvSpPr>
        <xdr:cNvPr id="183" name="フローチャート: 判断 182"/>
        <xdr:cNvSpPr/>
      </xdr:nvSpPr>
      <xdr:spPr>
        <a:xfrm>
          <a:off x="1079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22352</xdr:rowOff>
    </xdr:from>
    <xdr:to>
      <xdr:col>24</xdr:col>
      <xdr:colOff>114300</xdr:colOff>
      <xdr:row>55</xdr:row>
      <xdr:rowOff>123952</xdr:rowOff>
    </xdr:to>
    <xdr:sp macro="" textlink="">
      <xdr:nvSpPr>
        <xdr:cNvPr id="189" name="楕円 188"/>
        <xdr:cNvSpPr/>
      </xdr:nvSpPr>
      <xdr:spPr>
        <a:xfrm>
          <a:off x="4584700" y="945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146829</xdr:rowOff>
    </xdr:from>
    <xdr:ext cx="405111" cy="259045"/>
    <xdr:sp macro="" textlink="">
      <xdr:nvSpPr>
        <xdr:cNvPr id="190" name="【体育館・プール】&#10;有形固定資産減価償却率該当値テキスト"/>
        <xdr:cNvSpPr txBox="1"/>
      </xdr:nvSpPr>
      <xdr:spPr>
        <a:xfrm>
          <a:off x="4673600" y="9405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49784</xdr:rowOff>
    </xdr:from>
    <xdr:to>
      <xdr:col>20</xdr:col>
      <xdr:colOff>38100</xdr:colOff>
      <xdr:row>55</xdr:row>
      <xdr:rowOff>151384</xdr:rowOff>
    </xdr:to>
    <xdr:sp macro="" textlink="">
      <xdr:nvSpPr>
        <xdr:cNvPr id="191" name="楕円 190"/>
        <xdr:cNvSpPr/>
      </xdr:nvSpPr>
      <xdr:spPr>
        <a:xfrm>
          <a:off x="3746500" y="94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73152</xdr:rowOff>
    </xdr:from>
    <xdr:to>
      <xdr:col>24</xdr:col>
      <xdr:colOff>63500</xdr:colOff>
      <xdr:row>55</xdr:row>
      <xdr:rowOff>100584</xdr:rowOff>
    </xdr:to>
    <xdr:cxnSp macro="">
      <xdr:nvCxnSpPr>
        <xdr:cNvPr id="192" name="直線コネクタ 191"/>
        <xdr:cNvCxnSpPr/>
      </xdr:nvCxnSpPr>
      <xdr:spPr>
        <a:xfrm flipV="1">
          <a:off x="3797300" y="950290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33782</xdr:rowOff>
    </xdr:from>
    <xdr:to>
      <xdr:col>15</xdr:col>
      <xdr:colOff>101600</xdr:colOff>
      <xdr:row>55</xdr:row>
      <xdr:rowOff>135382</xdr:rowOff>
    </xdr:to>
    <xdr:sp macro="" textlink="">
      <xdr:nvSpPr>
        <xdr:cNvPr id="193" name="楕円 192"/>
        <xdr:cNvSpPr/>
      </xdr:nvSpPr>
      <xdr:spPr>
        <a:xfrm>
          <a:off x="2857500" y="946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84582</xdr:rowOff>
    </xdr:from>
    <xdr:to>
      <xdr:col>19</xdr:col>
      <xdr:colOff>177800</xdr:colOff>
      <xdr:row>55</xdr:row>
      <xdr:rowOff>100584</xdr:rowOff>
    </xdr:to>
    <xdr:cxnSp macro="">
      <xdr:nvCxnSpPr>
        <xdr:cNvPr id="194" name="直線コネクタ 193"/>
        <xdr:cNvCxnSpPr/>
      </xdr:nvCxnSpPr>
      <xdr:spPr>
        <a:xfrm>
          <a:off x="2908300" y="951433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157226</xdr:rowOff>
    </xdr:from>
    <xdr:to>
      <xdr:col>10</xdr:col>
      <xdr:colOff>165100</xdr:colOff>
      <xdr:row>55</xdr:row>
      <xdr:rowOff>87376</xdr:rowOff>
    </xdr:to>
    <xdr:sp macro="" textlink="">
      <xdr:nvSpPr>
        <xdr:cNvPr id="195" name="楕円 194"/>
        <xdr:cNvSpPr/>
      </xdr:nvSpPr>
      <xdr:spPr>
        <a:xfrm>
          <a:off x="1968500" y="941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36576</xdr:rowOff>
    </xdr:from>
    <xdr:to>
      <xdr:col>15</xdr:col>
      <xdr:colOff>50800</xdr:colOff>
      <xdr:row>55</xdr:row>
      <xdr:rowOff>84582</xdr:rowOff>
    </xdr:to>
    <xdr:cxnSp macro="">
      <xdr:nvCxnSpPr>
        <xdr:cNvPr id="196" name="直線コネクタ 195"/>
        <xdr:cNvCxnSpPr/>
      </xdr:nvCxnSpPr>
      <xdr:spPr>
        <a:xfrm>
          <a:off x="2019300" y="946632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13208</xdr:rowOff>
    </xdr:from>
    <xdr:to>
      <xdr:col>6</xdr:col>
      <xdr:colOff>38100</xdr:colOff>
      <xdr:row>55</xdr:row>
      <xdr:rowOff>114808</xdr:rowOff>
    </xdr:to>
    <xdr:sp macro="" textlink="">
      <xdr:nvSpPr>
        <xdr:cNvPr id="197" name="楕円 196"/>
        <xdr:cNvSpPr/>
      </xdr:nvSpPr>
      <xdr:spPr>
        <a:xfrm>
          <a:off x="1079500" y="944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36576</xdr:rowOff>
    </xdr:from>
    <xdr:to>
      <xdr:col>10</xdr:col>
      <xdr:colOff>114300</xdr:colOff>
      <xdr:row>55</xdr:row>
      <xdr:rowOff>64008</xdr:rowOff>
    </xdr:to>
    <xdr:cxnSp macro="">
      <xdr:nvCxnSpPr>
        <xdr:cNvPr id="198" name="直線コネクタ 197"/>
        <xdr:cNvCxnSpPr/>
      </xdr:nvCxnSpPr>
      <xdr:spPr>
        <a:xfrm flipV="1">
          <a:off x="1130300" y="946632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46499</xdr:rowOff>
    </xdr:from>
    <xdr:ext cx="405111" cy="259045"/>
    <xdr:sp macro="" textlink="">
      <xdr:nvSpPr>
        <xdr:cNvPr id="199" name="n_1aveValue【体育館・プール】&#10;有形固定資産減価償却率"/>
        <xdr:cNvSpPr txBox="1"/>
      </xdr:nvSpPr>
      <xdr:spPr>
        <a:xfrm>
          <a:off x="3582044" y="999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156227</xdr:rowOff>
    </xdr:from>
    <xdr:ext cx="405111" cy="259045"/>
    <xdr:sp macro="" textlink="">
      <xdr:nvSpPr>
        <xdr:cNvPr id="200" name="n_2aveValue【体育館・プール】&#10;有形固定資産減価償却率"/>
        <xdr:cNvSpPr txBox="1"/>
      </xdr:nvSpPr>
      <xdr:spPr>
        <a:xfrm>
          <a:off x="2705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35069</xdr:rowOff>
    </xdr:from>
    <xdr:ext cx="405111" cy="259045"/>
    <xdr:sp macro="" textlink="">
      <xdr:nvSpPr>
        <xdr:cNvPr id="201" name="n_3aveValue【体育館・プール】&#10;有形固定資産減価償却率"/>
        <xdr:cNvSpPr txBox="1"/>
      </xdr:nvSpPr>
      <xdr:spPr>
        <a:xfrm>
          <a:off x="1816744" y="101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9923</xdr:rowOff>
    </xdr:from>
    <xdr:ext cx="405111" cy="259045"/>
    <xdr:sp macro="" textlink="">
      <xdr:nvSpPr>
        <xdr:cNvPr id="202" name="n_4aveValue【体育館・プール】&#10;有形固定資産減価償却率"/>
        <xdr:cNvSpPr txBox="1"/>
      </xdr:nvSpPr>
      <xdr:spPr>
        <a:xfrm>
          <a:off x="927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167911</xdr:rowOff>
    </xdr:from>
    <xdr:ext cx="405111" cy="259045"/>
    <xdr:sp macro="" textlink="">
      <xdr:nvSpPr>
        <xdr:cNvPr id="203" name="n_1mainValue【体育館・プール】&#10;有形固定資産減価償却率"/>
        <xdr:cNvSpPr txBox="1"/>
      </xdr:nvSpPr>
      <xdr:spPr>
        <a:xfrm>
          <a:off x="3582044" y="9254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151909</xdr:rowOff>
    </xdr:from>
    <xdr:ext cx="405111" cy="259045"/>
    <xdr:sp macro="" textlink="">
      <xdr:nvSpPr>
        <xdr:cNvPr id="204" name="n_2mainValue【体育館・プール】&#10;有形固定資産減価償却率"/>
        <xdr:cNvSpPr txBox="1"/>
      </xdr:nvSpPr>
      <xdr:spPr>
        <a:xfrm>
          <a:off x="2705744" y="923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103903</xdr:rowOff>
    </xdr:from>
    <xdr:ext cx="405111" cy="259045"/>
    <xdr:sp macro="" textlink="">
      <xdr:nvSpPr>
        <xdr:cNvPr id="205" name="n_3mainValue【体育館・プール】&#10;有形固定資産減価償却率"/>
        <xdr:cNvSpPr txBox="1"/>
      </xdr:nvSpPr>
      <xdr:spPr>
        <a:xfrm>
          <a:off x="1816744" y="919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131335</xdr:rowOff>
    </xdr:from>
    <xdr:ext cx="405111" cy="259045"/>
    <xdr:sp macro="" textlink="">
      <xdr:nvSpPr>
        <xdr:cNvPr id="206" name="n_4mainValue【体育館・プール】&#10;有形固定資産減価償却率"/>
        <xdr:cNvSpPr txBox="1"/>
      </xdr:nvSpPr>
      <xdr:spPr>
        <a:xfrm>
          <a:off x="927744" y="921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165100</xdr:rowOff>
    </xdr:to>
    <xdr:cxnSp macro="">
      <xdr:nvCxnSpPr>
        <xdr:cNvPr id="231" name="直線コネクタ 230"/>
        <xdr:cNvCxnSpPr/>
      </xdr:nvCxnSpPr>
      <xdr:spPr>
        <a:xfrm flipV="1">
          <a:off x="10476865" y="97155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168927</xdr:rowOff>
    </xdr:from>
    <xdr:ext cx="469744" cy="259045"/>
    <xdr:sp macro="" textlink="">
      <xdr:nvSpPr>
        <xdr:cNvPr id="232" name="【体育館・プール】&#10;一人当たり面積最小値テキスト"/>
        <xdr:cNvSpPr txBox="1"/>
      </xdr:nvSpPr>
      <xdr:spPr>
        <a:xfrm>
          <a:off x="10515600" y="1114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165100</xdr:rowOff>
    </xdr:from>
    <xdr:to>
      <xdr:col>55</xdr:col>
      <xdr:colOff>88900</xdr:colOff>
      <xdr:row>64</xdr:row>
      <xdr:rowOff>165100</xdr:rowOff>
    </xdr:to>
    <xdr:cxnSp macro="">
      <xdr:nvCxnSpPr>
        <xdr:cNvPr id="233" name="直線コネクタ 232"/>
        <xdr:cNvCxnSpPr/>
      </xdr:nvCxnSpPr>
      <xdr:spPr>
        <a:xfrm>
          <a:off x="10388600" y="1113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34" name="【体育館・プール】&#10;一人当たり面積最大値テキスト"/>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35" name="直線コネクタ 234"/>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149877</xdr:rowOff>
    </xdr:from>
    <xdr:ext cx="469744" cy="259045"/>
    <xdr:sp macro="" textlink="">
      <xdr:nvSpPr>
        <xdr:cNvPr id="236" name="【体育館・プール】&#10;一人当たり面積平均値テキスト"/>
        <xdr:cNvSpPr txBox="1"/>
      </xdr:nvSpPr>
      <xdr:spPr>
        <a:xfrm>
          <a:off x="10515600" y="10608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127000</xdr:rowOff>
    </xdr:from>
    <xdr:to>
      <xdr:col>55</xdr:col>
      <xdr:colOff>50800</xdr:colOff>
      <xdr:row>63</xdr:row>
      <xdr:rowOff>57150</xdr:rowOff>
    </xdr:to>
    <xdr:sp macro="" textlink="">
      <xdr:nvSpPr>
        <xdr:cNvPr id="237" name="フローチャート: 判断 236"/>
        <xdr:cNvSpPr/>
      </xdr:nvSpPr>
      <xdr:spPr>
        <a:xfrm>
          <a:off x="10426700" y="1075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44450</xdr:rowOff>
    </xdr:from>
    <xdr:to>
      <xdr:col>50</xdr:col>
      <xdr:colOff>165100</xdr:colOff>
      <xdr:row>61</xdr:row>
      <xdr:rowOff>146050</xdr:rowOff>
    </xdr:to>
    <xdr:sp macro="" textlink="">
      <xdr:nvSpPr>
        <xdr:cNvPr id="238" name="フローチャート: 判断 237"/>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6350</xdr:rowOff>
    </xdr:from>
    <xdr:to>
      <xdr:col>46</xdr:col>
      <xdr:colOff>38100</xdr:colOff>
      <xdr:row>63</xdr:row>
      <xdr:rowOff>107950</xdr:rowOff>
    </xdr:to>
    <xdr:sp macro="" textlink="">
      <xdr:nvSpPr>
        <xdr:cNvPr id="239" name="フローチャート: 判断 238"/>
        <xdr:cNvSpPr/>
      </xdr:nvSpPr>
      <xdr:spPr>
        <a:xfrm>
          <a:off x="8699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82550</xdr:rowOff>
    </xdr:from>
    <xdr:to>
      <xdr:col>41</xdr:col>
      <xdr:colOff>101600</xdr:colOff>
      <xdr:row>64</xdr:row>
      <xdr:rowOff>12700</xdr:rowOff>
    </xdr:to>
    <xdr:sp macro="" textlink="">
      <xdr:nvSpPr>
        <xdr:cNvPr id="240" name="フローチャート: 判断 239"/>
        <xdr:cNvSpPr/>
      </xdr:nvSpPr>
      <xdr:spPr>
        <a:xfrm>
          <a:off x="78105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44450</xdr:rowOff>
    </xdr:from>
    <xdr:to>
      <xdr:col>36</xdr:col>
      <xdr:colOff>165100</xdr:colOff>
      <xdr:row>63</xdr:row>
      <xdr:rowOff>146050</xdr:rowOff>
    </xdr:to>
    <xdr:sp macro="" textlink="">
      <xdr:nvSpPr>
        <xdr:cNvPr id="241" name="フローチャート: 判断 240"/>
        <xdr:cNvSpPr/>
      </xdr:nvSpPr>
      <xdr:spPr>
        <a:xfrm>
          <a:off x="6921500" y="1084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38100</xdr:rowOff>
    </xdr:from>
    <xdr:to>
      <xdr:col>55</xdr:col>
      <xdr:colOff>50800</xdr:colOff>
      <xdr:row>64</xdr:row>
      <xdr:rowOff>139700</xdr:rowOff>
    </xdr:to>
    <xdr:sp macro="" textlink="">
      <xdr:nvSpPr>
        <xdr:cNvPr id="247" name="楕円 246"/>
        <xdr:cNvSpPr/>
      </xdr:nvSpPr>
      <xdr:spPr>
        <a:xfrm>
          <a:off x="10426700" y="1101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124477</xdr:rowOff>
    </xdr:from>
    <xdr:ext cx="469744" cy="259045"/>
    <xdr:sp macro="" textlink="">
      <xdr:nvSpPr>
        <xdr:cNvPr id="248" name="【体育館・プール】&#10;一人当たり面積該当値テキスト"/>
        <xdr:cNvSpPr txBox="1"/>
      </xdr:nvSpPr>
      <xdr:spPr>
        <a:xfrm>
          <a:off x="10515600"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19050</xdr:rowOff>
    </xdr:from>
    <xdr:to>
      <xdr:col>50</xdr:col>
      <xdr:colOff>165100</xdr:colOff>
      <xdr:row>63</xdr:row>
      <xdr:rowOff>120650</xdr:rowOff>
    </xdr:to>
    <xdr:sp macro="" textlink="">
      <xdr:nvSpPr>
        <xdr:cNvPr id="249" name="楕円 248"/>
        <xdr:cNvSpPr/>
      </xdr:nvSpPr>
      <xdr:spPr>
        <a:xfrm>
          <a:off x="9588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69850</xdr:rowOff>
    </xdr:from>
    <xdr:to>
      <xdr:col>55</xdr:col>
      <xdr:colOff>0</xdr:colOff>
      <xdr:row>64</xdr:row>
      <xdr:rowOff>88900</xdr:rowOff>
    </xdr:to>
    <xdr:cxnSp macro="">
      <xdr:nvCxnSpPr>
        <xdr:cNvPr id="250" name="直線コネクタ 249"/>
        <xdr:cNvCxnSpPr/>
      </xdr:nvCxnSpPr>
      <xdr:spPr>
        <a:xfrm>
          <a:off x="9639300" y="108712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50800</xdr:rowOff>
    </xdr:from>
    <xdr:to>
      <xdr:col>46</xdr:col>
      <xdr:colOff>38100</xdr:colOff>
      <xdr:row>64</xdr:row>
      <xdr:rowOff>152400</xdr:rowOff>
    </xdr:to>
    <xdr:sp macro="" textlink="">
      <xdr:nvSpPr>
        <xdr:cNvPr id="251" name="楕円 250"/>
        <xdr:cNvSpPr/>
      </xdr:nvSpPr>
      <xdr:spPr>
        <a:xfrm>
          <a:off x="8699500" y="1102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69850</xdr:rowOff>
    </xdr:from>
    <xdr:to>
      <xdr:col>50</xdr:col>
      <xdr:colOff>114300</xdr:colOff>
      <xdr:row>64</xdr:row>
      <xdr:rowOff>101600</xdr:rowOff>
    </xdr:to>
    <xdr:cxnSp macro="">
      <xdr:nvCxnSpPr>
        <xdr:cNvPr id="252" name="直線コネクタ 251"/>
        <xdr:cNvCxnSpPr/>
      </xdr:nvCxnSpPr>
      <xdr:spPr>
        <a:xfrm flipV="1">
          <a:off x="8750300" y="108712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38100</xdr:rowOff>
    </xdr:from>
    <xdr:to>
      <xdr:col>41</xdr:col>
      <xdr:colOff>101600</xdr:colOff>
      <xdr:row>64</xdr:row>
      <xdr:rowOff>139700</xdr:rowOff>
    </xdr:to>
    <xdr:sp macro="" textlink="">
      <xdr:nvSpPr>
        <xdr:cNvPr id="253" name="楕円 252"/>
        <xdr:cNvSpPr/>
      </xdr:nvSpPr>
      <xdr:spPr>
        <a:xfrm>
          <a:off x="7810500" y="1101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88900</xdr:rowOff>
    </xdr:from>
    <xdr:to>
      <xdr:col>45</xdr:col>
      <xdr:colOff>177800</xdr:colOff>
      <xdr:row>64</xdr:row>
      <xdr:rowOff>101600</xdr:rowOff>
    </xdr:to>
    <xdr:cxnSp macro="">
      <xdr:nvCxnSpPr>
        <xdr:cNvPr id="254" name="直線コネクタ 253"/>
        <xdr:cNvCxnSpPr/>
      </xdr:nvCxnSpPr>
      <xdr:spPr>
        <a:xfrm>
          <a:off x="7861300" y="11061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127000</xdr:rowOff>
    </xdr:from>
    <xdr:to>
      <xdr:col>36</xdr:col>
      <xdr:colOff>165100</xdr:colOff>
      <xdr:row>63</xdr:row>
      <xdr:rowOff>57150</xdr:rowOff>
    </xdr:to>
    <xdr:sp macro="" textlink="">
      <xdr:nvSpPr>
        <xdr:cNvPr id="255" name="楕円 254"/>
        <xdr:cNvSpPr/>
      </xdr:nvSpPr>
      <xdr:spPr>
        <a:xfrm>
          <a:off x="69215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6350</xdr:rowOff>
    </xdr:from>
    <xdr:to>
      <xdr:col>41</xdr:col>
      <xdr:colOff>50800</xdr:colOff>
      <xdr:row>64</xdr:row>
      <xdr:rowOff>88900</xdr:rowOff>
    </xdr:to>
    <xdr:cxnSp macro="">
      <xdr:nvCxnSpPr>
        <xdr:cNvPr id="256" name="直線コネクタ 255"/>
        <xdr:cNvCxnSpPr/>
      </xdr:nvCxnSpPr>
      <xdr:spPr>
        <a:xfrm>
          <a:off x="6972300" y="108077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162577</xdr:rowOff>
    </xdr:from>
    <xdr:ext cx="469744" cy="259045"/>
    <xdr:sp macro="" textlink="">
      <xdr:nvSpPr>
        <xdr:cNvPr id="257" name="n_1aveValue【体育館・プール】&#10;一人当たり面積"/>
        <xdr:cNvSpPr txBox="1"/>
      </xdr:nvSpPr>
      <xdr:spPr>
        <a:xfrm>
          <a:off x="9391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124477</xdr:rowOff>
    </xdr:from>
    <xdr:ext cx="469744" cy="259045"/>
    <xdr:sp macro="" textlink="">
      <xdr:nvSpPr>
        <xdr:cNvPr id="258" name="n_2aveValue【体育館・プール】&#10;一人当たり面積"/>
        <xdr:cNvSpPr txBox="1"/>
      </xdr:nvSpPr>
      <xdr:spPr>
        <a:xfrm>
          <a:off x="8515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29227</xdr:rowOff>
    </xdr:from>
    <xdr:ext cx="469744" cy="259045"/>
    <xdr:sp macro="" textlink="">
      <xdr:nvSpPr>
        <xdr:cNvPr id="259" name="n_3aveValue【体育館・プール】&#10;一人当たり面積"/>
        <xdr:cNvSpPr txBox="1"/>
      </xdr:nvSpPr>
      <xdr:spPr>
        <a:xfrm>
          <a:off x="7626427"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137177</xdr:rowOff>
    </xdr:from>
    <xdr:ext cx="469744" cy="259045"/>
    <xdr:sp macro="" textlink="">
      <xdr:nvSpPr>
        <xdr:cNvPr id="260" name="n_4aveValue【体育館・プール】&#10;一人当たり面積"/>
        <xdr:cNvSpPr txBox="1"/>
      </xdr:nvSpPr>
      <xdr:spPr>
        <a:xfrm>
          <a:off x="6737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111777</xdr:rowOff>
    </xdr:from>
    <xdr:ext cx="469744" cy="259045"/>
    <xdr:sp macro="" textlink="">
      <xdr:nvSpPr>
        <xdr:cNvPr id="261" name="n_1mainValue【体育館・プール】&#10;一人当たり面積"/>
        <xdr:cNvSpPr txBox="1"/>
      </xdr:nvSpPr>
      <xdr:spPr>
        <a:xfrm>
          <a:off x="93917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143527</xdr:rowOff>
    </xdr:from>
    <xdr:ext cx="469744" cy="259045"/>
    <xdr:sp macro="" textlink="">
      <xdr:nvSpPr>
        <xdr:cNvPr id="262" name="n_2mainValue【体育館・プール】&#10;一人当たり面積"/>
        <xdr:cNvSpPr txBox="1"/>
      </xdr:nvSpPr>
      <xdr:spPr>
        <a:xfrm>
          <a:off x="8515427" y="1111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130827</xdr:rowOff>
    </xdr:from>
    <xdr:ext cx="469744" cy="259045"/>
    <xdr:sp macro="" textlink="">
      <xdr:nvSpPr>
        <xdr:cNvPr id="263" name="n_3mainValue【体育館・プール】&#10;一人当たり面積"/>
        <xdr:cNvSpPr txBox="1"/>
      </xdr:nvSpPr>
      <xdr:spPr>
        <a:xfrm>
          <a:off x="7626427" y="1110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73677</xdr:rowOff>
    </xdr:from>
    <xdr:ext cx="469744" cy="259045"/>
    <xdr:sp macro="" textlink="">
      <xdr:nvSpPr>
        <xdr:cNvPr id="264" name="n_4mainValue【体育館・プール】&#10;一人当たり面積"/>
        <xdr:cNvSpPr txBox="1"/>
      </xdr:nvSpPr>
      <xdr:spPr>
        <a:xfrm>
          <a:off x="6737427" y="1053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7" name="テキスト ボックス 27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68580</xdr:rowOff>
    </xdr:from>
    <xdr:to>
      <xdr:col>24</xdr:col>
      <xdr:colOff>62865</xdr:colOff>
      <xdr:row>86</xdr:row>
      <xdr:rowOff>129539</xdr:rowOff>
    </xdr:to>
    <xdr:cxnSp macro="">
      <xdr:nvCxnSpPr>
        <xdr:cNvPr id="289" name="直線コネクタ 288"/>
        <xdr:cNvCxnSpPr/>
      </xdr:nvCxnSpPr>
      <xdr:spPr>
        <a:xfrm flipV="1">
          <a:off x="4634865" y="136131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133366</xdr:rowOff>
    </xdr:from>
    <xdr:ext cx="405111" cy="259045"/>
    <xdr:sp macro="" textlink="">
      <xdr:nvSpPr>
        <xdr:cNvPr id="290" name="【福祉施設】&#10;有形固定資産減価償却率最小値テキスト"/>
        <xdr:cNvSpPr txBox="1"/>
      </xdr:nvSpPr>
      <xdr:spPr>
        <a:xfrm>
          <a:off x="4673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129539</xdr:rowOff>
    </xdr:from>
    <xdr:to>
      <xdr:col>24</xdr:col>
      <xdr:colOff>152400</xdr:colOff>
      <xdr:row>86</xdr:row>
      <xdr:rowOff>129539</xdr:rowOff>
    </xdr:to>
    <xdr:cxnSp macro="">
      <xdr:nvCxnSpPr>
        <xdr:cNvPr id="291" name="直線コネクタ 290"/>
        <xdr:cNvCxnSpPr/>
      </xdr:nvCxnSpPr>
      <xdr:spPr>
        <a:xfrm>
          <a:off x="4546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15257</xdr:rowOff>
    </xdr:from>
    <xdr:ext cx="405111" cy="259045"/>
    <xdr:sp macro="" textlink="">
      <xdr:nvSpPr>
        <xdr:cNvPr id="292" name="【福祉施設】&#10;有形固定資産減価償却率最大値テキスト"/>
        <xdr:cNvSpPr txBox="1"/>
      </xdr:nvSpPr>
      <xdr:spPr>
        <a:xfrm>
          <a:off x="4673600" y="1338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68580</xdr:rowOff>
    </xdr:from>
    <xdr:to>
      <xdr:col>24</xdr:col>
      <xdr:colOff>152400</xdr:colOff>
      <xdr:row>79</xdr:row>
      <xdr:rowOff>68580</xdr:rowOff>
    </xdr:to>
    <xdr:cxnSp macro="">
      <xdr:nvCxnSpPr>
        <xdr:cNvPr id="293" name="直線コネクタ 292"/>
        <xdr:cNvCxnSpPr/>
      </xdr:nvCxnSpPr>
      <xdr:spPr>
        <a:xfrm>
          <a:off x="4546600" y="13613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68597</xdr:rowOff>
    </xdr:from>
    <xdr:ext cx="405111" cy="259045"/>
    <xdr:sp macro="" textlink="">
      <xdr:nvSpPr>
        <xdr:cNvPr id="294" name="【福祉施設】&#10;有形固定資産減価償却率平均値テキスト"/>
        <xdr:cNvSpPr txBox="1"/>
      </xdr:nvSpPr>
      <xdr:spPr>
        <a:xfrm>
          <a:off x="4673600" y="1412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95" name="フローチャート: 判断 294"/>
        <xdr:cNvSpPr/>
      </xdr:nvSpPr>
      <xdr:spPr>
        <a:xfrm>
          <a:off x="45847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25400</xdr:rowOff>
    </xdr:from>
    <xdr:to>
      <xdr:col>20</xdr:col>
      <xdr:colOff>38100</xdr:colOff>
      <xdr:row>82</xdr:row>
      <xdr:rowOff>127000</xdr:rowOff>
    </xdr:to>
    <xdr:sp macro="" textlink="">
      <xdr:nvSpPr>
        <xdr:cNvPr id="296" name="フローチャート: 判断 295"/>
        <xdr:cNvSpPr/>
      </xdr:nvSpPr>
      <xdr:spPr>
        <a:xfrm>
          <a:off x="3746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97" name="フローチャート: 判断 296"/>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33020</xdr:rowOff>
    </xdr:from>
    <xdr:to>
      <xdr:col>10</xdr:col>
      <xdr:colOff>165100</xdr:colOff>
      <xdr:row>81</xdr:row>
      <xdr:rowOff>134620</xdr:rowOff>
    </xdr:to>
    <xdr:sp macro="" textlink="">
      <xdr:nvSpPr>
        <xdr:cNvPr id="298" name="フローチャート: 判断 297"/>
        <xdr:cNvSpPr/>
      </xdr:nvSpPr>
      <xdr:spPr>
        <a:xfrm>
          <a:off x="1968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99" name="フローチャート: 判断 298"/>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17780</xdr:rowOff>
    </xdr:from>
    <xdr:to>
      <xdr:col>24</xdr:col>
      <xdr:colOff>114300</xdr:colOff>
      <xdr:row>79</xdr:row>
      <xdr:rowOff>119380</xdr:rowOff>
    </xdr:to>
    <xdr:sp macro="" textlink="">
      <xdr:nvSpPr>
        <xdr:cNvPr id="305" name="楕円 304"/>
        <xdr:cNvSpPr/>
      </xdr:nvSpPr>
      <xdr:spPr>
        <a:xfrm>
          <a:off x="45847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142257</xdr:rowOff>
    </xdr:from>
    <xdr:ext cx="405111" cy="259045"/>
    <xdr:sp macro="" textlink="">
      <xdr:nvSpPr>
        <xdr:cNvPr id="306" name="【福祉施設】&#10;有形固定資産減価償却率該当値テキスト"/>
        <xdr:cNvSpPr txBox="1"/>
      </xdr:nvSpPr>
      <xdr:spPr>
        <a:xfrm>
          <a:off x="4673600" y="13515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113030</xdr:rowOff>
    </xdr:from>
    <xdr:to>
      <xdr:col>20</xdr:col>
      <xdr:colOff>38100</xdr:colOff>
      <xdr:row>79</xdr:row>
      <xdr:rowOff>43180</xdr:rowOff>
    </xdr:to>
    <xdr:sp macro="" textlink="">
      <xdr:nvSpPr>
        <xdr:cNvPr id="307" name="楕円 306"/>
        <xdr:cNvSpPr/>
      </xdr:nvSpPr>
      <xdr:spPr>
        <a:xfrm>
          <a:off x="3746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163830</xdr:rowOff>
    </xdr:from>
    <xdr:to>
      <xdr:col>24</xdr:col>
      <xdr:colOff>63500</xdr:colOff>
      <xdr:row>79</xdr:row>
      <xdr:rowOff>68580</xdr:rowOff>
    </xdr:to>
    <xdr:cxnSp macro="">
      <xdr:nvCxnSpPr>
        <xdr:cNvPr id="308" name="直線コネクタ 307"/>
        <xdr:cNvCxnSpPr/>
      </xdr:nvCxnSpPr>
      <xdr:spPr>
        <a:xfrm>
          <a:off x="3797300" y="135369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36830</xdr:rowOff>
    </xdr:from>
    <xdr:to>
      <xdr:col>15</xdr:col>
      <xdr:colOff>101600</xdr:colOff>
      <xdr:row>78</xdr:row>
      <xdr:rowOff>138430</xdr:rowOff>
    </xdr:to>
    <xdr:sp macro="" textlink="">
      <xdr:nvSpPr>
        <xdr:cNvPr id="309" name="楕円 308"/>
        <xdr:cNvSpPr/>
      </xdr:nvSpPr>
      <xdr:spPr>
        <a:xfrm>
          <a:off x="2857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87630</xdr:rowOff>
    </xdr:from>
    <xdr:to>
      <xdr:col>19</xdr:col>
      <xdr:colOff>177800</xdr:colOff>
      <xdr:row>78</xdr:row>
      <xdr:rowOff>163830</xdr:rowOff>
    </xdr:to>
    <xdr:cxnSp macro="">
      <xdr:nvCxnSpPr>
        <xdr:cNvPr id="310" name="直線コネクタ 309"/>
        <xdr:cNvCxnSpPr/>
      </xdr:nvCxnSpPr>
      <xdr:spPr>
        <a:xfrm>
          <a:off x="2908300" y="134607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124461</xdr:rowOff>
    </xdr:from>
    <xdr:to>
      <xdr:col>10</xdr:col>
      <xdr:colOff>165100</xdr:colOff>
      <xdr:row>78</xdr:row>
      <xdr:rowOff>54611</xdr:rowOff>
    </xdr:to>
    <xdr:sp macro="" textlink="">
      <xdr:nvSpPr>
        <xdr:cNvPr id="311" name="楕円 310"/>
        <xdr:cNvSpPr/>
      </xdr:nvSpPr>
      <xdr:spPr>
        <a:xfrm>
          <a:off x="1968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3811</xdr:rowOff>
    </xdr:from>
    <xdr:to>
      <xdr:col>15</xdr:col>
      <xdr:colOff>50800</xdr:colOff>
      <xdr:row>78</xdr:row>
      <xdr:rowOff>87630</xdr:rowOff>
    </xdr:to>
    <xdr:cxnSp macro="">
      <xdr:nvCxnSpPr>
        <xdr:cNvPr id="312" name="直線コネクタ 311"/>
        <xdr:cNvCxnSpPr/>
      </xdr:nvCxnSpPr>
      <xdr:spPr>
        <a:xfrm>
          <a:off x="2019300" y="133769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135889</xdr:rowOff>
    </xdr:from>
    <xdr:to>
      <xdr:col>6</xdr:col>
      <xdr:colOff>38100</xdr:colOff>
      <xdr:row>79</xdr:row>
      <xdr:rowOff>66039</xdr:rowOff>
    </xdr:to>
    <xdr:sp macro="" textlink="">
      <xdr:nvSpPr>
        <xdr:cNvPr id="313" name="楕円 312"/>
        <xdr:cNvSpPr/>
      </xdr:nvSpPr>
      <xdr:spPr>
        <a:xfrm>
          <a:off x="1079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3811</xdr:rowOff>
    </xdr:from>
    <xdr:to>
      <xdr:col>10</xdr:col>
      <xdr:colOff>114300</xdr:colOff>
      <xdr:row>79</xdr:row>
      <xdr:rowOff>15239</xdr:rowOff>
    </xdr:to>
    <xdr:cxnSp macro="">
      <xdr:nvCxnSpPr>
        <xdr:cNvPr id="314" name="直線コネクタ 313"/>
        <xdr:cNvCxnSpPr/>
      </xdr:nvCxnSpPr>
      <xdr:spPr>
        <a:xfrm flipV="1">
          <a:off x="1130300" y="1337691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118127</xdr:rowOff>
    </xdr:from>
    <xdr:ext cx="405111" cy="259045"/>
    <xdr:sp macro="" textlink="">
      <xdr:nvSpPr>
        <xdr:cNvPr id="315" name="n_1aveValue【福祉施設】&#10;有形固定資産減価償却率"/>
        <xdr:cNvSpPr txBox="1"/>
      </xdr:nvSpPr>
      <xdr:spPr>
        <a:xfrm>
          <a:off x="35820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316" name="n_2aveValue【福祉施設】&#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125747</xdr:rowOff>
    </xdr:from>
    <xdr:ext cx="405111" cy="259045"/>
    <xdr:sp macro="" textlink="">
      <xdr:nvSpPr>
        <xdr:cNvPr id="317" name="n_3aveValue【福祉施設】&#10;有形固定資産減価償却率"/>
        <xdr:cNvSpPr txBox="1"/>
      </xdr:nvSpPr>
      <xdr:spPr>
        <a:xfrm>
          <a:off x="18167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87647</xdr:rowOff>
    </xdr:from>
    <xdr:ext cx="405111" cy="259045"/>
    <xdr:sp macro="" textlink="">
      <xdr:nvSpPr>
        <xdr:cNvPr id="318" name="n_4aveValue【福祉施設】&#10;有形固定資産減価償却率"/>
        <xdr:cNvSpPr txBox="1"/>
      </xdr:nvSpPr>
      <xdr:spPr>
        <a:xfrm>
          <a:off x="927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59707</xdr:rowOff>
    </xdr:from>
    <xdr:ext cx="405111" cy="259045"/>
    <xdr:sp macro="" textlink="">
      <xdr:nvSpPr>
        <xdr:cNvPr id="319" name="n_1mainValue【福祉施設】&#10;有形固定資産減価償却率"/>
        <xdr:cNvSpPr txBox="1"/>
      </xdr:nvSpPr>
      <xdr:spPr>
        <a:xfrm>
          <a:off x="35820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154957</xdr:rowOff>
    </xdr:from>
    <xdr:ext cx="405111" cy="259045"/>
    <xdr:sp macro="" textlink="">
      <xdr:nvSpPr>
        <xdr:cNvPr id="320" name="n_2mainValue【福祉施設】&#10;有形固定資産減価償却率"/>
        <xdr:cNvSpPr txBox="1"/>
      </xdr:nvSpPr>
      <xdr:spPr>
        <a:xfrm>
          <a:off x="2705744" y="1318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71138</xdr:rowOff>
    </xdr:from>
    <xdr:ext cx="405111" cy="259045"/>
    <xdr:sp macro="" textlink="">
      <xdr:nvSpPr>
        <xdr:cNvPr id="321" name="n_3mainValue【福祉施設】&#10;有形固定資産減価償却率"/>
        <xdr:cNvSpPr txBox="1"/>
      </xdr:nvSpPr>
      <xdr:spPr>
        <a:xfrm>
          <a:off x="1816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82566</xdr:rowOff>
    </xdr:from>
    <xdr:ext cx="405111" cy="259045"/>
    <xdr:sp macro="" textlink="">
      <xdr:nvSpPr>
        <xdr:cNvPr id="322" name="n_4mainValue【福祉施設】&#10;有形固定資産減価償却率"/>
        <xdr:cNvSpPr txBox="1"/>
      </xdr:nvSpPr>
      <xdr:spPr>
        <a:xfrm>
          <a:off x="927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33" name="テキスト ボックス 33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86</xdr:row>
      <xdr:rowOff>15239</xdr:rowOff>
    </xdr:to>
    <xdr:cxnSp macro="">
      <xdr:nvCxnSpPr>
        <xdr:cNvPr id="345" name="直線コネクタ 344"/>
        <xdr:cNvCxnSpPr/>
      </xdr:nvCxnSpPr>
      <xdr:spPr>
        <a:xfrm flipV="1">
          <a:off x="10476865" y="134569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19066</xdr:rowOff>
    </xdr:from>
    <xdr:ext cx="469744" cy="259045"/>
    <xdr:sp macro="" textlink="">
      <xdr:nvSpPr>
        <xdr:cNvPr id="346" name="【福祉施設】&#10;一人当たり面積最小値テキスト"/>
        <xdr:cNvSpPr txBox="1"/>
      </xdr:nvSpPr>
      <xdr:spPr>
        <a:xfrm>
          <a:off x="10515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15239</xdr:rowOff>
    </xdr:from>
    <xdr:to>
      <xdr:col>55</xdr:col>
      <xdr:colOff>88900</xdr:colOff>
      <xdr:row>86</xdr:row>
      <xdr:rowOff>15239</xdr:rowOff>
    </xdr:to>
    <xdr:cxnSp macro="">
      <xdr:nvCxnSpPr>
        <xdr:cNvPr id="347" name="直線コネクタ 346"/>
        <xdr:cNvCxnSpPr/>
      </xdr:nvCxnSpPr>
      <xdr:spPr>
        <a:xfrm>
          <a:off x="10388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348" name="【福祉施設】&#10;一人当たり面積最大値テキスト"/>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349" name="直線コネクタ 348"/>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101616</xdr:rowOff>
    </xdr:from>
    <xdr:ext cx="469744" cy="259045"/>
    <xdr:sp macro="" textlink="">
      <xdr:nvSpPr>
        <xdr:cNvPr id="350" name="【福祉施設】&#10;一人当たり面積平均値テキスト"/>
        <xdr:cNvSpPr txBox="1"/>
      </xdr:nvSpPr>
      <xdr:spPr>
        <a:xfrm>
          <a:off x="10515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78739</xdr:rowOff>
    </xdr:from>
    <xdr:to>
      <xdr:col>55</xdr:col>
      <xdr:colOff>50800</xdr:colOff>
      <xdr:row>83</xdr:row>
      <xdr:rowOff>8889</xdr:rowOff>
    </xdr:to>
    <xdr:sp macro="" textlink="">
      <xdr:nvSpPr>
        <xdr:cNvPr id="351" name="フローチャート: 判断 350"/>
        <xdr:cNvSpPr/>
      </xdr:nvSpPr>
      <xdr:spPr>
        <a:xfrm>
          <a:off x="10426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2" name="フローチャート: 判断 351"/>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3" name="フローチャート: 判断 352"/>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54" name="フローチャート: 判断 353"/>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10161</xdr:rowOff>
    </xdr:from>
    <xdr:to>
      <xdr:col>36</xdr:col>
      <xdr:colOff>165100</xdr:colOff>
      <xdr:row>84</xdr:row>
      <xdr:rowOff>111761</xdr:rowOff>
    </xdr:to>
    <xdr:sp macro="" textlink="">
      <xdr:nvSpPr>
        <xdr:cNvPr id="355" name="フローチャート: 判断 354"/>
        <xdr:cNvSpPr/>
      </xdr:nvSpPr>
      <xdr:spPr>
        <a:xfrm>
          <a:off x="6921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61" name="楕円 360"/>
        <xdr:cNvSpPr/>
      </xdr:nvSpPr>
      <xdr:spPr>
        <a:xfrm>
          <a:off x="10426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148607</xdr:rowOff>
    </xdr:from>
    <xdr:ext cx="469744" cy="259045"/>
    <xdr:sp macro="" textlink="">
      <xdr:nvSpPr>
        <xdr:cNvPr id="362" name="【福祉施設】&#10;一人当たり面積該当値テキスト"/>
        <xdr:cNvSpPr txBox="1"/>
      </xdr:nvSpPr>
      <xdr:spPr>
        <a:xfrm>
          <a:off x="10515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63" name="楕円 362"/>
        <xdr:cNvSpPr/>
      </xdr:nvSpPr>
      <xdr:spPr>
        <a:xfrm>
          <a:off x="958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49530</xdr:rowOff>
    </xdr:to>
    <xdr:cxnSp macro="">
      <xdr:nvCxnSpPr>
        <xdr:cNvPr id="364" name="直線コネクタ 363"/>
        <xdr:cNvCxnSpPr/>
      </xdr:nvCxnSpPr>
      <xdr:spPr>
        <a:xfrm>
          <a:off x="9639300" y="14599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65" name="楕円 364"/>
        <xdr:cNvSpPr/>
      </xdr:nvSpPr>
      <xdr:spPr>
        <a:xfrm>
          <a:off x="869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26670</xdr:rowOff>
    </xdr:from>
    <xdr:to>
      <xdr:col>50</xdr:col>
      <xdr:colOff>114300</xdr:colOff>
      <xdr:row>85</xdr:row>
      <xdr:rowOff>26670</xdr:rowOff>
    </xdr:to>
    <xdr:cxnSp macro="">
      <xdr:nvCxnSpPr>
        <xdr:cNvPr id="366" name="直線コネクタ 365"/>
        <xdr:cNvCxnSpPr/>
      </xdr:nvCxnSpPr>
      <xdr:spPr>
        <a:xfrm>
          <a:off x="8750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124461</xdr:rowOff>
    </xdr:from>
    <xdr:to>
      <xdr:col>41</xdr:col>
      <xdr:colOff>101600</xdr:colOff>
      <xdr:row>85</xdr:row>
      <xdr:rowOff>54611</xdr:rowOff>
    </xdr:to>
    <xdr:sp macro="" textlink="">
      <xdr:nvSpPr>
        <xdr:cNvPr id="367" name="楕円 366"/>
        <xdr:cNvSpPr/>
      </xdr:nvSpPr>
      <xdr:spPr>
        <a:xfrm>
          <a:off x="7810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3811</xdr:rowOff>
    </xdr:from>
    <xdr:to>
      <xdr:col>45</xdr:col>
      <xdr:colOff>177800</xdr:colOff>
      <xdr:row>85</xdr:row>
      <xdr:rowOff>26670</xdr:rowOff>
    </xdr:to>
    <xdr:cxnSp macro="">
      <xdr:nvCxnSpPr>
        <xdr:cNvPr id="368" name="直線コネクタ 367"/>
        <xdr:cNvCxnSpPr/>
      </xdr:nvCxnSpPr>
      <xdr:spPr>
        <a:xfrm>
          <a:off x="7861300" y="14577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147320</xdr:rowOff>
    </xdr:from>
    <xdr:to>
      <xdr:col>36</xdr:col>
      <xdr:colOff>165100</xdr:colOff>
      <xdr:row>83</xdr:row>
      <xdr:rowOff>77470</xdr:rowOff>
    </xdr:to>
    <xdr:sp macro="" textlink="">
      <xdr:nvSpPr>
        <xdr:cNvPr id="369" name="楕円 368"/>
        <xdr:cNvSpPr/>
      </xdr:nvSpPr>
      <xdr:spPr>
        <a:xfrm>
          <a:off x="6921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26670</xdr:rowOff>
    </xdr:from>
    <xdr:to>
      <xdr:col>41</xdr:col>
      <xdr:colOff>50800</xdr:colOff>
      <xdr:row>85</xdr:row>
      <xdr:rowOff>3811</xdr:rowOff>
    </xdr:to>
    <xdr:cxnSp macro="">
      <xdr:nvCxnSpPr>
        <xdr:cNvPr id="370" name="直線コネクタ 369"/>
        <xdr:cNvCxnSpPr/>
      </xdr:nvCxnSpPr>
      <xdr:spPr>
        <a:xfrm>
          <a:off x="6972300" y="14257020"/>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1" name="n_1aveValue【福祉施設】&#10;一人当たり面積"/>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2" name="n_2aveValue【福祉施設】&#10;一人当たり面積"/>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73" name="n_3aveValue【福祉施設】&#10;一人当たり面積"/>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102888</xdr:rowOff>
    </xdr:from>
    <xdr:ext cx="469744" cy="259045"/>
    <xdr:sp macro="" textlink="">
      <xdr:nvSpPr>
        <xdr:cNvPr id="374" name="n_4aveValue【福祉施設】&#10;一人当たり面積"/>
        <xdr:cNvSpPr txBox="1"/>
      </xdr:nvSpPr>
      <xdr:spPr>
        <a:xfrm>
          <a:off x="6737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375" name="n_1mainValue【福祉施設】&#10;一人当たり面積"/>
        <xdr:cNvSpPr txBox="1"/>
      </xdr:nvSpPr>
      <xdr:spPr>
        <a:xfrm>
          <a:off x="9391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68597</xdr:rowOff>
    </xdr:from>
    <xdr:ext cx="469744" cy="259045"/>
    <xdr:sp macro="" textlink="">
      <xdr:nvSpPr>
        <xdr:cNvPr id="376" name="n_2mainValue【福祉施設】&#10;一人当たり面積"/>
        <xdr:cNvSpPr txBox="1"/>
      </xdr:nvSpPr>
      <xdr:spPr>
        <a:xfrm>
          <a:off x="8515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45738</xdr:rowOff>
    </xdr:from>
    <xdr:ext cx="469744" cy="259045"/>
    <xdr:sp macro="" textlink="">
      <xdr:nvSpPr>
        <xdr:cNvPr id="377" name="n_3mainValue【福祉施設】&#10;一人当たり面積"/>
        <xdr:cNvSpPr txBox="1"/>
      </xdr:nvSpPr>
      <xdr:spPr>
        <a:xfrm>
          <a:off x="7626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93997</xdr:rowOff>
    </xdr:from>
    <xdr:ext cx="469744" cy="259045"/>
    <xdr:sp macro="" textlink="">
      <xdr:nvSpPr>
        <xdr:cNvPr id="378" name="n_4mainValue【福祉施設】&#10;一人当たり面積"/>
        <xdr:cNvSpPr txBox="1"/>
      </xdr:nvSpPr>
      <xdr:spPr>
        <a:xfrm>
          <a:off x="6737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9" name="テキスト ボックス 38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0" name="直線コネクタ 38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1" name="テキスト ボックス 39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2" name="直線コネクタ 39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3" name="テキスト ボックス 39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4" name="直線コネクタ 39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5" name="テキスト ボックス 39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6" name="直線コネクタ 39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7" name="テキスト ボックス 39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9" name="テキスト ボックス 39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106</xdr:row>
      <xdr:rowOff>85344</xdr:rowOff>
    </xdr:to>
    <xdr:cxnSp macro="">
      <xdr:nvCxnSpPr>
        <xdr:cNvPr id="401" name="直線コネクタ 400"/>
        <xdr:cNvCxnSpPr/>
      </xdr:nvCxnSpPr>
      <xdr:spPr>
        <a:xfrm flipV="1">
          <a:off x="4634865" y="17221200"/>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89171</xdr:rowOff>
    </xdr:from>
    <xdr:ext cx="405111" cy="259045"/>
    <xdr:sp macro="" textlink="">
      <xdr:nvSpPr>
        <xdr:cNvPr id="402" name="【市民会館】&#10;有形固定資産減価償却率最小値テキスト"/>
        <xdr:cNvSpPr txBox="1"/>
      </xdr:nvSpPr>
      <xdr:spPr>
        <a:xfrm>
          <a:off x="4673600" y="182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85344</xdr:rowOff>
    </xdr:from>
    <xdr:to>
      <xdr:col>24</xdr:col>
      <xdr:colOff>152400</xdr:colOff>
      <xdr:row>106</xdr:row>
      <xdr:rowOff>85344</xdr:rowOff>
    </xdr:to>
    <xdr:cxnSp macro="">
      <xdr:nvCxnSpPr>
        <xdr:cNvPr id="403" name="直線コネクタ 402"/>
        <xdr:cNvCxnSpPr/>
      </xdr:nvCxnSpPr>
      <xdr:spPr>
        <a:xfrm>
          <a:off x="4546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404"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5" name="直線コネクタ 404"/>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140988</xdr:rowOff>
    </xdr:from>
    <xdr:ext cx="405111" cy="259045"/>
    <xdr:sp macro="" textlink="">
      <xdr:nvSpPr>
        <xdr:cNvPr id="406" name="【市民会館】&#10;有形固定資産減価償却率平均値テキスト"/>
        <xdr:cNvSpPr txBox="1"/>
      </xdr:nvSpPr>
      <xdr:spPr>
        <a:xfrm>
          <a:off x="4673600" y="1797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162561</xdr:rowOff>
    </xdr:from>
    <xdr:to>
      <xdr:col>24</xdr:col>
      <xdr:colOff>114300</xdr:colOff>
      <xdr:row>105</xdr:row>
      <xdr:rowOff>92711</xdr:rowOff>
    </xdr:to>
    <xdr:sp macro="" textlink="">
      <xdr:nvSpPr>
        <xdr:cNvPr id="407" name="フローチャート: 判断 406"/>
        <xdr:cNvSpPr/>
      </xdr:nvSpPr>
      <xdr:spPr>
        <a:xfrm>
          <a:off x="4584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71120</xdr:rowOff>
    </xdr:from>
    <xdr:to>
      <xdr:col>20</xdr:col>
      <xdr:colOff>38100</xdr:colOff>
      <xdr:row>105</xdr:row>
      <xdr:rowOff>1270</xdr:rowOff>
    </xdr:to>
    <xdr:sp macro="" textlink="">
      <xdr:nvSpPr>
        <xdr:cNvPr id="408" name="フローチャート: 判断 407"/>
        <xdr:cNvSpPr/>
      </xdr:nvSpPr>
      <xdr:spPr>
        <a:xfrm>
          <a:off x="3746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160274</xdr:rowOff>
    </xdr:from>
    <xdr:to>
      <xdr:col>15</xdr:col>
      <xdr:colOff>101600</xdr:colOff>
      <xdr:row>104</xdr:row>
      <xdr:rowOff>90424</xdr:rowOff>
    </xdr:to>
    <xdr:sp macro="" textlink="">
      <xdr:nvSpPr>
        <xdr:cNvPr id="409" name="フローチャート: 判断 408"/>
        <xdr:cNvSpPr/>
      </xdr:nvSpPr>
      <xdr:spPr>
        <a:xfrm>
          <a:off x="28575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73406</xdr:rowOff>
    </xdr:from>
    <xdr:to>
      <xdr:col>10</xdr:col>
      <xdr:colOff>165100</xdr:colOff>
      <xdr:row>104</xdr:row>
      <xdr:rowOff>3556</xdr:rowOff>
    </xdr:to>
    <xdr:sp macro="" textlink="">
      <xdr:nvSpPr>
        <xdr:cNvPr id="410" name="フローチャート: 判断 409"/>
        <xdr:cNvSpPr/>
      </xdr:nvSpPr>
      <xdr:spPr>
        <a:xfrm>
          <a:off x="1968500" y="1773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157987</xdr:rowOff>
    </xdr:from>
    <xdr:to>
      <xdr:col>6</xdr:col>
      <xdr:colOff>38100</xdr:colOff>
      <xdr:row>103</xdr:row>
      <xdr:rowOff>88137</xdr:rowOff>
    </xdr:to>
    <xdr:sp macro="" textlink="">
      <xdr:nvSpPr>
        <xdr:cNvPr id="411" name="フローチャート: 判断 410"/>
        <xdr:cNvSpPr/>
      </xdr:nvSpPr>
      <xdr:spPr>
        <a:xfrm>
          <a:off x="107950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116839</xdr:rowOff>
    </xdr:from>
    <xdr:to>
      <xdr:col>24</xdr:col>
      <xdr:colOff>114300</xdr:colOff>
      <xdr:row>105</xdr:row>
      <xdr:rowOff>46989</xdr:rowOff>
    </xdr:to>
    <xdr:sp macro="" textlink="">
      <xdr:nvSpPr>
        <xdr:cNvPr id="417" name="楕円 416"/>
        <xdr:cNvSpPr/>
      </xdr:nvSpPr>
      <xdr:spPr>
        <a:xfrm>
          <a:off x="4584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139716</xdr:rowOff>
    </xdr:from>
    <xdr:ext cx="405111" cy="259045"/>
    <xdr:sp macro="" textlink="">
      <xdr:nvSpPr>
        <xdr:cNvPr id="418" name="【市民会館】&#10;有形固定資産減価償却率該当値テキスト"/>
        <xdr:cNvSpPr txBox="1"/>
      </xdr:nvSpPr>
      <xdr:spPr>
        <a:xfrm>
          <a:off x="4673600"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25400</xdr:rowOff>
    </xdr:from>
    <xdr:to>
      <xdr:col>20</xdr:col>
      <xdr:colOff>38100</xdr:colOff>
      <xdr:row>104</xdr:row>
      <xdr:rowOff>127000</xdr:rowOff>
    </xdr:to>
    <xdr:sp macro="" textlink="">
      <xdr:nvSpPr>
        <xdr:cNvPr id="419" name="楕円 418"/>
        <xdr:cNvSpPr/>
      </xdr:nvSpPr>
      <xdr:spPr>
        <a:xfrm>
          <a:off x="3746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76200</xdr:rowOff>
    </xdr:from>
    <xdr:to>
      <xdr:col>24</xdr:col>
      <xdr:colOff>63500</xdr:colOff>
      <xdr:row>104</xdr:row>
      <xdr:rowOff>167639</xdr:rowOff>
    </xdr:to>
    <xdr:cxnSp macro="">
      <xdr:nvCxnSpPr>
        <xdr:cNvPr id="420" name="直線コネクタ 419"/>
        <xdr:cNvCxnSpPr/>
      </xdr:nvCxnSpPr>
      <xdr:spPr>
        <a:xfrm>
          <a:off x="3797300" y="179070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123698</xdr:rowOff>
    </xdr:from>
    <xdr:to>
      <xdr:col>15</xdr:col>
      <xdr:colOff>101600</xdr:colOff>
      <xdr:row>104</xdr:row>
      <xdr:rowOff>53848</xdr:rowOff>
    </xdr:to>
    <xdr:sp macro="" textlink="">
      <xdr:nvSpPr>
        <xdr:cNvPr id="421" name="楕円 420"/>
        <xdr:cNvSpPr/>
      </xdr:nvSpPr>
      <xdr:spPr>
        <a:xfrm>
          <a:off x="2857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3048</xdr:rowOff>
    </xdr:from>
    <xdr:to>
      <xdr:col>19</xdr:col>
      <xdr:colOff>177800</xdr:colOff>
      <xdr:row>104</xdr:row>
      <xdr:rowOff>76200</xdr:rowOff>
    </xdr:to>
    <xdr:cxnSp macro="">
      <xdr:nvCxnSpPr>
        <xdr:cNvPr id="422" name="直線コネクタ 421"/>
        <xdr:cNvCxnSpPr/>
      </xdr:nvCxnSpPr>
      <xdr:spPr>
        <a:xfrm>
          <a:off x="2908300" y="178338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41402</xdr:rowOff>
    </xdr:from>
    <xdr:to>
      <xdr:col>10</xdr:col>
      <xdr:colOff>165100</xdr:colOff>
      <xdr:row>103</xdr:row>
      <xdr:rowOff>143002</xdr:rowOff>
    </xdr:to>
    <xdr:sp macro="" textlink="">
      <xdr:nvSpPr>
        <xdr:cNvPr id="423" name="楕円 422"/>
        <xdr:cNvSpPr/>
      </xdr:nvSpPr>
      <xdr:spPr>
        <a:xfrm>
          <a:off x="19685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92202</xdr:rowOff>
    </xdr:from>
    <xdr:to>
      <xdr:col>15</xdr:col>
      <xdr:colOff>50800</xdr:colOff>
      <xdr:row>104</xdr:row>
      <xdr:rowOff>3048</xdr:rowOff>
    </xdr:to>
    <xdr:cxnSp macro="">
      <xdr:nvCxnSpPr>
        <xdr:cNvPr id="424" name="直線コネクタ 423"/>
        <xdr:cNvCxnSpPr/>
      </xdr:nvCxnSpPr>
      <xdr:spPr>
        <a:xfrm>
          <a:off x="2019300" y="177515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125985</xdr:rowOff>
    </xdr:from>
    <xdr:to>
      <xdr:col>6</xdr:col>
      <xdr:colOff>38100</xdr:colOff>
      <xdr:row>103</xdr:row>
      <xdr:rowOff>56135</xdr:rowOff>
    </xdr:to>
    <xdr:sp macro="" textlink="">
      <xdr:nvSpPr>
        <xdr:cNvPr id="425" name="楕円 424"/>
        <xdr:cNvSpPr/>
      </xdr:nvSpPr>
      <xdr:spPr>
        <a:xfrm>
          <a:off x="1079500"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5335</xdr:rowOff>
    </xdr:from>
    <xdr:to>
      <xdr:col>10</xdr:col>
      <xdr:colOff>114300</xdr:colOff>
      <xdr:row>103</xdr:row>
      <xdr:rowOff>92202</xdr:rowOff>
    </xdr:to>
    <xdr:cxnSp macro="">
      <xdr:nvCxnSpPr>
        <xdr:cNvPr id="426" name="直線コネクタ 425"/>
        <xdr:cNvCxnSpPr/>
      </xdr:nvCxnSpPr>
      <xdr:spPr>
        <a:xfrm>
          <a:off x="1130300" y="17664685"/>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163847</xdr:rowOff>
    </xdr:from>
    <xdr:ext cx="405111" cy="259045"/>
    <xdr:sp macro="" textlink="">
      <xdr:nvSpPr>
        <xdr:cNvPr id="427" name="n_1aveValue【市民会館】&#10;有形固定資産減価償却率"/>
        <xdr:cNvSpPr txBox="1"/>
      </xdr:nvSpPr>
      <xdr:spPr>
        <a:xfrm>
          <a:off x="3582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81551</xdr:rowOff>
    </xdr:from>
    <xdr:ext cx="405111" cy="259045"/>
    <xdr:sp macro="" textlink="">
      <xdr:nvSpPr>
        <xdr:cNvPr id="428" name="n_2aveValue【市民会館】&#10;有形固定資産減価償却率"/>
        <xdr:cNvSpPr txBox="1"/>
      </xdr:nvSpPr>
      <xdr:spPr>
        <a:xfrm>
          <a:off x="2705744" y="1791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166133</xdr:rowOff>
    </xdr:from>
    <xdr:ext cx="405111" cy="259045"/>
    <xdr:sp macro="" textlink="">
      <xdr:nvSpPr>
        <xdr:cNvPr id="429" name="n_3aveValue【市民会館】&#10;有形固定資産減価償却率"/>
        <xdr:cNvSpPr txBox="1"/>
      </xdr:nvSpPr>
      <xdr:spPr>
        <a:xfrm>
          <a:off x="1816744" y="178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79264</xdr:rowOff>
    </xdr:from>
    <xdr:ext cx="405111" cy="259045"/>
    <xdr:sp macro="" textlink="">
      <xdr:nvSpPr>
        <xdr:cNvPr id="430" name="n_4aveValue【市民会館】&#10;有形固定資産減価償却率"/>
        <xdr:cNvSpPr txBox="1"/>
      </xdr:nvSpPr>
      <xdr:spPr>
        <a:xfrm>
          <a:off x="927744" y="1773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143527</xdr:rowOff>
    </xdr:from>
    <xdr:ext cx="405111" cy="259045"/>
    <xdr:sp macro="" textlink="">
      <xdr:nvSpPr>
        <xdr:cNvPr id="431" name="n_1mainValue【市民会館】&#10;有形固定資産減価償却率"/>
        <xdr:cNvSpPr txBox="1"/>
      </xdr:nvSpPr>
      <xdr:spPr>
        <a:xfrm>
          <a:off x="3582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70375</xdr:rowOff>
    </xdr:from>
    <xdr:ext cx="405111" cy="259045"/>
    <xdr:sp macro="" textlink="">
      <xdr:nvSpPr>
        <xdr:cNvPr id="432" name="n_2mainValue【市民会館】&#10;有形固定資産減価償却率"/>
        <xdr:cNvSpPr txBox="1"/>
      </xdr:nvSpPr>
      <xdr:spPr>
        <a:xfrm>
          <a:off x="2705744" y="1755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159529</xdr:rowOff>
    </xdr:from>
    <xdr:ext cx="405111" cy="259045"/>
    <xdr:sp macro="" textlink="">
      <xdr:nvSpPr>
        <xdr:cNvPr id="433" name="n_3mainValue【市民会館】&#10;有形固定資産減価償却率"/>
        <xdr:cNvSpPr txBox="1"/>
      </xdr:nvSpPr>
      <xdr:spPr>
        <a:xfrm>
          <a:off x="1816744" y="1747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72662</xdr:rowOff>
    </xdr:from>
    <xdr:ext cx="405111" cy="259045"/>
    <xdr:sp macro="" textlink="">
      <xdr:nvSpPr>
        <xdr:cNvPr id="434" name="n_4mainValue【市民会館】&#10;有形固定資産減価償却率"/>
        <xdr:cNvSpPr txBox="1"/>
      </xdr:nvSpPr>
      <xdr:spPr>
        <a:xfrm>
          <a:off x="927744" y="1738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5" name="テキスト ボックス 44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59871</xdr:rowOff>
    </xdr:from>
    <xdr:to>
      <xdr:col>54</xdr:col>
      <xdr:colOff>189865</xdr:colOff>
      <xdr:row>109</xdr:row>
      <xdr:rowOff>117021</xdr:rowOff>
    </xdr:to>
    <xdr:cxnSp macro="">
      <xdr:nvCxnSpPr>
        <xdr:cNvPr id="461" name="直線コネクタ 460"/>
        <xdr:cNvCxnSpPr/>
      </xdr:nvCxnSpPr>
      <xdr:spPr>
        <a:xfrm flipV="1">
          <a:off x="10476865" y="172048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120848</xdr:rowOff>
    </xdr:from>
    <xdr:ext cx="469744" cy="259045"/>
    <xdr:sp macro="" textlink="">
      <xdr:nvSpPr>
        <xdr:cNvPr id="462" name="【市民会館】&#10;一人当たり面積最小値テキスト"/>
        <xdr:cNvSpPr txBox="1"/>
      </xdr:nvSpPr>
      <xdr:spPr>
        <a:xfrm>
          <a:off x="10515600" y="1880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117021</xdr:rowOff>
    </xdr:from>
    <xdr:to>
      <xdr:col>55</xdr:col>
      <xdr:colOff>88900</xdr:colOff>
      <xdr:row>109</xdr:row>
      <xdr:rowOff>117021</xdr:rowOff>
    </xdr:to>
    <xdr:cxnSp macro="">
      <xdr:nvCxnSpPr>
        <xdr:cNvPr id="463" name="直線コネクタ 462"/>
        <xdr:cNvCxnSpPr/>
      </xdr:nvCxnSpPr>
      <xdr:spPr>
        <a:xfrm>
          <a:off x="10388600" y="1880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6548</xdr:rowOff>
    </xdr:from>
    <xdr:ext cx="469744" cy="259045"/>
    <xdr:sp macro="" textlink="">
      <xdr:nvSpPr>
        <xdr:cNvPr id="464" name="【市民会館】&#10;一人当たり面積最大値テキスト"/>
        <xdr:cNvSpPr txBox="1"/>
      </xdr:nvSpPr>
      <xdr:spPr>
        <a:xfrm>
          <a:off x="10515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59871</xdr:rowOff>
    </xdr:from>
    <xdr:to>
      <xdr:col>55</xdr:col>
      <xdr:colOff>88900</xdr:colOff>
      <xdr:row>100</xdr:row>
      <xdr:rowOff>59871</xdr:rowOff>
    </xdr:to>
    <xdr:cxnSp macro="">
      <xdr:nvCxnSpPr>
        <xdr:cNvPr id="465" name="直線コネクタ 464"/>
        <xdr:cNvCxnSpPr/>
      </xdr:nvCxnSpPr>
      <xdr:spPr>
        <a:xfrm>
          <a:off x="10388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15620</xdr:rowOff>
    </xdr:from>
    <xdr:ext cx="469744" cy="259045"/>
    <xdr:sp macro="" textlink="">
      <xdr:nvSpPr>
        <xdr:cNvPr id="466" name="【市民会館】&#10;一人当たり面積平均値テキスト"/>
        <xdr:cNvSpPr txBox="1"/>
      </xdr:nvSpPr>
      <xdr:spPr>
        <a:xfrm>
          <a:off x="10515600" y="1801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164193</xdr:rowOff>
    </xdr:from>
    <xdr:to>
      <xdr:col>55</xdr:col>
      <xdr:colOff>50800</xdr:colOff>
      <xdr:row>106</xdr:row>
      <xdr:rowOff>94343</xdr:rowOff>
    </xdr:to>
    <xdr:sp macro="" textlink="">
      <xdr:nvSpPr>
        <xdr:cNvPr id="467" name="フローチャート: 判断 466"/>
        <xdr:cNvSpPr/>
      </xdr:nvSpPr>
      <xdr:spPr>
        <a:xfrm>
          <a:off x="10426700" y="1816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25400</xdr:rowOff>
    </xdr:from>
    <xdr:to>
      <xdr:col>50</xdr:col>
      <xdr:colOff>165100</xdr:colOff>
      <xdr:row>106</xdr:row>
      <xdr:rowOff>127000</xdr:rowOff>
    </xdr:to>
    <xdr:sp macro="" textlink="">
      <xdr:nvSpPr>
        <xdr:cNvPr id="468" name="フローチャート: 判断 467"/>
        <xdr:cNvSpPr/>
      </xdr:nvSpPr>
      <xdr:spPr>
        <a:xfrm>
          <a:off x="9588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41729</xdr:rowOff>
    </xdr:from>
    <xdr:to>
      <xdr:col>46</xdr:col>
      <xdr:colOff>38100</xdr:colOff>
      <xdr:row>106</xdr:row>
      <xdr:rowOff>143329</xdr:rowOff>
    </xdr:to>
    <xdr:sp macro="" textlink="">
      <xdr:nvSpPr>
        <xdr:cNvPr id="469" name="フローチャート: 判断 468"/>
        <xdr:cNvSpPr/>
      </xdr:nvSpPr>
      <xdr:spPr>
        <a:xfrm>
          <a:off x="8699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41729</xdr:rowOff>
    </xdr:from>
    <xdr:to>
      <xdr:col>41</xdr:col>
      <xdr:colOff>101600</xdr:colOff>
      <xdr:row>106</xdr:row>
      <xdr:rowOff>143329</xdr:rowOff>
    </xdr:to>
    <xdr:sp macro="" textlink="">
      <xdr:nvSpPr>
        <xdr:cNvPr id="470" name="フローチャート: 判断 469"/>
        <xdr:cNvSpPr/>
      </xdr:nvSpPr>
      <xdr:spPr>
        <a:xfrm>
          <a:off x="7810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1" name="フローチャート: 判断 470"/>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109</xdr:row>
      <xdr:rowOff>66221</xdr:rowOff>
    </xdr:from>
    <xdr:to>
      <xdr:col>55</xdr:col>
      <xdr:colOff>50800</xdr:colOff>
      <xdr:row>109</xdr:row>
      <xdr:rowOff>167821</xdr:rowOff>
    </xdr:to>
    <xdr:sp macro="" textlink="">
      <xdr:nvSpPr>
        <xdr:cNvPr id="477" name="楕円 476"/>
        <xdr:cNvSpPr/>
      </xdr:nvSpPr>
      <xdr:spPr>
        <a:xfrm>
          <a:off x="10426700" y="1875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152598</xdr:rowOff>
    </xdr:from>
    <xdr:ext cx="469744" cy="259045"/>
    <xdr:sp macro="" textlink="">
      <xdr:nvSpPr>
        <xdr:cNvPr id="478" name="【市民会館】&#10;一人当たり面積該当値テキスト"/>
        <xdr:cNvSpPr txBox="1"/>
      </xdr:nvSpPr>
      <xdr:spPr>
        <a:xfrm>
          <a:off x="10515600" y="1866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109</xdr:row>
      <xdr:rowOff>49893</xdr:rowOff>
    </xdr:from>
    <xdr:to>
      <xdr:col>50</xdr:col>
      <xdr:colOff>165100</xdr:colOff>
      <xdr:row>109</xdr:row>
      <xdr:rowOff>151493</xdr:rowOff>
    </xdr:to>
    <xdr:sp macro="" textlink="">
      <xdr:nvSpPr>
        <xdr:cNvPr id="479" name="楕円 478"/>
        <xdr:cNvSpPr/>
      </xdr:nvSpPr>
      <xdr:spPr>
        <a:xfrm>
          <a:off x="9588500" y="187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100693</xdr:rowOff>
    </xdr:from>
    <xdr:to>
      <xdr:col>55</xdr:col>
      <xdr:colOff>0</xdr:colOff>
      <xdr:row>109</xdr:row>
      <xdr:rowOff>117021</xdr:rowOff>
    </xdr:to>
    <xdr:cxnSp macro="">
      <xdr:nvCxnSpPr>
        <xdr:cNvPr id="480" name="直線コネクタ 479"/>
        <xdr:cNvCxnSpPr/>
      </xdr:nvCxnSpPr>
      <xdr:spPr>
        <a:xfrm>
          <a:off x="9639300" y="187887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109</xdr:row>
      <xdr:rowOff>33564</xdr:rowOff>
    </xdr:from>
    <xdr:to>
      <xdr:col>46</xdr:col>
      <xdr:colOff>38100</xdr:colOff>
      <xdr:row>109</xdr:row>
      <xdr:rowOff>135164</xdr:rowOff>
    </xdr:to>
    <xdr:sp macro="" textlink="">
      <xdr:nvSpPr>
        <xdr:cNvPr id="481" name="楕円 480"/>
        <xdr:cNvSpPr/>
      </xdr:nvSpPr>
      <xdr:spPr>
        <a:xfrm>
          <a:off x="8699500" y="1872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84364</xdr:rowOff>
    </xdr:from>
    <xdr:to>
      <xdr:col>50</xdr:col>
      <xdr:colOff>114300</xdr:colOff>
      <xdr:row>109</xdr:row>
      <xdr:rowOff>100693</xdr:rowOff>
    </xdr:to>
    <xdr:cxnSp macro="">
      <xdr:nvCxnSpPr>
        <xdr:cNvPr id="482" name="直線コネクタ 481"/>
        <xdr:cNvCxnSpPr/>
      </xdr:nvCxnSpPr>
      <xdr:spPr>
        <a:xfrm>
          <a:off x="8750300" y="187724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109</xdr:row>
      <xdr:rowOff>33564</xdr:rowOff>
    </xdr:from>
    <xdr:to>
      <xdr:col>41</xdr:col>
      <xdr:colOff>101600</xdr:colOff>
      <xdr:row>109</xdr:row>
      <xdr:rowOff>135164</xdr:rowOff>
    </xdr:to>
    <xdr:sp macro="" textlink="">
      <xdr:nvSpPr>
        <xdr:cNvPr id="483" name="楕円 482"/>
        <xdr:cNvSpPr/>
      </xdr:nvSpPr>
      <xdr:spPr>
        <a:xfrm>
          <a:off x="7810500" y="1872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84364</xdr:rowOff>
    </xdr:from>
    <xdr:to>
      <xdr:col>45</xdr:col>
      <xdr:colOff>177800</xdr:colOff>
      <xdr:row>109</xdr:row>
      <xdr:rowOff>84364</xdr:rowOff>
    </xdr:to>
    <xdr:cxnSp macro="">
      <xdr:nvCxnSpPr>
        <xdr:cNvPr id="484" name="直線コネクタ 483"/>
        <xdr:cNvCxnSpPr/>
      </xdr:nvCxnSpPr>
      <xdr:spPr>
        <a:xfrm>
          <a:off x="7861300" y="18772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109</xdr:row>
      <xdr:rowOff>33564</xdr:rowOff>
    </xdr:from>
    <xdr:to>
      <xdr:col>36</xdr:col>
      <xdr:colOff>165100</xdr:colOff>
      <xdr:row>109</xdr:row>
      <xdr:rowOff>135164</xdr:rowOff>
    </xdr:to>
    <xdr:sp macro="" textlink="">
      <xdr:nvSpPr>
        <xdr:cNvPr id="485" name="楕円 484"/>
        <xdr:cNvSpPr/>
      </xdr:nvSpPr>
      <xdr:spPr>
        <a:xfrm>
          <a:off x="6921500" y="1872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84364</xdr:rowOff>
    </xdr:from>
    <xdr:to>
      <xdr:col>41</xdr:col>
      <xdr:colOff>50800</xdr:colOff>
      <xdr:row>109</xdr:row>
      <xdr:rowOff>84364</xdr:rowOff>
    </xdr:to>
    <xdr:cxnSp macro="">
      <xdr:nvCxnSpPr>
        <xdr:cNvPr id="486" name="直線コネクタ 485"/>
        <xdr:cNvCxnSpPr/>
      </xdr:nvCxnSpPr>
      <xdr:spPr>
        <a:xfrm>
          <a:off x="6972300" y="18772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143527</xdr:rowOff>
    </xdr:from>
    <xdr:ext cx="469744" cy="259045"/>
    <xdr:sp macro="" textlink="">
      <xdr:nvSpPr>
        <xdr:cNvPr id="487" name="n_1aveValue【市民会館】&#10;一人当たり面積"/>
        <xdr:cNvSpPr txBox="1"/>
      </xdr:nvSpPr>
      <xdr:spPr>
        <a:xfrm>
          <a:off x="93917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159856</xdr:rowOff>
    </xdr:from>
    <xdr:ext cx="469744" cy="259045"/>
    <xdr:sp macro="" textlink="">
      <xdr:nvSpPr>
        <xdr:cNvPr id="488" name="n_2aveValue【市民会館】&#10;一人当たり面積"/>
        <xdr:cNvSpPr txBox="1"/>
      </xdr:nvSpPr>
      <xdr:spPr>
        <a:xfrm>
          <a:off x="8515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159856</xdr:rowOff>
    </xdr:from>
    <xdr:ext cx="469744" cy="259045"/>
    <xdr:sp macro="" textlink="">
      <xdr:nvSpPr>
        <xdr:cNvPr id="489" name="n_3aveValue【市民会館】&#10;一人当たり面積"/>
        <xdr:cNvSpPr txBox="1"/>
      </xdr:nvSpPr>
      <xdr:spPr>
        <a:xfrm>
          <a:off x="7626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90" name="n_4aveValue【市民会館】&#10;一人当たり面積"/>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142620</xdr:rowOff>
    </xdr:from>
    <xdr:ext cx="469744" cy="259045"/>
    <xdr:sp macro="" textlink="">
      <xdr:nvSpPr>
        <xdr:cNvPr id="491" name="n_1mainValue【市民会館】&#10;一人当たり面積"/>
        <xdr:cNvSpPr txBox="1"/>
      </xdr:nvSpPr>
      <xdr:spPr>
        <a:xfrm>
          <a:off x="9391727" y="188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126291</xdr:rowOff>
    </xdr:from>
    <xdr:ext cx="469744" cy="259045"/>
    <xdr:sp macro="" textlink="">
      <xdr:nvSpPr>
        <xdr:cNvPr id="492" name="n_2mainValue【市民会館】&#10;一人当たり面積"/>
        <xdr:cNvSpPr txBox="1"/>
      </xdr:nvSpPr>
      <xdr:spPr>
        <a:xfrm>
          <a:off x="8515427" y="188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126291</xdr:rowOff>
    </xdr:from>
    <xdr:ext cx="469744" cy="259045"/>
    <xdr:sp macro="" textlink="">
      <xdr:nvSpPr>
        <xdr:cNvPr id="493" name="n_3mainValue【市民会館】&#10;一人当たり面積"/>
        <xdr:cNvSpPr txBox="1"/>
      </xdr:nvSpPr>
      <xdr:spPr>
        <a:xfrm>
          <a:off x="7626427" y="188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109</xdr:row>
      <xdr:rowOff>126291</xdr:rowOff>
    </xdr:from>
    <xdr:ext cx="469744" cy="259045"/>
    <xdr:sp macro="" textlink="">
      <xdr:nvSpPr>
        <xdr:cNvPr id="494" name="n_4mainValue【市民会館】&#10;一人当たり面積"/>
        <xdr:cNvSpPr txBox="1"/>
      </xdr:nvSpPr>
      <xdr:spPr>
        <a:xfrm>
          <a:off x="6737427" y="188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7" name="テキスト ボックス 50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158496</xdr:rowOff>
    </xdr:from>
    <xdr:to>
      <xdr:col>85</xdr:col>
      <xdr:colOff>126364</xdr:colOff>
      <xdr:row>41</xdr:row>
      <xdr:rowOff>128778</xdr:rowOff>
    </xdr:to>
    <xdr:cxnSp macro="">
      <xdr:nvCxnSpPr>
        <xdr:cNvPr id="517" name="直線コネクタ 516"/>
        <xdr:cNvCxnSpPr/>
      </xdr:nvCxnSpPr>
      <xdr:spPr>
        <a:xfrm flipV="1">
          <a:off x="16318864" y="598779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132605</xdr:rowOff>
    </xdr:from>
    <xdr:ext cx="405111" cy="259045"/>
    <xdr:sp macro="" textlink="">
      <xdr:nvSpPr>
        <xdr:cNvPr id="518" name="【一般廃棄物処理施設】&#10;有形固定資産減価償却率最小値テキスト"/>
        <xdr:cNvSpPr txBox="1"/>
      </xdr:nvSpPr>
      <xdr:spPr>
        <a:xfrm>
          <a:off x="16357600" y="716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128778</xdr:rowOff>
    </xdr:from>
    <xdr:to>
      <xdr:col>86</xdr:col>
      <xdr:colOff>25400</xdr:colOff>
      <xdr:row>41</xdr:row>
      <xdr:rowOff>128778</xdr:rowOff>
    </xdr:to>
    <xdr:cxnSp macro="">
      <xdr:nvCxnSpPr>
        <xdr:cNvPr id="519" name="直線コネクタ 518"/>
        <xdr:cNvCxnSpPr/>
      </xdr:nvCxnSpPr>
      <xdr:spPr>
        <a:xfrm>
          <a:off x="16230600" y="7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105173</xdr:rowOff>
    </xdr:from>
    <xdr:ext cx="405111" cy="259045"/>
    <xdr:sp macro="" textlink="">
      <xdr:nvSpPr>
        <xdr:cNvPr id="520" name="【一般廃棄物処理施設】&#10;有形固定資産減価償却率最大値テキスト"/>
        <xdr:cNvSpPr txBox="1"/>
      </xdr:nvSpPr>
      <xdr:spPr>
        <a:xfrm>
          <a:off x="16357600" y="5763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158496</xdr:rowOff>
    </xdr:from>
    <xdr:to>
      <xdr:col>86</xdr:col>
      <xdr:colOff>25400</xdr:colOff>
      <xdr:row>34</xdr:row>
      <xdr:rowOff>158496</xdr:rowOff>
    </xdr:to>
    <xdr:cxnSp macro="">
      <xdr:nvCxnSpPr>
        <xdr:cNvPr id="521" name="直線コネクタ 520"/>
        <xdr:cNvCxnSpPr/>
      </xdr:nvCxnSpPr>
      <xdr:spPr>
        <a:xfrm>
          <a:off x="16230600" y="59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522" name="【一般廃棄物処理施設】&#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523" name="フローチャート: 判断 522"/>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89408</xdr:rowOff>
    </xdr:from>
    <xdr:to>
      <xdr:col>81</xdr:col>
      <xdr:colOff>101600</xdr:colOff>
      <xdr:row>41</xdr:row>
      <xdr:rowOff>19558</xdr:rowOff>
    </xdr:to>
    <xdr:sp macro="" textlink="">
      <xdr:nvSpPr>
        <xdr:cNvPr id="524" name="フローチャート: 判断 523"/>
        <xdr:cNvSpPr/>
      </xdr:nvSpPr>
      <xdr:spPr>
        <a:xfrm>
          <a:off x="15430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169418</xdr:rowOff>
    </xdr:from>
    <xdr:to>
      <xdr:col>76</xdr:col>
      <xdr:colOff>165100</xdr:colOff>
      <xdr:row>40</xdr:row>
      <xdr:rowOff>99568</xdr:rowOff>
    </xdr:to>
    <xdr:sp macro="" textlink="">
      <xdr:nvSpPr>
        <xdr:cNvPr id="525" name="フローチャート: 判断 524"/>
        <xdr:cNvSpPr/>
      </xdr:nvSpPr>
      <xdr:spPr>
        <a:xfrm>
          <a:off x="14541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4826</xdr:rowOff>
    </xdr:from>
    <xdr:to>
      <xdr:col>72</xdr:col>
      <xdr:colOff>38100</xdr:colOff>
      <xdr:row>39</xdr:row>
      <xdr:rowOff>106426</xdr:rowOff>
    </xdr:to>
    <xdr:sp macro="" textlink="">
      <xdr:nvSpPr>
        <xdr:cNvPr id="526" name="フローチャート: 判断 525"/>
        <xdr:cNvSpPr/>
      </xdr:nvSpPr>
      <xdr:spPr>
        <a:xfrm>
          <a:off x="1365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162560</xdr:rowOff>
    </xdr:from>
    <xdr:to>
      <xdr:col>67</xdr:col>
      <xdr:colOff>101600</xdr:colOff>
      <xdr:row>39</xdr:row>
      <xdr:rowOff>92710</xdr:rowOff>
    </xdr:to>
    <xdr:sp macro="" textlink="">
      <xdr:nvSpPr>
        <xdr:cNvPr id="527" name="フローチャート: 判断 526"/>
        <xdr:cNvSpPr/>
      </xdr:nvSpPr>
      <xdr:spPr>
        <a:xfrm>
          <a:off x="12763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23114</xdr:rowOff>
    </xdr:from>
    <xdr:to>
      <xdr:col>85</xdr:col>
      <xdr:colOff>177800</xdr:colOff>
      <xdr:row>37</xdr:row>
      <xdr:rowOff>124714</xdr:rowOff>
    </xdr:to>
    <xdr:sp macro="" textlink="">
      <xdr:nvSpPr>
        <xdr:cNvPr id="533" name="楕円 532"/>
        <xdr:cNvSpPr/>
      </xdr:nvSpPr>
      <xdr:spPr>
        <a:xfrm>
          <a:off x="162687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45991</xdr:rowOff>
    </xdr:from>
    <xdr:ext cx="405111" cy="259045"/>
    <xdr:sp macro="" textlink="">
      <xdr:nvSpPr>
        <xdr:cNvPr id="534" name="【一般廃棄物処理施設】&#10;有形固定資産減価償却率該当値テキスト"/>
        <xdr:cNvSpPr txBox="1"/>
      </xdr:nvSpPr>
      <xdr:spPr>
        <a:xfrm>
          <a:off x="16357600" y="621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52832</xdr:rowOff>
    </xdr:from>
    <xdr:to>
      <xdr:col>81</xdr:col>
      <xdr:colOff>101600</xdr:colOff>
      <xdr:row>36</xdr:row>
      <xdr:rowOff>154432</xdr:rowOff>
    </xdr:to>
    <xdr:sp macro="" textlink="">
      <xdr:nvSpPr>
        <xdr:cNvPr id="535" name="楕円 534"/>
        <xdr:cNvSpPr/>
      </xdr:nvSpPr>
      <xdr:spPr>
        <a:xfrm>
          <a:off x="15430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103632</xdr:rowOff>
    </xdr:from>
    <xdr:to>
      <xdr:col>85</xdr:col>
      <xdr:colOff>127000</xdr:colOff>
      <xdr:row>37</xdr:row>
      <xdr:rowOff>73914</xdr:rowOff>
    </xdr:to>
    <xdr:cxnSp macro="">
      <xdr:nvCxnSpPr>
        <xdr:cNvPr id="536" name="直線コネクタ 535"/>
        <xdr:cNvCxnSpPr/>
      </xdr:nvCxnSpPr>
      <xdr:spPr>
        <a:xfrm>
          <a:off x="15481300" y="627583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105410</xdr:rowOff>
    </xdr:from>
    <xdr:to>
      <xdr:col>76</xdr:col>
      <xdr:colOff>165100</xdr:colOff>
      <xdr:row>36</xdr:row>
      <xdr:rowOff>35560</xdr:rowOff>
    </xdr:to>
    <xdr:sp macro="" textlink="">
      <xdr:nvSpPr>
        <xdr:cNvPr id="537" name="楕円 536"/>
        <xdr:cNvSpPr/>
      </xdr:nvSpPr>
      <xdr:spPr>
        <a:xfrm>
          <a:off x="14541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156210</xdr:rowOff>
    </xdr:from>
    <xdr:to>
      <xdr:col>81</xdr:col>
      <xdr:colOff>50800</xdr:colOff>
      <xdr:row>36</xdr:row>
      <xdr:rowOff>103632</xdr:rowOff>
    </xdr:to>
    <xdr:cxnSp macro="">
      <xdr:nvCxnSpPr>
        <xdr:cNvPr id="538" name="直線コネクタ 537"/>
        <xdr:cNvCxnSpPr/>
      </xdr:nvCxnSpPr>
      <xdr:spPr>
        <a:xfrm>
          <a:off x="14592300" y="61569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130556</xdr:rowOff>
    </xdr:from>
    <xdr:to>
      <xdr:col>72</xdr:col>
      <xdr:colOff>38100</xdr:colOff>
      <xdr:row>35</xdr:row>
      <xdr:rowOff>60706</xdr:rowOff>
    </xdr:to>
    <xdr:sp macro="" textlink="">
      <xdr:nvSpPr>
        <xdr:cNvPr id="539" name="楕円 538"/>
        <xdr:cNvSpPr/>
      </xdr:nvSpPr>
      <xdr:spPr>
        <a:xfrm>
          <a:off x="13652500" y="59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9906</xdr:rowOff>
    </xdr:from>
    <xdr:to>
      <xdr:col>76</xdr:col>
      <xdr:colOff>114300</xdr:colOff>
      <xdr:row>35</xdr:row>
      <xdr:rowOff>156210</xdr:rowOff>
    </xdr:to>
    <xdr:cxnSp macro="">
      <xdr:nvCxnSpPr>
        <xdr:cNvPr id="540" name="直線コネクタ 539"/>
        <xdr:cNvCxnSpPr/>
      </xdr:nvCxnSpPr>
      <xdr:spPr>
        <a:xfrm>
          <a:off x="13703300" y="601065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132842</xdr:rowOff>
    </xdr:from>
    <xdr:to>
      <xdr:col>67</xdr:col>
      <xdr:colOff>101600</xdr:colOff>
      <xdr:row>34</xdr:row>
      <xdr:rowOff>62992</xdr:rowOff>
    </xdr:to>
    <xdr:sp macro="" textlink="">
      <xdr:nvSpPr>
        <xdr:cNvPr id="541" name="楕円 540"/>
        <xdr:cNvSpPr/>
      </xdr:nvSpPr>
      <xdr:spPr>
        <a:xfrm>
          <a:off x="12763500" y="57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12192</xdr:rowOff>
    </xdr:from>
    <xdr:to>
      <xdr:col>71</xdr:col>
      <xdr:colOff>177800</xdr:colOff>
      <xdr:row>35</xdr:row>
      <xdr:rowOff>9906</xdr:rowOff>
    </xdr:to>
    <xdr:cxnSp macro="">
      <xdr:nvCxnSpPr>
        <xdr:cNvPr id="542" name="直線コネクタ 541"/>
        <xdr:cNvCxnSpPr/>
      </xdr:nvCxnSpPr>
      <xdr:spPr>
        <a:xfrm>
          <a:off x="12814300" y="584149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10685</xdr:rowOff>
    </xdr:from>
    <xdr:ext cx="405111" cy="259045"/>
    <xdr:sp macro="" textlink="">
      <xdr:nvSpPr>
        <xdr:cNvPr id="543" name="n_1aveValue【一般廃棄物処理施設】&#10;有形固定資産減価償却率"/>
        <xdr:cNvSpPr txBox="1"/>
      </xdr:nvSpPr>
      <xdr:spPr>
        <a:xfrm>
          <a:off x="15266044" y="704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90695</xdr:rowOff>
    </xdr:from>
    <xdr:ext cx="405111" cy="259045"/>
    <xdr:sp macro="" textlink="">
      <xdr:nvSpPr>
        <xdr:cNvPr id="544" name="n_2aveValue【一般廃棄物処理施設】&#10;有形固定資産減価償却率"/>
        <xdr:cNvSpPr txBox="1"/>
      </xdr:nvSpPr>
      <xdr:spPr>
        <a:xfrm>
          <a:off x="14389744" y="694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97553</xdr:rowOff>
    </xdr:from>
    <xdr:ext cx="405111" cy="259045"/>
    <xdr:sp macro="" textlink="">
      <xdr:nvSpPr>
        <xdr:cNvPr id="545" name="n_3aveValue【一般廃棄物処理施設】&#10;有形固定資産減価償却率"/>
        <xdr:cNvSpPr txBox="1"/>
      </xdr:nvSpPr>
      <xdr:spPr>
        <a:xfrm>
          <a:off x="13500744" y="678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83837</xdr:rowOff>
    </xdr:from>
    <xdr:ext cx="405111" cy="259045"/>
    <xdr:sp macro="" textlink="">
      <xdr:nvSpPr>
        <xdr:cNvPr id="546" name="n_4aveValue【一般廃棄物処理施設】&#10;有形固定資産減価償却率"/>
        <xdr:cNvSpPr txBox="1"/>
      </xdr:nvSpPr>
      <xdr:spPr>
        <a:xfrm>
          <a:off x="12611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170959</xdr:rowOff>
    </xdr:from>
    <xdr:ext cx="405111" cy="259045"/>
    <xdr:sp macro="" textlink="">
      <xdr:nvSpPr>
        <xdr:cNvPr id="547" name="n_1mainValue【一般廃棄物処理施設】&#10;有形固定資産減価償却率"/>
        <xdr:cNvSpPr txBox="1"/>
      </xdr:nvSpPr>
      <xdr:spPr>
        <a:xfrm>
          <a:off x="152660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52087</xdr:rowOff>
    </xdr:from>
    <xdr:ext cx="405111" cy="259045"/>
    <xdr:sp macro="" textlink="">
      <xdr:nvSpPr>
        <xdr:cNvPr id="548" name="n_2mainValue【一般廃棄物処理施設】&#10;有形固定資産減価償却率"/>
        <xdr:cNvSpPr txBox="1"/>
      </xdr:nvSpPr>
      <xdr:spPr>
        <a:xfrm>
          <a:off x="14389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77233</xdr:rowOff>
    </xdr:from>
    <xdr:ext cx="405111" cy="259045"/>
    <xdr:sp macro="" textlink="">
      <xdr:nvSpPr>
        <xdr:cNvPr id="549" name="n_3mainValue【一般廃棄物処理施設】&#10;有形固定資産減価償却率"/>
        <xdr:cNvSpPr txBox="1"/>
      </xdr:nvSpPr>
      <xdr:spPr>
        <a:xfrm>
          <a:off x="13500744" y="573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79519</xdr:rowOff>
    </xdr:from>
    <xdr:ext cx="405111" cy="259045"/>
    <xdr:sp macro="" textlink="">
      <xdr:nvSpPr>
        <xdr:cNvPr id="550" name="n_4mainValue【一般廃棄物処理施設】&#10;有形固定資産減価償却率"/>
        <xdr:cNvSpPr txBox="1"/>
      </xdr:nvSpPr>
      <xdr:spPr>
        <a:xfrm>
          <a:off x="12611744" y="556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19050</xdr:rowOff>
    </xdr:from>
    <xdr:to>
      <xdr:col>120</xdr:col>
      <xdr:colOff>114300</xdr:colOff>
      <xdr:row>41</xdr:row>
      <xdr:rowOff>19050</xdr:rowOff>
    </xdr:to>
    <xdr:cxnSp macro="">
      <xdr:nvCxnSpPr>
        <xdr:cNvPr id="562" name="直線コネクタ 56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48277</xdr:rowOff>
    </xdr:from>
    <xdr:ext cx="531299" cy="259045"/>
    <xdr:sp macro="" textlink="">
      <xdr:nvSpPr>
        <xdr:cNvPr id="563" name="テキスト ボックス 562"/>
        <xdr:cNvSpPr txBox="1"/>
      </xdr:nvSpPr>
      <xdr:spPr>
        <a:xfrm>
          <a:off x="17756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5" name="テキスト ボックス 564"/>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6" name="直線コネクタ 56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105427</xdr:rowOff>
    </xdr:from>
    <xdr:ext cx="531299" cy="259045"/>
    <xdr:sp macro="" textlink="">
      <xdr:nvSpPr>
        <xdr:cNvPr id="567" name="テキスト ボックス 566"/>
        <xdr:cNvSpPr txBox="1"/>
      </xdr:nvSpPr>
      <xdr:spPr>
        <a:xfrm>
          <a:off x="17756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69" name="テキスト ボックス 568"/>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37</xdr:row>
      <xdr:rowOff>22422</xdr:rowOff>
    </xdr:from>
    <xdr:to>
      <xdr:col>116</xdr:col>
      <xdr:colOff>62864</xdr:colOff>
      <xdr:row>40</xdr:row>
      <xdr:rowOff>63684</xdr:rowOff>
    </xdr:to>
    <xdr:cxnSp macro="">
      <xdr:nvCxnSpPr>
        <xdr:cNvPr id="571" name="直線コネクタ 570"/>
        <xdr:cNvCxnSpPr/>
      </xdr:nvCxnSpPr>
      <xdr:spPr>
        <a:xfrm flipV="1">
          <a:off x="22160864" y="6366072"/>
          <a:ext cx="0" cy="555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67511</xdr:rowOff>
    </xdr:from>
    <xdr:ext cx="534377" cy="259045"/>
    <xdr:sp macro="" textlink="">
      <xdr:nvSpPr>
        <xdr:cNvPr id="572" name="【一般廃棄物処理施設】&#10;一人当たり有形固定資産（償却資産）額最小値テキスト"/>
        <xdr:cNvSpPr txBox="1"/>
      </xdr:nvSpPr>
      <xdr:spPr>
        <a:xfrm>
          <a:off x="22199600" y="692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63684</xdr:rowOff>
    </xdr:from>
    <xdr:to>
      <xdr:col>116</xdr:col>
      <xdr:colOff>152400</xdr:colOff>
      <xdr:row>40</xdr:row>
      <xdr:rowOff>63684</xdr:rowOff>
    </xdr:to>
    <xdr:cxnSp macro="">
      <xdr:nvCxnSpPr>
        <xdr:cNvPr id="573" name="直線コネクタ 572"/>
        <xdr:cNvCxnSpPr/>
      </xdr:nvCxnSpPr>
      <xdr:spPr>
        <a:xfrm>
          <a:off x="22072600" y="692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140549</xdr:rowOff>
    </xdr:from>
    <xdr:ext cx="534377" cy="259045"/>
    <xdr:sp macro="" textlink="">
      <xdr:nvSpPr>
        <xdr:cNvPr id="574" name="【一般廃棄物処理施設】&#10;一人当たり有形固定資産（償却資産）額最大値テキスト"/>
        <xdr:cNvSpPr txBox="1"/>
      </xdr:nvSpPr>
      <xdr:spPr>
        <a:xfrm>
          <a:off x="22199600" y="614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22422</xdr:rowOff>
    </xdr:from>
    <xdr:to>
      <xdr:col>116</xdr:col>
      <xdr:colOff>152400</xdr:colOff>
      <xdr:row>37</xdr:row>
      <xdr:rowOff>22422</xdr:rowOff>
    </xdr:to>
    <xdr:cxnSp macro="">
      <xdr:nvCxnSpPr>
        <xdr:cNvPr id="575" name="直線コネクタ 574"/>
        <xdr:cNvCxnSpPr/>
      </xdr:nvCxnSpPr>
      <xdr:spPr>
        <a:xfrm>
          <a:off x="22072600" y="636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129271</xdr:rowOff>
    </xdr:from>
    <xdr:ext cx="534377" cy="259045"/>
    <xdr:sp macro="" textlink="">
      <xdr:nvSpPr>
        <xdr:cNvPr id="576" name="【一般廃棄物処理施設】&#10;一人当たり有形固定資産（償却資産）額平均値テキスト"/>
        <xdr:cNvSpPr txBox="1"/>
      </xdr:nvSpPr>
      <xdr:spPr>
        <a:xfrm>
          <a:off x="22199600" y="6472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150844</xdr:rowOff>
    </xdr:from>
    <xdr:to>
      <xdr:col>116</xdr:col>
      <xdr:colOff>114300</xdr:colOff>
      <xdr:row>38</xdr:row>
      <xdr:rowOff>80994</xdr:rowOff>
    </xdr:to>
    <xdr:sp macro="" textlink="">
      <xdr:nvSpPr>
        <xdr:cNvPr id="577" name="フローチャート: 判断 576"/>
        <xdr:cNvSpPr/>
      </xdr:nvSpPr>
      <xdr:spPr>
        <a:xfrm>
          <a:off x="22110700" y="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34</xdr:row>
      <xdr:rowOff>6426</xdr:rowOff>
    </xdr:from>
    <xdr:to>
      <xdr:col>112</xdr:col>
      <xdr:colOff>38100</xdr:colOff>
      <xdr:row>34</xdr:row>
      <xdr:rowOff>108026</xdr:rowOff>
    </xdr:to>
    <xdr:sp macro="" textlink="">
      <xdr:nvSpPr>
        <xdr:cNvPr id="578" name="フローチャート: 判断 577"/>
        <xdr:cNvSpPr/>
      </xdr:nvSpPr>
      <xdr:spPr>
        <a:xfrm>
          <a:off x="21272500" y="583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34601</xdr:rowOff>
    </xdr:from>
    <xdr:to>
      <xdr:col>107</xdr:col>
      <xdr:colOff>101600</xdr:colOff>
      <xdr:row>33</xdr:row>
      <xdr:rowOff>136201</xdr:rowOff>
    </xdr:to>
    <xdr:sp macro="" textlink="">
      <xdr:nvSpPr>
        <xdr:cNvPr id="579" name="フローチャート: 判断 578"/>
        <xdr:cNvSpPr/>
      </xdr:nvSpPr>
      <xdr:spPr>
        <a:xfrm>
          <a:off x="20383500" y="569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70263</xdr:rowOff>
    </xdr:from>
    <xdr:to>
      <xdr:col>102</xdr:col>
      <xdr:colOff>165100</xdr:colOff>
      <xdr:row>34</xdr:row>
      <xdr:rowOff>413</xdr:rowOff>
    </xdr:to>
    <xdr:sp macro="" textlink="">
      <xdr:nvSpPr>
        <xdr:cNvPr id="580" name="フローチャート: 判断 579"/>
        <xdr:cNvSpPr/>
      </xdr:nvSpPr>
      <xdr:spPr>
        <a:xfrm>
          <a:off x="19494500" y="5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34</xdr:row>
      <xdr:rowOff>35230</xdr:rowOff>
    </xdr:from>
    <xdr:to>
      <xdr:col>98</xdr:col>
      <xdr:colOff>38100</xdr:colOff>
      <xdr:row>34</xdr:row>
      <xdr:rowOff>136830</xdr:rowOff>
    </xdr:to>
    <xdr:sp macro="" textlink="">
      <xdr:nvSpPr>
        <xdr:cNvPr id="581" name="フローチャート: 判断 580"/>
        <xdr:cNvSpPr/>
      </xdr:nvSpPr>
      <xdr:spPr>
        <a:xfrm>
          <a:off x="18605500" y="58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145072</xdr:rowOff>
    </xdr:from>
    <xdr:to>
      <xdr:col>116</xdr:col>
      <xdr:colOff>114300</xdr:colOff>
      <xdr:row>37</xdr:row>
      <xdr:rowOff>75222</xdr:rowOff>
    </xdr:to>
    <xdr:sp macro="" textlink="">
      <xdr:nvSpPr>
        <xdr:cNvPr id="587" name="楕円 586"/>
        <xdr:cNvSpPr/>
      </xdr:nvSpPr>
      <xdr:spPr>
        <a:xfrm>
          <a:off x="22110700" y="63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96099</xdr:rowOff>
    </xdr:from>
    <xdr:ext cx="534377" cy="259045"/>
    <xdr:sp macro="" textlink="">
      <xdr:nvSpPr>
        <xdr:cNvPr id="588" name="【一般廃棄物処理施設】&#10;一人当たり有形固定資産（償却資産）額該当値テキスト"/>
        <xdr:cNvSpPr txBox="1"/>
      </xdr:nvSpPr>
      <xdr:spPr>
        <a:xfrm>
          <a:off x="22199600" y="626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138443</xdr:rowOff>
    </xdr:from>
    <xdr:to>
      <xdr:col>112</xdr:col>
      <xdr:colOff>38100</xdr:colOff>
      <xdr:row>37</xdr:row>
      <xdr:rowOff>68593</xdr:rowOff>
    </xdr:to>
    <xdr:sp macro="" textlink="">
      <xdr:nvSpPr>
        <xdr:cNvPr id="589" name="楕円 588"/>
        <xdr:cNvSpPr/>
      </xdr:nvSpPr>
      <xdr:spPr>
        <a:xfrm>
          <a:off x="21272500" y="63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17793</xdr:rowOff>
    </xdr:from>
    <xdr:to>
      <xdr:col>116</xdr:col>
      <xdr:colOff>63500</xdr:colOff>
      <xdr:row>37</xdr:row>
      <xdr:rowOff>24422</xdr:rowOff>
    </xdr:to>
    <xdr:cxnSp macro="">
      <xdr:nvCxnSpPr>
        <xdr:cNvPr id="590" name="直線コネクタ 589"/>
        <xdr:cNvCxnSpPr/>
      </xdr:nvCxnSpPr>
      <xdr:spPr>
        <a:xfrm>
          <a:off x="21323300" y="6361443"/>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127813</xdr:rowOff>
    </xdr:from>
    <xdr:to>
      <xdr:col>107</xdr:col>
      <xdr:colOff>101600</xdr:colOff>
      <xdr:row>37</xdr:row>
      <xdr:rowOff>57963</xdr:rowOff>
    </xdr:to>
    <xdr:sp macro="" textlink="">
      <xdr:nvSpPr>
        <xdr:cNvPr id="591" name="楕円 590"/>
        <xdr:cNvSpPr/>
      </xdr:nvSpPr>
      <xdr:spPr>
        <a:xfrm>
          <a:off x="20383500" y="630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7163</xdr:rowOff>
    </xdr:from>
    <xdr:to>
      <xdr:col>111</xdr:col>
      <xdr:colOff>177800</xdr:colOff>
      <xdr:row>37</xdr:row>
      <xdr:rowOff>17793</xdr:rowOff>
    </xdr:to>
    <xdr:cxnSp macro="">
      <xdr:nvCxnSpPr>
        <xdr:cNvPr id="592" name="直線コネクタ 591"/>
        <xdr:cNvCxnSpPr/>
      </xdr:nvCxnSpPr>
      <xdr:spPr>
        <a:xfrm>
          <a:off x="20434300" y="6350813"/>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108896</xdr:rowOff>
    </xdr:from>
    <xdr:to>
      <xdr:col>102</xdr:col>
      <xdr:colOff>165100</xdr:colOff>
      <xdr:row>37</xdr:row>
      <xdr:rowOff>39046</xdr:rowOff>
    </xdr:to>
    <xdr:sp macro="" textlink="">
      <xdr:nvSpPr>
        <xdr:cNvPr id="593" name="楕円 592"/>
        <xdr:cNvSpPr/>
      </xdr:nvSpPr>
      <xdr:spPr>
        <a:xfrm>
          <a:off x="19494500" y="628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159696</xdr:rowOff>
    </xdr:from>
    <xdr:to>
      <xdr:col>107</xdr:col>
      <xdr:colOff>50800</xdr:colOff>
      <xdr:row>37</xdr:row>
      <xdr:rowOff>7163</xdr:rowOff>
    </xdr:to>
    <xdr:cxnSp macro="">
      <xdr:nvCxnSpPr>
        <xdr:cNvPr id="594" name="直線コネクタ 593"/>
        <xdr:cNvCxnSpPr/>
      </xdr:nvCxnSpPr>
      <xdr:spPr>
        <a:xfrm>
          <a:off x="19545300" y="6331896"/>
          <a:ext cx="8890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156445</xdr:rowOff>
    </xdr:from>
    <xdr:to>
      <xdr:col>98</xdr:col>
      <xdr:colOff>38100</xdr:colOff>
      <xdr:row>37</xdr:row>
      <xdr:rowOff>86595</xdr:rowOff>
    </xdr:to>
    <xdr:sp macro="" textlink="">
      <xdr:nvSpPr>
        <xdr:cNvPr id="595" name="楕円 594"/>
        <xdr:cNvSpPr/>
      </xdr:nvSpPr>
      <xdr:spPr>
        <a:xfrm>
          <a:off x="18605500" y="63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159696</xdr:rowOff>
    </xdr:from>
    <xdr:to>
      <xdr:col>102</xdr:col>
      <xdr:colOff>114300</xdr:colOff>
      <xdr:row>37</xdr:row>
      <xdr:rowOff>35795</xdr:rowOff>
    </xdr:to>
    <xdr:cxnSp macro="">
      <xdr:nvCxnSpPr>
        <xdr:cNvPr id="596" name="直線コネクタ 595"/>
        <xdr:cNvCxnSpPr/>
      </xdr:nvCxnSpPr>
      <xdr:spPr>
        <a:xfrm flipV="1">
          <a:off x="18656300" y="6331896"/>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32</xdr:row>
      <xdr:rowOff>124553</xdr:rowOff>
    </xdr:from>
    <xdr:ext cx="534377" cy="259045"/>
    <xdr:sp macro="" textlink="">
      <xdr:nvSpPr>
        <xdr:cNvPr id="597" name="n_1aveValue【一般廃棄物処理施設】&#10;一人当たり有形固定資産（償却資産）額"/>
        <xdr:cNvSpPr txBox="1"/>
      </xdr:nvSpPr>
      <xdr:spPr>
        <a:xfrm>
          <a:off x="21043411" y="561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31</xdr:row>
      <xdr:rowOff>152728</xdr:rowOff>
    </xdr:from>
    <xdr:ext cx="534377" cy="259045"/>
    <xdr:sp macro="" textlink="">
      <xdr:nvSpPr>
        <xdr:cNvPr id="598" name="n_2aveValue【一般廃棄物処理施設】&#10;一人当たり有形固定資産（償却資産）額"/>
        <xdr:cNvSpPr txBox="1"/>
      </xdr:nvSpPr>
      <xdr:spPr>
        <a:xfrm>
          <a:off x="20167111" y="546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32</xdr:row>
      <xdr:rowOff>16940</xdr:rowOff>
    </xdr:from>
    <xdr:ext cx="534377" cy="259045"/>
    <xdr:sp macro="" textlink="">
      <xdr:nvSpPr>
        <xdr:cNvPr id="599" name="n_3aveValue【一般廃棄物処理施設】&#10;一人当たり有形固定資産（償却資産）額"/>
        <xdr:cNvSpPr txBox="1"/>
      </xdr:nvSpPr>
      <xdr:spPr>
        <a:xfrm>
          <a:off x="19278111" y="550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32</xdr:row>
      <xdr:rowOff>153357</xdr:rowOff>
    </xdr:from>
    <xdr:ext cx="534377" cy="259045"/>
    <xdr:sp macro="" textlink="">
      <xdr:nvSpPr>
        <xdr:cNvPr id="600" name="n_4aveValue【一般廃棄物処理施設】&#10;一人当たり有形固定資産（償却資産）額"/>
        <xdr:cNvSpPr txBox="1"/>
      </xdr:nvSpPr>
      <xdr:spPr>
        <a:xfrm>
          <a:off x="18389111" y="56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59720</xdr:rowOff>
    </xdr:from>
    <xdr:ext cx="534377" cy="259045"/>
    <xdr:sp macro="" textlink="">
      <xdr:nvSpPr>
        <xdr:cNvPr id="601" name="n_1mainValue【一般廃棄物処理施設】&#10;一人当たり有形固定資産（償却資産）額"/>
        <xdr:cNvSpPr txBox="1"/>
      </xdr:nvSpPr>
      <xdr:spPr>
        <a:xfrm>
          <a:off x="21043411" y="640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49090</xdr:rowOff>
    </xdr:from>
    <xdr:ext cx="534377" cy="259045"/>
    <xdr:sp macro="" textlink="">
      <xdr:nvSpPr>
        <xdr:cNvPr id="602" name="n_2mainValue【一般廃棄物処理施設】&#10;一人当たり有形固定資産（償却資産）額"/>
        <xdr:cNvSpPr txBox="1"/>
      </xdr:nvSpPr>
      <xdr:spPr>
        <a:xfrm>
          <a:off x="20167111" y="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30173</xdr:rowOff>
    </xdr:from>
    <xdr:ext cx="534377" cy="259045"/>
    <xdr:sp macro="" textlink="">
      <xdr:nvSpPr>
        <xdr:cNvPr id="603" name="n_3mainValue【一般廃棄物処理施設】&#10;一人当たり有形固定資産（償却資産）額"/>
        <xdr:cNvSpPr txBox="1"/>
      </xdr:nvSpPr>
      <xdr:spPr>
        <a:xfrm>
          <a:off x="19278111" y="63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77722</xdr:rowOff>
    </xdr:from>
    <xdr:ext cx="534377" cy="259045"/>
    <xdr:sp macro="" textlink="">
      <xdr:nvSpPr>
        <xdr:cNvPr id="604" name="n_4mainValue【一般廃棄物処理施設】&#10;一人当たり有形固定資産（償却資産）額"/>
        <xdr:cNvSpPr txBox="1"/>
      </xdr:nvSpPr>
      <xdr:spPr>
        <a:xfrm>
          <a:off x="18389111" y="642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70213</xdr:rowOff>
    </xdr:to>
    <xdr:cxnSp macro="">
      <xdr:nvCxnSpPr>
        <xdr:cNvPr id="630" name="直線コネクタ 629"/>
        <xdr:cNvCxnSpPr/>
      </xdr:nvCxnSpPr>
      <xdr:spPr>
        <a:xfrm flipV="1">
          <a:off x="16318864" y="960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74040</xdr:rowOff>
    </xdr:from>
    <xdr:ext cx="405111" cy="259045"/>
    <xdr:sp macro="" textlink="">
      <xdr:nvSpPr>
        <xdr:cNvPr id="631" name="【保健センター・保健所】&#10;有形固定資産減価償却率最小値テキスト"/>
        <xdr:cNvSpPr txBox="1"/>
      </xdr:nvSpPr>
      <xdr:spPr>
        <a:xfrm>
          <a:off x="16357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70213</xdr:rowOff>
    </xdr:from>
    <xdr:to>
      <xdr:col>86</xdr:col>
      <xdr:colOff>25400</xdr:colOff>
      <xdr:row>63</xdr:row>
      <xdr:rowOff>70213</xdr:rowOff>
    </xdr:to>
    <xdr:cxnSp macro="">
      <xdr:nvCxnSpPr>
        <xdr:cNvPr id="632" name="直線コネクタ 631"/>
        <xdr:cNvCxnSpPr/>
      </xdr:nvCxnSpPr>
      <xdr:spPr>
        <a:xfrm>
          <a:off x="16230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340478" cy="259045"/>
    <xdr:sp macro="" textlink="">
      <xdr:nvSpPr>
        <xdr:cNvPr id="633" name="【保健センター・保健所】&#10;有形固定資産減価償却率最大値テキスト"/>
        <xdr:cNvSpPr txBox="1"/>
      </xdr:nvSpPr>
      <xdr:spPr>
        <a:xfrm>
          <a:off x="16357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634" name="直線コネクタ 633"/>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68053</xdr:rowOff>
    </xdr:from>
    <xdr:ext cx="405111" cy="259045"/>
    <xdr:sp macro="" textlink="">
      <xdr:nvSpPr>
        <xdr:cNvPr id="635" name="【保健センター・保健所】&#10;有形固定資産減価償却率平均値テキスト"/>
        <xdr:cNvSpPr txBox="1"/>
      </xdr:nvSpPr>
      <xdr:spPr>
        <a:xfrm>
          <a:off x="16357600" y="1035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636" name="フローチャート: 判断 635"/>
        <xdr:cNvSpPr/>
      </xdr:nvSpPr>
      <xdr:spPr>
        <a:xfrm>
          <a:off x="16268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50437</xdr:rowOff>
    </xdr:from>
    <xdr:to>
      <xdr:col>81</xdr:col>
      <xdr:colOff>101600</xdr:colOff>
      <xdr:row>60</xdr:row>
      <xdr:rowOff>152037</xdr:rowOff>
    </xdr:to>
    <xdr:sp macro="" textlink="">
      <xdr:nvSpPr>
        <xdr:cNvPr id="637" name="フローチャート: 判断 636"/>
        <xdr:cNvSpPr/>
      </xdr:nvSpPr>
      <xdr:spPr>
        <a:xfrm>
          <a:off x="15430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16147</xdr:rowOff>
    </xdr:from>
    <xdr:to>
      <xdr:col>76</xdr:col>
      <xdr:colOff>165100</xdr:colOff>
      <xdr:row>60</xdr:row>
      <xdr:rowOff>117747</xdr:rowOff>
    </xdr:to>
    <xdr:sp macro="" textlink="">
      <xdr:nvSpPr>
        <xdr:cNvPr id="638" name="フローチャート: 判断 637"/>
        <xdr:cNvSpPr/>
      </xdr:nvSpPr>
      <xdr:spPr>
        <a:xfrm>
          <a:off x="14541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151674</xdr:rowOff>
    </xdr:from>
    <xdr:to>
      <xdr:col>72</xdr:col>
      <xdr:colOff>38100</xdr:colOff>
      <xdr:row>60</xdr:row>
      <xdr:rowOff>81824</xdr:rowOff>
    </xdr:to>
    <xdr:sp macro="" textlink="">
      <xdr:nvSpPr>
        <xdr:cNvPr id="639" name="フローチャート: 判断 638"/>
        <xdr:cNvSpPr/>
      </xdr:nvSpPr>
      <xdr:spPr>
        <a:xfrm>
          <a:off x="13652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122283</xdr:rowOff>
    </xdr:from>
    <xdr:to>
      <xdr:col>67</xdr:col>
      <xdr:colOff>101600</xdr:colOff>
      <xdr:row>60</xdr:row>
      <xdr:rowOff>52433</xdr:rowOff>
    </xdr:to>
    <xdr:sp macro="" textlink="">
      <xdr:nvSpPr>
        <xdr:cNvPr id="640" name="フローチャート: 判断 639"/>
        <xdr:cNvSpPr/>
      </xdr:nvSpPr>
      <xdr:spPr>
        <a:xfrm>
          <a:off x="12763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127181</xdr:rowOff>
    </xdr:from>
    <xdr:to>
      <xdr:col>85</xdr:col>
      <xdr:colOff>177800</xdr:colOff>
      <xdr:row>56</xdr:row>
      <xdr:rowOff>57331</xdr:rowOff>
    </xdr:to>
    <xdr:sp macro="" textlink="">
      <xdr:nvSpPr>
        <xdr:cNvPr id="646" name="楕円 645"/>
        <xdr:cNvSpPr/>
      </xdr:nvSpPr>
      <xdr:spPr>
        <a:xfrm>
          <a:off x="162687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80208</xdr:rowOff>
    </xdr:from>
    <xdr:ext cx="340478" cy="259045"/>
    <xdr:sp macro="" textlink="">
      <xdr:nvSpPr>
        <xdr:cNvPr id="647" name="【保健センター・保健所】&#10;有形固定資産減価償却率該当値テキスト"/>
        <xdr:cNvSpPr txBox="1"/>
      </xdr:nvSpPr>
      <xdr:spPr>
        <a:xfrm>
          <a:off x="16357600" y="9509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92891</xdr:rowOff>
    </xdr:from>
    <xdr:to>
      <xdr:col>81</xdr:col>
      <xdr:colOff>101600</xdr:colOff>
      <xdr:row>56</xdr:row>
      <xdr:rowOff>23041</xdr:rowOff>
    </xdr:to>
    <xdr:sp macro="" textlink="">
      <xdr:nvSpPr>
        <xdr:cNvPr id="648" name="楕円 647"/>
        <xdr:cNvSpPr/>
      </xdr:nvSpPr>
      <xdr:spPr>
        <a:xfrm>
          <a:off x="15430500" y="95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143691</xdr:rowOff>
    </xdr:from>
    <xdr:to>
      <xdr:col>85</xdr:col>
      <xdr:colOff>127000</xdr:colOff>
      <xdr:row>56</xdr:row>
      <xdr:rowOff>6531</xdr:rowOff>
    </xdr:to>
    <xdr:cxnSp macro="">
      <xdr:nvCxnSpPr>
        <xdr:cNvPr id="649" name="直線コネクタ 648"/>
        <xdr:cNvCxnSpPr/>
      </xdr:nvCxnSpPr>
      <xdr:spPr>
        <a:xfrm>
          <a:off x="15481300" y="957344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58601</xdr:rowOff>
    </xdr:from>
    <xdr:to>
      <xdr:col>76</xdr:col>
      <xdr:colOff>165100</xdr:colOff>
      <xdr:row>55</xdr:row>
      <xdr:rowOff>160201</xdr:rowOff>
    </xdr:to>
    <xdr:sp macro="" textlink="">
      <xdr:nvSpPr>
        <xdr:cNvPr id="650" name="楕円 649"/>
        <xdr:cNvSpPr/>
      </xdr:nvSpPr>
      <xdr:spPr>
        <a:xfrm>
          <a:off x="14541500" y="948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109401</xdr:rowOff>
    </xdr:from>
    <xdr:to>
      <xdr:col>81</xdr:col>
      <xdr:colOff>50800</xdr:colOff>
      <xdr:row>55</xdr:row>
      <xdr:rowOff>143691</xdr:rowOff>
    </xdr:to>
    <xdr:cxnSp macro="">
      <xdr:nvCxnSpPr>
        <xdr:cNvPr id="651" name="直線コネクタ 650"/>
        <xdr:cNvCxnSpPr/>
      </xdr:nvCxnSpPr>
      <xdr:spPr>
        <a:xfrm>
          <a:off x="14592300" y="953915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24312</xdr:rowOff>
    </xdr:from>
    <xdr:to>
      <xdr:col>72</xdr:col>
      <xdr:colOff>38100</xdr:colOff>
      <xdr:row>55</xdr:row>
      <xdr:rowOff>125912</xdr:rowOff>
    </xdr:to>
    <xdr:sp macro="" textlink="">
      <xdr:nvSpPr>
        <xdr:cNvPr id="652" name="楕円 651"/>
        <xdr:cNvSpPr/>
      </xdr:nvSpPr>
      <xdr:spPr>
        <a:xfrm>
          <a:off x="13652500" y="94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75112</xdr:rowOff>
    </xdr:from>
    <xdr:to>
      <xdr:col>76</xdr:col>
      <xdr:colOff>114300</xdr:colOff>
      <xdr:row>55</xdr:row>
      <xdr:rowOff>109401</xdr:rowOff>
    </xdr:to>
    <xdr:cxnSp macro="">
      <xdr:nvCxnSpPr>
        <xdr:cNvPr id="653" name="直線コネクタ 652"/>
        <xdr:cNvCxnSpPr/>
      </xdr:nvCxnSpPr>
      <xdr:spPr>
        <a:xfrm>
          <a:off x="13703300" y="95048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161472</xdr:rowOff>
    </xdr:from>
    <xdr:to>
      <xdr:col>67</xdr:col>
      <xdr:colOff>101600</xdr:colOff>
      <xdr:row>55</xdr:row>
      <xdr:rowOff>91622</xdr:rowOff>
    </xdr:to>
    <xdr:sp macro="" textlink="">
      <xdr:nvSpPr>
        <xdr:cNvPr id="654" name="楕円 653"/>
        <xdr:cNvSpPr/>
      </xdr:nvSpPr>
      <xdr:spPr>
        <a:xfrm>
          <a:off x="12763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40822</xdr:rowOff>
    </xdr:from>
    <xdr:to>
      <xdr:col>71</xdr:col>
      <xdr:colOff>177800</xdr:colOff>
      <xdr:row>55</xdr:row>
      <xdr:rowOff>75112</xdr:rowOff>
    </xdr:to>
    <xdr:cxnSp macro="">
      <xdr:nvCxnSpPr>
        <xdr:cNvPr id="655" name="直線コネクタ 654"/>
        <xdr:cNvCxnSpPr/>
      </xdr:nvCxnSpPr>
      <xdr:spPr>
        <a:xfrm>
          <a:off x="12814300" y="947057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143164</xdr:rowOff>
    </xdr:from>
    <xdr:ext cx="405111" cy="259045"/>
    <xdr:sp macro="" textlink="">
      <xdr:nvSpPr>
        <xdr:cNvPr id="656" name="n_1aveValue【保健センター・保健所】&#10;有形固定資産減価償却率"/>
        <xdr:cNvSpPr txBox="1"/>
      </xdr:nvSpPr>
      <xdr:spPr>
        <a:xfrm>
          <a:off x="152660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108874</xdr:rowOff>
    </xdr:from>
    <xdr:ext cx="405111" cy="259045"/>
    <xdr:sp macro="" textlink="">
      <xdr:nvSpPr>
        <xdr:cNvPr id="657" name="n_2aveValue【保健センター・保健所】&#10;有形固定資産減価償却率"/>
        <xdr:cNvSpPr txBox="1"/>
      </xdr:nvSpPr>
      <xdr:spPr>
        <a:xfrm>
          <a:off x="14389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72951</xdr:rowOff>
    </xdr:from>
    <xdr:ext cx="405111" cy="259045"/>
    <xdr:sp macro="" textlink="">
      <xdr:nvSpPr>
        <xdr:cNvPr id="658" name="n_3aveValue【保健センター・保健所】&#10;有形固定資産減価償却率"/>
        <xdr:cNvSpPr txBox="1"/>
      </xdr:nvSpPr>
      <xdr:spPr>
        <a:xfrm>
          <a:off x="135007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43560</xdr:rowOff>
    </xdr:from>
    <xdr:ext cx="405111" cy="259045"/>
    <xdr:sp macro="" textlink="">
      <xdr:nvSpPr>
        <xdr:cNvPr id="659" name="n_4aveValue【保健センター・保健所】&#10;有形固定資産減価償却率"/>
        <xdr:cNvSpPr txBox="1"/>
      </xdr:nvSpPr>
      <xdr:spPr>
        <a:xfrm>
          <a:off x="12611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39568</xdr:rowOff>
    </xdr:from>
    <xdr:ext cx="340478" cy="259045"/>
    <xdr:sp macro="" textlink="">
      <xdr:nvSpPr>
        <xdr:cNvPr id="660" name="n_1mainValue【保健センター・保健所】&#10;有形固定資産減価償却率"/>
        <xdr:cNvSpPr txBox="1"/>
      </xdr:nvSpPr>
      <xdr:spPr>
        <a:xfrm>
          <a:off x="15298361" y="92978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5278</xdr:rowOff>
    </xdr:from>
    <xdr:ext cx="340478" cy="259045"/>
    <xdr:sp macro="" textlink="">
      <xdr:nvSpPr>
        <xdr:cNvPr id="661" name="n_2mainValue【保健センター・保健所】&#10;有形固定資産減価償却率"/>
        <xdr:cNvSpPr txBox="1"/>
      </xdr:nvSpPr>
      <xdr:spPr>
        <a:xfrm>
          <a:off x="14422061" y="926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53</xdr:row>
      <xdr:rowOff>142439</xdr:rowOff>
    </xdr:from>
    <xdr:ext cx="340478" cy="259045"/>
    <xdr:sp macro="" textlink="">
      <xdr:nvSpPr>
        <xdr:cNvPr id="662" name="n_3mainValue【保健センター・保健所】&#10;有形固定資産減価償却率"/>
        <xdr:cNvSpPr txBox="1"/>
      </xdr:nvSpPr>
      <xdr:spPr>
        <a:xfrm>
          <a:off x="13533061" y="92292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53</xdr:row>
      <xdr:rowOff>108149</xdr:rowOff>
    </xdr:from>
    <xdr:ext cx="340478" cy="259045"/>
    <xdr:sp macro="" textlink="">
      <xdr:nvSpPr>
        <xdr:cNvPr id="663" name="n_4mainValue【保健センター・保健所】&#10;有形固定資産減価償却率"/>
        <xdr:cNvSpPr txBox="1"/>
      </xdr:nvSpPr>
      <xdr:spPr>
        <a:xfrm>
          <a:off x="12644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74" name="直線コネクタ 67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5" name="テキスト ボックス 67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8" name="直線コネクタ 67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9" name="テキスト ボックス 67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62</xdr:row>
      <xdr:rowOff>114300</xdr:rowOff>
    </xdr:to>
    <xdr:cxnSp macro="">
      <xdr:nvCxnSpPr>
        <xdr:cNvPr id="683" name="直線コネクタ 682"/>
        <xdr:cNvCxnSpPr/>
      </xdr:nvCxnSpPr>
      <xdr:spPr>
        <a:xfrm flipV="1">
          <a:off x="22160864" y="95440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684"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685" name="直線コネクタ 684"/>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86"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87" name="直線コネクタ 686"/>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88"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89" name="フローチャート: 判断 688"/>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6350</xdr:rowOff>
    </xdr:from>
    <xdr:to>
      <xdr:col>112</xdr:col>
      <xdr:colOff>38100</xdr:colOff>
      <xdr:row>59</xdr:row>
      <xdr:rowOff>107950</xdr:rowOff>
    </xdr:to>
    <xdr:sp macro="" textlink="">
      <xdr:nvSpPr>
        <xdr:cNvPr id="690" name="フローチャート: 判断 689"/>
        <xdr:cNvSpPr/>
      </xdr:nvSpPr>
      <xdr:spPr>
        <a:xfrm>
          <a:off x="21272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6350</xdr:rowOff>
    </xdr:from>
    <xdr:to>
      <xdr:col>107</xdr:col>
      <xdr:colOff>101600</xdr:colOff>
      <xdr:row>59</xdr:row>
      <xdr:rowOff>107950</xdr:rowOff>
    </xdr:to>
    <xdr:sp macro="" textlink="">
      <xdr:nvSpPr>
        <xdr:cNvPr id="691" name="フローチャート: 判断 690"/>
        <xdr:cNvSpPr/>
      </xdr:nvSpPr>
      <xdr:spPr>
        <a:xfrm>
          <a:off x="2038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6350</xdr:rowOff>
    </xdr:from>
    <xdr:to>
      <xdr:col>102</xdr:col>
      <xdr:colOff>165100</xdr:colOff>
      <xdr:row>59</xdr:row>
      <xdr:rowOff>107950</xdr:rowOff>
    </xdr:to>
    <xdr:sp macro="" textlink="">
      <xdr:nvSpPr>
        <xdr:cNvPr id="692" name="フローチャート: 判断 691"/>
        <xdr:cNvSpPr/>
      </xdr:nvSpPr>
      <xdr:spPr>
        <a:xfrm>
          <a:off x="19494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6350</xdr:rowOff>
    </xdr:from>
    <xdr:to>
      <xdr:col>98</xdr:col>
      <xdr:colOff>38100</xdr:colOff>
      <xdr:row>59</xdr:row>
      <xdr:rowOff>107950</xdr:rowOff>
    </xdr:to>
    <xdr:sp macro="" textlink="">
      <xdr:nvSpPr>
        <xdr:cNvPr id="693" name="フローチャート: 判断 692"/>
        <xdr:cNvSpPr/>
      </xdr:nvSpPr>
      <xdr:spPr>
        <a:xfrm>
          <a:off x="18605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120650</xdr:rowOff>
    </xdr:from>
    <xdr:to>
      <xdr:col>116</xdr:col>
      <xdr:colOff>114300</xdr:colOff>
      <xdr:row>61</xdr:row>
      <xdr:rowOff>50800</xdr:rowOff>
    </xdr:to>
    <xdr:sp macro="" textlink="">
      <xdr:nvSpPr>
        <xdr:cNvPr id="699" name="楕円 698"/>
        <xdr:cNvSpPr/>
      </xdr:nvSpPr>
      <xdr:spPr>
        <a:xfrm>
          <a:off x="22110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99077</xdr:rowOff>
    </xdr:from>
    <xdr:ext cx="469744" cy="259045"/>
    <xdr:sp macro="" textlink="">
      <xdr:nvSpPr>
        <xdr:cNvPr id="700" name="【保健センター・保健所】&#10;一人当たり面積該当値テキスト"/>
        <xdr:cNvSpPr txBox="1"/>
      </xdr:nvSpPr>
      <xdr:spPr>
        <a:xfrm>
          <a:off x="22199600" y="1038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120650</xdr:rowOff>
    </xdr:from>
    <xdr:to>
      <xdr:col>112</xdr:col>
      <xdr:colOff>38100</xdr:colOff>
      <xdr:row>61</xdr:row>
      <xdr:rowOff>50800</xdr:rowOff>
    </xdr:to>
    <xdr:sp macro="" textlink="">
      <xdr:nvSpPr>
        <xdr:cNvPr id="701" name="楕円 700"/>
        <xdr:cNvSpPr/>
      </xdr:nvSpPr>
      <xdr:spPr>
        <a:xfrm>
          <a:off x="2127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0</xdr:rowOff>
    </xdr:from>
    <xdr:to>
      <xdr:col>116</xdr:col>
      <xdr:colOff>63500</xdr:colOff>
      <xdr:row>61</xdr:row>
      <xdr:rowOff>0</xdr:rowOff>
    </xdr:to>
    <xdr:cxnSp macro="">
      <xdr:nvCxnSpPr>
        <xdr:cNvPr id="702" name="直線コネクタ 701"/>
        <xdr:cNvCxnSpPr/>
      </xdr:nvCxnSpPr>
      <xdr:spPr>
        <a:xfrm>
          <a:off x="21323300" y="10458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120650</xdr:rowOff>
    </xdr:from>
    <xdr:to>
      <xdr:col>107</xdr:col>
      <xdr:colOff>101600</xdr:colOff>
      <xdr:row>61</xdr:row>
      <xdr:rowOff>50800</xdr:rowOff>
    </xdr:to>
    <xdr:sp macro="" textlink="">
      <xdr:nvSpPr>
        <xdr:cNvPr id="703" name="楕円 702"/>
        <xdr:cNvSpPr/>
      </xdr:nvSpPr>
      <xdr:spPr>
        <a:xfrm>
          <a:off x="20383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0</xdr:rowOff>
    </xdr:from>
    <xdr:to>
      <xdr:col>111</xdr:col>
      <xdr:colOff>177800</xdr:colOff>
      <xdr:row>61</xdr:row>
      <xdr:rowOff>0</xdr:rowOff>
    </xdr:to>
    <xdr:cxnSp macro="">
      <xdr:nvCxnSpPr>
        <xdr:cNvPr id="704" name="直線コネクタ 703"/>
        <xdr:cNvCxnSpPr/>
      </xdr:nvCxnSpPr>
      <xdr:spPr>
        <a:xfrm>
          <a:off x="20434300" y="1045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705" name="楕円 704"/>
        <xdr:cNvSpPr/>
      </xdr:nvSpPr>
      <xdr:spPr>
        <a:xfrm>
          <a:off x="19494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0</xdr:rowOff>
    </xdr:from>
    <xdr:to>
      <xdr:col>107</xdr:col>
      <xdr:colOff>50800</xdr:colOff>
      <xdr:row>61</xdr:row>
      <xdr:rowOff>0</xdr:rowOff>
    </xdr:to>
    <xdr:cxnSp macro="">
      <xdr:nvCxnSpPr>
        <xdr:cNvPr id="706" name="直線コネクタ 705"/>
        <xdr:cNvCxnSpPr/>
      </xdr:nvCxnSpPr>
      <xdr:spPr>
        <a:xfrm>
          <a:off x="19545300" y="1045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120650</xdr:rowOff>
    </xdr:from>
    <xdr:to>
      <xdr:col>98</xdr:col>
      <xdr:colOff>38100</xdr:colOff>
      <xdr:row>61</xdr:row>
      <xdr:rowOff>50800</xdr:rowOff>
    </xdr:to>
    <xdr:sp macro="" textlink="">
      <xdr:nvSpPr>
        <xdr:cNvPr id="707" name="楕円 706"/>
        <xdr:cNvSpPr/>
      </xdr:nvSpPr>
      <xdr:spPr>
        <a:xfrm>
          <a:off x="18605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0</xdr:rowOff>
    </xdr:from>
    <xdr:to>
      <xdr:col>102</xdr:col>
      <xdr:colOff>114300</xdr:colOff>
      <xdr:row>61</xdr:row>
      <xdr:rowOff>0</xdr:rowOff>
    </xdr:to>
    <xdr:cxnSp macro="">
      <xdr:nvCxnSpPr>
        <xdr:cNvPr id="708" name="直線コネクタ 707"/>
        <xdr:cNvCxnSpPr/>
      </xdr:nvCxnSpPr>
      <xdr:spPr>
        <a:xfrm>
          <a:off x="18656300" y="1045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124477</xdr:rowOff>
    </xdr:from>
    <xdr:ext cx="469744" cy="259045"/>
    <xdr:sp macro="" textlink="">
      <xdr:nvSpPr>
        <xdr:cNvPr id="709" name="n_1aveValue【保健センター・保健所】&#10;一人当たり面積"/>
        <xdr:cNvSpPr txBox="1"/>
      </xdr:nvSpPr>
      <xdr:spPr>
        <a:xfrm>
          <a:off x="21075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124477</xdr:rowOff>
    </xdr:from>
    <xdr:ext cx="469744" cy="259045"/>
    <xdr:sp macro="" textlink="">
      <xdr:nvSpPr>
        <xdr:cNvPr id="710" name="n_2aveValue【保健センター・保健所】&#10;一人当たり面積"/>
        <xdr:cNvSpPr txBox="1"/>
      </xdr:nvSpPr>
      <xdr:spPr>
        <a:xfrm>
          <a:off x="20199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124477</xdr:rowOff>
    </xdr:from>
    <xdr:ext cx="469744" cy="259045"/>
    <xdr:sp macro="" textlink="">
      <xdr:nvSpPr>
        <xdr:cNvPr id="711" name="n_3aveValue【保健センター・保健所】&#10;一人当たり面積"/>
        <xdr:cNvSpPr txBox="1"/>
      </xdr:nvSpPr>
      <xdr:spPr>
        <a:xfrm>
          <a:off x="19310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124477</xdr:rowOff>
    </xdr:from>
    <xdr:ext cx="469744" cy="259045"/>
    <xdr:sp macro="" textlink="">
      <xdr:nvSpPr>
        <xdr:cNvPr id="712" name="n_4aveValue【保健センター・保健所】&#10;一人当たり面積"/>
        <xdr:cNvSpPr txBox="1"/>
      </xdr:nvSpPr>
      <xdr:spPr>
        <a:xfrm>
          <a:off x="18421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41927</xdr:rowOff>
    </xdr:from>
    <xdr:ext cx="469744" cy="259045"/>
    <xdr:sp macro="" textlink="">
      <xdr:nvSpPr>
        <xdr:cNvPr id="713" name="n_1mainValue【保健センター・保健所】&#10;一人当たり面積"/>
        <xdr:cNvSpPr txBox="1"/>
      </xdr:nvSpPr>
      <xdr:spPr>
        <a:xfrm>
          <a:off x="2107572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41927</xdr:rowOff>
    </xdr:from>
    <xdr:ext cx="469744" cy="259045"/>
    <xdr:sp macro="" textlink="">
      <xdr:nvSpPr>
        <xdr:cNvPr id="714" name="n_2mainValue【保健センター・保健所】&#10;一人当たり面積"/>
        <xdr:cNvSpPr txBox="1"/>
      </xdr:nvSpPr>
      <xdr:spPr>
        <a:xfrm>
          <a:off x="2019942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41927</xdr:rowOff>
    </xdr:from>
    <xdr:ext cx="469744" cy="259045"/>
    <xdr:sp macro="" textlink="">
      <xdr:nvSpPr>
        <xdr:cNvPr id="715" name="n_3mainValue【保健センター・保健所】&#10;一人当たり面積"/>
        <xdr:cNvSpPr txBox="1"/>
      </xdr:nvSpPr>
      <xdr:spPr>
        <a:xfrm>
          <a:off x="1931042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41927</xdr:rowOff>
    </xdr:from>
    <xdr:ext cx="469744" cy="259045"/>
    <xdr:sp macro="" textlink="">
      <xdr:nvSpPr>
        <xdr:cNvPr id="716" name="n_4mainValue【保健センター・保健所】&#10;一人当たり面積"/>
        <xdr:cNvSpPr txBox="1"/>
      </xdr:nvSpPr>
      <xdr:spPr>
        <a:xfrm>
          <a:off x="1842142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728" name="直線コネクタ 727"/>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67327</xdr:rowOff>
    </xdr:from>
    <xdr:ext cx="467179" cy="259045"/>
    <xdr:sp macro="" textlink="">
      <xdr:nvSpPr>
        <xdr:cNvPr id="729" name="テキスト ボックス 728"/>
        <xdr:cNvSpPr txBox="1"/>
      </xdr:nvSpPr>
      <xdr:spPr>
        <a:xfrm>
          <a:off x="11978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730" name="直線コネクタ 729"/>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731" name="テキスト ボックス 730"/>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732" name="直線コネクタ 731"/>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733" name="テキスト ボックス 732"/>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736" name="直線コネクタ 735"/>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737" name="テキスト ボックス 736"/>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738" name="直線コネクタ 737"/>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739" name="テキスト ボックス 738"/>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740" name="直線コネクタ 739"/>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741" name="テキスト ボックス 740"/>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3" name="テキスト ボックス 74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149543</xdr:rowOff>
    </xdr:from>
    <xdr:to>
      <xdr:col>85</xdr:col>
      <xdr:colOff>126364</xdr:colOff>
      <xdr:row>86</xdr:row>
      <xdr:rowOff>3811</xdr:rowOff>
    </xdr:to>
    <xdr:cxnSp macro="">
      <xdr:nvCxnSpPr>
        <xdr:cNvPr id="745" name="直線コネクタ 744"/>
        <xdr:cNvCxnSpPr/>
      </xdr:nvCxnSpPr>
      <xdr:spPr>
        <a:xfrm flipV="1">
          <a:off x="16318864" y="13522643"/>
          <a:ext cx="0" cy="12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46" name="【消防施設】&#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47" name="直線コネクタ 746"/>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96220</xdr:rowOff>
    </xdr:from>
    <xdr:ext cx="405111" cy="259045"/>
    <xdr:sp macro="" textlink="">
      <xdr:nvSpPr>
        <xdr:cNvPr id="748" name="【消防施設】&#10;有形固定資産減価償却率最大値テキスト"/>
        <xdr:cNvSpPr txBox="1"/>
      </xdr:nvSpPr>
      <xdr:spPr>
        <a:xfrm>
          <a:off x="16357600" y="13297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149543</xdr:rowOff>
    </xdr:from>
    <xdr:to>
      <xdr:col>86</xdr:col>
      <xdr:colOff>25400</xdr:colOff>
      <xdr:row>78</xdr:row>
      <xdr:rowOff>149543</xdr:rowOff>
    </xdr:to>
    <xdr:cxnSp macro="">
      <xdr:nvCxnSpPr>
        <xdr:cNvPr id="749" name="直線コネクタ 748"/>
        <xdr:cNvCxnSpPr/>
      </xdr:nvCxnSpPr>
      <xdr:spPr>
        <a:xfrm>
          <a:off x="16230600" y="135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71454</xdr:rowOff>
    </xdr:from>
    <xdr:ext cx="405111" cy="259045"/>
    <xdr:sp macro="" textlink="">
      <xdr:nvSpPr>
        <xdr:cNvPr id="750" name="【消防施設】&#10;有形固定資産減価償却率平均値テキスト"/>
        <xdr:cNvSpPr txBox="1"/>
      </xdr:nvSpPr>
      <xdr:spPr>
        <a:xfrm>
          <a:off x="16357600" y="14301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93027</xdr:rowOff>
    </xdr:from>
    <xdr:to>
      <xdr:col>85</xdr:col>
      <xdr:colOff>177800</xdr:colOff>
      <xdr:row>84</xdr:row>
      <xdr:rowOff>23177</xdr:rowOff>
    </xdr:to>
    <xdr:sp macro="" textlink="">
      <xdr:nvSpPr>
        <xdr:cNvPr id="751" name="フローチャート: 判断 750"/>
        <xdr:cNvSpPr/>
      </xdr:nvSpPr>
      <xdr:spPr>
        <a:xfrm>
          <a:off x="16268700" y="1432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67311</xdr:rowOff>
    </xdr:from>
    <xdr:to>
      <xdr:col>81</xdr:col>
      <xdr:colOff>101600</xdr:colOff>
      <xdr:row>82</xdr:row>
      <xdr:rowOff>168911</xdr:rowOff>
    </xdr:to>
    <xdr:sp macro="" textlink="">
      <xdr:nvSpPr>
        <xdr:cNvPr id="752" name="フローチャート: 判断 751"/>
        <xdr:cNvSpPr/>
      </xdr:nvSpPr>
      <xdr:spPr>
        <a:xfrm>
          <a:off x="15430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13018</xdr:rowOff>
    </xdr:from>
    <xdr:to>
      <xdr:col>76</xdr:col>
      <xdr:colOff>165100</xdr:colOff>
      <xdr:row>82</xdr:row>
      <xdr:rowOff>114618</xdr:rowOff>
    </xdr:to>
    <xdr:sp macro="" textlink="">
      <xdr:nvSpPr>
        <xdr:cNvPr id="753" name="フローチャート: 判断 752"/>
        <xdr:cNvSpPr/>
      </xdr:nvSpPr>
      <xdr:spPr>
        <a:xfrm>
          <a:off x="14541500" y="1407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147320</xdr:rowOff>
    </xdr:from>
    <xdr:to>
      <xdr:col>72</xdr:col>
      <xdr:colOff>38100</xdr:colOff>
      <xdr:row>82</xdr:row>
      <xdr:rowOff>77470</xdr:rowOff>
    </xdr:to>
    <xdr:sp macro="" textlink="">
      <xdr:nvSpPr>
        <xdr:cNvPr id="754" name="フローチャート: 判断 753"/>
        <xdr:cNvSpPr/>
      </xdr:nvSpPr>
      <xdr:spPr>
        <a:xfrm>
          <a:off x="13652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167323</xdr:rowOff>
    </xdr:from>
    <xdr:to>
      <xdr:col>67</xdr:col>
      <xdr:colOff>101600</xdr:colOff>
      <xdr:row>82</xdr:row>
      <xdr:rowOff>97473</xdr:rowOff>
    </xdr:to>
    <xdr:sp macro="" textlink="">
      <xdr:nvSpPr>
        <xdr:cNvPr id="755" name="フローチャート: 判断 754"/>
        <xdr:cNvSpPr/>
      </xdr:nvSpPr>
      <xdr:spPr>
        <a:xfrm>
          <a:off x="12763500" y="140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98743</xdr:rowOff>
    </xdr:from>
    <xdr:to>
      <xdr:col>85</xdr:col>
      <xdr:colOff>177800</xdr:colOff>
      <xdr:row>79</xdr:row>
      <xdr:rowOff>28893</xdr:rowOff>
    </xdr:to>
    <xdr:sp macro="" textlink="">
      <xdr:nvSpPr>
        <xdr:cNvPr id="761" name="楕円 760"/>
        <xdr:cNvSpPr/>
      </xdr:nvSpPr>
      <xdr:spPr>
        <a:xfrm>
          <a:off x="16268700" y="134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51770</xdr:rowOff>
    </xdr:from>
    <xdr:ext cx="405111" cy="259045"/>
    <xdr:sp macro="" textlink="">
      <xdr:nvSpPr>
        <xdr:cNvPr id="762" name="【消防施設】&#10;有形固定資産減価償却率該当値テキスト"/>
        <xdr:cNvSpPr txBox="1"/>
      </xdr:nvSpPr>
      <xdr:spPr>
        <a:xfrm>
          <a:off x="16357600" y="134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50164</xdr:rowOff>
    </xdr:from>
    <xdr:to>
      <xdr:col>81</xdr:col>
      <xdr:colOff>101600</xdr:colOff>
      <xdr:row>78</xdr:row>
      <xdr:rowOff>151764</xdr:rowOff>
    </xdr:to>
    <xdr:sp macro="" textlink="">
      <xdr:nvSpPr>
        <xdr:cNvPr id="763" name="楕円 762"/>
        <xdr:cNvSpPr/>
      </xdr:nvSpPr>
      <xdr:spPr>
        <a:xfrm>
          <a:off x="15430500" y="134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100964</xdr:rowOff>
    </xdr:from>
    <xdr:to>
      <xdr:col>85</xdr:col>
      <xdr:colOff>127000</xdr:colOff>
      <xdr:row>78</xdr:row>
      <xdr:rowOff>149543</xdr:rowOff>
    </xdr:to>
    <xdr:cxnSp macro="">
      <xdr:nvCxnSpPr>
        <xdr:cNvPr id="764" name="直線コネクタ 763"/>
        <xdr:cNvCxnSpPr/>
      </xdr:nvCxnSpPr>
      <xdr:spPr>
        <a:xfrm>
          <a:off x="15481300" y="13474064"/>
          <a:ext cx="838200" cy="4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4445</xdr:rowOff>
    </xdr:from>
    <xdr:to>
      <xdr:col>76</xdr:col>
      <xdr:colOff>165100</xdr:colOff>
      <xdr:row>78</xdr:row>
      <xdr:rowOff>106045</xdr:rowOff>
    </xdr:to>
    <xdr:sp macro="" textlink="">
      <xdr:nvSpPr>
        <xdr:cNvPr id="765" name="楕円 764"/>
        <xdr:cNvSpPr/>
      </xdr:nvSpPr>
      <xdr:spPr>
        <a:xfrm>
          <a:off x="14541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55245</xdr:rowOff>
    </xdr:from>
    <xdr:to>
      <xdr:col>81</xdr:col>
      <xdr:colOff>50800</xdr:colOff>
      <xdr:row>78</xdr:row>
      <xdr:rowOff>100964</xdr:rowOff>
    </xdr:to>
    <xdr:cxnSp macro="">
      <xdr:nvCxnSpPr>
        <xdr:cNvPr id="766" name="直線コネクタ 765"/>
        <xdr:cNvCxnSpPr/>
      </xdr:nvCxnSpPr>
      <xdr:spPr>
        <a:xfrm>
          <a:off x="14592300" y="134283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124461</xdr:rowOff>
    </xdr:from>
    <xdr:to>
      <xdr:col>72</xdr:col>
      <xdr:colOff>38100</xdr:colOff>
      <xdr:row>78</xdr:row>
      <xdr:rowOff>54611</xdr:rowOff>
    </xdr:to>
    <xdr:sp macro="" textlink="">
      <xdr:nvSpPr>
        <xdr:cNvPr id="767" name="楕円 766"/>
        <xdr:cNvSpPr/>
      </xdr:nvSpPr>
      <xdr:spPr>
        <a:xfrm>
          <a:off x="13652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3811</xdr:rowOff>
    </xdr:from>
    <xdr:to>
      <xdr:col>76</xdr:col>
      <xdr:colOff>114300</xdr:colOff>
      <xdr:row>78</xdr:row>
      <xdr:rowOff>55245</xdr:rowOff>
    </xdr:to>
    <xdr:cxnSp macro="">
      <xdr:nvCxnSpPr>
        <xdr:cNvPr id="768" name="直線コネクタ 767"/>
        <xdr:cNvCxnSpPr/>
      </xdr:nvCxnSpPr>
      <xdr:spPr>
        <a:xfrm>
          <a:off x="13703300" y="133769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101600</xdr:rowOff>
    </xdr:from>
    <xdr:to>
      <xdr:col>67</xdr:col>
      <xdr:colOff>101600</xdr:colOff>
      <xdr:row>78</xdr:row>
      <xdr:rowOff>31750</xdr:rowOff>
    </xdr:to>
    <xdr:sp macro="" textlink="">
      <xdr:nvSpPr>
        <xdr:cNvPr id="769" name="楕円 768"/>
        <xdr:cNvSpPr/>
      </xdr:nvSpPr>
      <xdr:spPr>
        <a:xfrm>
          <a:off x="12763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152400</xdr:rowOff>
    </xdr:from>
    <xdr:to>
      <xdr:col>71</xdr:col>
      <xdr:colOff>177800</xdr:colOff>
      <xdr:row>78</xdr:row>
      <xdr:rowOff>3811</xdr:rowOff>
    </xdr:to>
    <xdr:cxnSp macro="">
      <xdr:nvCxnSpPr>
        <xdr:cNvPr id="770" name="直線コネクタ 769"/>
        <xdr:cNvCxnSpPr/>
      </xdr:nvCxnSpPr>
      <xdr:spPr>
        <a:xfrm>
          <a:off x="12814300" y="133540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160038</xdr:rowOff>
    </xdr:from>
    <xdr:ext cx="405111" cy="259045"/>
    <xdr:sp macro="" textlink="">
      <xdr:nvSpPr>
        <xdr:cNvPr id="771" name="n_1aveValue【消防施設】&#10;有形固定資産減価償却率"/>
        <xdr:cNvSpPr txBox="1"/>
      </xdr:nvSpPr>
      <xdr:spPr>
        <a:xfrm>
          <a:off x="15266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105745</xdr:rowOff>
    </xdr:from>
    <xdr:ext cx="405111" cy="259045"/>
    <xdr:sp macro="" textlink="">
      <xdr:nvSpPr>
        <xdr:cNvPr id="772" name="n_2aveValue【消防施設】&#10;有形固定資産減価償却率"/>
        <xdr:cNvSpPr txBox="1"/>
      </xdr:nvSpPr>
      <xdr:spPr>
        <a:xfrm>
          <a:off x="14389744" y="14164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68597</xdr:rowOff>
    </xdr:from>
    <xdr:ext cx="405111" cy="259045"/>
    <xdr:sp macro="" textlink="">
      <xdr:nvSpPr>
        <xdr:cNvPr id="773" name="n_3aveValue【消防施設】&#10;有形固定資産減価償却率"/>
        <xdr:cNvSpPr txBox="1"/>
      </xdr:nvSpPr>
      <xdr:spPr>
        <a:xfrm>
          <a:off x="13500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88600</xdr:rowOff>
    </xdr:from>
    <xdr:ext cx="405111" cy="259045"/>
    <xdr:sp macro="" textlink="">
      <xdr:nvSpPr>
        <xdr:cNvPr id="774" name="n_4aveValue【消防施設】&#10;有形固定資産減価償却率"/>
        <xdr:cNvSpPr txBox="1"/>
      </xdr:nvSpPr>
      <xdr:spPr>
        <a:xfrm>
          <a:off x="12611744" y="14147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168291</xdr:rowOff>
    </xdr:from>
    <xdr:ext cx="405111" cy="259045"/>
    <xdr:sp macro="" textlink="">
      <xdr:nvSpPr>
        <xdr:cNvPr id="775" name="n_1mainValue【消防施設】&#10;有形固定資産減価償却率"/>
        <xdr:cNvSpPr txBox="1"/>
      </xdr:nvSpPr>
      <xdr:spPr>
        <a:xfrm>
          <a:off x="15266044" y="1319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122572</xdr:rowOff>
    </xdr:from>
    <xdr:ext cx="405111" cy="259045"/>
    <xdr:sp macro="" textlink="">
      <xdr:nvSpPr>
        <xdr:cNvPr id="776" name="n_2mainValue【消防施設】&#10;有形固定資産減価償却率"/>
        <xdr:cNvSpPr txBox="1"/>
      </xdr:nvSpPr>
      <xdr:spPr>
        <a:xfrm>
          <a:off x="14389744" y="1315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71138</xdr:rowOff>
    </xdr:from>
    <xdr:ext cx="405111" cy="259045"/>
    <xdr:sp macro="" textlink="">
      <xdr:nvSpPr>
        <xdr:cNvPr id="777" name="n_3mainValue【消防施設】&#10;有形固定資産減価償却率"/>
        <xdr:cNvSpPr txBox="1"/>
      </xdr:nvSpPr>
      <xdr:spPr>
        <a:xfrm>
          <a:off x="13500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48277</xdr:rowOff>
    </xdr:from>
    <xdr:ext cx="405111" cy="259045"/>
    <xdr:sp macro="" textlink="">
      <xdr:nvSpPr>
        <xdr:cNvPr id="778" name="n_4mainValue【消防施設】&#10;有形固定資産減価償却率"/>
        <xdr:cNvSpPr txBox="1"/>
      </xdr:nvSpPr>
      <xdr:spPr>
        <a:xfrm>
          <a:off x="126117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19050</xdr:rowOff>
    </xdr:to>
    <xdr:cxnSp macro="">
      <xdr:nvCxnSpPr>
        <xdr:cNvPr id="802" name="直線コネクタ 801"/>
        <xdr:cNvCxnSpPr/>
      </xdr:nvCxnSpPr>
      <xdr:spPr>
        <a:xfrm flipV="1">
          <a:off x="22160864" y="13220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803"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804" name="直線コネクタ 803"/>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805" name="【消防施設】&#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806" name="直線コネクタ 805"/>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807" name="【消防施設】&#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08" name="フローチャート: 判断 807"/>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809" name="フローチャート: 判断 808"/>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44450</xdr:rowOff>
    </xdr:from>
    <xdr:to>
      <xdr:col>107</xdr:col>
      <xdr:colOff>101600</xdr:colOff>
      <xdr:row>82</xdr:row>
      <xdr:rowOff>146050</xdr:rowOff>
    </xdr:to>
    <xdr:sp macro="" textlink="">
      <xdr:nvSpPr>
        <xdr:cNvPr id="810" name="フローチャート: 判断 809"/>
        <xdr:cNvSpPr/>
      </xdr:nvSpPr>
      <xdr:spPr>
        <a:xfrm>
          <a:off x="20383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44450</xdr:rowOff>
    </xdr:from>
    <xdr:to>
      <xdr:col>102</xdr:col>
      <xdr:colOff>165100</xdr:colOff>
      <xdr:row>82</xdr:row>
      <xdr:rowOff>146050</xdr:rowOff>
    </xdr:to>
    <xdr:sp macro="" textlink="">
      <xdr:nvSpPr>
        <xdr:cNvPr id="811" name="フローチャート: 判断 810"/>
        <xdr:cNvSpPr/>
      </xdr:nvSpPr>
      <xdr:spPr>
        <a:xfrm>
          <a:off x="19494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82550</xdr:rowOff>
    </xdr:from>
    <xdr:to>
      <xdr:col>98</xdr:col>
      <xdr:colOff>38100</xdr:colOff>
      <xdr:row>83</xdr:row>
      <xdr:rowOff>12700</xdr:rowOff>
    </xdr:to>
    <xdr:sp macro="" textlink="">
      <xdr:nvSpPr>
        <xdr:cNvPr id="812" name="フローチャート: 判断 811"/>
        <xdr:cNvSpPr/>
      </xdr:nvSpPr>
      <xdr:spPr>
        <a:xfrm>
          <a:off x="18605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818" name="楕円 817"/>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819" name="【消防施設】&#10;一人当たり面積該当値テキスト"/>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820" name="楕円 819"/>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821" name="直線コネクタ 820"/>
        <xdr:cNvCxnSpPr/>
      </xdr:nvCxnSpPr>
      <xdr:spPr>
        <a:xfrm>
          <a:off x="21323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822" name="楕円 821"/>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823" name="直線コネクタ 822"/>
        <xdr:cNvCxnSpPr/>
      </xdr:nvCxnSpPr>
      <xdr:spPr>
        <a:xfrm>
          <a:off x="20434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139700</xdr:rowOff>
    </xdr:from>
    <xdr:to>
      <xdr:col>102</xdr:col>
      <xdr:colOff>165100</xdr:colOff>
      <xdr:row>86</xdr:row>
      <xdr:rowOff>69850</xdr:rowOff>
    </xdr:to>
    <xdr:sp macro="" textlink="">
      <xdr:nvSpPr>
        <xdr:cNvPr id="824" name="楕円 823"/>
        <xdr:cNvSpPr/>
      </xdr:nvSpPr>
      <xdr:spPr>
        <a:xfrm>
          <a:off x="19494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19050</xdr:rowOff>
    </xdr:from>
    <xdr:to>
      <xdr:col>107</xdr:col>
      <xdr:colOff>50800</xdr:colOff>
      <xdr:row>86</xdr:row>
      <xdr:rowOff>19050</xdr:rowOff>
    </xdr:to>
    <xdr:cxnSp macro="">
      <xdr:nvCxnSpPr>
        <xdr:cNvPr id="825" name="直線コネクタ 824"/>
        <xdr:cNvCxnSpPr/>
      </xdr:nvCxnSpPr>
      <xdr:spPr>
        <a:xfrm>
          <a:off x="19545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139700</xdr:rowOff>
    </xdr:from>
    <xdr:to>
      <xdr:col>98</xdr:col>
      <xdr:colOff>38100</xdr:colOff>
      <xdr:row>86</xdr:row>
      <xdr:rowOff>69850</xdr:rowOff>
    </xdr:to>
    <xdr:sp macro="" textlink="">
      <xdr:nvSpPr>
        <xdr:cNvPr id="826" name="楕円 825"/>
        <xdr:cNvSpPr/>
      </xdr:nvSpPr>
      <xdr:spPr>
        <a:xfrm>
          <a:off x="18605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19050</xdr:rowOff>
    </xdr:from>
    <xdr:to>
      <xdr:col>102</xdr:col>
      <xdr:colOff>114300</xdr:colOff>
      <xdr:row>86</xdr:row>
      <xdr:rowOff>19050</xdr:rowOff>
    </xdr:to>
    <xdr:cxnSp macro="">
      <xdr:nvCxnSpPr>
        <xdr:cNvPr id="827" name="直線コネクタ 826"/>
        <xdr:cNvCxnSpPr/>
      </xdr:nvCxnSpPr>
      <xdr:spPr>
        <a:xfrm>
          <a:off x="18656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828" name="n_1aveValue【消防施設】&#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162577</xdr:rowOff>
    </xdr:from>
    <xdr:ext cx="469744" cy="259045"/>
    <xdr:sp macro="" textlink="">
      <xdr:nvSpPr>
        <xdr:cNvPr id="829" name="n_2aveValue【消防施設】&#10;一人当たり面積"/>
        <xdr:cNvSpPr txBox="1"/>
      </xdr:nvSpPr>
      <xdr:spPr>
        <a:xfrm>
          <a:off x="20199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162577</xdr:rowOff>
    </xdr:from>
    <xdr:ext cx="469744" cy="259045"/>
    <xdr:sp macro="" textlink="">
      <xdr:nvSpPr>
        <xdr:cNvPr id="830" name="n_3aveValue【消防施設】&#10;一人当たり面積"/>
        <xdr:cNvSpPr txBox="1"/>
      </xdr:nvSpPr>
      <xdr:spPr>
        <a:xfrm>
          <a:off x="19310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29227</xdr:rowOff>
    </xdr:from>
    <xdr:ext cx="469744" cy="259045"/>
    <xdr:sp macro="" textlink="">
      <xdr:nvSpPr>
        <xdr:cNvPr id="831" name="n_4aveValue【消防施設】&#10;一人当たり面積"/>
        <xdr:cNvSpPr txBox="1"/>
      </xdr:nvSpPr>
      <xdr:spPr>
        <a:xfrm>
          <a:off x="18421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832" name="n_1mainValue【消防施設】&#10;一人当たり面積"/>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833" name="n_2mainValue【消防施設】&#10;一人当たり面積"/>
        <xdr:cNvSpPr txBox="1"/>
      </xdr:nvSpPr>
      <xdr:spPr>
        <a:xfrm>
          <a:off x="20199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60977</xdr:rowOff>
    </xdr:from>
    <xdr:ext cx="469744" cy="259045"/>
    <xdr:sp macro="" textlink="">
      <xdr:nvSpPr>
        <xdr:cNvPr id="834" name="n_3mainValue【消防施設】&#10;一人当たり面積"/>
        <xdr:cNvSpPr txBox="1"/>
      </xdr:nvSpPr>
      <xdr:spPr>
        <a:xfrm>
          <a:off x="19310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60977</xdr:rowOff>
    </xdr:from>
    <xdr:ext cx="469744" cy="259045"/>
    <xdr:sp macro="" textlink="">
      <xdr:nvSpPr>
        <xdr:cNvPr id="835" name="n_4mainValue【消防施設】&#10;一人当たり面積"/>
        <xdr:cNvSpPr txBox="1"/>
      </xdr:nvSpPr>
      <xdr:spPr>
        <a:xfrm>
          <a:off x="18421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6" name="テキスト ボックス 84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8" name="テキスト ボックス 84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6" name="テキスト ボックス 8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8" name="テキスト ボックス 85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148589</xdr:rowOff>
    </xdr:from>
    <xdr:to>
      <xdr:col>85</xdr:col>
      <xdr:colOff>126364</xdr:colOff>
      <xdr:row>108</xdr:row>
      <xdr:rowOff>3811</xdr:rowOff>
    </xdr:to>
    <xdr:cxnSp macro="">
      <xdr:nvCxnSpPr>
        <xdr:cNvPr id="860" name="直線コネクタ 859"/>
        <xdr:cNvCxnSpPr/>
      </xdr:nvCxnSpPr>
      <xdr:spPr>
        <a:xfrm flipV="1">
          <a:off x="16318864" y="17122139"/>
          <a:ext cx="0" cy="139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861" name="【庁舎】&#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862" name="直線コネクタ 861"/>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95266</xdr:rowOff>
    </xdr:from>
    <xdr:ext cx="405111" cy="259045"/>
    <xdr:sp macro="" textlink="">
      <xdr:nvSpPr>
        <xdr:cNvPr id="863" name="【庁舎】&#10;有形固定資産減価償却率最大値テキスト"/>
        <xdr:cNvSpPr txBox="1"/>
      </xdr:nvSpPr>
      <xdr:spPr>
        <a:xfrm>
          <a:off x="16357600" y="1689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148589</xdr:rowOff>
    </xdr:from>
    <xdr:to>
      <xdr:col>86</xdr:col>
      <xdr:colOff>25400</xdr:colOff>
      <xdr:row>99</xdr:row>
      <xdr:rowOff>148589</xdr:rowOff>
    </xdr:to>
    <xdr:cxnSp macro="">
      <xdr:nvCxnSpPr>
        <xdr:cNvPr id="864" name="直線コネクタ 863"/>
        <xdr:cNvCxnSpPr/>
      </xdr:nvCxnSpPr>
      <xdr:spPr>
        <a:xfrm>
          <a:off x="16230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148607</xdr:rowOff>
    </xdr:from>
    <xdr:ext cx="405111" cy="259045"/>
    <xdr:sp macro="" textlink="">
      <xdr:nvSpPr>
        <xdr:cNvPr id="865" name="【庁舎】&#10;有形固定資産減価償却率平均値テキスト"/>
        <xdr:cNvSpPr txBox="1"/>
      </xdr:nvSpPr>
      <xdr:spPr>
        <a:xfrm>
          <a:off x="16357600" y="1763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170180</xdr:rowOff>
    </xdr:from>
    <xdr:to>
      <xdr:col>85</xdr:col>
      <xdr:colOff>177800</xdr:colOff>
      <xdr:row>103</xdr:row>
      <xdr:rowOff>100330</xdr:rowOff>
    </xdr:to>
    <xdr:sp macro="" textlink="">
      <xdr:nvSpPr>
        <xdr:cNvPr id="866" name="フローチャート: 判断 865"/>
        <xdr:cNvSpPr/>
      </xdr:nvSpPr>
      <xdr:spPr>
        <a:xfrm>
          <a:off x="162687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59689</xdr:rowOff>
    </xdr:from>
    <xdr:to>
      <xdr:col>81</xdr:col>
      <xdr:colOff>101600</xdr:colOff>
      <xdr:row>103</xdr:row>
      <xdr:rowOff>161289</xdr:rowOff>
    </xdr:to>
    <xdr:sp macro="" textlink="">
      <xdr:nvSpPr>
        <xdr:cNvPr id="867" name="フローチャート: 判断 866"/>
        <xdr:cNvSpPr/>
      </xdr:nvSpPr>
      <xdr:spPr>
        <a:xfrm>
          <a:off x="15430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147320</xdr:rowOff>
    </xdr:from>
    <xdr:to>
      <xdr:col>76</xdr:col>
      <xdr:colOff>165100</xdr:colOff>
      <xdr:row>103</xdr:row>
      <xdr:rowOff>77470</xdr:rowOff>
    </xdr:to>
    <xdr:sp macro="" textlink="">
      <xdr:nvSpPr>
        <xdr:cNvPr id="868" name="フローチャート: 判断 867"/>
        <xdr:cNvSpPr/>
      </xdr:nvSpPr>
      <xdr:spPr>
        <a:xfrm>
          <a:off x="14541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86361</xdr:rowOff>
    </xdr:from>
    <xdr:to>
      <xdr:col>72</xdr:col>
      <xdr:colOff>38100</xdr:colOff>
      <xdr:row>103</xdr:row>
      <xdr:rowOff>16511</xdr:rowOff>
    </xdr:to>
    <xdr:sp macro="" textlink="">
      <xdr:nvSpPr>
        <xdr:cNvPr id="869" name="フローチャート: 判断 868"/>
        <xdr:cNvSpPr/>
      </xdr:nvSpPr>
      <xdr:spPr>
        <a:xfrm>
          <a:off x="13652500" y="1757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113030</xdr:rowOff>
    </xdr:from>
    <xdr:to>
      <xdr:col>67</xdr:col>
      <xdr:colOff>101600</xdr:colOff>
      <xdr:row>103</xdr:row>
      <xdr:rowOff>43180</xdr:rowOff>
    </xdr:to>
    <xdr:sp macro="" textlink="">
      <xdr:nvSpPr>
        <xdr:cNvPr id="870" name="フローチャート: 判断 869"/>
        <xdr:cNvSpPr/>
      </xdr:nvSpPr>
      <xdr:spPr>
        <a:xfrm>
          <a:off x="12763500" y="1760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97789</xdr:rowOff>
    </xdr:from>
    <xdr:to>
      <xdr:col>85</xdr:col>
      <xdr:colOff>177800</xdr:colOff>
      <xdr:row>103</xdr:row>
      <xdr:rowOff>27939</xdr:rowOff>
    </xdr:to>
    <xdr:sp macro="" textlink="">
      <xdr:nvSpPr>
        <xdr:cNvPr id="876" name="楕円 875"/>
        <xdr:cNvSpPr/>
      </xdr:nvSpPr>
      <xdr:spPr>
        <a:xfrm>
          <a:off x="162687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120666</xdr:rowOff>
    </xdr:from>
    <xdr:ext cx="405111" cy="259045"/>
    <xdr:sp macro="" textlink="">
      <xdr:nvSpPr>
        <xdr:cNvPr id="877" name="【庁舎】&#10;有形固定資産減価償却率該当値テキスト"/>
        <xdr:cNvSpPr txBox="1"/>
      </xdr:nvSpPr>
      <xdr:spPr>
        <a:xfrm>
          <a:off x="16357600"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29211</xdr:rowOff>
    </xdr:from>
    <xdr:to>
      <xdr:col>81</xdr:col>
      <xdr:colOff>101600</xdr:colOff>
      <xdr:row>102</xdr:row>
      <xdr:rowOff>130811</xdr:rowOff>
    </xdr:to>
    <xdr:sp macro="" textlink="">
      <xdr:nvSpPr>
        <xdr:cNvPr id="878" name="楕円 877"/>
        <xdr:cNvSpPr/>
      </xdr:nvSpPr>
      <xdr:spPr>
        <a:xfrm>
          <a:off x="154305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80011</xdr:rowOff>
    </xdr:from>
    <xdr:to>
      <xdr:col>85</xdr:col>
      <xdr:colOff>127000</xdr:colOff>
      <xdr:row>102</xdr:row>
      <xdr:rowOff>148589</xdr:rowOff>
    </xdr:to>
    <xdr:cxnSp macro="">
      <xdr:nvCxnSpPr>
        <xdr:cNvPr id="879" name="直線コネクタ 878"/>
        <xdr:cNvCxnSpPr/>
      </xdr:nvCxnSpPr>
      <xdr:spPr>
        <a:xfrm>
          <a:off x="15481300" y="1756791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143511</xdr:rowOff>
    </xdr:from>
    <xdr:to>
      <xdr:col>76</xdr:col>
      <xdr:colOff>165100</xdr:colOff>
      <xdr:row>102</xdr:row>
      <xdr:rowOff>73661</xdr:rowOff>
    </xdr:to>
    <xdr:sp macro="" textlink="">
      <xdr:nvSpPr>
        <xdr:cNvPr id="880" name="楕円 879"/>
        <xdr:cNvSpPr/>
      </xdr:nvSpPr>
      <xdr:spPr>
        <a:xfrm>
          <a:off x="14541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22861</xdr:rowOff>
    </xdr:from>
    <xdr:to>
      <xdr:col>81</xdr:col>
      <xdr:colOff>50800</xdr:colOff>
      <xdr:row>102</xdr:row>
      <xdr:rowOff>80011</xdr:rowOff>
    </xdr:to>
    <xdr:cxnSp macro="">
      <xdr:nvCxnSpPr>
        <xdr:cNvPr id="881" name="直線コネクタ 880"/>
        <xdr:cNvCxnSpPr/>
      </xdr:nvCxnSpPr>
      <xdr:spPr>
        <a:xfrm>
          <a:off x="14592300" y="175107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158750</xdr:rowOff>
    </xdr:from>
    <xdr:to>
      <xdr:col>72</xdr:col>
      <xdr:colOff>38100</xdr:colOff>
      <xdr:row>102</xdr:row>
      <xdr:rowOff>88900</xdr:rowOff>
    </xdr:to>
    <xdr:sp macro="" textlink="">
      <xdr:nvSpPr>
        <xdr:cNvPr id="882" name="楕円 881"/>
        <xdr:cNvSpPr/>
      </xdr:nvSpPr>
      <xdr:spPr>
        <a:xfrm>
          <a:off x="13652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22861</xdr:rowOff>
    </xdr:from>
    <xdr:to>
      <xdr:col>76</xdr:col>
      <xdr:colOff>114300</xdr:colOff>
      <xdr:row>102</xdr:row>
      <xdr:rowOff>38100</xdr:rowOff>
    </xdr:to>
    <xdr:cxnSp macro="">
      <xdr:nvCxnSpPr>
        <xdr:cNvPr id="883" name="直線コネクタ 882"/>
        <xdr:cNvCxnSpPr/>
      </xdr:nvCxnSpPr>
      <xdr:spPr>
        <a:xfrm flipV="1">
          <a:off x="13703300" y="17510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105411</xdr:rowOff>
    </xdr:from>
    <xdr:to>
      <xdr:col>67</xdr:col>
      <xdr:colOff>101600</xdr:colOff>
      <xdr:row>102</xdr:row>
      <xdr:rowOff>35561</xdr:rowOff>
    </xdr:to>
    <xdr:sp macro="" textlink="">
      <xdr:nvSpPr>
        <xdr:cNvPr id="884" name="楕円 883"/>
        <xdr:cNvSpPr/>
      </xdr:nvSpPr>
      <xdr:spPr>
        <a:xfrm>
          <a:off x="12763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156211</xdr:rowOff>
    </xdr:from>
    <xdr:to>
      <xdr:col>71</xdr:col>
      <xdr:colOff>177800</xdr:colOff>
      <xdr:row>102</xdr:row>
      <xdr:rowOff>38100</xdr:rowOff>
    </xdr:to>
    <xdr:cxnSp macro="">
      <xdr:nvCxnSpPr>
        <xdr:cNvPr id="885" name="直線コネクタ 884"/>
        <xdr:cNvCxnSpPr/>
      </xdr:nvCxnSpPr>
      <xdr:spPr>
        <a:xfrm>
          <a:off x="12814300" y="174726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152416</xdr:rowOff>
    </xdr:from>
    <xdr:ext cx="405111" cy="259045"/>
    <xdr:sp macro="" textlink="">
      <xdr:nvSpPr>
        <xdr:cNvPr id="886" name="n_1aveValue【庁舎】&#10;有形固定資産減価償却率"/>
        <xdr:cNvSpPr txBox="1"/>
      </xdr:nvSpPr>
      <xdr:spPr>
        <a:xfrm>
          <a:off x="152660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68597</xdr:rowOff>
    </xdr:from>
    <xdr:ext cx="405111" cy="259045"/>
    <xdr:sp macro="" textlink="">
      <xdr:nvSpPr>
        <xdr:cNvPr id="887" name="n_2aveValue【庁舎】&#10;有形固定資産減価償却率"/>
        <xdr:cNvSpPr txBox="1"/>
      </xdr:nvSpPr>
      <xdr:spPr>
        <a:xfrm>
          <a:off x="14389744"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7638</xdr:rowOff>
    </xdr:from>
    <xdr:ext cx="405111" cy="259045"/>
    <xdr:sp macro="" textlink="">
      <xdr:nvSpPr>
        <xdr:cNvPr id="888" name="n_3aveValue【庁舎】&#10;有形固定資産減価償却率"/>
        <xdr:cNvSpPr txBox="1"/>
      </xdr:nvSpPr>
      <xdr:spPr>
        <a:xfrm>
          <a:off x="13500744" y="176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34307</xdr:rowOff>
    </xdr:from>
    <xdr:ext cx="405111" cy="259045"/>
    <xdr:sp macro="" textlink="">
      <xdr:nvSpPr>
        <xdr:cNvPr id="889" name="n_4aveValue【庁舎】&#10;有形固定資産減価償却率"/>
        <xdr:cNvSpPr txBox="1"/>
      </xdr:nvSpPr>
      <xdr:spPr>
        <a:xfrm>
          <a:off x="12611744" y="1769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147338</xdr:rowOff>
    </xdr:from>
    <xdr:ext cx="405111" cy="259045"/>
    <xdr:sp macro="" textlink="">
      <xdr:nvSpPr>
        <xdr:cNvPr id="890" name="n_1mainValue【庁舎】&#10;有形固定資産減価償却率"/>
        <xdr:cNvSpPr txBox="1"/>
      </xdr:nvSpPr>
      <xdr:spPr>
        <a:xfrm>
          <a:off x="15266044" y="1729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90188</xdr:rowOff>
    </xdr:from>
    <xdr:ext cx="405111" cy="259045"/>
    <xdr:sp macro="" textlink="">
      <xdr:nvSpPr>
        <xdr:cNvPr id="891" name="n_2mainValue【庁舎】&#10;有形固定資産減価償却率"/>
        <xdr:cNvSpPr txBox="1"/>
      </xdr:nvSpPr>
      <xdr:spPr>
        <a:xfrm>
          <a:off x="1438974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105427</xdr:rowOff>
    </xdr:from>
    <xdr:ext cx="405111" cy="259045"/>
    <xdr:sp macro="" textlink="">
      <xdr:nvSpPr>
        <xdr:cNvPr id="892" name="n_3mainValue【庁舎】&#10;有形固定資産減価償却率"/>
        <xdr:cNvSpPr txBox="1"/>
      </xdr:nvSpPr>
      <xdr:spPr>
        <a:xfrm>
          <a:off x="13500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52088</xdr:rowOff>
    </xdr:from>
    <xdr:ext cx="405111" cy="259045"/>
    <xdr:sp macro="" textlink="">
      <xdr:nvSpPr>
        <xdr:cNvPr id="893" name="n_4mainValue【庁舎】&#10;有形固定資産減価償却率"/>
        <xdr:cNvSpPr txBox="1"/>
      </xdr:nvSpPr>
      <xdr:spPr>
        <a:xfrm>
          <a:off x="126117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2" name="テキスト ボックス 9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4" name="テキスト ボックス 9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30480</xdr:rowOff>
    </xdr:to>
    <xdr:cxnSp macro="">
      <xdr:nvCxnSpPr>
        <xdr:cNvPr id="918" name="直線コネクタ 917"/>
        <xdr:cNvCxnSpPr/>
      </xdr:nvCxnSpPr>
      <xdr:spPr>
        <a:xfrm flipV="1">
          <a:off x="22160864" y="1714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919" name="【庁舎】&#10;一人当たり面積最小値テキスト"/>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920" name="直線コネクタ 919"/>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921" name="【庁舎】&#10;一人当たり面積最大値テキスト"/>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922" name="直線コネクタ 921"/>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53357</xdr:rowOff>
    </xdr:from>
    <xdr:ext cx="469744" cy="259045"/>
    <xdr:sp macro="" textlink="">
      <xdr:nvSpPr>
        <xdr:cNvPr id="923" name="【庁舎】&#10;一人当たり面積平均値テキスト"/>
        <xdr:cNvSpPr txBox="1"/>
      </xdr:nvSpPr>
      <xdr:spPr>
        <a:xfrm>
          <a:off x="22199600" y="1771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74930</xdr:rowOff>
    </xdr:from>
    <xdr:to>
      <xdr:col>116</xdr:col>
      <xdr:colOff>114300</xdr:colOff>
      <xdr:row>104</xdr:row>
      <xdr:rowOff>5080</xdr:rowOff>
    </xdr:to>
    <xdr:sp macro="" textlink="">
      <xdr:nvSpPr>
        <xdr:cNvPr id="924" name="フローチャート: 判断 923"/>
        <xdr:cNvSpPr/>
      </xdr:nvSpPr>
      <xdr:spPr>
        <a:xfrm>
          <a:off x="221107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44450</xdr:rowOff>
    </xdr:from>
    <xdr:to>
      <xdr:col>112</xdr:col>
      <xdr:colOff>38100</xdr:colOff>
      <xdr:row>103</xdr:row>
      <xdr:rowOff>146050</xdr:rowOff>
    </xdr:to>
    <xdr:sp macro="" textlink="">
      <xdr:nvSpPr>
        <xdr:cNvPr id="925" name="フローチャート: 判断 924"/>
        <xdr:cNvSpPr/>
      </xdr:nvSpPr>
      <xdr:spPr>
        <a:xfrm>
          <a:off x="21272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74930</xdr:rowOff>
    </xdr:from>
    <xdr:to>
      <xdr:col>107</xdr:col>
      <xdr:colOff>101600</xdr:colOff>
      <xdr:row>104</xdr:row>
      <xdr:rowOff>5080</xdr:rowOff>
    </xdr:to>
    <xdr:sp macro="" textlink="">
      <xdr:nvSpPr>
        <xdr:cNvPr id="926" name="フローチャート: 判断 925"/>
        <xdr:cNvSpPr/>
      </xdr:nvSpPr>
      <xdr:spPr>
        <a:xfrm>
          <a:off x="2038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82550</xdr:rowOff>
    </xdr:from>
    <xdr:to>
      <xdr:col>102</xdr:col>
      <xdr:colOff>165100</xdr:colOff>
      <xdr:row>104</xdr:row>
      <xdr:rowOff>12700</xdr:rowOff>
    </xdr:to>
    <xdr:sp macro="" textlink="">
      <xdr:nvSpPr>
        <xdr:cNvPr id="927" name="フローチャート: 判断 926"/>
        <xdr:cNvSpPr/>
      </xdr:nvSpPr>
      <xdr:spPr>
        <a:xfrm>
          <a:off x="19494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82550</xdr:rowOff>
    </xdr:from>
    <xdr:to>
      <xdr:col>98</xdr:col>
      <xdr:colOff>38100</xdr:colOff>
      <xdr:row>104</xdr:row>
      <xdr:rowOff>12700</xdr:rowOff>
    </xdr:to>
    <xdr:sp macro="" textlink="">
      <xdr:nvSpPr>
        <xdr:cNvPr id="928" name="フローチャート: 判断 927"/>
        <xdr:cNvSpPr/>
      </xdr:nvSpPr>
      <xdr:spPr>
        <a:xfrm>
          <a:off x="18605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59689</xdr:rowOff>
    </xdr:from>
    <xdr:to>
      <xdr:col>116</xdr:col>
      <xdr:colOff>114300</xdr:colOff>
      <xdr:row>103</xdr:row>
      <xdr:rowOff>161289</xdr:rowOff>
    </xdr:to>
    <xdr:sp macro="" textlink="">
      <xdr:nvSpPr>
        <xdr:cNvPr id="934" name="楕円 933"/>
        <xdr:cNvSpPr/>
      </xdr:nvSpPr>
      <xdr:spPr>
        <a:xfrm>
          <a:off x="22110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82566</xdr:rowOff>
    </xdr:from>
    <xdr:ext cx="469744" cy="259045"/>
    <xdr:sp macro="" textlink="">
      <xdr:nvSpPr>
        <xdr:cNvPr id="935" name="【庁舎】&#10;一人当たり面積該当値テキスト"/>
        <xdr:cNvSpPr txBox="1"/>
      </xdr:nvSpPr>
      <xdr:spPr>
        <a:xfrm>
          <a:off x="22199600"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52070</xdr:rowOff>
    </xdr:from>
    <xdr:to>
      <xdr:col>112</xdr:col>
      <xdr:colOff>38100</xdr:colOff>
      <xdr:row>103</xdr:row>
      <xdr:rowOff>153670</xdr:rowOff>
    </xdr:to>
    <xdr:sp macro="" textlink="">
      <xdr:nvSpPr>
        <xdr:cNvPr id="936" name="楕円 935"/>
        <xdr:cNvSpPr/>
      </xdr:nvSpPr>
      <xdr:spPr>
        <a:xfrm>
          <a:off x="21272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102870</xdr:rowOff>
    </xdr:from>
    <xdr:to>
      <xdr:col>116</xdr:col>
      <xdr:colOff>63500</xdr:colOff>
      <xdr:row>103</xdr:row>
      <xdr:rowOff>110489</xdr:rowOff>
    </xdr:to>
    <xdr:cxnSp macro="">
      <xdr:nvCxnSpPr>
        <xdr:cNvPr id="937" name="直線コネクタ 936"/>
        <xdr:cNvCxnSpPr/>
      </xdr:nvCxnSpPr>
      <xdr:spPr>
        <a:xfrm>
          <a:off x="21323300" y="177622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158750</xdr:rowOff>
    </xdr:from>
    <xdr:to>
      <xdr:col>107</xdr:col>
      <xdr:colOff>101600</xdr:colOff>
      <xdr:row>104</xdr:row>
      <xdr:rowOff>88900</xdr:rowOff>
    </xdr:to>
    <xdr:sp macro="" textlink="">
      <xdr:nvSpPr>
        <xdr:cNvPr id="938" name="楕円 937"/>
        <xdr:cNvSpPr/>
      </xdr:nvSpPr>
      <xdr:spPr>
        <a:xfrm>
          <a:off x="20383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102870</xdr:rowOff>
    </xdr:from>
    <xdr:to>
      <xdr:col>111</xdr:col>
      <xdr:colOff>177800</xdr:colOff>
      <xdr:row>104</xdr:row>
      <xdr:rowOff>38100</xdr:rowOff>
    </xdr:to>
    <xdr:cxnSp macro="">
      <xdr:nvCxnSpPr>
        <xdr:cNvPr id="939" name="直線コネクタ 938"/>
        <xdr:cNvCxnSpPr/>
      </xdr:nvCxnSpPr>
      <xdr:spPr>
        <a:xfrm flipV="1">
          <a:off x="20434300" y="17762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25400</xdr:rowOff>
    </xdr:from>
    <xdr:to>
      <xdr:col>102</xdr:col>
      <xdr:colOff>165100</xdr:colOff>
      <xdr:row>104</xdr:row>
      <xdr:rowOff>127000</xdr:rowOff>
    </xdr:to>
    <xdr:sp macro="" textlink="">
      <xdr:nvSpPr>
        <xdr:cNvPr id="940" name="楕円 939"/>
        <xdr:cNvSpPr/>
      </xdr:nvSpPr>
      <xdr:spPr>
        <a:xfrm>
          <a:off x="19494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38100</xdr:rowOff>
    </xdr:from>
    <xdr:to>
      <xdr:col>107</xdr:col>
      <xdr:colOff>50800</xdr:colOff>
      <xdr:row>104</xdr:row>
      <xdr:rowOff>76200</xdr:rowOff>
    </xdr:to>
    <xdr:cxnSp macro="">
      <xdr:nvCxnSpPr>
        <xdr:cNvPr id="941" name="直線コネクタ 940"/>
        <xdr:cNvCxnSpPr/>
      </xdr:nvCxnSpPr>
      <xdr:spPr>
        <a:xfrm flipV="1">
          <a:off x="19545300" y="1786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10161</xdr:rowOff>
    </xdr:from>
    <xdr:to>
      <xdr:col>98</xdr:col>
      <xdr:colOff>38100</xdr:colOff>
      <xdr:row>104</xdr:row>
      <xdr:rowOff>111761</xdr:rowOff>
    </xdr:to>
    <xdr:sp macro="" textlink="">
      <xdr:nvSpPr>
        <xdr:cNvPr id="942" name="楕円 941"/>
        <xdr:cNvSpPr/>
      </xdr:nvSpPr>
      <xdr:spPr>
        <a:xfrm>
          <a:off x="18605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60961</xdr:rowOff>
    </xdr:from>
    <xdr:to>
      <xdr:col>102</xdr:col>
      <xdr:colOff>114300</xdr:colOff>
      <xdr:row>104</xdr:row>
      <xdr:rowOff>76200</xdr:rowOff>
    </xdr:to>
    <xdr:cxnSp macro="">
      <xdr:nvCxnSpPr>
        <xdr:cNvPr id="943" name="直線コネクタ 942"/>
        <xdr:cNvCxnSpPr/>
      </xdr:nvCxnSpPr>
      <xdr:spPr>
        <a:xfrm>
          <a:off x="18656300" y="17891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162577</xdr:rowOff>
    </xdr:from>
    <xdr:ext cx="469744" cy="259045"/>
    <xdr:sp macro="" textlink="">
      <xdr:nvSpPr>
        <xdr:cNvPr id="944" name="n_1aveValue【庁舎】&#10;一人当たり面積"/>
        <xdr:cNvSpPr txBox="1"/>
      </xdr:nvSpPr>
      <xdr:spPr>
        <a:xfrm>
          <a:off x="21075727"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21607</xdr:rowOff>
    </xdr:from>
    <xdr:ext cx="469744" cy="259045"/>
    <xdr:sp macro="" textlink="">
      <xdr:nvSpPr>
        <xdr:cNvPr id="945" name="n_2aveValue【庁舎】&#10;一人当たり面積"/>
        <xdr:cNvSpPr txBox="1"/>
      </xdr:nvSpPr>
      <xdr:spPr>
        <a:xfrm>
          <a:off x="201994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29227</xdr:rowOff>
    </xdr:from>
    <xdr:ext cx="469744" cy="259045"/>
    <xdr:sp macro="" textlink="">
      <xdr:nvSpPr>
        <xdr:cNvPr id="946" name="n_3aveValue【庁舎】&#10;一人当たり面積"/>
        <xdr:cNvSpPr txBox="1"/>
      </xdr:nvSpPr>
      <xdr:spPr>
        <a:xfrm>
          <a:off x="19310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29227</xdr:rowOff>
    </xdr:from>
    <xdr:ext cx="469744" cy="259045"/>
    <xdr:sp macro="" textlink="">
      <xdr:nvSpPr>
        <xdr:cNvPr id="947" name="n_4aveValue【庁舎】&#10;一人当たり面積"/>
        <xdr:cNvSpPr txBox="1"/>
      </xdr:nvSpPr>
      <xdr:spPr>
        <a:xfrm>
          <a:off x="18421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144797</xdr:rowOff>
    </xdr:from>
    <xdr:ext cx="469744" cy="259045"/>
    <xdr:sp macro="" textlink="">
      <xdr:nvSpPr>
        <xdr:cNvPr id="948" name="n_1mainValue【庁舎】&#10;一人当たり面積"/>
        <xdr:cNvSpPr txBox="1"/>
      </xdr:nvSpPr>
      <xdr:spPr>
        <a:xfrm>
          <a:off x="21075727" y="178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80027</xdr:rowOff>
    </xdr:from>
    <xdr:ext cx="469744" cy="259045"/>
    <xdr:sp macro="" textlink="">
      <xdr:nvSpPr>
        <xdr:cNvPr id="949" name="n_2mainValue【庁舎】&#10;一人当たり面積"/>
        <xdr:cNvSpPr txBox="1"/>
      </xdr:nvSpPr>
      <xdr:spPr>
        <a:xfrm>
          <a:off x="2019942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118127</xdr:rowOff>
    </xdr:from>
    <xdr:ext cx="469744" cy="259045"/>
    <xdr:sp macro="" textlink="">
      <xdr:nvSpPr>
        <xdr:cNvPr id="950" name="n_3mainValue【庁舎】&#10;一人当たり面積"/>
        <xdr:cNvSpPr txBox="1"/>
      </xdr:nvSpPr>
      <xdr:spPr>
        <a:xfrm>
          <a:off x="19310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102888</xdr:rowOff>
    </xdr:from>
    <xdr:ext cx="469744" cy="259045"/>
    <xdr:sp macro="" textlink="">
      <xdr:nvSpPr>
        <xdr:cNvPr id="951" name="n_4mainValue【庁舎】&#10;一人当たり面積"/>
        <xdr:cNvSpPr txBox="1"/>
      </xdr:nvSpPr>
      <xdr:spPr>
        <a:xfrm>
          <a:off x="18421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当市では、平成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年度に「公共施設維持・保全計画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策定し、「今ある建物を大切に長く使う」を基本理念に計画的な予防保全に取り組み、施設の安全性と健全性の確保を図ってきた。有形固定資産減価償却率は、横ばい傾向であり、図書館を除いては依然として類似団体より低い水準にある。建設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た庁舎等については、劣化診断などを実施し客観的な情報を把握したうえで検討を進めることとし、事業の枠組全体の調整を進める。今後も公共施設等総合管理計画及び各施設の個別計画等により、総合的かつ計画的に施設の維持管理を適切に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190,126
186,453
16.42
92,277,479
89,344,845
2,784,190
40,424,399
34,365,816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市の歳入構造が市税中心であり、安定した収入に支えられていることから、昭和</a:t>
          </a:r>
          <a:r>
            <a:rPr kumimoji="1" lang="en-US" altLang="ja-JP" sz="1050">
              <a:latin typeface="ＭＳ Ｐゴシック" panose="020B0600070205080204" pitchFamily="50" charset="-128"/>
              <a:ea typeface="ＭＳ Ｐゴシック" panose="020B0600070205080204" pitchFamily="50" charset="-128"/>
            </a:rPr>
            <a:t>52</a:t>
          </a:r>
          <a:r>
            <a:rPr kumimoji="1" lang="ja-JP" altLang="en-US" sz="1050">
              <a:latin typeface="ＭＳ Ｐゴシック" panose="020B0600070205080204" pitchFamily="50" charset="-128"/>
              <a:ea typeface="ＭＳ Ｐゴシック" panose="020B0600070205080204" pitchFamily="50" charset="-128"/>
            </a:rPr>
            <a:t>年度以降「１」以上で推移している。平成</a:t>
          </a:r>
          <a:r>
            <a:rPr kumimoji="1" lang="en-US" altLang="ja-JP" sz="1050">
              <a:latin typeface="ＭＳ Ｐゴシック" panose="020B0600070205080204" pitchFamily="50" charset="-128"/>
              <a:ea typeface="ＭＳ Ｐゴシック" panose="020B0600070205080204" pitchFamily="50" charset="-128"/>
            </a:rPr>
            <a:t>22</a:t>
          </a:r>
          <a:r>
            <a:rPr kumimoji="1" lang="ja-JP" altLang="en-US" sz="1050">
              <a:latin typeface="ＭＳ Ｐゴシック" panose="020B0600070205080204" pitchFamily="50" charset="-128"/>
              <a:ea typeface="ＭＳ Ｐゴシック" panose="020B0600070205080204" pitchFamily="50" charset="-128"/>
            </a:rPr>
            <a:t>年度以降は、リーマンショック後の市税収入を反映して基準財政収入額が伸び悩む一方で、基準財政需要額から控除されている臨時財政対策債発行可能額が平成</a:t>
          </a:r>
          <a:r>
            <a:rPr kumimoji="1" lang="en-US" altLang="ja-JP" sz="1050">
              <a:latin typeface="ＭＳ Ｐゴシック" panose="020B0600070205080204" pitchFamily="50" charset="-128"/>
              <a:ea typeface="ＭＳ Ｐゴシック" panose="020B0600070205080204" pitchFamily="50" charset="-128"/>
            </a:rPr>
            <a:t>23</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年度にかけて段階的に減少したことなどにより、下降傾向となっていたが、平成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年度の</a:t>
          </a:r>
          <a:r>
            <a:rPr kumimoji="1" lang="en-US" altLang="ja-JP" sz="1050">
              <a:latin typeface="ＭＳ Ｐゴシック" panose="020B0600070205080204" pitchFamily="50" charset="-128"/>
              <a:ea typeface="ＭＳ Ｐゴシック" panose="020B0600070205080204" pitchFamily="50" charset="-128"/>
            </a:rPr>
            <a:t>1.04</a:t>
          </a:r>
          <a:r>
            <a:rPr kumimoji="1" lang="ja-JP" altLang="en-US" sz="1050">
              <a:latin typeface="ＭＳ Ｐゴシック" panose="020B0600070205080204" pitchFamily="50" charset="-128"/>
              <a:ea typeface="ＭＳ Ｐゴシック" panose="020B0600070205080204" pitchFamily="50" charset="-128"/>
            </a:rPr>
            <a:t>から徐々に上昇し、横ばいとなっている。令和２年度の単年度指数は基準財政需要額の増が基準財政収入額の増を上回ったことから減となった。今後も新型コロナウイルス感染症の影響拡大などによる減収が見込まれているため、事業改善や委託化・民営化の推進などにより経常経費の削減を図るとともに、収納率の向上に向けて取り組むなど歳入確保を図り、引き続き安定的な財政構造の維持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44450</xdr:rowOff>
    </xdr:to>
    <xdr:cxnSp macro="">
      <xdr:nvCxnSpPr>
        <xdr:cNvPr id="64" name="直線コネクタ 63"/>
        <xdr:cNvCxnSpPr/>
      </xdr:nvCxnSpPr>
      <xdr:spPr>
        <a:xfrm flipV="1">
          <a:off x="4953000" y="62007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68792</xdr:rowOff>
    </xdr:from>
    <xdr:to>
      <xdr:col>23</xdr:col>
      <xdr:colOff>133350</xdr:colOff>
      <xdr:row>36</xdr:row>
      <xdr:rowOff>88900</xdr:rowOff>
    </xdr:to>
    <xdr:cxnSp macro="">
      <xdr:nvCxnSpPr>
        <xdr:cNvPr id="69" name="直線コネクタ 68"/>
        <xdr:cNvCxnSpPr/>
      </xdr:nvCxnSpPr>
      <xdr:spPr>
        <a:xfrm>
          <a:off x="4114800" y="62409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68792</xdr:rowOff>
    </xdr:from>
    <xdr:to>
      <xdr:col>19</xdr:col>
      <xdr:colOff>133350</xdr:colOff>
      <xdr:row>36</xdr:row>
      <xdr:rowOff>68792</xdr:rowOff>
    </xdr:to>
    <xdr:cxnSp macro="">
      <xdr:nvCxnSpPr>
        <xdr:cNvPr id="72" name="直線コネクタ 71"/>
        <xdr:cNvCxnSpPr/>
      </xdr:nvCxnSpPr>
      <xdr:spPr>
        <a:xfrm>
          <a:off x="3225800" y="6240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48683</xdr:rowOff>
    </xdr:from>
    <xdr:to>
      <xdr:col>15</xdr:col>
      <xdr:colOff>82550</xdr:colOff>
      <xdr:row>36</xdr:row>
      <xdr:rowOff>68792</xdr:rowOff>
    </xdr:to>
    <xdr:cxnSp macro="">
      <xdr:nvCxnSpPr>
        <xdr:cNvPr id="75" name="直線コネクタ 74"/>
        <xdr:cNvCxnSpPr/>
      </xdr:nvCxnSpPr>
      <xdr:spPr>
        <a:xfrm>
          <a:off x="2336800" y="62208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48683</xdr:rowOff>
    </xdr:from>
    <xdr:to>
      <xdr:col>11</xdr:col>
      <xdr:colOff>31750</xdr:colOff>
      <xdr:row>36</xdr:row>
      <xdr:rowOff>149225</xdr:rowOff>
    </xdr:to>
    <xdr:cxnSp macro="">
      <xdr:nvCxnSpPr>
        <xdr:cNvPr id="78" name="直線コネクタ 77"/>
        <xdr:cNvCxnSpPr/>
      </xdr:nvCxnSpPr>
      <xdr:spPr>
        <a:xfrm flipV="1">
          <a:off x="1447800" y="62208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81" name="フローチャート: 判断 80"/>
        <xdr:cNvSpPr/>
      </xdr:nvSpPr>
      <xdr:spPr>
        <a:xfrm>
          <a:off x="1397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11235</xdr:rowOff>
    </xdr:from>
    <xdr:ext cx="762000" cy="259045"/>
    <xdr:sp macro="" textlink="">
      <xdr:nvSpPr>
        <xdr:cNvPr id="82" name="テキスト ボックス 81"/>
        <xdr:cNvSpPr txBox="1"/>
      </xdr:nvSpPr>
      <xdr:spPr>
        <a:xfrm>
          <a:off x="1066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38100</xdr:rowOff>
    </xdr:from>
    <xdr:to>
      <xdr:col>23</xdr:col>
      <xdr:colOff>184150</xdr:colOff>
      <xdr:row>36</xdr:row>
      <xdr:rowOff>139700</xdr:rowOff>
    </xdr:to>
    <xdr:sp macro="" textlink="">
      <xdr:nvSpPr>
        <xdr:cNvPr id="88" name="楕円 87"/>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130827</xdr:rowOff>
    </xdr:from>
    <xdr:ext cx="762000" cy="259045"/>
    <xdr:sp macro="" textlink="">
      <xdr:nvSpPr>
        <xdr:cNvPr id="89" name="財政力該当値テキスト"/>
        <xdr:cNvSpPr txBox="1"/>
      </xdr:nvSpPr>
      <xdr:spPr>
        <a:xfrm>
          <a:off x="5041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17992</xdr:rowOff>
    </xdr:from>
    <xdr:to>
      <xdr:col>19</xdr:col>
      <xdr:colOff>184150</xdr:colOff>
      <xdr:row>36</xdr:row>
      <xdr:rowOff>119592</xdr:rowOff>
    </xdr:to>
    <xdr:sp macro="" textlink="">
      <xdr:nvSpPr>
        <xdr:cNvPr id="90" name="楕円 89"/>
        <xdr:cNvSpPr/>
      </xdr:nvSpPr>
      <xdr:spPr>
        <a:xfrm>
          <a:off x="40640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129769</xdr:rowOff>
    </xdr:from>
    <xdr:ext cx="736600" cy="259045"/>
    <xdr:sp macro="" textlink="">
      <xdr:nvSpPr>
        <xdr:cNvPr id="91" name="テキスト ボックス 90"/>
        <xdr:cNvSpPr txBox="1"/>
      </xdr:nvSpPr>
      <xdr:spPr>
        <a:xfrm>
          <a:off x="3733800" y="5959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17992</xdr:rowOff>
    </xdr:from>
    <xdr:to>
      <xdr:col>15</xdr:col>
      <xdr:colOff>133350</xdr:colOff>
      <xdr:row>36</xdr:row>
      <xdr:rowOff>119592</xdr:rowOff>
    </xdr:to>
    <xdr:sp macro="" textlink="">
      <xdr:nvSpPr>
        <xdr:cNvPr id="92" name="楕円 91"/>
        <xdr:cNvSpPr/>
      </xdr:nvSpPr>
      <xdr:spPr>
        <a:xfrm>
          <a:off x="31750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129769</xdr:rowOff>
    </xdr:from>
    <xdr:ext cx="762000" cy="259045"/>
    <xdr:sp macro="" textlink="">
      <xdr:nvSpPr>
        <xdr:cNvPr id="93" name="テキスト ボックス 92"/>
        <xdr:cNvSpPr txBox="1"/>
      </xdr:nvSpPr>
      <xdr:spPr>
        <a:xfrm>
          <a:off x="2844800" y="595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169333</xdr:rowOff>
    </xdr:from>
    <xdr:to>
      <xdr:col>11</xdr:col>
      <xdr:colOff>82550</xdr:colOff>
      <xdr:row>36</xdr:row>
      <xdr:rowOff>99483</xdr:rowOff>
    </xdr:to>
    <xdr:sp macro="" textlink="">
      <xdr:nvSpPr>
        <xdr:cNvPr id="94" name="楕円 93"/>
        <xdr:cNvSpPr/>
      </xdr:nvSpPr>
      <xdr:spPr>
        <a:xfrm>
          <a:off x="2286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109660</xdr:rowOff>
    </xdr:from>
    <xdr:ext cx="762000" cy="259045"/>
    <xdr:sp macro="" textlink="">
      <xdr:nvSpPr>
        <xdr:cNvPr id="95" name="テキスト ボックス 94"/>
        <xdr:cNvSpPr txBox="1"/>
      </xdr:nvSpPr>
      <xdr:spPr>
        <a:xfrm>
          <a:off x="1955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98425</xdr:rowOff>
    </xdr:from>
    <xdr:to>
      <xdr:col>7</xdr:col>
      <xdr:colOff>31750</xdr:colOff>
      <xdr:row>37</xdr:row>
      <xdr:rowOff>28575</xdr:rowOff>
    </xdr:to>
    <xdr:sp macro="" textlink="">
      <xdr:nvSpPr>
        <xdr:cNvPr id="96" name="楕円 95"/>
        <xdr:cNvSpPr/>
      </xdr:nvSpPr>
      <xdr:spPr>
        <a:xfrm>
          <a:off x="1397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38752</xdr:rowOff>
    </xdr:from>
    <xdr:ext cx="762000" cy="259045"/>
    <xdr:sp macro="" textlink="">
      <xdr:nvSpPr>
        <xdr:cNvPr id="97" name="テキスト ボックス 96"/>
        <xdr:cNvSpPr txBox="1"/>
      </xdr:nvSpPr>
      <xdr:spPr>
        <a:xfrm>
          <a:off x="1066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市税収入が低迷する一方、扶助費が増加する中で、行財政改革の推進により、</a:t>
          </a:r>
          <a:r>
            <a:rPr kumimoji="1" lang="en-US" altLang="ja-JP" sz="1050">
              <a:latin typeface="ＭＳ Ｐゴシック" panose="020B0600070205080204" pitchFamily="50" charset="-128"/>
              <a:ea typeface="ＭＳ Ｐゴシック" panose="020B0600070205080204" pitchFamily="50" charset="-128"/>
            </a:rPr>
            <a:t>80</a:t>
          </a:r>
          <a:r>
            <a:rPr kumimoji="1" lang="ja-JP" altLang="en-US" sz="1050">
              <a:latin typeface="ＭＳ Ｐゴシック" panose="020B0600070205080204" pitchFamily="50" charset="-128"/>
              <a:ea typeface="ＭＳ Ｐゴシック" panose="020B0600070205080204" pitchFamily="50" charset="-128"/>
            </a:rPr>
            <a:t>％台を維持している。令和２年度は、児童・生徒１人１台タブレット端末の導入や学校給食調理業務の委託化や障がい者（児）の自立支援給付費の伸び、幼児教育・保育の無償化の平年度化などにより経常的経費充当一般財源が増となったものの、市税、各種交付金等の減収への対応として減収補塡債を発行したことから減収補塡債（特例分）が皆増となったほか、地方消費税交付金が税率引き上げ等の要因により増となったことなどにより経常一般財源の増が上回ったことから、</a:t>
          </a:r>
          <a:r>
            <a:rPr kumimoji="1" lang="en-US" altLang="ja-JP" sz="1050">
              <a:latin typeface="ＭＳ Ｐゴシック" panose="020B0600070205080204" pitchFamily="50" charset="-128"/>
              <a:ea typeface="ＭＳ Ｐゴシック" panose="020B0600070205080204" pitchFamily="50" charset="-128"/>
            </a:rPr>
            <a:t>89.4</a:t>
          </a:r>
          <a:r>
            <a:rPr kumimoji="1" lang="ja-JP" altLang="en-US" sz="1050">
              <a:latin typeface="ＭＳ Ｐゴシック" panose="020B0600070205080204" pitchFamily="50" charset="-128"/>
              <a:ea typeface="ＭＳ Ｐゴシック" panose="020B0600070205080204" pitchFamily="50" charset="-128"/>
            </a:rPr>
            <a:t>％（前年度比</a:t>
          </a:r>
          <a:r>
            <a:rPr kumimoji="1" lang="en-US" altLang="ja-JP" sz="1050">
              <a:latin typeface="ＭＳ Ｐゴシック" panose="020B0600070205080204" pitchFamily="50" charset="-128"/>
              <a:ea typeface="ＭＳ Ｐゴシック" panose="020B0600070205080204" pitchFamily="50" charset="-128"/>
            </a:rPr>
            <a:t>0.4</a:t>
          </a:r>
          <a:r>
            <a:rPr kumimoji="1" lang="ja-JP" altLang="en-US" sz="1050">
              <a:latin typeface="ＭＳ Ｐゴシック" panose="020B0600070205080204" pitchFamily="50" charset="-128"/>
              <a:ea typeface="ＭＳ Ｐゴシック" panose="020B0600070205080204" pitchFamily="50" charset="-128"/>
            </a:rPr>
            <a:t>ポイント減）となった。今後も「第４次三鷹市基本計画（第２次改定）」で定めている「概ね</a:t>
          </a:r>
          <a:r>
            <a:rPr kumimoji="1" lang="en-US" altLang="ja-JP" sz="1050">
              <a:latin typeface="ＭＳ Ｐゴシック" panose="020B0600070205080204" pitchFamily="50" charset="-128"/>
              <a:ea typeface="ＭＳ Ｐゴシック" panose="020B0600070205080204" pitchFamily="50" charset="-128"/>
            </a:rPr>
            <a:t>80</a:t>
          </a:r>
          <a:r>
            <a:rPr kumimoji="1" lang="ja-JP" altLang="en-US" sz="1050">
              <a:latin typeface="ＭＳ Ｐゴシック" panose="020B0600070205080204" pitchFamily="50" charset="-128"/>
              <a:ea typeface="ＭＳ Ｐゴシック" panose="020B0600070205080204" pitchFamily="50" charset="-128"/>
            </a:rPr>
            <a:t>％台を維持（特殊要因による場合にあっても</a:t>
          </a:r>
          <a:r>
            <a:rPr kumimoji="1" lang="en-US" altLang="ja-JP" sz="1050">
              <a:latin typeface="ＭＳ Ｐゴシック" panose="020B0600070205080204" pitchFamily="50" charset="-128"/>
              <a:ea typeface="ＭＳ Ｐゴシック" panose="020B0600070205080204" pitchFamily="50" charset="-128"/>
            </a:rPr>
            <a:t>90</a:t>
          </a:r>
          <a:r>
            <a:rPr kumimoji="1" lang="ja-JP" altLang="en-US" sz="1050">
              <a:latin typeface="ＭＳ Ｐゴシック" panose="020B0600070205080204" pitchFamily="50" charset="-128"/>
              <a:ea typeface="ＭＳ Ｐゴシック" panose="020B0600070205080204" pitchFamily="50" charset="-128"/>
            </a:rPr>
            <a:t>％台前半に抑制）」に努める。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115888</xdr:rowOff>
    </xdr:from>
    <xdr:to>
      <xdr:col>23</xdr:col>
      <xdr:colOff>133350</xdr:colOff>
      <xdr:row>67</xdr:row>
      <xdr:rowOff>1588</xdr:rowOff>
    </xdr:to>
    <xdr:cxnSp macro="">
      <xdr:nvCxnSpPr>
        <xdr:cNvPr id="131" name="直線コネクタ 130"/>
        <xdr:cNvCxnSpPr/>
      </xdr:nvCxnSpPr>
      <xdr:spPr>
        <a:xfrm flipV="1">
          <a:off x="4953000" y="10402888"/>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145115</xdr:rowOff>
    </xdr:from>
    <xdr:ext cx="762000" cy="259045"/>
    <xdr:sp macro="" textlink="">
      <xdr:nvSpPr>
        <xdr:cNvPr id="132" name="財政構造の弾力性最小値テキスト"/>
        <xdr:cNvSpPr txBox="1"/>
      </xdr:nvSpPr>
      <xdr:spPr>
        <a:xfrm>
          <a:off x="5041900" y="1146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1588</xdr:rowOff>
    </xdr:from>
    <xdr:to>
      <xdr:col>24</xdr:col>
      <xdr:colOff>12700</xdr:colOff>
      <xdr:row>67</xdr:row>
      <xdr:rowOff>1588</xdr:rowOff>
    </xdr:to>
    <xdr:cxnSp macro="">
      <xdr:nvCxnSpPr>
        <xdr:cNvPr id="133" name="直線コネクタ 132"/>
        <xdr:cNvCxnSpPr/>
      </xdr:nvCxnSpPr>
      <xdr:spPr>
        <a:xfrm>
          <a:off x="4864100" y="1148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30815</xdr:rowOff>
    </xdr:from>
    <xdr:ext cx="762000" cy="259045"/>
    <xdr:sp macro="" textlink="">
      <xdr:nvSpPr>
        <xdr:cNvPr id="134" name="財政構造の弾力性最大値テキスト"/>
        <xdr:cNvSpPr txBox="1"/>
      </xdr:nvSpPr>
      <xdr:spPr>
        <a:xfrm>
          <a:off x="5041900" y="1014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115888</xdr:rowOff>
    </xdr:from>
    <xdr:to>
      <xdr:col>24</xdr:col>
      <xdr:colOff>12700</xdr:colOff>
      <xdr:row>60</xdr:row>
      <xdr:rowOff>115888</xdr:rowOff>
    </xdr:to>
    <xdr:cxnSp macro="">
      <xdr:nvCxnSpPr>
        <xdr:cNvPr id="135" name="直線コネクタ 134"/>
        <xdr:cNvCxnSpPr/>
      </xdr:nvCxnSpPr>
      <xdr:spPr>
        <a:xfrm>
          <a:off x="4864100" y="1040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115888</xdr:rowOff>
    </xdr:from>
    <xdr:to>
      <xdr:col>23</xdr:col>
      <xdr:colOff>133350</xdr:colOff>
      <xdr:row>61</xdr:row>
      <xdr:rowOff>4763</xdr:rowOff>
    </xdr:to>
    <xdr:cxnSp macro="">
      <xdr:nvCxnSpPr>
        <xdr:cNvPr id="136" name="直線コネクタ 135"/>
        <xdr:cNvCxnSpPr/>
      </xdr:nvCxnSpPr>
      <xdr:spPr>
        <a:xfrm flipV="1">
          <a:off x="4114800" y="1040288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20496</xdr:rowOff>
    </xdr:from>
    <xdr:ext cx="762000" cy="259045"/>
    <xdr:sp macro="" textlink="">
      <xdr:nvSpPr>
        <xdr:cNvPr id="137" name="財政構造の弾力性平均値テキスト"/>
        <xdr:cNvSpPr txBox="1"/>
      </xdr:nvSpPr>
      <xdr:spPr>
        <a:xfrm>
          <a:off x="5041900" y="10821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48419</xdr:rowOff>
    </xdr:from>
    <xdr:to>
      <xdr:col>23</xdr:col>
      <xdr:colOff>184150</xdr:colOff>
      <xdr:row>63</xdr:row>
      <xdr:rowOff>150019</xdr:rowOff>
    </xdr:to>
    <xdr:sp macro="" textlink="">
      <xdr:nvSpPr>
        <xdr:cNvPr id="138" name="フローチャート: 判断 137"/>
        <xdr:cNvSpPr/>
      </xdr:nvSpPr>
      <xdr:spPr>
        <a:xfrm>
          <a:off x="4902200" y="1084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115888</xdr:rowOff>
    </xdr:from>
    <xdr:to>
      <xdr:col>19</xdr:col>
      <xdr:colOff>133350</xdr:colOff>
      <xdr:row>61</xdr:row>
      <xdr:rowOff>4763</xdr:rowOff>
    </xdr:to>
    <xdr:cxnSp macro="">
      <xdr:nvCxnSpPr>
        <xdr:cNvPr id="139" name="直線コネクタ 138"/>
        <xdr:cNvCxnSpPr/>
      </xdr:nvCxnSpPr>
      <xdr:spPr>
        <a:xfrm>
          <a:off x="3225800" y="1040288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48419</xdr:rowOff>
    </xdr:from>
    <xdr:to>
      <xdr:col>19</xdr:col>
      <xdr:colOff>184150</xdr:colOff>
      <xdr:row>63</xdr:row>
      <xdr:rowOff>150019</xdr:rowOff>
    </xdr:to>
    <xdr:sp macro="" textlink="">
      <xdr:nvSpPr>
        <xdr:cNvPr id="140" name="フローチャート: 判断 139"/>
        <xdr:cNvSpPr/>
      </xdr:nvSpPr>
      <xdr:spPr>
        <a:xfrm>
          <a:off x="4064000" y="1084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134796</xdr:rowOff>
    </xdr:from>
    <xdr:ext cx="736600" cy="259045"/>
    <xdr:sp macro="" textlink="">
      <xdr:nvSpPr>
        <xdr:cNvPr id="141" name="テキスト ボックス 140"/>
        <xdr:cNvSpPr txBox="1"/>
      </xdr:nvSpPr>
      <xdr:spPr>
        <a:xfrm>
          <a:off x="3733800" y="10936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115888</xdr:rowOff>
    </xdr:from>
    <xdr:to>
      <xdr:col>15</xdr:col>
      <xdr:colOff>82550</xdr:colOff>
      <xdr:row>60</xdr:row>
      <xdr:rowOff>146050</xdr:rowOff>
    </xdr:to>
    <xdr:cxnSp macro="">
      <xdr:nvCxnSpPr>
        <xdr:cNvPr id="142" name="直線コネクタ 141"/>
        <xdr:cNvCxnSpPr/>
      </xdr:nvCxnSpPr>
      <xdr:spPr>
        <a:xfrm flipV="1">
          <a:off x="2336800" y="104028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123825</xdr:rowOff>
    </xdr:from>
    <xdr:to>
      <xdr:col>15</xdr:col>
      <xdr:colOff>133350</xdr:colOff>
      <xdr:row>64</xdr:row>
      <xdr:rowOff>53975</xdr:rowOff>
    </xdr:to>
    <xdr:sp macro="" textlink="">
      <xdr:nvSpPr>
        <xdr:cNvPr id="143" name="フローチャート: 判断 142"/>
        <xdr:cNvSpPr/>
      </xdr:nvSpPr>
      <xdr:spPr>
        <a:xfrm>
          <a:off x="3175000" y="109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38752</xdr:rowOff>
    </xdr:from>
    <xdr:ext cx="762000" cy="259045"/>
    <xdr:sp macro="" textlink="">
      <xdr:nvSpPr>
        <xdr:cNvPr id="144" name="テキスト ボックス 143"/>
        <xdr:cNvSpPr txBox="1"/>
      </xdr:nvSpPr>
      <xdr:spPr>
        <a:xfrm>
          <a:off x="2844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66675</xdr:rowOff>
    </xdr:from>
    <xdr:to>
      <xdr:col>11</xdr:col>
      <xdr:colOff>31750</xdr:colOff>
      <xdr:row>60</xdr:row>
      <xdr:rowOff>146050</xdr:rowOff>
    </xdr:to>
    <xdr:cxnSp macro="">
      <xdr:nvCxnSpPr>
        <xdr:cNvPr id="145" name="直線コネクタ 144"/>
        <xdr:cNvCxnSpPr/>
      </xdr:nvCxnSpPr>
      <xdr:spPr>
        <a:xfrm>
          <a:off x="1447800" y="10010775"/>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53975</xdr:rowOff>
    </xdr:from>
    <xdr:to>
      <xdr:col>11</xdr:col>
      <xdr:colOff>82550</xdr:colOff>
      <xdr:row>62</xdr:row>
      <xdr:rowOff>155575</xdr:rowOff>
    </xdr:to>
    <xdr:sp macro="" textlink="">
      <xdr:nvSpPr>
        <xdr:cNvPr id="146" name="フローチャート: 判断 145"/>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140352</xdr:rowOff>
    </xdr:from>
    <xdr:ext cx="762000" cy="259045"/>
    <xdr:sp macro="" textlink="">
      <xdr:nvSpPr>
        <xdr:cNvPr id="147" name="テキスト ボックス 146"/>
        <xdr:cNvSpPr txBox="1"/>
      </xdr:nvSpPr>
      <xdr:spPr>
        <a:xfrm>
          <a:off x="1955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48" name="フローチャート: 判断 147"/>
        <xdr:cNvSpPr/>
      </xdr:nvSpPr>
      <xdr:spPr>
        <a:xfrm>
          <a:off x="1397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19702</xdr:rowOff>
    </xdr:from>
    <xdr:ext cx="762000" cy="259045"/>
    <xdr:sp macro="" textlink="">
      <xdr:nvSpPr>
        <xdr:cNvPr id="149" name="テキスト ボックス 148"/>
        <xdr:cNvSpPr txBox="1"/>
      </xdr:nvSpPr>
      <xdr:spPr>
        <a:xfrm>
          <a:off x="1066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65088</xdr:rowOff>
    </xdr:from>
    <xdr:to>
      <xdr:col>23</xdr:col>
      <xdr:colOff>184150</xdr:colOff>
      <xdr:row>60</xdr:row>
      <xdr:rowOff>166688</xdr:rowOff>
    </xdr:to>
    <xdr:sp macro="" textlink="">
      <xdr:nvSpPr>
        <xdr:cNvPr id="155" name="楕円 154"/>
        <xdr:cNvSpPr/>
      </xdr:nvSpPr>
      <xdr:spPr>
        <a:xfrm>
          <a:off x="49022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157815</xdr:rowOff>
    </xdr:from>
    <xdr:ext cx="762000" cy="259045"/>
    <xdr:sp macro="" textlink="">
      <xdr:nvSpPr>
        <xdr:cNvPr id="156" name="財政構造の弾力性該当値テキスト"/>
        <xdr:cNvSpPr txBox="1"/>
      </xdr:nvSpPr>
      <xdr:spPr>
        <a:xfrm>
          <a:off x="5041900" y="1027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125413</xdr:rowOff>
    </xdr:from>
    <xdr:to>
      <xdr:col>19</xdr:col>
      <xdr:colOff>184150</xdr:colOff>
      <xdr:row>61</xdr:row>
      <xdr:rowOff>55563</xdr:rowOff>
    </xdr:to>
    <xdr:sp macro="" textlink="">
      <xdr:nvSpPr>
        <xdr:cNvPr id="157" name="楕円 156"/>
        <xdr:cNvSpPr/>
      </xdr:nvSpPr>
      <xdr:spPr>
        <a:xfrm>
          <a:off x="4064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65740</xdr:rowOff>
    </xdr:from>
    <xdr:ext cx="736600" cy="259045"/>
    <xdr:sp macro="" textlink="">
      <xdr:nvSpPr>
        <xdr:cNvPr id="158" name="テキスト ボックス 157"/>
        <xdr:cNvSpPr txBox="1"/>
      </xdr:nvSpPr>
      <xdr:spPr>
        <a:xfrm>
          <a:off x="3733800" y="1018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65088</xdr:rowOff>
    </xdr:from>
    <xdr:to>
      <xdr:col>15</xdr:col>
      <xdr:colOff>133350</xdr:colOff>
      <xdr:row>60</xdr:row>
      <xdr:rowOff>166688</xdr:rowOff>
    </xdr:to>
    <xdr:sp macro="" textlink="">
      <xdr:nvSpPr>
        <xdr:cNvPr id="159" name="楕円 158"/>
        <xdr:cNvSpPr/>
      </xdr:nvSpPr>
      <xdr:spPr>
        <a:xfrm>
          <a:off x="3175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5415</xdr:rowOff>
    </xdr:from>
    <xdr:ext cx="762000" cy="259045"/>
    <xdr:sp macro="" textlink="">
      <xdr:nvSpPr>
        <xdr:cNvPr id="160" name="テキスト ボックス 159"/>
        <xdr:cNvSpPr txBox="1"/>
      </xdr:nvSpPr>
      <xdr:spPr>
        <a:xfrm>
          <a:off x="2844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61" name="楕円 160"/>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62" name="テキスト ボックス 161"/>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15875</xdr:rowOff>
    </xdr:from>
    <xdr:to>
      <xdr:col>7</xdr:col>
      <xdr:colOff>31750</xdr:colOff>
      <xdr:row>58</xdr:row>
      <xdr:rowOff>117475</xdr:rowOff>
    </xdr:to>
    <xdr:sp macro="" textlink="">
      <xdr:nvSpPr>
        <xdr:cNvPr id="163" name="楕円 162"/>
        <xdr:cNvSpPr/>
      </xdr:nvSpPr>
      <xdr:spPr>
        <a:xfrm>
          <a:off x="13970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127652</xdr:rowOff>
    </xdr:from>
    <xdr:ext cx="762000" cy="259045"/>
    <xdr:sp macro="" textlink="">
      <xdr:nvSpPr>
        <xdr:cNvPr id="164" name="テキスト ボックス 163"/>
        <xdr:cNvSpPr txBox="1"/>
      </xdr:nvSpPr>
      <xdr:spPr>
        <a:xfrm>
          <a:off x="1066800" y="972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人件費は、退職手当は減となったものの、令和２年度から施行した会計年度任用職員制度により、令和元年度まで物件費として計上していた臨時職員賃金等を時間額職員報酬として人件費に振り替えたほか、月額職員に新たに期末手当を支給することとしたため増となった。また、物件費等は、予算編成においてマイナスシーリングを実施するとともに、持続可能な自治体経営に向けた行財政改革の推進の取組により経常的な業務の見直しを行っているものの、プレミアム付商品券の発行、児童・生徒一人一台タブレット端末の導入、特別定額給付金の給付に係る経費などを反映して、前年度比で増となった。引き続き、職員給与の適正化や経常経費の削減を通して、人件費・物件費等の更なる抑制に努める。</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118154</xdr:rowOff>
    </xdr:from>
    <xdr:to>
      <xdr:col>23</xdr:col>
      <xdr:colOff>133350</xdr:colOff>
      <xdr:row>88</xdr:row>
      <xdr:rowOff>154009</xdr:rowOff>
    </xdr:to>
    <xdr:cxnSp macro="">
      <xdr:nvCxnSpPr>
        <xdr:cNvPr id="194" name="直線コネクタ 193"/>
        <xdr:cNvCxnSpPr/>
      </xdr:nvCxnSpPr>
      <xdr:spPr>
        <a:xfrm flipV="1">
          <a:off x="4953000" y="14177054"/>
          <a:ext cx="0" cy="1064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126086</xdr:rowOff>
    </xdr:from>
    <xdr:ext cx="762000" cy="259045"/>
    <xdr:sp macro="" textlink="">
      <xdr:nvSpPr>
        <xdr:cNvPr id="195" name="人件費・物件費等の状況最小値テキスト"/>
        <xdr:cNvSpPr txBox="1"/>
      </xdr:nvSpPr>
      <xdr:spPr>
        <a:xfrm>
          <a:off x="5041900" y="152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154009</xdr:rowOff>
    </xdr:from>
    <xdr:to>
      <xdr:col>24</xdr:col>
      <xdr:colOff>12700</xdr:colOff>
      <xdr:row>88</xdr:row>
      <xdr:rowOff>154009</xdr:rowOff>
    </xdr:to>
    <xdr:cxnSp macro="">
      <xdr:nvCxnSpPr>
        <xdr:cNvPr id="196" name="直線コネクタ 195"/>
        <xdr:cNvCxnSpPr/>
      </xdr:nvCxnSpPr>
      <xdr:spPr>
        <a:xfrm>
          <a:off x="4864100" y="15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33081</xdr:rowOff>
    </xdr:from>
    <xdr:ext cx="762000" cy="259045"/>
    <xdr:sp macro="" textlink="">
      <xdr:nvSpPr>
        <xdr:cNvPr id="197" name="人件費・物件費等の状況最大値テキスト"/>
        <xdr:cNvSpPr txBox="1"/>
      </xdr:nvSpPr>
      <xdr:spPr>
        <a:xfrm>
          <a:off x="5041900" y="1392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118154</xdr:rowOff>
    </xdr:from>
    <xdr:to>
      <xdr:col>24</xdr:col>
      <xdr:colOff>12700</xdr:colOff>
      <xdr:row>82</xdr:row>
      <xdr:rowOff>118154</xdr:rowOff>
    </xdr:to>
    <xdr:cxnSp macro="">
      <xdr:nvCxnSpPr>
        <xdr:cNvPr id="198" name="直線コネクタ 197"/>
        <xdr:cNvCxnSpPr/>
      </xdr:nvCxnSpPr>
      <xdr:spPr>
        <a:xfrm>
          <a:off x="4864100" y="1417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156970</xdr:rowOff>
    </xdr:from>
    <xdr:to>
      <xdr:col>23</xdr:col>
      <xdr:colOff>133350</xdr:colOff>
      <xdr:row>82</xdr:row>
      <xdr:rowOff>118154</xdr:rowOff>
    </xdr:to>
    <xdr:cxnSp macro="">
      <xdr:nvCxnSpPr>
        <xdr:cNvPr id="199" name="直線コネクタ 198"/>
        <xdr:cNvCxnSpPr/>
      </xdr:nvCxnSpPr>
      <xdr:spPr>
        <a:xfrm>
          <a:off x="4114800" y="14044420"/>
          <a:ext cx="838200" cy="13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21724</xdr:rowOff>
    </xdr:from>
    <xdr:ext cx="762000" cy="259045"/>
    <xdr:sp macro="" textlink="">
      <xdr:nvSpPr>
        <xdr:cNvPr id="200" name="人件費・物件費等の状況平均値テキスト"/>
        <xdr:cNvSpPr txBox="1"/>
      </xdr:nvSpPr>
      <xdr:spPr>
        <a:xfrm>
          <a:off x="5041900" y="14423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49647</xdr:rowOff>
    </xdr:from>
    <xdr:to>
      <xdr:col>23</xdr:col>
      <xdr:colOff>184150</xdr:colOff>
      <xdr:row>84</xdr:row>
      <xdr:rowOff>151247</xdr:rowOff>
    </xdr:to>
    <xdr:sp macro="" textlink="">
      <xdr:nvSpPr>
        <xdr:cNvPr id="201" name="フローチャート: 判断 200"/>
        <xdr:cNvSpPr/>
      </xdr:nvSpPr>
      <xdr:spPr>
        <a:xfrm>
          <a:off x="4902200" y="1445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95439</xdr:rowOff>
    </xdr:from>
    <xdr:to>
      <xdr:col>19</xdr:col>
      <xdr:colOff>133350</xdr:colOff>
      <xdr:row>81</xdr:row>
      <xdr:rowOff>156970</xdr:rowOff>
    </xdr:to>
    <xdr:cxnSp macro="">
      <xdr:nvCxnSpPr>
        <xdr:cNvPr id="202" name="直線コネクタ 201"/>
        <xdr:cNvCxnSpPr/>
      </xdr:nvCxnSpPr>
      <xdr:spPr>
        <a:xfrm>
          <a:off x="3225800" y="13982889"/>
          <a:ext cx="889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51643</xdr:rowOff>
    </xdr:from>
    <xdr:to>
      <xdr:col>19</xdr:col>
      <xdr:colOff>184150</xdr:colOff>
      <xdr:row>83</xdr:row>
      <xdr:rowOff>153243</xdr:rowOff>
    </xdr:to>
    <xdr:sp macro="" textlink="">
      <xdr:nvSpPr>
        <xdr:cNvPr id="203" name="フローチャート: 判断 202"/>
        <xdr:cNvSpPr/>
      </xdr:nvSpPr>
      <xdr:spPr>
        <a:xfrm>
          <a:off x="4064000" y="1428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138020</xdr:rowOff>
    </xdr:from>
    <xdr:ext cx="736600" cy="259045"/>
    <xdr:sp macro="" textlink="">
      <xdr:nvSpPr>
        <xdr:cNvPr id="204" name="テキスト ボックス 203"/>
        <xdr:cNvSpPr txBox="1"/>
      </xdr:nvSpPr>
      <xdr:spPr>
        <a:xfrm>
          <a:off x="3733800" y="14368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72013</xdr:rowOff>
    </xdr:from>
    <xdr:to>
      <xdr:col>15</xdr:col>
      <xdr:colOff>82550</xdr:colOff>
      <xdr:row>81</xdr:row>
      <xdr:rowOff>95439</xdr:rowOff>
    </xdr:to>
    <xdr:cxnSp macro="">
      <xdr:nvCxnSpPr>
        <xdr:cNvPr id="205" name="直線コネクタ 204"/>
        <xdr:cNvCxnSpPr/>
      </xdr:nvCxnSpPr>
      <xdr:spPr>
        <a:xfrm>
          <a:off x="2336800" y="13959463"/>
          <a:ext cx="889000" cy="2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19712</xdr:rowOff>
    </xdr:from>
    <xdr:to>
      <xdr:col>15</xdr:col>
      <xdr:colOff>133350</xdr:colOff>
      <xdr:row>83</xdr:row>
      <xdr:rowOff>121312</xdr:rowOff>
    </xdr:to>
    <xdr:sp macro="" textlink="">
      <xdr:nvSpPr>
        <xdr:cNvPr id="206" name="フローチャート: 判断 205"/>
        <xdr:cNvSpPr/>
      </xdr:nvSpPr>
      <xdr:spPr>
        <a:xfrm>
          <a:off x="3175000" y="1425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106089</xdr:rowOff>
    </xdr:from>
    <xdr:ext cx="762000" cy="259045"/>
    <xdr:sp macro="" textlink="">
      <xdr:nvSpPr>
        <xdr:cNvPr id="207" name="テキスト ボックス 206"/>
        <xdr:cNvSpPr txBox="1"/>
      </xdr:nvSpPr>
      <xdr:spPr>
        <a:xfrm>
          <a:off x="2844800" y="1433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42070</xdr:rowOff>
    </xdr:from>
    <xdr:to>
      <xdr:col>11</xdr:col>
      <xdr:colOff>31750</xdr:colOff>
      <xdr:row>81</xdr:row>
      <xdr:rowOff>72013</xdr:rowOff>
    </xdr:to>
    <xdr:cxnSp macro="">
      <xdr:nvCxnSpPr>
        <xdr:cNvPr id="208" name="直線コネクタ 207"/>
        <xdr:cNvCxnSpPr/>
      </xdr:nvCxnSpPr>
      <xdr:spPr>
        <a:xfrm>
          <a:off x="1447800" y="13929520"/>
          <a:ext cx="889000" cy="2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141877</xdr:rowOff>
    </xdr:from>
    <xdr:to>
      <xdr:col>11</xdr:col>
      <xdr:colOff>82550</xdr:colOff>
      <xdr:row>83</xdr:row>
      <xdr:rowOff>72027</xdr:rowOff>
    </xdr:to>
    <xdr:sp macro="" textlink="">
      <xdr:nvSpPr>
        <xdr:cNvPr id="209" name="フローチャート: 判断 208"/>
        <xdr:cNvSpPr/>
      </xdr:nvSpPr>
      <xdr:spPr>
        <a:xfrm>
          <a:off x="2286000" y="1420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56804</xdr:rowOff>
    </xdr:from>
    <xdr:ext cx="762000" cy="259045"/>
    <xdr:sp macro="" textlink="">
      <xdr:nvSpPr>
        <xdr:cNvPr id="210" name="テキスト ボックス 209"/>
        <xdr:cNvSpPr txBox="1"/>
      </xdr:nvSpPr>
      <xdr:spPr>
        <a:xfrm>
          <a:off x="1955800" y="14287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112517</xdr:rowOff>
    </xdr:from>
    <xdr:to>
      <xdr:col>7</xdr:col>
      <xdr:colOff>31750</xdr:colOff>
      <xdr:row>83</xdr:row>
      <xdr:rowOff>42667</xdr:rowOff>
    </xdr:to>
    <xdr:sp macro="" textlink="">
      <xdr:nvSpPr>
        <xdr:cNvPr id="211" name="フローチャート: 判断 210"/>
        <xdr:cNvSpPr/>
      </xdr:nvSpPr>
      <xdr:spPr>
        <a:xfrm>
          <a:off x="1397000" y="1417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27444</xdr:rowOff>
    </xdr:from>
    <xdr:ext cx="762000" cy="259045"/>
    <xdr:sp macro="" textlink="">
      <xdr:nvSpPr>
        <xdr:cNvPr id="212" name="テキスト ボックス 211"/>
        <xdr:cNvSpPr txBox="1"/>
      </xdr:nvSpPr>
      <xdr:spPr>
        <a:xfrm>
          <a:off x="1066800" y="1425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67354</xdr:rowOff>
    </xdr:from>
    <xdr:to>
      <xdr:col>23</xdr:col>
      <xdr:colOff>184150</xdr:colOff>
      <xdr:row>82</xdr:row>
      <xdr:rowOff>168954</xdr:rowOff>
    </xdr:to>
    <xdr:sp macro="" textlink="">
      <xdr:nvSpPr>
        <xdr:cNvPr id="218" name="楕円 217"/>
        <xdr:cNvSpPr/>
      </xdr:nvSpPr>
      <xdr:spPr>
        <a:xfrm>
          <a:off x="4902200" y="1412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160081</xdr:rowOff>
    </xdr:from>
    <xdr:ext cx="762000" cy="259045"/>
    <xdr:sp macro="" textlink="">
      <xdr:nvSpPr>
        <xdr:cNvPr id="219" name="人件費・物件費等の状況該当値テキスト"/>
        <xdr:cNvSpPr txBox="1"/>
      </xdr:nvSpPr>
      <xdr:spPr>
        <a:xfrm>
          <a:off x="5041900" y="1404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106170</xdr:rowOff>
    </xdr:from>
    <xdr:to>
      <xdr:col>19</xdr:col>
      <xdr:colOff>184150</xdr:colOff>
      <xdr:row>82</xdr:row>
      <xdr:rowOff>36320</xdr:rowOff>
    </xdr:to>
    <xdr:sp macro="" textlink="">
      <xdr:nvSpPr>
        <xdr:cNvPr id="220" name="楕円 219"/>
        <xdr:cNvSpPr/>
      </xdr:nvSpPr>
      <xdr:spPr>
        <a:xfrm>
          <a:off x="4064000" y="139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46497</xdr:rowOff>
    </xdr:from>
    <xdr:ext cx="736600" cy="259045"/>
    <xdr:sp macro="" textlink="">
      <xdr:nvSpPr>
        <xdr:cNvPr id="221" name="テキスト ボックス 220"/>
        <xdr:cNvSpPr txBox="1"/>
      </xdr:nvSpPr>
      <xdr:spPr>
        <a:xfrm>
          <a:off x="3733800" y="137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44639</xdr:rowOff>
    </xdr:from>
    <xdr:to>
      <xdr:col>15</xdr:col>
      <xdr:colOff>133350</xdr:colOff>
      <xdr:row>81</xdr:row>
      <xdr:rowOff>146239</xdr:rowOff>
    </xdr:to>
    <xdr:sp macro="" textlink="">
      <xdr:nvSpPr>
        <xdr:cNvPr id="222" name="楕円 221"/>
        <xdr:cNvSpPr/>
      </xdr:nvSpPr>
      <xdr:spPr>
        <a:xfrm>
          <a:off x="3175000" y="1393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156416</xdr:rowOff>
    </xdr:from>
    <xdr:ext cx="762000" cy="259045"/>
    <xdr:sp macro="" textlink="">
      <xdr:nvSpPr>
        <xdr:cNvPr id="223" name="テキスト ボックス 222"/>
        <xdr:cNvSpPr txBox="1"/>
      </xdr:nvSpPr>
      <xdr:spPr>
        <a:xfrm>
          <a:off x="2844800" y="1370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21213</xdr:rowOff>
    </xdr:from>
    <xdr:to>
      <xdr:col>11</xdr:col>
      <xdr:colOff>82550</xdr:colOff>
      <xdr:row>81</xdr:row>
      <xdr:rowOff>122813</xdr:rowOff>
    </xdr:to>
    <xdr:sp macro="" textlink="">
      <xdr:nvSpPr>
        <xdr:cNvPr id="224" name="楕円 223"/>
        <xdr:cNvSpPr/>
      </xdr:nvSpPr>
      <xdr:spPr>
        <a:xfrm>
          <a:off x="2286000" y="1390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132990</xdr:rowOff>
    </xdr:from>
    <xdr:ext cx="762000" cy="259045"/>
    <xdr:sp macro="" textlink="">
      <xdr:nvSpPr>
        <xdr:cNvPr id="225" name="テキスト ボックス 224"/>
        <xdr:cNvSpPr txBox="1"/>
      </xdr:nvSpPr>
      <xdr:spPr>
        <a:xfrm>
          <a:off x="1955800" y="1367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162720</xdr:rowOff>
    </xdr:from>
    <xdr:to>
      <xdr:col>7</xdr:col>
      <xdr:colOff>31750</xdr:colOff>
      <xdr:row>81</xdr:row>
      <xdr:rowOff>92870</xdr:rowOff>
    </xdr:to>
    <xdr:sp macro="" textlink="">
      <xdr:nvSpPr>
        <xdr:cNvPr id="226" name="楕円 225"/>
        <xdr:cNvSpPr/>
      </xdr:nvSpPr>
      <xdr:spPr>
        <a:xfrm>
          <a:off x="1397000" y="138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103047</xdr:rowOff>
    </xdr:from>
    <xdr:ext cx="762000" cy="259045"/>
    <xdr:sp macro="" textlink="">
      <xdr:nvSpPr>
        <xdr:cNvPr id="227" name="テキスト ボックス 226"/>
        <xdr:cNvSpPr txBox="1"/>
      </xdr:nvSpPr>
      <xdr:spPr>
        <a:xfrm>
          <a:off x="1066800" y="136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令和３年４月１日現在のラスパイレス指数は、「</a:t>
          </a:r>
          <a:r>
            <a:rPr kumimoji="1" lang="en-US" altLang="ja-JP" sz="1050">
              <a:latin typeface="ＭＳ Ｐゴシック" panose="020B0600070205080204" pitchFamily="50" charset="-128"/>
              <a:ea typeface="ＭＳ Ｐゴシック" panose="020B0600070205080204" pitchFamily="50" charset="-128"/>
            </a:rPr>
            <a:t>99.7</a:t>
          </a:r>
          <a:r>
            <a:rPr kumimoji="1" lang="ja-JP" altLang="en-US" sz="1050">
              <a:latin typeface="ＭＳ Ｐゴシック" panose="020B0600070205080204" pitchFamily="50" charset="-128"/>
              <a:ea typeface="ＭＳ Ｐゴシック" panose="020B0600070205080204" pitchFamily="50" charset="-128"/>
            </a:rPr>
            <a:t>」である。職務の困難度や責任の度合いに応じた給与制度を平成</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年度から導入して以降、ラスパイレス指数は</a:t>
          </a:r>
          <a:r>
            <a:rPr kumimoji="1" lang="en-US" altLang="ja-JP" sz="1050">
              <a:latin typeface="ＭＳ Ｐゴシック" panose="020B0600070205080204" pitchFamily="50" charset="-128"/>
              <a:ea typeface="ＭＳ Ｐゴシック" panose="020B0600070205080204" pitchFamily="50" charset="-128"/>
            </a:rPr>
            <a:t>6.8</a:t>
          </a:r>
          <a:r>
            <a:rPr kumimoji="1" lang="ja-JP" altLang="en-US" sz="1050">
              <a:latin typeface="ＭＳ Ｐゴシック" panose="020B0600070205080204" pitchFamily="50" charset="-128"/>
              <a:ea typeface="ＭＳ Ｐゴシック" panose="020B0600070205080204" pitchFamily="50" charset="-128"/>
            </a:rPr>
            <a:t>ポイント低下している。制度の導入以降も、国における給与構造改革等への対応も含めて給与の適正化に継続的に取り組んできた。今後も、地方分権時代にふさわしい給与制度の確立に向けて見直し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88</xdr:row>
      <xdr:rowOff>168911</xdr:rowOff>
    </xdr:to>
    <xdr:cxnSp macro="">
      <xdr:nvCxnSpPr>
        <xdr:cNvPr id="254" name="直線コネクタ 253"/>
        <xdr:cNvCxnSpPr/>
      </xdr:nvCxnSpPr>
      <xdr:spPr>
        <a:xfrm flipV="1">
          <a:off x="17018000" y="14001750"/>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5"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6" name="直線コネクタ 255"/>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7"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8" name="直線コネクタ 257"/>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168911</xdr:rowOff>
    </xdr:from>
    <xdr:to>
      <xdr:col>81</xdr:col>
      <xdr:colOff>44450</xdr:colOff>
      <xdr:row>89</xdr:row>
      <xdr:rowOff>118111</xdr:rowOff>
    </xdr:to>
    <xdr:cxnSp macro="">
      <xdr:nvCxnSpPr>
        <xdr:cNvPr id="259" name="直線コネクタ 258"/>
        <xdr:cNvCxnSpPr/>
      </xdr:nvCxnSpPr>
      <xdr:spPr>
        <a:xfrm flipV="1">
          <a:off x="16179800" y="1525651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139716</xdr:rowOff>
    </xdr:from>
    <xdr:ext cx="762000" cy="259045"/>
    <xdr:sp macro="" textlink="">
      <xdr:nvSpPr>
        <xdr:cNvPr id="260" name="給与水準   （国との比較）平均値テキスト"/>
        <xdr:cNvSpPr txBox="1"/>
      </xdr:nvSpPr>
      <xdr:spPr>
        <a:xfrm>
          <a:off x="17106900" y="14712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61" name="フローチャート: 判断 260"/>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144780</xdr:rowOff>
    </xdr:from>
    <xdr:to>
      <xdr:col>77</xdr:col>
      <xdr:colOff>44450</xdr:colOff>
      <xdr:row>89</xdr:row>
      <xdr:rowOff>118111</xdr:rowOff>
    </xdr:to>
    <xdr:cxnSp macro="">
      <xdr:nvCxnSpPr>
        <xdr:cNvPr id="262" name="直線コネクタ 261"/>
        <xdr:cNvCxnSpPr/>
      </xdr:nvCxnSpPr>
      <xdr:spPr>
        <a:xfrm>
          <a:off x="15290800" y="152323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48261</xdr:rowOff>
    </xdr:from>
    <xdr:to>
      <xdr:col>77</xdr:col>
      <xdr:colOff>95250</xdr:colOff>
      <xdr:row>87</xdr:row>
      <xdr:rowOff>149861</xdr:rowOff>
    </xdr:to>
    <xdr:sp macro="" textlink="">
      <xdr:nvSpPr>
        <xdr:cNvPr id="263" name="フローチャート: 判断 262"/>
        <xdr:cNvSpPr/>
      </xdr:nvSpPr>
      <xdr:spPr>
        <a:xfrm>
          <a:off x="16129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160038</xdr:rowOff>
    </xdr:from>
    <xdr:ext cx="736600" cy="259045"/>
    <xdr:sp macro="" textlink="">
      <xdr:nvSpPr>
        <xdr:cNvPr id="264" name="テキスト ボックス 263"/>
        <xdr:cNvSpPr txBox="1"/>
      </xdr:nvSpPr>
      <xdr:spPr>
        <a:xfrm>
          <a:off x="15798800" y="1473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144780</xdr:rowOff>
    </xdr:from>
    <xdr:to>
      <xdr:col>72</xdr:col>
      <xdr:colOff>203200</xdr:colOff>
      <xdr:row>88</xdr:row>
      <xdr:rowOff>144780</xdr:rowOff>
    </xdr:to>
    <xdr:cxnSp macro="">
      <xdr:nvCxnSpPr>
        <xdr:cNvPr id="265" name="直線コネクタ 264"/>
        <xdr:cNvCxnSpPr/>
      </xdr:nvCxnSpPr>
      <xdr:spPr>
        <a:xfrm>
          <a:off x="14401800" y="1523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48261</xdr:rowOff>
    </xdr:from>
    <xdr:to>
      <xdr:col>73</xdr:col>
      <xdr:colOff>44450</xdr:colOff>
      <xdr:row>87</xdr:row>
      <xdr:rowOff>149861</xdr:rowOff>
    </xdr:to>
    <xdr:sp macro="" textlink="">
      <xdr:nvSpPr>
        <xdr:cNvPr id="266" name="フローチャート: 判断 265"/>
        <xdr:cNvSpPr/>
      </xdr:nvSpPr>
      <xdr:spPr>
        <a:xfrm>
          <a:off x="15240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160038</xdr:rowOff>
    </xdr:from>
    <xdr:ext cx="762000" cy="259045"/>
    <xdr:sp macro="" textlink="">
      <xdr:nvSpPr>
        <xdr:cNvPr id="267" name="テキスト ボックス 266"/>
        <xdr:cNvSpPr txBox="1"/>
      </xdr:nvSpPr>
      <xdr:spPr>
        <a:xfrm>
          <a:off x="14909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144780</xdr:rowOff>
    </xdr:from>
    <xdr:to>
      <xdr:col>68</xdr:col>
      <xdr:colOff>152400</xdr:colOff>
      <xdr:row>88</xdr:row>
      <xdr:rowOff>144780</xdr:rowOff>
    </xdr:to>
    <xdr:cxnSp macro="">
      <xdr:nvCxnSpPr>
        <xdr:cNvPr id="268" name="直線コネクタ 267"/>
        <xdr:cNvCxnSpPr/>
      </xdr:nvCxnSpPr>
      <xdr:spPr>
        <a:xfrm>
          <a:off x="13512800" y="1523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9" name="フローチャート: 判断 268"/>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36847</xdr:rowOff>
    </xdr:from>
    <xdr:ext cx="762000" cy="259045"/>
    <xdr:sp macro="" textlink="">
      <xdr:nvSpPr>
        <xdr:cNvPr id="270" name="テキスト ボックス 269"/>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71" name="フローチャート: 判断 270"/>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36847</xdr:rowOff>
    </xdr:from>
    <xdr:ext cx="762000" cy="259045"/>
    <xdr:sp macro="" textlink="">
      <xdr:nvSpPr>
        <xdr:cNvPr id="272" name="テキスト ボックス 271"/>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118111</xdr:rowOff>
    </xdr:from>
    <xdr:to>
      <xdr:col>81</xdr:col>
      <xdr:colOff>95250</xdr:colOff>
      <xdr:row>89</xdr:row>
      <xdr:rowOff>48261</xdr:rowOff>
    </xdr:to>
    <xdr:sp macro="" textlink="">
      <xdr:nvSpPr>
        <xdr:cNvPr id="278" name="楕円 277"/>
        <xdr:cNvSpPr/>
      </xdr:nvSpPr>
      <xdr:spPr>
        <a:xfrm>
          <a:off x="169672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13988</xdr:rowOff>
    </xdr:from>
    <xdr:ext cx="762000" cy="259045"/>
    <xdr:sp macro="" textlink="">
      <xdr:nvSpPr>
        <xdr:cNvPr id="279" name="給与水準   （国との比較）該当値テキスト"/>
        <xdr:cNvSpPr txBox="1"/>
      </xdr:nvSpPr>
      <xdr:spPr>
        <a:xfrm>
          <a:off x="17106900" y="1510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67311</xdr:rowOff>
    </xdr:from>
    <xdr:to>
      <xdr:col>77</xdr:col>
      <xdr:colOff>95250</xdr:colOff>
      <xdr:row>89</xdr:row>
      <xdr:rowOff>168911</xdr:rowOff>
    </xdr:to>
    <xdr:sp macro="" textlink="">
      <xdr:nvSpPr>
        <xdr:cNvPr id="280" name="楕円 279"/>
        <xdr:cNvSpPr/>
      </xdr:nvSpPr>
      <xdr:spPr>
        <a:xfrm>
          <a:off x="16129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153688</xdr:rowOff>
    </xdr:from>
    <xdr:ext cx="736600" cy="259045"/>
    <xdr:sp macro="" textlink="">
      <xdr:nvSpPr>
        <xdr:cNvPr id="281" name="テキスト ボックス 280"/>
        <xdr:cNvSpPr txBox="1"/>
      </xdr:nvSpPr>
      <xdr:spPr>
        <a:xfrm>
          <a:off x="15798800" y="15412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93980</xdr:rowOff>
    </xdr:from>
    <xdr:to>
      <xdr:col>73</xdr:col>
      <xdr:colOff>44450</xdr:colOff>
      <xdr:row>89</xdr:row>
      <xdr:rowOff>24130</xdr:rowOff>
    </xdr:to>
    <xdr:sp macro="" textlink="">
      <xdr:nvSpPr>
        <xdr:cNvPr id="282" name="楕円 281"/>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8907</xdr:rowOff>
    </xdr:from>
    <xdr:ext cx="762000" cy="259045"/>
    <xdr:sp macro="" textlink="">
      <xdr:nvSpPr>
        <xdr:cNvPr id="283" name="テキスト ボックス 282"/>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93980</xdr:rowOff>
    </xdr:from>
    <xdr:to>
      <xdr:col>68</xdr:col>
      <xdr:colOff>203200</xdr:colOff>
      <xdr:row>89</xdr:row>
      <xdr:rowOff>24130</xdr:rowOff>
    </xdr:to>
    <xdr:sp macro="" textlink="">
      <xdr:nvSpPr>
        <xdr:cNvPr id="284" name="楕円 283"/>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8907</xdr:rowOff>
    </xdr:from>
    <xdr:ext cx="762000" cy="259045"/>
    <xdr:sp macro="" textlink="">
      <xdr:nvSpPr>
        <xdr:cNvPr id="285" name="テキスト ボックス 284"/>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93980</xdr:rowOff>
    </xdr:from>
    <xdr:to>
      <xdr:col>64</xdr:col>
      <xdr:colOff>152400</xdr:colOff>
      <xdr:row>89</xdr:row>
      <xdr:rowOff>24130</xdr:rowOff>
    </xdr:to>
    <xdr:sp macro="" textlink="">
      <xdr:nvSpPr>
        <xdr:cNvPr id="286" name="楕円 285"/>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8907</xdr:rowOff>
    </xdr:from>
    <xdr:ext cx="762000" cy="259045"/>
    <xdr:sp macro="" textlink="">
      <xdr:nvSpPr>
        <xdr:cNvPr id="287" name="テキスト ボックス 286"/>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平成７年度以降、国や他団体に先んじて定員管理の適正化に取り組み、その後も、三鷹市行財政改革アクションプラン等に基づき、更なる職員定数の見直しに取り組んだ。その結果、取組前の職員数</a:t>
          </a:r>
          <a:r>
            <a:rPr kumimoji="1" lang="en-US" altLang="ja-JP" sz="1050">
              <a:latin typeface="ＭＳ Ｐゴシック" panose="020B0600070205080204" pitchFamily="50" charset="-128"/>
              <a:ea typeface="ＭＳ Ｐゴシック" panose="020B0600070205080204" pitchFamily="50" charset="-128"/>
            </a:rPr>
            <a:t>1,334</a:t>
          </a:r>
          <a:r>
            <a:rPr kumimoji="1" lang="ja-JP" altLang="en-US" sz="1050">
              <a:latin typeface="ＭＳ Ｐゴシック" panose="020B0600070205080204" pitchFamily="50" charset="-128"/>
              <a:ea typeface="ＭＳ Ｐゴシック" panose="020B0600070205080204" pitchFamily="50" charset="-128"/>
            </a:rPr>
            <a:t>人（平成７年４月</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が、</a:t>
          </a:r>
          <a:r>
            <a:rPr kumimoji="1" lang="en-US" altLang="ja-JP" sz="1050">
              <a:latin typeface="ＭＳ Ｐゴシック" panose="020B0600070205080204" pitchFamily="50" charset="-128"/>
              <a:ea typeface="ＭＳ Ｐゴシック" panose="020B0600070205080204" pitchFamily="50" charset="-128"/>
            </a:rPr>
            <a:t>965</a:t>
          </a:r>
          <a:r>
            <a:rPr kumimoji="1" lang="ja-JP" altLang="en-US" sz="1050">
              <a:latin typeface="ＭＳ Ｐゴシック" panose="020B0600070205080204" pitchFamily="50" charset="-128"/>
              <a:ea typeface="ＭＳ Ｐゴシック" panose="020B0600070205080204" pitchFamily="50" charset="-128"/>
            </a:rPr>
            <a:t>人（令和３年４月）となり、</a:t>
          </a:r>
          <a:r>
            <a:rPr kumimoji="1" lang="en-US" altLang="ja-JP" sz="1050">
              <a:latin typeface="ＭＳ Ｐゴシック" panose="020B0600070205080204" pitchFamily="50" charset="-128"/>
              <a:ea typeface="ＭＳ Ｐゴシック" panose="020B0600070205080204" pitchFamily="50" charset="-128"/>
            </a:rPr>
            <a:t>27.7</a:t>
          </a:r>
          <a:r>
            <a:rPr kumimoji="1" lang="ja-JP" altLang="en-US" sz="1050">
              <a:latin typeface="ＭＳ Ｐゴシック" panose="020B0600070205080204" pitchFamily="50" charset="-128"/>
              <a:ea typeface="ＭＳ Ｐゴシック" panose="020B0600070205080204" pitchFamily="50" charset="-128"/>
            </a:rPr>
            <a:t>％削減された（公益的法人等派遣職員を除く。）。今後も、事務事業の見直し、業務の委託化、再任用化などを図るとともに、新規事業や国及び東京都からの権限移譲に適切に対応し、職員定数を適切に管理することで、市民サービス、「組織力」の維持・向上を図っ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69088</xdr:rowOff>
    </xdr:from>
    <xdr:to>
      <xdr:col>81</xdr:col>
      <xdr:colOff>44450</xdr:colOff>
      <xdr:row>66</xdr:row>
      <xdr:rowOff>508</xdr:rowOff>
    </xdr:to>
    <xdr:cxnSp macro="">
      <xdr:nvCxnSpPr>
        <xdr:cNvPr id="315" name="直線コネクタ 314"/>
        <xdr:cNvCxnSpPr/>
      </xdr:nvCxnSpPr>
      <xdr:spPr>
        <a:xfrm flipV="1">
          <a:off x="17018000" y="10013188"/>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144035</xdr:rowOff>
    </xdr:from>
    <xdr:ext cx="762000" cy="259045"/>
    <xdr:sp macro="" textlink="">
      <xdr:nvSpPr>
        <xdr:cNvPr id="316" name="定員管理の状況最小値テキスト"/>
        <xdr:cNvSpPr txBox="1"/>
      </xdr:nvSpPr>
      <xdr:spPr>
        <a:xfrm>
          <a:off x="17106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508</xdr:rowOff>
    </xdr:from>
    <xdr:to>
      <xdr:col>81</xdr:col>
      <xdr:colOff>133350</xdr:colOff>
      <xdr:row>66</xdr:row>
      <xdr:rowOff>508</xdr:rowOff>
    </xdr:to>
    <xdr:cxnSp macro="">
      <xdr:nvCxnSpPr>
        <xdr:cNvPr id="317" name="直線コネクタ 316"/>
        <xdr:cNvCxnSpPr/>
      </xdr:nvCxnSpPr>
      <xdr:spPr>
        <a:xfrm>
          <a:off x="16929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155465</xdr:rowOff>
    </xdr:from>
    <xdr:ext cx="762000" cy="259045"/>
    <xdr:sp macro="" textlink="">
      <xdr:nvSpPr>
        <xdr:cNvPr id="318" name="定員管理の状況最大値テキスト"/>
        <xdr:cNvSpPr txBox="1"/>
      </xdr:nvSpPr>
      <xdr:spPr>
        <a:xfrm>
          <a:off x="17106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69088</xdr:rowOff>
    </xdr:from>
    <xdr:to>
      <xdr:col>81</xdr:col>
      <xdr:colOff>133350</xdr:colOff>
      <xdr:row>58</xdr:row>
      <xdr:rowOff>69088</xdr:rowOff>
    </xdr:to>
    <xdr:cxnSp macro="">
      <xdr:nvCxnSpPr>
        <xdr:cNvPr id="319" name="直線コネクタ 318"/>
        <xdr:cNvCxnSpPr/>
      </xdr:nvCxnSpPr>
      <xdr:spPr>
        <a:xfrm>
          <a:off x="16929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64262</xdr:rowOff>
    </xdr:from>
    <xdr:to>
      <xdr:col>81</xdr:col>
      <xdr:colOff>44450</xdr:colOff>
      <xdr:row>58</xdr:row>
      <xdr:rowOff>69088</xdr:rowOff>
    </xdr:to>
    <xdr:cxnSp macro="">
      <xdr:nvCxnSpPr>
        <xdr:cNvPr id="320" name="直線コネクタ 319"/>
        <xdr:cNvCxnSpPr/>
      </xdr:nvCxnSpPr>
      <xdr:spPr>
        <a:xfrm>
          <a:off x="16179800" y="1000836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50309</xdr:rowOff>
    </xdr:from>
    <xdr:ext cx="762000" cy="259045"/>
    <xdr:sp macro="" textlink="">
      <xdr:nvSpPr>
        <xdr:cNvPr id="321" name="定員管理の状況平均値テキスト"/>
        <xdr:cNvSpPr txBox="1"/>
      </xdr:nvSpPr>
      <xdr:spPr>
        <a:xfrm>
          <a:off x="17106900" y="105087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78232</xdr:rowOff>
    </xdr:from>
    <xdr:to>
      <xdr:col>81</xdr:col>
      <xdr:colOff>95250</xdr:colOff>
      <xdr:row>62</xdr:row>
      <xdr:rowOff>8382</xdr:rowOff>
    </xdr:to>
    <xdr:sp macro="" textlink="">
      <xdr:nvSpPr>
        <xdr:cNvPr id="322" name="フローチャート: 判断 321"/>
        <xdr:cNvSpPr/>
      </xdr:nvSpPr>
      <xdr:spPr>
        <a:xfrm>
          <a:off x="169672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64262</xdr:rowOff>
    </xdr:from>
    <xdr:to>
      <xdr:col>77</xdr:col>
      <xdr:colOff>44450</xdr:colOff>
      <xdr:row>58</xdr:row>
      <xdr:rowOff>83566</xdr:rowOff>
    </xdr:to>
    <xdr:cxnSp macro="">
      <xdr:nvCxnSpPr>
        <xdr:cNvPr id="323" name="直線コネクタ 322"/>
        <xdr:cNvCxnSpPr/>
      </xdr:nvCxnSpPr>
      <xdr:spPr>
        <a:xfrm flipV="1">
          <a:off x="15290800" y="100083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68580</xdr:rowOff>
    </xdr:from>
    <xdr:to>
      <xdr:col>77</xdr:col>
      <xdr:colOff>95250</xdr:colOff>
      <xdr:row>61</xdr:row>
      <xdr:rowOff>170180</xdr:rowOff>
    </xdr:to>
    <xdr:sp macro="" textlink="">
      <xdr:nvSpPr>
        <xdr:cNvPr id="324" name="フローチャート: 判断 323"/>
        <xdr:cNvSpPr/>
      </xdr:nvSpPr>
      <xdr:spPr>
        <a:xfrm>
          <a:off x="16129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154957</xdr:rowOff>
    </xdr:from>
    <xdr:ext cx="736600" cy="259045"/>
    <xdr:sp macro="" textlink="">
      <xdr:nvSpPr>
        <xdr:cNvPr id="325" name="テキスト ボックス 324"/>
        <xdr:cNvSpPr txBox="1"/>
      </xdr:nvSpPr>
      <xdr:spPr>
        <a:xfrm>
          <a:off x="15798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83566</xdr:rowOff>
    </xdr:from>
    <xdr:to>
      <xdr:col>72</xdr:col>
      <xdr:colOff>203200</xdr:colOff>
      <xdr:row>58</xdr:row>
      <xdr:rowOff>88392</xdr:rowOff>
    </xdr:to>
    <xdr:cxnSp macro="">
      <xdr:nvCxnSpPr>
        <xdr:cNvPr id="326" name="直線コネクタ 325"/>
        <xdr:cNvCxnSpPr/>
      </xdr:nvCxnSpPr>
      <xdr:spPr>
        <a:xfrm flipV="1">
          <a:off x="14401800" y="100276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58928</xdr:rowOff>
    </xdr:from>
    <xdr:to>
      <xdr:col>73</xdr:col>
      <xdr:colOff>44450</xdr:colOff>
      <xdr:row>61</xdr:row>
      <xdr:rowOff>160528</xdr:rowOff>
    </xdr:to>
    <xdr:sp macro="" textlink="">
      <xdr:nvSpPr>
        <xdr:cNvPr id="327" name="フローチャート: 判断 326"/>
        <xdr:cNvSpPr/>
      </xdr:nvSpPr>
      <xdr:spPr>
        <a:xfrm>
          <a:off x="15240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145305</xdr:rowOff>
    </xdr:from>
    <xdr:ext cx="762000" cy="259045"/>
    <xdr:sp macro="" textlink="">
      <xdr:nvSpPr>
        <xdr:cNvPr id="328" name="テキスト ボックス 327"/>
        <xdr:cNvSpPr txBox="1"/>
      </xdr:nvSpPr>
      <xdr:spPr>
        <a:xfrm>
          <a:off x="14909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88392</xdr:rowOff>
    </xdr:from>
    <xdr:to>
      <xdr:col>68</xdr:col>
      <xdr:colOff>152400</xdr:colOff>
      <xdr:row>58</xdr:row>
      <xdr:rowOff>102870</xdr:rowOff>
    </xdr:to>
    <xdr:cxnSp macro="">
      <xdr:nvCxnSpPr>
        <xdr:cNvPr id="329" name="直線コネクタ 328"/>
        <xdr:cNvCxnSpPr/>
      </xdr:nvCxnSpPr>
      <xdr:spPr>
        <a:xfrm flipV="1">
          <a:off x="13512800" y="1003249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63754</xdr:rowOff>
    </xdr:from>
    <xdr:to>
      <xdr:col>68</xdr:col>
      <xdr:colOff>203200</xdr:colOff>
      <xdr:row>61</xdr:row>
      <xdr:rowOff>165354</xdr:rowOff>
    </xdr:to>
    <xdr:sp macro="" textlink="">
      <xdr:nvSpPr>
        <xdr:cNvPr id="330" name="フローチャート: 判断 329"/>
        <xdr:cNvSpPr/>
      </xdr:nvSpPr>
      <xdr:spPr>
        <a:xfrm>
          <a:off x="14351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150131</xdr:rowOff>
    </xdr:from>
    <xdr:ext cx="762000" cy="259045"/>
    <xdr:sp macro="" textlink="">
      <xdr:nvSpPr>
        <xdr:cNvPr id="331" name="テキスト ボックス 330"/>
        <xdr:cNvSpPr txBox="1"/>
      </xdr:nvSpPr>
      <xdr:spPr>
        <a:xfrm>
          <a:off x="14020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63754</xdr:rowOff>
    </xdr:from>
    <xdr:to>
      <xdr:col>64</xdr:col>
      <xdr:colOff>152400</xdr:colOff>
      <xdr:row>61</xdr:row>
      <xdr:rowOff>165354</xdr:rowOff>
    </xdr:to>
    <xdr:sp macro="" textlink="">
      <xdr:nvSpPr>
        <xdr:cNvPr id="332" name="フローチャート: 判断 331"/>
        <xdr:cNvSpPr/>
      </xdr:nvSpPr>
      <xdr:spPr>
        <a:xfrm>
          <a:off x="13462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150131</xdr:rowOff>
    </xdr:from>
    <xdr:ext cx="762000" cy="259045"/>
    <xdr:sp macro="" textlink="">
      <xdr:nvSpPr>
        <xdr:cNvPr id="333" name="テキスト ボックス 332"/>
        <xdr:cNvSpPr txBox="1"/>
      </xdr:nvSpPr>
      <xdr:spPr>
        <a:xfrm>
          <a:off x="13131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18288</xdr:rowOff>
    </xdr:from>
    <xdr:to>
      <xdr:col>81</xdr:col>
      <xdr:colOff>95250</xdr:colOff>
      <xdr:row>58</xdr:row>
      <xdr:rowOff>119888</xdr:rowOff>
    </xdr:to>
    <xdr:sp macro="" textlink="">
      <xdr:nvSpPr>
        <xdr:cNvPr id="339" name="楕円 338"/>
        <xdr:cNvSpPr/>
      </xdr:nvSpPr>
      <xdr:spPr>
        <a:xfrm>
          <a:off x="16967200" y="99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111015</xdr:rowOff>
    </xdr:from>
    <xdr:ext cx="762000" cy="259045"/>
    <xdr:sp macro="" textlink="">
      <xdr:nvSpPr>
        <xdr:cNvPr id="340" name="定員管理の状況該当値テキスト"/>
        <xdr:cNvSpPr txBox="1"/>
      </xdr:nvSpPr>
      <xdr:spPr>
        <a:xfrm>
          <a:off x="17106900" y="988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13462</xdr:rowOff>
    </xdr:from>
    <xdr:to>
      <xdr:col>77</xdr:col>
      <xdr:colOff>95250</xdr:colOff>
      <xdr:row>58</xdr:row>
      <xdr:rowOff>115062</xdr:rowOff>
    </xdr:to>
    <xdr:sp macro="" textlink="">
      <xdr:nvSpPr>
        <xdr:cNvPr id="341" name="楕円 340"/>
        <xdr:cNvSpPr/>
      </xdr:nvSpPr>
      <xdr:spPr>
        <a:xfrm>
          <a:off x="16129000" y="99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125239</xdr:rowOff>
    </xdr:from>
    <xdr:ext cx="736600" cy="259045"/>
    <xdr:sp macro="" textlink="">
      <xdr:nvSpPr>
        <xdr:cNvPr id="342" name="テキスト ボックス 341"/>
        <xdr:cNvSpPr txBox="1"/>
      </xdr:nvSpPr>
      <xdr:spPr>
        <a:xfrm>
          <a:off x="15798800" y="972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32766</xdr:rowOff>
    </xdr:from>
    <xdr:to>
      <xdr:col>73</xdr:col>
      <xdr:colOff>44450</xdr:colOff>
      <xdr:row>58</xdr:row>
      <xdr:rowOff>134366</xdr:rowOff>
    </xdr:to>
    <xdr:sp macro="" textlink="">
      <xdr:nvSpPr>
        <xdr:cNvPr id="343" name="楕円 342"/>
        <xdr:cNvSpPr/>
      </xdr:nvSpPr>
      <xdr:spPr>
        <a:xfrm>
          <a:off x="15240000" y="99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144543</xdr:rowOff>
    </xdr:from>
    <xdr:ext cx="762000" cy="259045"/>
    <xdr:sp macro="" textlink="">
      <xdr:nvSpPr>
        <xdr:cNvPr id="344" name="テキスト ボックス 343"/>
        <xdr:cNvSpPr txBox="1"/>
      </xdr:nvSpPr>
      <xdr:spPr>
        <a:xfrm>
          <a:off x="14909800" y="974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37592</xdr:rowOff>
    </xdr:from>
    <xdr:to>
      <xdr:col>68</xdr:col>
      <xdr:colOff>203200</xdr:colOff>
      <xdr:row>58</xdr:row>
      <xdr:rowOff>139192</xdr:rowOff>
    </xdr:to>
    <xdr:sp macro="" textlink="">
      <xdr:nvSpPr>
        <xdr:cNvPr id="345" name="楕円 344"/>
        <xdr:cNvSpPr/>
      </xdr:nvSpPr>
      <xdr:spPr>
        <a:xfrm>
          <a:off x="14351000" y="99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149369</xdr:rowOff>
    </xdr:from>
    <xdr:ext cx="762000" cy="259045"/>
    <xdr:sp macro="" textlink="">
      <xdr:nvSpPr>
        <xdr:cNvPr id="346" name="テキスト ボックス 345"/>
        <xdr:cNvSpPr txBox="1"/>
      </xdr:nvSpPr>
      <xdr:spPr>
        <a:xfrm>
          <a:off x="14020800" y="975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52070</xdr:rowOff>
    </xdr:from>
    <xdr:to>
      <xdr:col>64</xdr:col>
      <xdr:colOff>152400</xdr:colOff>
      <xdr:row>58</xdr:row>
      <xdr:rowOff>153670</xdr:rowOff>
    </xdr:to>
    <xdr:sp macro="" textlink="">
      <xdr:nvSpPr>
        <xdr:cNvPr id="347" name="楕円 346"/>
        <xdr:cNvSpPr/>
      </xdr:nvSpPr>
      <xdr:spPr>
        <a:xfrm>
          <a:off x="13462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163847</xdr:rowOff>
    </xdr:from>
    <xdr:ext cx="762000" cy="259045"/>
    <xdr:sp macro="" textlink="">
      <xdr:nvSpPr>
        <xdr:cNvPr id="348" name="テキスト ボックス 347"/>
        <xdr:cNvSpPr txBox="1"/>
      </xdr:nvSpPr>
      <xdr:spPr>
        <a:xfrm>
          <a:off x="13131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市債発行額の抑制や低金利債への借換え、高金利債の繰上償還などを実施し、後年度負担の抑制に努めていることにより、類似団体平均を下回っている。令和２年度は、単年度数値が前年度と同率となったが、３か年平均の数値は、前年度と比べて</a:t>
          </a:r>
          <a:r>
            <a:rPr kumimoji="1" lang="en-US" altLang="ja-JP" sz="1050">
              <a:latin typeface="ＭＳ Ｐゴシック" panose="020B0600070205080204" pitchFamily="50" charset="-128"/>
              <a:ea typeface="ＭＳ Ｐゴシック" panose="020B0600070205080204" pitchFamily="50" charset="-128"/>
            </a:rPr>
            <a:t>0.4</a:t>
          </a:r>
          <a:r>
            <a:rPr kumimoji="1" lang="ja-JP" altLang="en-US" sz="1050">
              <a:latin typeface="ＭＳ Ｐゴシック" panose="020B0600070205080204" pitchFamily="50" charset="-128"/>
              <a:ea typeface="ＭＳ Ｐゴシック" panose="020B0600070205080204" pitchFamily="50" charset="-128"/>
            </a:rPr>
            <a:t>ポイントの減となった。今後もバランスに配慮した市債の発行を図り、「第４次三鷹市基本計画（第２次改定）」で目標としている、「概ね５％を超えないこと」の達成に努める。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78922</xdr:rowOff>
    </xdr:to>
    <xdr:cxnSp macro="">
      <xdr:nvCxnSpPr>
        <xdr:cNvPr id="379" name="直線コネクタ 378"/>
        <xdr:cNvCxnSpPr/>
      </xdr:nvCxnSpPr>
      <xdr:spPr>
        <a:xfrm flipV="1">
          <a:off x="17018000" y="619215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50999</xdr:rowOff>
    </xdr:from>
    <xdr:ext cx="762000" cy="259045"/>
    <xdr:sp macro="" textlink="">
      <xdr:nvSpPr>
        <xdr:cNvPr id="380" name="公債費負担の状況最小値テキスト"/>
        <xdr:cNvSpPr txBox="1"/>
      </xdr:nvSpPr>
      <xdr:spPr>
        <a:xfrm>
          <a:off x="17106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78922</xdr:rowOff>
    </xdr:from>
    <xdr:to>
      <xdr:col>81</xdr:col>
      <xdr:colOff>133350</xdr:colOff>
      <xdr:row>44</xdr:row>
      <xdr:rowOff>78922</xdr:rowOff>
    </xdr:to>
    <xdr:cxnSp macro="">
      <xdr:nvCxnSpPr>
        <xdr:cNvPr id="381" name="直線コネクタ 380"/>
        <xdr:cNvCxnSpPr/>
      </xdr:nvCxnSpPr>
      <xdr:spPr>
        <a:xfrm>
          <a:off x="16929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2" name="公債費負担の状況最大値テキスト"/>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3" name="直線コネクタ 382"/>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123372</xdr:rowOff>
    </xdr:from>
    <xdr:to>
      <xdr:col>81</xdr:col>
      <xdr:colOff>44450</xdr:colOff>
      <xdr:row>37</xdr:row>
      <xdr:rowOff>20864</xdr:rowOff>
    </xdr:to>
    <xdr:cxnSp macro="">
      <xdr:nvCxnSpPr>
        <xdr:cNvPr id="384" name="直線コネクタ 383"/>
        <xdr:cNvCxnSpPr/>
      </xdr:nvCxnSpPr>
      <xdr:spPr>
        <a:xfrm flipV="1">
          <a:off x="16179800" y="6295572"/>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64605</xdr:rowOff>
    </xdr:from>
    <xdr:ext cx="762000" cy="259045"/>
    <xdr:sp macro="" textlink="">
      <xdr:nvSpPr>
        <xdr:cNvPr id="385" name="公債費負担の状況平均値テキスト"/>
        <xdr:cNvSpPr txBox="1"/>
      </xdr:nvSpPr>
      <xdr:spPr>
        <a:xfrm>
          <a:off x="17106900" y="675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92528</xdr:rowOff>
    </xdr:from>
    <xdr:to>
      <xdr:col>81</xdr:col>
      <xdr:colOff>95250</xdr:colOff>
      <xdr:row>40</xdr:row>
      <xdr:rowOff>22678</xdr:rowOff>
    </xdr:to>
    <xdr:sp macro="" textlink="">
      <xdr:nvSpPr>
        <xdr:cNvPr id="386" name="フローチャート: 判断 385"/>
        <xdr:cNvSpPr/>
      </xdr:nvSpPr>
      <xdr:spPr>
        <a:xfrm>
          <a:off x="169672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20864</xdr:rowOff>
    </xdr:from>
    <xdr:to>
      <xdr:col>77</xdr:col>
      <xdr:colOff>44450</xdr:colOff>
      <xdr:row>38</xdr:row>
      <xdr:rowOff>4535</xdr:rowOff>
    </xdr:to>
    <xdr:cxnSp macro="">
      <xdr:nvCxnSpPr>
        <xdr:cNvPr id="387" name="直線コネクタ 386"/>
        <xdr:cNvCxnSpPr/>
      </xdr:nvCxnSpPr>
      <xdr:spPr>
        <a:xfrm flipV="1">
          <a:off x="15290800" y="6364514"/>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8" name="フローチャート: 判断 387"/>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9" name="テキスト ボックス 388"/>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4535</xdr:rowOff>
    </xdr:from>
    <xdr:to>
      <xdr:col>72</xdr:col>
      <xdr:colOff>203200</xdr:colOff>
      <xdr:row>39</xdr:row>
      <xdr:rowOff>39915</xdr:rowOff>
    </xdr:to>
    <xdr:cxnSp macro="">
      <xdr:nvCxnSpPr>
        <xdr:cNvPr id="390" name="直線コネクタ 389"/>
        <xdr:cNvCxnSpPr/>
      </xdr:nvCxnSpPr>
      <xdr:spPr>
        <a:xfrm flipV="1">
          <a:off x="14401800" y="6519635"/>
          <a:ext cx="8890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1" name="フローチャート: 判断 390"/>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392" name="テキスト ボックス 391"/>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39915</xdr:rowOff>
    </xdr:from>
    <xdr:to>
      <xdr:col>68</xdr:col>
      <xdr:colOff>152400</xdr:colOff>
      <xdr:row>39</xdr:row>
      <xdr:rowOff>91622</xdr:rowOff>
    </xdr:to>
    <xdr:cxnSp macro="">
      <xdr:nvCxnSpPr>
        <xdr:cNvPr id="393" name="直線コネクタ 392"/>
        <xdr:cNvCxnSpPr/>
      </xdr:nvCxnSpPr>
      <xdr:spPr>
        <a:xfrm flipV="1">
          <a:off x="13512800" y="672646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4" name="フローチャート: 判断 393"/>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5" name="テキスト ボックス 394"/>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396" name="フローチャート: 判断 395"/>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397" name="テキスト ボックス 396"/>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72572</xdr:rowOff>
    </xdr:from>
    <xdr:to>
      <xdr:col>81</xdr:col>
      <xdr:colOff>95250</xdr:colOff>
      <xdr:row>37</xdr:row>
      <xdr:rowOff>2722</xdr:rowOff>
    </xdr:to>
    <xdr:sp macro="" textlink="">
      <xdr:nvSpPr>
        <xdr:cNvPr id="403" name="楕円 402"/>
        <xdr:cNvSpPr/>
      </xdr:nvSpPr>
      <xdr:spPr>
        <a:xfrm>
          <a:off x="169672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165299</xdr:rowOff>
    </xdr:from>
    <xdr:ext cx="762000" cy="259045"/>
    <xdr:sp macro="" textlink="">
      <xdr:nvSpPr>
        <xdr:cNvPr id="404" name="公債費負担の状況該当値テキスト"/>
        <xdr:cNvSpPr txBox="1"/>
      </xdr:nvSpPr>
      <xdr:spPr>
        <a:xfrm>
          <a:off x="171069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141514</xdr:rowOff>
    </xdr:from>
    <xdr:to>
      <xdr:col>77</xdr:col>
      <xdr:colOff>95250</xdr:colOff>
      <xdr:row>37</xdr:row>
      <xdr:rowOff>71664</xdr:rowOff>
    </xdr:to>
    <xdr:sp macro="" textlink="">
      <xdr:nvSpPr>
        <xdr:cNvPr id="405" name="楕円 404"/>
        <xdr:cNvSpPr/>
      </xdr:nvSpPr>
      <xdr:spPr>
        <a:xfrm>
          <a:off x="16129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81841</xdr:rowOff>
    </xdr:from>
    <xdr:ext cx="736600" cy="259045"/>
    <xdr:sp macro="" textlink="">
      <xdr:nvSpPr>
        <xdr:cNvPr id="406" name="テキスト ボックス 405"/>
        <xdr:cNvSpPr txBox="1"/>
      </xdr:nvSpPr>
      <xdr:spPr>
        <a:xfrm>
          <a:off x="15798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125186</xdr:rowOff>
    </xdr:from>
    <xdr:to>
      <xdr:col>73</xdr:col>
      <xdr:colOff>44450</xdr:colOff>
      <xdr:row>38</xdr:row>
      <xdr:rowOff>55336</xdr:rowOff>
    </xdr:to>
    <xdr:sp macro="" textlink="">
      <xdr:nvSpPr>
        <xdr:cNvPr id="407" name="楕円 406"/>
        <xdr:cNvSpPr/>
      </xdr:nvSpPr>
      <xdr:spPr>
        <a:xfrm>
          <a:off x="15240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65513</xdr:rowOff>
    </xdr:from>
    <xdr:ext cx="762000" cy="259045"/>
    <xdr:sp macro="" textlink="">
      <xdr:nvSpPr>
        <xdr:cNvPr id="408" name="テキスト ボックス 407"/>
        <xdr:cNvSpPr txBox="1"/>
      </xdr:nvSpPr>
      <xdr:spPr>
        <a:xfrm>
          <a:off x="14909800" y="623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160565</xdr:rowOff>
    </xdr:from>
    <xdr:to>
      <xdr:col>68</xdr:col>
      <xdr:colOff>203200</xdr:colOff>
      <xdr:row>39</xdr:row>
      <xdr:rowOff>90715</xdr:rowOff>
    </xdr:to>
    <xdr:sp macro="" textlink="">
      <xdr:nvSpPr>
        <xdr:cNvPr id="409" name="楕円 408"/>
        <xdr:cNvSpPr/>
      </xdr:nvSpPr>
      <xdr:spPr>
        <a:xfrm>
          <a:off x="14351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100892</xdr:rowOff>
    </xdr:from>
    <xdr:ext cx="762000" cy="259045"/>
    <xdr:sp macro="" textlink="">
      <xdr:nvSpPr>
        <xdr:cNvPr id="410" name="テキスト ボックス 409"/>
        <xdr:cNvSpPr txBox="1"/>
      </xdr:nvSpPr>
      <xdr:spPr>
        <a:xfrm>
          <a:off x="14020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40822</xdr:rowOff>
    </xdr:from>
    <xdr:to>
      <xdr:col>64</xdr:col>
      <xdr:colOff>152400</xdr:colOff>
      <xdr:row>39</xdr:row>
      <xdr:rowOff>142422</xdr:rowOff>
    </xdr:to>
    <xdr:sp macro="" textlink="">
      <xdr:nvSpPr>
        <xdr:cNvPr id="411" name="楕円 410"/>
        <xdr:cNvSpPr/>
      </xdr:nvSpPr>
      <xdr:spPr>
        <a:xfrm>
          <a:off x="13462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152599</xdr:rowOff>
    </xdr:from>
    <xdr:ext cx="762000" cy="259045"/>
    <xdr:sp macro="" textlink="">
      <xdr:nvSpPr>
        <xdr:cNvPr id="412" name="テキスト ボックス 411"/>
        <xdr:cNvSpPr txBox="1"/>
      </xdr:nvSpPr>
      <xdr:spPr>
        <a:xfrm>
          <a:off x="13131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標準財政規模の増に加え、地方債現在高が減となったことや、基金残高の増となったことにより、前年度比</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ポイントの減となった。今後も基金残高の確保を図るなど健全な財政運営に努める。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10372</xdr:rowOff>
    </xdr:to>
    <xdr:cxnSp macro="">
      <xdr:nvCxnSpPr>
        <xdr:cNvPr id="441" name="直線コネクタ 440"/>
        <xdr:cNvCxnSpPr/>
      </xdr:nvCxnSpPr>
      <xdr:spPr>
        <a:xfrm flipV="1">
          <a:off x="17018000" y="2370667"/>
          <a:ext cx="0" cy="1411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153899</xdr:rowOff>
    </xdr:from>
    <xdr:ext cx="762000" cy="259045"/>
    <xdr:sp macro="" textlink="">
      <xdr:nvSpPr>
        <xdr:cNvPr id="442" name="将来負担の状況最小値テキスト"/>
        <xdr:cNvSpPr txBox="1"/>
      </xdr:nvSpPr>
      <xdr:spPr>
        <a:xfrm>
          <a:off x="17106900" y="375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10372</xdr:rowOff>
    </xdr:from>
    <xdr:to>
      <xdr:col>81</xdr:col>
      <xdr:colOff>133350</xdr:colOff>
      <xdr:row>22</xdr:row>
      <xdr:rowOff>10372</xdr:rowOff>
    </xdr:to>
    <xdr:cxnSp macro="">
      <xdr:nvCxnSpPr>
        <xdr:cNvPr id="443" name="直線コネクタ 442"/>
        <xdr:cNvCxnSpPr/>
      </xdr:nvCxnSpPr>
      <xdr:spPr>
        <a:xfrm>
          <a:off x="16929100" y="378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50800</xdr:rowOff>
    </xdr:from>
    <xdr:to>
      <xdr:col>81</xdr:col>
      <xdr:colOff>44450</xdr:colOff>
      <xdr:row>14</xdr:row>
      <xdr:rowOff>107103</xdr:rowOff>
    </xdr:to>
    <xdr:cxnSp macro="">
      <xdr:nvCxnSpPr>
        <xdr:cNvPr id="446" name="直線コネクタ 445"/>
        <xdr:cNvCxnSpPr/>
      </xdr:nvCxnSpPr>
      <xdr:spPr>
        <a:xfrm flipV="1">
          <a:off x="16179800" y="245110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15786</xdr:rowOff>
    </xdr:from>
    <xdr:ext cx="762000" cy="259045"/>
    <xdr:sp macro="" textlink="">
      <xdr:nvSpPr>
        <xdr:cNvPr id="447" name="将来負担の状況平均値テキスト"/>
        <xdr:cNvSpPr txBox="1"/>
      </xdr:nvSpPr>
      <xdr:spPr>
        <a:xfrm>
          <a:off x="17106900" y="2587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43709</xdr:rowOff>
    </xdr:from>
    <xdr:to>
      <xdr:col>81</xdr:col>
      <xdr:colOff>95250</xdr:colOff>
      <xdr:row>15</xdr:row>
      <xdr:rowOff>145309</xdr:rowOff>
    </xdr:to>
    <xdr:sp macro="" textlink="">
      <xdr:nvSpPr>
        <xdr:cNvPr id="448" name="フローチャート: 判断 447"/>
        <xdr:cNvSpPr/>
      </xdr:nvSpPr>
      <xdr:spPr>
        <a:xfrm>
          <a:off x="16967200" y="261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20638</xdr:rowOff>
    </xdr:from>
    <xdr:to>
      <xdr:col>77</xdr:col>
      <xdr:colOff>44450</xdr:colOff>
      <xdr:row>14</xdr:row>
      <xdr:rowOff>107103</xdr:rowOff>
    </xdr:to>
    <xdr:cxnSp macro="">
      <xdr:nvCxnSpPr>
        <xdr:cNvPr id="449" name="直線コネクタ 448"/>
        <xdr:cNvCxnSpPr/>
      </xdr:nvCxnSpPr>
      <xdr:spPr>
        <a:xfrm>
          <a:off x="15290800" y="2420938"/>
          <a:ext cx="889000" cy="8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50" name="フローチャート: 判断 449"/>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65210</xdr:rowOff>
    </xdr:from>
    <xdr:ext cx="736600" cy="259045"/>
    <xdr:sp macro="" textlink="">
      <xdr:nvSpPr>
        <xdr:cNvPr id="451" name="テキスト ボックス 450"/>
        <xdr:cNvSpPr txBox="1"/>
      </xdr:nvSpPr>
      <xdr:spPr>
        <a:xfrm>
          <a:off x="15798800" y="280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20638</xdr:rowOff>
    </xdr:from>
    <xdr:to>
      <xdr:col>72</xdr:col>
      <xdr:colOff>203200</xdr:colOff>
      <xdr:row>15</xdr:row>
      <xdr:rowOff>36195</xdr:rowOff>
    </xdr:to>
    <xdr:cxnSp macro="">
      <xdr:nvCxnSpPr>
        <xdr:cNvPr id="452" name="直線コネクタ 451"/>
        <xdr:cNvCxnSpPr/>
      </xdr:nvCxnSpPr>
      <xdr:spPr>
        <a:xfrm flipV="1">
          <a:off x="14401800" y="2420938"/>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57256</xdr:rowOff>
    </xdr:from>
    <xdr:to>
      <xdr:col>73</xdr:col>
      <xdr:colOff>44450</xdr:colOff>
      <xdr:row>16</xdr:row>
      <xdr:rowOff>158856</xdr:rowOff>
    </xdr:to>
    <xdr:sp macro="" textlink="">
      <xdr:nvSpPr>
        <xdr:cNvPr id="453" name="フローチャート: 判断 452"/>
        <xdr:cNvSpPr/>
      </xdr:nvSpPr>
      <xdr:spPr>
        <a:xfrm>
          <a:off x="15240000" y="280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143633</xdr:rowOff>
    </xdr:from>
    <xdr:ext cx="762000" cy="259045"/>
    <xdr:sp macro="" textlink="">
      <xdr:nvSpPr>
        <xdr:cNvPr id="454" name="テキスト ボックス 453"/>
        <xdr:cNvSpPr txBox="1"/>
      </xdr:nvSpPr>
      <xdr:spPr>
        <a:xfrm>
          <a:off x="14909800" y="288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36195</xdr:rowOff>
    </xdr:from>
    <xdr:to>
      <xdr:col>68</xdr:col>
      <xdr:colOff>152400</xdr:colOff>
      <xdr:row>16</xdr:row>
      <xdr:rowOff>1482</xdr:rowOff>
    </xdr:to>
    <xdr:cxnSp macro="">
      <xdr:nvCxnSpPr>
        <xdr:cNvPr id="455" name="直線コネクタ 454"/>
        <xdr:cNvCxnSpPr/>
      </xdr:nvCxnSpPr>
      <xdr:spPr>
        <a:xfrm flipV="1">
          <a:off x="13512800" y="2607945"/>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69321</xdr:rowOff>
    </xdr:from>
    <xdr:to>
      <xdr:col>68</xdr:col>
      <xdr:colOff>203200</xdr:colOff>
      <xdr:row>16</xdr:row>
      <xdr:rowOff>170921</xdr:rowOff>
    </xdr:to>
    <xdr:sp macro="" textlink="">
      <xdr:nvSpPr>
        <xdr:cNvPr id="456" name="フローチャート: 判断 455"/>
        <xdr:cNvSpPr/>
      </xdr:nvSpPr>
      <xdr:spPr>
        <a:xfrm>
          <a:off x="14351000" y="281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155698</xdr:rowOff>
    </xdr:from>
    <xdr:ext cx="762000" cy="259045"/>
    <xdr:sp macro="" textlink="">
      <xdr:nvSpPr>
        <xdr:cNvPr id="457" name="テキスト ボックス 456"/>
        <xdr:cNvSpPr txBox="1"/>
      </xdr:nvSpPr>
      <xdr:spPr>
        <a:xfrm>
          <a:off x="14020800" y="289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121602</xdr:rowOff>
    </xdr:from>
    <xdr:to>
      <xdr:col>64</xdr:col>
      <xdr:colOff>152400</xdr:colOff>
      <xdr:row>17</xdr:row>
      <xdr:rowOff>51752</xdr:rowOff>
    </xdr:to>
    <xdr:sp macro="" textlink="">
      <xdr:nvSpPr>
        <xdr:cNvPr id="458" name="フローチャート: 判断 457"/>
        <xdr:cNvSpPr/>
      </xdr:nvSpPr>
      <xdr:spPr>
        <a:xfrm>
          <a:off x="13462000" y="286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36529</xdr:rowOff>
    </xdr:from>
    <xdr:ext cx="762000" cy="259045"/>
    <xdr:sp macro="" textlink="">
      <xdr:nvSpPr>
        <xdr:cNvPr id="459" name="テキスト ボックス 458"/>
        <xdr:cNvSpPr txBox="1"/>
      </xdr:nvSpPr>
      <xdr:spPr>
        <a:xfrm>
          <a:off x="13131800" y="295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65" name="楕円 464"/>
        <xdr:cNvSpPr/>
      </xdr:nvSpPr>
      <xdr:spPr>
        <a:xfrm>
          <a:off x="16967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92727</xdr:rowOff>
    </xdr:from>
    <xdr:ext cx="762000" cy="259045"/>
    <xdr:sp macro="" textlink="">
      <xdr:nvSpPr>
        <xdr:cNvPr id="466" name="将来負担の状況該当値テキスト"/>
        <xdr:cNvSpPr txBox="1"/>
      </xdr:nvSpPr>
      <xdr:spPr>
        <a:xfrm>
          <a:off x="17106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56303</xdr:rowOff>
    </xdr:from>
    <xdr:to>
      <xdr:col>77</xdr:col>
      <xdr:colOff>95250</xdr:colOff>
      <xdr:row>14</xdr:row>
      <xdr:rowOff>157903</xdr:rowOff>
    </xdr:to>
    <xdr:sp macro="" textlink="">
      <xdr:nvSpPr>
        <xdr:cNvPr id="467" name="楕円 466"/>
        <xdr:cNvSpPr/>
      </xdr:nvSpPr>
      <xdr:spPr>
        <a:xfrm>
          <a:off x="16129000" y="2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168080</xdr:rowOff>
    </xdr:from>
    <xdr:ext cx="736600" cy="259045"/>
    <xdr:sp macro="" textlink="">
      <xdr:nvSpPr>
        <xdr:cNvPr id="468" name="テキスト ボックス 467"/>
        <xdr:cNvSpPr txBox="1"/>
      </xdr:nvSpPr>
      <xdr:spPr>
        <a:xfrm>
          <a:off x="15798800" y="222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141288</xdr:rowOff>
    </xdr:from>
    <xdr:to>
      <xdr:col>73</xdr:col>
      <xdr:colOff>44450</xdr:colOff>
      <xdr:row>14</xdr:row>
      <xdr:rowOff>71438</xdr:rowOff>
    </xdr:to>
    <xdr:sp macro="" textlink="">
      <xdr:nvSpPr>
        <xdr:cNvPr id="469" name="楕円 468"/>
        <xdr:cNvSpPr/>
      </xdr:nvSpPr>
      <xdr:spPr>
        <a:xfrm>
          <a:off x="15240000" y="237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81615</xdr:rowOff>
    </xdr:from>
    <xdr:ext cx="762000" cy="259045"/>
    <xdr:sp macro="" textlink="">
      <xdr:nvSpPr>
        <xdr:cNvPr id="470" name="テキスト ボックス 469"/>
        <xdr:cNvSpPr txBox="1"/>
      </xdr:nvSpPr>
      <xdr:spPr>
        <a:xfrm>
          <a:off x="14909800" y="213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156845</xdr:rowOff>
    </xdr:from>
    <xdr:to>
      <xdr:col>68</xdr:col>
      <xdr:colOff>203200</xdr:colOff>
      <xdr:row>15</xdr:row>
      <xdr:rowOff>86995</xdr:rowOff>
    </xdr:to>
    <xdr:sp macro="" textlink="">
      <xdr:nvSpPr>
        <xdr:cNvPr id="471" name="楕円 470"/>
        <xdr:cNvSpPr/>
      </xdr:nvSpPr>
      <xdr:spPr>
        <a:xfrm>
          <a:off x="14351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97172</xdr:rowOff>
    </xdr:from>
    <xdr:ext cx="762000" cy="259045"/>
    <xdr:sp macro="" textlink="">
      <xdr:nvSpPr>
        <xdr:cNvPr id="472" name="テキスト ボックス 471"/>
        <xdr:cNvSpPr txBox="1"/>
      </xdr:nvSpPr>
      <xdr:spPr>
        <a:xfrm>
          <a:off x="14020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122132</xdr:rowOff>
    </xdr:from>
    <xdr:to>
      <xdr:col>64</xdr:col>
      <xdr:colOff>152400</xdr:colOff>
      <xdr:row>16</xdr:row>
      <xdr:rowOff>52282</xdr:rowOff>
    </xdr:to>
    <xdr:sp macro="" textlink="">
      <xdr:nvSpPr>
        <xdr:cNvPr id="473" name="楕円 472"/>
        <xdr:cNvSpPr/>
      </xdr:nvSpPr>
      <xdr:spPr>
        <a:xfrm>
          <a:off x="13462000" y="26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62459</xdr:rowOff>
    </xdr:from>
    <xdr:ext cx="762000" cy="259045"/>
    <xdr:sp macro="" textlink="">
      <xdr:nvSpPr>
        <xdr:cNvPr id="474" name="テキスト ボックス 473"/>
        <xdr:cNvSpPr txBox="1"/>
      </xdr:nvSpPr>
      <xdr:spPr>
        <a:xfrm>
          <a:off x="13131800" y="246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190,126
186,453
16.42
92,277,479
89,344,845
2,784,190
40,424,399
34,365,816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三鷹市では、以前から職員数を低く抑えてきたが、平成７年度以降、行財政改革に取り組み、職員定数の見直しを継続的に実施してきた。平成</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年度以降は、給料や諸手当の全般にわたって見直しを図り、給与水準の適正化に努めているところである。令和２年度においては、新たに会計年度任用職員制度が施行したことなどにより、人件費は前年度と比較し増となったものの、分母となる経常一般財源等が市税、各種交付金等への減収への対応として減収補填債を発行したことなどにより、分子を上回る大幅な増となったため、人件費に係る経常収支比率は</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ポイントの減となった。今後とも、職員定数と給与水準の両面の見直しを検討・実施し、人件費の適正化に努める。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149860</xdr:rowOff>
    </xdr:to>
    <xdr:cxnSp macro="">
      <xdr:nvCxnSpPr>
        <xdr:cNvPr id="59" name="直線コネクタ 58"/>
        <xdr:cNvCxnSpPr/>
      </xdr:nvCxnSpPr>
      <xdr:spPr>
        <a:xfrm flipV="1">
          <a:off x="4826000" y="55905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2"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3" name="直線コネクタ 62"/>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138430</xdr:rowOff>
    </xdr:to>
    <xdr:cxnSp macro="">
      <xdr:nvCxnSpPr>
        <xdr:cNvPr id="64" name="直線コネクタ 63"/>
        <xdr:cNvCxnSpPr/>
      </xdr:nvCxnSpPr>
      <xdr:spPr>
        <a:xfrm flipV="1">
          <a:off x="3987800" y="6093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6" name="フローチャート: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138430</xdr:rowOff>
    </xdr:to>
    <xdr:cxnSp macro="">
      <xdr:nvCxnSpPr>
        <xdr:cNvPr id="67" name="直線コネクタ 66"/>
        <xdr:cNvCxnSpPr/>
      </xdr:nvCxnSpPr>
      <xdr:spPr>
        <a:xfrm>
          <a:off x="3098800" y="6070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64770</xdr:rowOff>
    </xdr:from>
    <xdr:to>
      <xdr:col>20</xdr:col>
      <xdr:colOff>38100</xdr:colOff>
      <xdr:row>35</xdr:row>
      <xdr:rowOff>166370</xdr:rowOff>
    </xdr:to>
    <xdr:sp macro="" textlink="">
      <xdr:nvSpPr>
        <xdr:cNvPr id="68" name="フローチャート: 判断 67"/>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69" name="テキスト ボックス 68"/>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115570</xdr:rowOff>
    </xdr:to>
    <xdr:cxnSp macro="">
      <xdr:nvCxnSpPr>
        <xdr:cNvPr id="70" name="直線コネクタ 69"/>
        <xdr:cNvCxnSpPr/>
      </xdr:nvCxnSpPr>
      <xdr:spPr>
        <a:xfrm flipV="1">
          <a:off x="2209800" y="607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xdr:rowOff>
    </xdr:from>
    <xdr:to>
      <xdr:col>15</xdr:col>
      <xdr:colOff>149225</xdr:colOff>
      <xdr:row>36</xdr:row>
      <xdr:rowOff>109220</xdr:rowOff>
    </xdr:to>
    <xdr:sp macro="" textlink="">
      <xdr:nvSpPr>
        <xdr:cNvPr id="71" name="フローチャート: 判断 70"/>
        <xdr:cNvSpPr/>
      </xdr:nvSpPr>
      <xdr:spPr>
        <a:xfrm>
          <a:off x="3048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93997</xdr:rowOff>
    </xdr:from>
    <xdr:ext cx="762000" cy="259045"/>
    <xdr:sp macro="" textlink="">
      <xdr:nvSpPr>
        <xdr:cNvPr id="72" name="テキスト ボックス 71"/>
        <xdr:cNvSpPr txBox="1"/>
      </xdr:nvSpPr>
      <xdr:spPr>
        <a:xfrm>
          <a:off x="2717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36</xdr:row>
      <xdr:rowOff>35560</xdr:rowOff>
    </xdr:to>
    <xdr:cxnSp macro="">
      <xdr:nvCxnSpPr>
        <xdr:cNvPr id="73" name="直線コネクタ 72"/>
        <xdr:cNvCxnSpPr/>
      </xdr:nvCxnSpPr>
      <xdr:spPr>
        <a:xfrm flipV="1">
          <a:off x="1320800" y="6116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4" name="フローチャート: 判断 73"/>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75" name="テキスト ボックス 74"/>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6" name="フローチャート: 判断 75"/>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7" name="テキスト ボックス 76"/>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3" name="楕円 82"/>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4"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5" name="楕円 84"/>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2557</xdr:rowOff>
    </xdr:from>
    <xdr:ext cx="736600" cy="259045"/>
    <xdr:sp macro="" textlink="">
      <xdr:nvSpPr>
        <xdr:cNvPr id="86" name="テキスト ボックス 85"/>
        <xdr:cNvSpPr txBox="1"/>
      </xdr:nvSpPr>
      <xdr:spPr>
        <a:xfrm>
          <a:off x="3606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7" name="楕円 86"/>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88" name="テキスト ボックス 87"/>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89" name="楕円 88"/>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0" name="テキスト ボックス 89"/>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1" name="楕円 90"/>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92" name="テキスト ボックス 91"/>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指定管理者制度の導入や学校給食調理業務などの事業の民営化・委託化を推進していることから、人件費に係る経常収支比率が低い一方で、物件費に係る経常収支比率が高くなっている。令和２年度は、更なる学校給食調理業務の委託化を進めたほか、児童・生徒一人一台タブレット端末のどなどにより、前年度と比べて</a:t>
          </a:r>
          <a:r>
            <a:rPr kumimoji="1" lang="en-US" altLang="ja-JP" sz="1050">
              <a:latin typeface="ＭＳ Ｐゴシック" panose="020B0600070205080204" pitchFamily="50" charset="-128"/>
              <a:ea typeface="ＭＳ Ｐゴシック" panose="020B0600070205080204" pitchFamily="50" charset="-128"/>
            </a:rPr>
            <a:t>0.7</a:t>
          </a:r>
          <a:r>
            <a:rPr kumimoji="1" lang="ja-JP" altLang="en-US" sz="1050">
              <a:latin typeface="ＭＳ Ｐゴシック" panose="020B0600070205080204" pitchFamily="50" charset="-128"/>
              <a:ea typeface="ＭＳ Ｐゴシック" panose="020B0600070205080204" pitchFamily="50" charset="-128"/>
            </a:rPr>
            <a:t>ポイントの増となった。今後も引き続き、「三鷹市都市経営アクションプラン</a:t>
          </a:r>
          <a:r>
            <a:rPr kumimoji="1" lang="en-US" altLang="ja-JP" sz="1050">
              <a:latin typeface="ＭＳ Ｐゴシック" panose="020B0600070205080204" pitchFamily="50" charset="-128"/>
              <a:ea typeface="ＭＳ Ｐゴシック" panose="020B0600070205080204" pitchFamily="50" charset="-128"/>
            </a:rPr>
            <a:t>2022</a:t>
          </a:r>
          <a:r>
            <a:rPr kumimoji="1" lang="ja-JP" altLang="en-US" sz="1050">
              <a:latin typeface="ＭＳ Ｐゴシック" panose="020B0600070205080204" pitchFamily="50" charset="-128"/>
              <a:ea typeface="ＭＳ Ｐゴシック" panose="020B0600070205080204" pitchFamily="50" charset="-128"/>
            </a:rPr>
            <a:t>」に基づき、民営化・委託化の一層の推進を図るとともに、経常経費の削減に取り組む。</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159657</xdr:rowOff>
    </xdr:from>
    <xdr:to>
      <xdr:col>82</xdr:col>
      <xdr:colOff>107950</xdr:colOff>
      <xdr:row>22</xdr:row>
      <xdr:rowOff>45357</xdr:rowOff>
    </xdr:to>
    <xdr:cxnSp macro="">
      <xdr:nvCxnSpPr>
        <xdr:cNvPr id="122" name="直線コネクタ 121"/>
        <xdr:cNvCxnSpPr/>
      </xdr:nvCxnSpPr>
      <xdr:spPr>
        <a:xfrm flipV="1">
          <a:off x="16510000" y="22170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3" name="物件費最小値テキスト"/>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4" name="直線コネクタ 123"/>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74584</xdr:rowOff>
    </xdr:from>
    <xdr:ext cx="762000" cy="259045"/>
    <xdr:sp macro="" textlink="">
      <xdr:nvSpPr>
        <xdr:cNvPr id="125" name="物件費最大値テキスト"/>
        <xdr:cNvSpPr txBox="1"/>
      </xdr:nvSpPr>
      <xdr:spPr>
        <a:xfrm>
          <a:off x="16598900" y="196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159657</xdr:rowOff>
    </xdr:from>
    <xdr:to>
      <xdr:col>82</xdr:col>
      <xdr:colOff>196850</xdr:colOff>
      <xdr:row>12</xdr:row>
      <xdr:rowOff>159657</xdr:rowOff>
    </xdr:to>
    <xdr:cxnSp macro="">
      <xdr:nvCxnSpPr>
        <xdr:cNvPr id="126" name="直線コネクタ 125"/>
        <xdr:cNvCxnSpPr/>
      </xdr:nvCxnSpPr>
      <xdr:spPr>
        <a:xfrm>
          <a:off x="16421100" y="221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37193</xdr:rowOff>
    </xdr:from>
    <xdr:to>
      <xdr:col>82</xdr:col>
      <xdr:colOff>107950</xdr:colOff>
      <xdr:row>19</xdr:row>
      <xdr:rowOff>151493</xdr:rowOff>
    </xdr:to>
    <xdr:cxnSp macro="">
      <xdr:nvCxnSpPr>
        <xdr:cNvPr id="127" name="直線コネクタ 126"/>
        <xdr:cNvCxnSpPr/>
      </xdr:nvCxnSpPr>
      <xdr:spPr>
        <a:xfrm>
          <a:off x="15671800" y="32947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117220</xdr:rowOff>
    </xdr:from>
    <xdr:ext cx="762000" cy="259045"/>
    <xdr:sp macro="" textlink="">
      <xdr:nvSpPr>
        <xdr:cNvPr id="128" name="物件費平均値テキスト"/>
        <xdr:cNvSpPr txBox="1"/>
      </xdr:nvSpPr>
      <xdr:spPr>
        <a:xfrm>
          <a:off x="16598900" y="286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100693</xdr:rowOff>
    </xdr:from>
    <xdr:to>
      <xdr:col>82</xdr:col>
      <xdr:colOff>158750</xdr:colOff>
      <xdr:row>18</xdr:row>
      <xdr:rowOff>30843</xdr:rowOff>
    </xdr:to>
    <xdr:sp macro="" textlink="">
      <xdr:nvSpPr>
        <xdr:cNvPr id="129" name="フローチャート: 判断 128"/>
        <xdr:cNvSpPr/>
      </xdr:nvSpPr>
      <xdr:spPr>
        <a:xfrm>
          <a:off x="16459200" y="30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37193</xdr:rowOff>
    </xdr:from>
    <xdr:to>
      <xdr:col>78</xdr:col>
      <xdr:colOff>69850</xdr:colOff>
      <xdr:row>19</xdr:row>
      <xdr:rowOff>37193</xdr:rowOff>
    </xdr:to>
    <xdr:cxnSp macro="">
      <xdr:nvCxnSpPr>
        <xdr:cNvPr id="130" name="直線コネクタ 129"/>
        <xdr:cNvCxnSpPr/>
      </xdr:nvCxnSpPr>
      <xdr:spPr>
        <a:xfrm>
          <a:off x="14782800" y="3294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84364</xdr:rowOff>
    </xdr:from>
    <xdr:to>
      <xdr:col>78</xdr:col>
      <xdr:colOff>120650</xdr:colOff>
      <xdr:row>18</xdr:row>
      <xdr:rowOff>14514</xdr:rowOff>
    </xdr:to>
    <xdr:sp macro="" textlink="">
      <xdr:nvSpPr>
        <xdr:cNvPr id="131" name="フローチャート: 判断 130"/>
        <xdr:cNvSpPr/>
      </xdr:nvSpPr>
      <xdr:spPr>
        <a:xfrm>
          <a:off x="15621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24691</xdr:rowOff>
    </xdr:from>
    <xdr:ext cx="736600" cy="259045"/>
    <xdr:sp macro="" textlink="">
      <xdr:nvSpPr>
        <xdr:cNvPr id="132" name="テキスト ボックス 131"/>
        <xdr:cNvSpPr txBox="1"/>
      </xdr:nvSpPr>
      <xdr:spPr>
        <a:xfrm>
          <a:off x="15290800" y="2767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159657</xdr:rowOff>
    </xdr:from>
    <xdr:to>
      <xdr:col>73</xdr:col>
      <xdr:colOff>180975</xdr:colOff>
      <xdr:row>19</xdr:row>
      <xdr:rowOff>37193</xdr:rowOff>
    </xdr:to>
    <xdr:cxnSp macro="">
      <xdr:nvCxnSpPr>
        <xdr:cNvPr id="133" name="直線コネクタ 132"/>
        <xdr:cNvCxnSpPr/>
      </xdr:nvCxnSpPr>
      <xdr:spPr>
        <a:xfrm>
          <a:off x="13893800" y="32457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4" name="フローチャート: 判断 133"/>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24691</xdr:rowOff>
    </xdr:from>
    <xdr:ext cx="762000" cy="259045"/>
    <xdr:sp macro="" textlink="">
      <xdr:nvSpPr>
        <xdr:cNvPr id="135" name="テキスト ボックス 134"/>
        <xdr:cNvSpPr txBox="1"/>
      </xdr:nvSpPr>
      <xdr:spPr>
        <a:xfrm>
          <a:off x="144018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18</xdr:row>
      <xdr:rowOff>159657</xdr:rowOff>
    </xdr:to>
    <xdr:cxnSp macro="">
      <xdr:nvCxnSpPr>
        <xdr:cNvPr id="136" name="直線コネクタ 135"/>
        <xdr:cNvCxnSpPr/>
      </xdr:nvCxnSpPr>
      <xdr:spPr>
        <a:xfrm>
          <a:off x="13004800" y="29845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7" name="フローチャート: 判断 136"/>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38" name="テキスト ボックス 137"/>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39" name="フローチャート: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100693</xdr:rowOff>
    </xdr:from>
    <xdr:to>
      <xdr:col>82</xdr:col>
      <xdr:colOff>158750</xdr:colOff>
      <xdr:row>20</xdr:row>
      <xdr:rowOff>30843</xdr:rowOff>
    </xdr:to>
    <xdr:sp macro="" textlink="">
      <xdr:nvSpPr>
        <xdr:cNvPr id="146" name="楕円 145"/>
        <xdr:cNvSpPr/>
      </xdr:nvSpPr>
      <xdr:spPr>
        <a:xfrm>
          <a:off x="164592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72770</xdr:rowOff>
    </xdr:from>
    <xdr:ext cx="762000" cy="259045"/>
    <xdr:sp macro="" textlink="">
      <xdr:nvSpPr>
        <xdr:cNvPr id="147" name="物件費該当値テキスト"/>
        <xdr:cNvSpPr txBox="1"/>
      </xdr:nvSpPr>
      <xdr:spPr>
        <a:xfrm>
          <a:off x="16598900" y="333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157843</xdr:rowOff>
    </xdr:from>
    <xdr:to>
      <xdr:col>78</xdr:col>
      <xdr:colOff>120650</xdr:colOff>
      <xdr:row>19</xdr:row>
      <xdr:rowOff>87993</xdr:rowOff>
    </xdr:to>
    <xdr:sp macro="" textlink="">
      <xdr:nvSpPr>
        <xdr:cNvPr id="148" name="楕円 147"/>
        <xdr:cNvSpPr/>
      </xdr:nvSpPr>
      <xdr:spPr>
        <a:xfrm>
          <a:off x="15621000" y="324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72770</xdr:rowOff>
    </xdr:from>
    <xdr:ext cx="736600" cy="259045"/>
    <xdr:sp macro="" textlink="">
      <xdr:nvSpPr>
        <xdr:cNvPr id="149" name="テキスト ボックス 148"/>
        <xdr:cNvSpPr txBox="1"/>
      </xdr:nvSpPr>
      <xdr:spPr>
        <a:xfrm>
          <a:off x="15290800" y="333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157843</xdr:rowOff>
    </xdr:from>
    <xdr:to>
      <xdr:col>74</xdr:col>
      <xdr:colOff>31750</xdr:colOff>
      <xdr:row>19</xdr:row>
      <xdr:rowOff>87993</xdr:rowOff>
    </xdr:to>
    <xdr:sp macro="" textlink="">
      <xdr:nvSpPr>
        <xdr:cNvPr id="150" name="楕円 149"/>
        <xdr:cNvSpPr/>
      </xdr:nvSpPr>
      <xdr:spPr>
        <a:xfrm>
          <a:off x="14732000" y="324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72770</xdr:rowOff>
    </xdr:from>
    <xdr:ext cx="762000" cy="259045"/>
    <xdr:sp macro="" textlink="">
      <xdr:nvSpPr>
        <xdr:cNvPr id="151" name="テキスト ボックス 150"/>
        <xdr:cNvSpPr txBox="1"/>
      </xdr:nvSpPr>
      <xdr:spPr>
        <a:xfrm>
          <a:off x="14401800" y="333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108857</xdr:rowOff>
    </xdr:from>
    <xdr:to>
      <xdr:col>69</xdr:col>
      <xdr:colOff>142875</xdr:colOff>
      <xdr:row>19</xdr:row>
      <xdr:rowOff>39007</xdr:rowOff>
    </xdr:to>
    <xdr:sp macro="" textlink="">
      <xdr:nvSpPr>
        <xdr:cNvPr id="152" name="楕円 151"/>
        <xdr:cNvSpPr/>
      </xdr:nvSpPr>
      <xdr:spPr>
        <a:xfrm>
          <a:off x="13843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23784</xdr:rowOff>
    </xdr:from>
    <xdr:ext cx="762000" cy="259045"/>
    <xdr:sp macro="" textlink="">
      <xdr:nvSpPr>
        <xdr:cNvPr id="153" name="テキスト ボックス 152"/>
        <xdr:cNvSpPr txBox="1"/>
      </xdr:nvSpPr>
      <xdr:spPr>
        <a:xfrm>
          <a:off x="13512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5" name="テキスト ボックス 15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待機児童の解消として積極的に進めている保育園の増設、障がい福祉サービス利用者の伸びを反映した自立支援給付費の増などにより、扶助費に係る経常収支比率は年々上昇傾向にある。令和２年度は、私立認可保育園３園が開設したことなどに伴う運営事業費の増に加え、幼児教育・保育の無償化に伴う幼稚園等の施設利用に係る給付費等の平年度化を反映し、前年度と比べて</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60</xdr:row>
      <xdr:rowOff>143328</xdr:rowOff>
    </xdr:to>
    <xdr:cxnSp macro="">
      <xdr:nvCxnSpPr>
        <xdr:cNvPr id="185" name="直線コネクタ 184"/>
        <xdr:cNvCxnSpPr/>
      </xdr:nvCxnSpPr>
      <xdr:spPr>
        <a:xfrm flipV="1">
          <a:off x="4826000" y="89934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88"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89" name="直線コネクタ 188"/>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94343</xdr:rowOff>
    </xdr:from>
    <xdr:to>
      <xdr:col>24</xdr:col>
      <xdr:colOff>25400</xdr:colOff>
      <xdr:row>59</xdr:row>
      <xdr:rowOff>86178</xdr:rowOff>
    </xdr:to>
    <xdr:cxnSp macro="">
      <xdr:nvCxnSpPr>
        <xdr:cNvPr id="190" name="直線コネクタ 189"/>
        <xdr:cNvCxnSpPr/>
      </xdr:nvCxnSpPr>
      <xdr:spPr>
        <a:xfrm>
          <a:off x="3987800" y="100384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94343</xdr:rowOff>
    </xdr:to>
    <xdr:cxnSp macro="">
      <xdr:nvCxnSpPr>
        <xdr:cNvPr id="193" name="直線コネクタ 192"/>
        <xdr:cNvCxnSpPr/>
      </xdr:nvCxnSpPr>
      <xdr:spPr>
        <a:xfrm>
          <a:off x="3098800" y="9940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4" name="フローチャート: 判断 193"/>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90005</xdr:rowOff>
    </xdr:from>
    <xdr:ext cx="736600" cy="259045"/>
    <xdr:sp macro="" textlink="">
      <xdr:nvSpPr>
        <xdr:cNvPr id="195" name="テキスト ボックス 194"/>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58</xdr:row>
      <xdr:rowOff>29028</xdr:rowOff>
    </xdr:to>
    <xdr:cxnSp macro="">
      <xdr:nvCxnSpPr>
        <xdr:cNvPr id="196" name="直線コネクタ 195"/>
        <xdr:cNvCxnSpPr/>
      </xdr:nvCxnSpPr>
      <xdr:spPr>
        <a:xfrm flipV="1">
          <a:off x="2209800" y="9940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7" name="フローチャート: 判断 196"/>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8" name="テキスト ボックス 197"/>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58</xdr:row>
      <xdr:rowOff>29028</xdr:rowOff>
    </xdr:to>
    <xdr:cxnSp macro="">
      <xdr:nvCxnSpPr>
        <xdr:cNvPr id="199" name="直線コネクタ 198"/>
        <xdr:cNvCxnSpPr/>
      </xdr:nvCxnSpPr>
      <xdr:spPr>
        <a:xfrm>
          <a:off x="1320800" y="9679215"/>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200" name="フローチャート: 判断 199"/>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01" name="テキスト ボックス 200"/>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2" name="フローチャート: 判断 201"/>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03" name="テキスト ボックス 202"/>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09" name="楕円 208"/>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10" name="扶助費該当値テキスト"/>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43543</xdr:rowOff>
    </xdr:from>
    <xdr:to>
      <xdr:col>20</xdr:col>
      <xdr:colOff>38100</xdr:colOff>
      <xdr:row>58</xdr:row>
      <xdr:rowOff>145143</xdr:rowOff>
    </xdr:to>
    <xdr:sp macro="" textlink="">
      <xdr:nvSpPr>
        <xdr:cNvPr id="211" name="楕円 210"/>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129920</xdr:rowOff>
    </xdr:from>
    <xdr:ext cx="736600" cy="259045"/>
    <xdr:sp macro="" textlink="">
      <xdr:nvSpPr>
        <xdr:cNvPr id="212" name="テキスト ボックス 211"/>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3" name="楕円 212"/>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4" name="テキスト ボックス 213"/>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149678</xdr:rowOff>
    </xdr:from>
    <xdr:to>
      <xdr:col>11</xdr:col>
      <xdr:colOff>60325</xdr:colOff>
      <xdr:row>58</xdr:row>
      <xdr:rowOff>79828</xdr:rowOff>
    </xdr:to>
    <xdr:sp macro="" textlink="">
      <xdr:nvSpPr>
        <xdr:cNvPr id="215" name="楕円 214"/>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16" name="テキスト ボックス 215"/>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7" name="楕円 216"/>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18" name="テキスト ボックス 217"/>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その他における経常収支比率の大部分は特別会計への繰出金となっている。長寿化の進展などによる介護保険や後期高齢者医療特別会計への繰出金は増加傾向にある。令和２年度は、給付費等の伸びによる増を反映して介護保険事業及び後期高齢者医療に係る繰出金が増となったが、下水道事業の地方公営企業法の一部適用により繰出金から補助金等に振替えを行ったことにより、前年度と比べて</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ポイント減少している。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24130</xdr:rowOff>
    </xdr:from>
    <xdr:to>
      <xdr:col>82</xdr:col>
      <xdr:colOff>107950</xdr:colOff>
      <xdr:row>61</xdr:row>
      <xdr:rowOff>161290</xdr:rowOff>
    </xdr:to>
    <xdr:cxnSp macro="">
      <xdr:nvCxnSpPr>
        <xdr:cNvPr id="244" name="直線コネクタ 243"/>
        <xdr:cNvCxnSpPr/>
      </xdr:nvCxnSpPr>
      <xdr:spPr>
        <a:xfrm flipV="1">
          <a:off x="16510000" y="94538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5"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6" name="直線コネクタ 245"/>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110507</xdr:rowOff>
    </xdr:from>
    <xdr:ext cx="762000" cy="259045"/>
    <xdr:sp macro="" textlink="">
      <xdr:nvSpPr>
        <xdr:cNvPr id="247" name="その他最大値テキスト"/>
        <xdr:cNvSpPr txBox="1"/>
      </xdr:nvSpPr>
      <xdr:spPr>
        <a:xfrm>
          <a:off x="16598900" y="91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24130</xdr:rowOff>
    </xdr:from>
    <xdr:to>
      <xdr:col>82</xdr:col>
      <xdr:colOff>196850</xdr:colOff>
      <xdr:row>55</xdr:row>
      <xdr:rowOff>24130</xdr:rowOff>
    </xdr:to>
    <xdr:cxnSp macro="">
      <xdr:nvCxnSpPr>
        <xdr:cNvPr id="248" name="直線コネクタ 247"/>
        <xdr:cNvCxnSpPr/>
      </xdr:nvCxnSpPr>
      <xdr:spPr>
        <a:xfrm>
          <a:off x="16421100" y="94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59</xdr:row>
      <xdr:rowOff>69850</xdr:rowOff>
    </xdr:to>
    <xdr:cxnSp macro="">
      <xdr:nvCxnSpPr>
        <xdr:cNvPr id="249" name="直線コネクタ 248"/>
        <xdr:cNvCxnSpPr/>
      </xdr:nvCxnSpPr>
      <xdr:spPr>
        <a:xfrm flipV="1">
          <a:off x="15671800" y="9591040"/>
          <a:ext cx="8382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128287</xdr:rowOff>
    </xdr:from>
    <xdr:ext cx="762000" cy="259045"/>
    <xdr:sp macro="" textlink="">
      <xdr:nvSpPr>
        <xdr:cNvPr id="250"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51" name="フローチャート: 判断 250"/>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59</xdr:row>
      <xdr:rowOff>69850</xdr:rowOff>
    </xdr:to>
    <xdr:cxnSp macro="">
      <xdr:nvCxnSpPr>
        <xdr:cNvPr id="252" name="直線コネクタ 251"/>
        <xdr:cNvCxnSpPr/>
      </xdr:nvCxnSpPr>
      <xdr:spPr>
        <a:xfrm>
          <a:off x="14782800" y="10093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19050</xdr:rowOff>
    </xdr:from>
    <xdr:to>
      <xdr:col>78</xdr:col>
      <xdr:colOff>120650</xdr:colOff>
      <xdr:row>59</xdr:row>
      <xdr:rowOff>120650</xdr:rowOff>
    </xdr:to>
    <xdr:sp macro="" textlink="">
      <xdr:nvSpPr>
        <xdr:cNvPr id="253" name="フローチャート: 判断 252"/>
        <xdr:cNvSpPr/>
      </xdr:nvSpPr>
      <xdr:spPr>
        <a:xfrm>
          <a:off x="15621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54" name="テキスト ボックス 253"/>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104140</xdr:rowOff>
    </xdr:from>
    <xdr:to>
      <xdr:col>73</xdr:col>
      <xdr:colOff>180975</xdr:colOff>
      <xdr:row>58</xdr:row>
      <xdr:rowOff>149860</xdr:rowOff>
    </xdr:to>
    <xdr:cxnSp macro="">
      <xdr:nvCxnSpPr>
        <xdr:cNvPr id="255" name="直線コネクタ 254"/>
        <xdr:cNvCxnSpPr/>
      </xdr:nvCxnSpPr>
      <xdr:spPr>
        <a:xfrm>
          <a:off x="13893800" y="1004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167640</xdr:rowOff>
    </xdr:from>
    <xdr:to>
      <xdr:col>74</xdr:col>
      <xdr:colOff>31750</xdr:colOff>
      <xdr:row>59</xdr:row>
      <xdr:rowOff>97790</xdr:rowOff>
    </xdr:to>
    <xdr:sp macro="" textlink="">
      <xdr:nvSpPr>
        <xdr:cNvPr id="256" name="フローチャート: 判断 255"/>
        <xdr:cNvSpPr/>
      </xdr:nvSpPr>
      <xdr:spPr>
        <a:xfrm>
          <a:off x="14732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57" name="テキスト ボックス 256"/>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104140</xdr:rowOff>
    </xdr:to>
    <xdr:cxnSp macro="">
      <xdr:nvCxnSpPr>
        <xdr:cNvPr id="258" name="直線コネクタ 257"/>
        <xdr:cNvCxnSpPr/>
      </xdr:nvCxnSpPr>
      <xdr:spPr>
        <a:xfrm>
          <a:off x="13004800" y="9956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167640</xdr:rowOff>
    </xdr:from>
    <xdr:to>
      <xdr:col>69</xdr:col>
      <xdr:colOff>142875</xdr:colOff>
      <xdr:row>59</xdr:row>
      <xdr:rowOff>97790</xdr:rowOff>
    </xdr:to>
    <xdr:sp macro="" textlink="">
      <xdr:nvSpPr>
        <xdr:cNvPr id="259" name="フローチャート: 判断 258"/>
        <xdr:cNvSpPr/>
      </xdr:nvSpPr>
      <xdr:spPr>
        <a:xfrm>
          <a:off x="13843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82567</xdr:rowOff>
    </xdr:from>
    <xdr:ext cx="762000" cy="259045"/>
    <xdr:sp macro="" textlink="">
      <xdr:nvSpPr>
        <xdr:cNvPr id="260" name="テキスト ボックス 259"/>
        <xdr:cNvSpPr txBox="1"/>
      </xdr:nvSpPr>
      <xdr:spPr>
        <a:xfrm>
          <a:off x="13512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64770</xdr:rowOff>
    </xdr:from>
    <xdr:to>
      <xdr:col>65</xdr:col>
      <xdr:colOff>53975</xdr:colOff>
      <xdr:row>59</xdr:row>
      <xdr:rowOff>166370</xdr:rowOff>
    </xdr:to>
    <xdr:sp macro="" textlink="">
      <xdr:nvSpPr>
        <xdr:cNvPr id="261" name="フローチャート: 判断 260"/>
        <xdr:cNvSpPr/>
      </xdr:nvSpPr>
      <xdr:spPr>
        <a:xfrm>
          <a:off x="12954000" y="1018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151147</xdr:rowOff>
    </xdr:from>
    <xdr:ext cx="762000" cy="259045"/>
    <xdr:sp macro="" textlink="">
      <xdr:nvSpPr>
        <xdr:cNvPr id="262" name="テキスト ボックス 261"/>
        <xdr:cNvSpPr txBox="1"/>
      </xdr:nvSpPr>
      <xdr:spPr>
        <a:xfrm>
          <a:off x="12623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8" name="楕円 267"/>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69"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0" name="楕円 269"/>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1" name="テキスト ボックス 270"/>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99060</xdr:rowOff>
    </xdr:from>
    <xdr:to>
      <xdr:col>74</xdr:col>
      <xdr:colOff>31750</xdr:colOff>
      <xdr:row>59</xdr:row>
      <xdr:rowOff>29210</xdr:rowOff>
    </xdr:to>
    <xdr:sp macro="" textlink="">
      <xdr:nvSpPr>
        <xdr:cNvPr id="272" name="楕円 271"/>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39387</xdr:rowOff>
    </xdr:from>
    <xdr:ext cx="762000" cy="259045"/>
    <xdr:sp macro="" textlink="">
      <xdr:nvSpPr>
        <xdr:cNvPr id="273" name="テキスト ボックス 272"/>
        <xdr:cNvSpPr txBox="1"/>
      </xdr:nvSpPr>
      <xdr:spPr>
        <a:xfrm>
          <a:off x="14401800" y="981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53340</xdr:rowOff>
    </xdr:from>
    <xdr:to>
      <xdr:col>69</xdr:col>
      <xdr:colOff>142875</xdr:colOff>
      <xdr:row>58</xdr:row>
      <xdr:rowOff>154940</xdr:rowOff>
    </xdr:to>
    <xdr:sp macro="" textlink="">
      <xdr:nvSpPr>
        <xdr:cNvPr id="274" name="楕円 273"/>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165117</xdr:rowOff>
    </xdr:from>
    <xdr:ext cx="762000" cy="259045"/>
    <xdr:sp macro="" textlink="">
      <xdr:nvSpPr>
        <xdr:cNvPr id="275" name="テキスト ボックス 274"/>
        <xdr:cNvSpPr txBox="1"/>
      </xdr:nvSpPr>
      <xdr:spPr>
        <a:xfrm>
          <a:off x="13512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6" name="楕円 275"/>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77" name="テキスト ボックス 276"/>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全国や東京都平均と比べて補助費等に係る経常収支比率が高いのは、コミュニティ・センターにおける施設運営等を住民協議会が行うなど、市民・ＮＰＯ法人・事業者等との協働を推進しているためである。令和２年度は、下水道事業の地方公営企業法の一部適用により繰出金から補助費等に振替えを行ったことによる増やふじみ衛生組合負担金が増となったことなどにより、前年度比</a:t>
          </a:r>
          <a:r>
            <a:rPr kumimoji="1" lang="en-US" altLang="ja-JP" sz="1050">
              <a:latin typeface="ＭＳ Ｐゴシック" panose="020B0600070205080204" pitchFamily="50" charset="-128"/>
              <a:ea typeface="ＭＳ Ｐゴシック" panose="020B0600070205080204" pitchFamily="50" charset="-128"/>
            </a:rPr>
            <a:t>1.9</a:t>
          </a:r>
          <a:r>
            <a:rPr kumimoji="1" lang="ja-JP" altLang="en-US" sz="1050">
              <a:latin typeface="ＭＳ Ｐゴシック" panose="020B0600070205080204" pitchFamily="50" charset="-128"/>
              <a:ea typeface="ＭＳ Ｐゴシック" panose="020B0600070205080204" pitchFamily="50" charset="-128"/>
            </a:rPr>
            <a:t>ポイントの増となった。引き続き、各種補助制度の見直しに取り組むことにより、一層の適正化に努める。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57150</xdr:rowOff>
    </xdr:to>
    <xdr:cxnSp macro="">
      <xdr:nvCxnSpPr>
        <xdr:cNvPr id="305" name="直線コネクタ 304"/>
        <xdr:cNvCxnSpPr/>
      </xdr:nvCxnSpPr>
      <xdr:spPr>
        <a:xfrm flipV="1">
          <a:off x="16510000" y="56261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29227</xdr:rowOff>
    </xdr:from>
    <xdr:ext cx="762000" cy="259045"/>
    <xdr:sp macro="" textlink="">
      <xdr:nvSpPr>
        <xdr:cNvPr id="306" name="補助費等最小値テキスト"/>
        <xdr:cNvSpPr txBox="1"/>
      </xdr:nvSpPr>
      <xdr:spPr>
        <a:xfrm>
          <a:off x="165989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57150</xdr:rowOff>
    </xdr:from>
    <xdr:to>
      <xdr:col>82</xdr:col>
      <xdr:colOff>196850</xdr:colOff>
      <xdr:row>41</xdr:row>
      <xdr:rowOff>57150</xdr:rowOff>
    </xdr:to>
    <xdr:cxnSp macro="">
      <xdr:nvCxnSpPr>
        <xdr:cNvPr id="307" name="直線コネクタ 306"/>
        <xdr:cNvCxnSpPr/>
      </xdr:nvCxnSpPr>
      <xdr:spPr>
        <a:xfrm>
          <a:off x="164211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57150</xdr:rowOff>
    </xdr:from>
    <xdr:to>
      <xdr:col>82</xdr:col>
      <xdr:colOff>107950</xdr:colOff>
      <xdr:row>38</xdr:row>
      <xdr:rowOff>127000</xdr:rowOff>
    </xdr:to>
    <xdr:cxnSp macro="">
      <xdr:nvCxnSpPr>
        <xdr:cNvPr id="310" name="直線コネクタ 309"/>
        <xdr:cNvCxnSpPr/>
      </xdr:nvCxnSpPr>
      <xdr:spPr>
        <a:xfrm>
          <a:off x="15671800" y="64008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11" name="補助費等平均値テキスト"/>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2" name="フローチャート: 判断 311"/>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57150</xdr:rowOff>
    </xdr:from>
    <xdr:to>
      <xdr:col>78</xdr:col>
      <xdr:colOff>69850</xdr:colOff>
      <xdr:row>37</xdr:row>
      <xdr:rowOff>120650</xdr:rowOff>
    </xdr:to>
    <xdr:cxnSp macro="">
      <xdr:nvCxnSpPr>
        <xdr:cNvPr id="313" name="直線コネクタ 312"/>
        <xdr:cNvCxnSpPr/>
      </xdr:nvCxnSpPr>
      <xdr:spPr>
        <a:xfrm flipV="1">
          <a:off x="14782800" y="6400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31750</xdr:rowOff>
    </xdr:from>
    <xdr:to>
      <xdr:col>78</xdr:col>
      <xdr:colOff>120650</xdr:colOff>
      <xdr:row>37</xdr:row>
      <xdr:rowOff>133350</xdr:rowOff>
    </xdr:to>
    <xdr:sp macro="" textlink="">
      <xdr:nvSpPr>
        <xdr:cNvPr id="314" name="フローチャート: 判断 313"/>
        <xdr:cNvSpPr/>
      </xdr:nvSpPr>
      <xdr:spPr>
        <a:xfrm>
          <a:off x="15621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118127</xdr:rowOff>
    </xdr:from>
    <xdr:ext cx="736600" cy="259045"/>
    <xdr:sp macro="" textlink="">
      <xdr:nvSpPr>
        <xdr:cNvPr id="315" name="テキスト ボックス 314"/>
        <xdr:cNvSpPr txBox="1"/>
      </xdr:nvSpPr>
      <xdr:spPr>
        <a:xfrm>
          <a:off x="15290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120650</xdr:rowOff>
    </xdr:from>
    <xdr:to>
      <xdr:col>73</xdr:col>
      <xdr:colOff>180975</xdr:colOff>
      <xdr:row>37</xdr:row>
      <xdr:rowOff>133350</xdr:rowOff>
    </xdr:to>
    <xdr:cxnSp macro="">
      <xdr:nvCxnSpPr>
        <xdr:cNvPr id="316" name="直線コネクタ 315"/>
        <xdr:cNvCxnSpPr/>
      </xdr:nvCxnSpPr>
      <xdr:spPr>
        <a:xfrm flipV="1">
          <a:off x="13893800" y="6464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82550</xdr:rowOff>
    </xdr:from>
    <xdr:to>
      <xdr:col>74</xdr:col>
      <xdr:colOff>31750</xdr:colOff>
      <xdr:row>38</xdr:row>
      <xdr:rowOff>12700</xdr:rowOff>
    </xdr:to>
    <xdr:sp macro="" textlink="">
      <xdr:nvSpPr>
        <xdr:cNvPr id="317" name="フローチャート: 判断 316"/>
        <xdr:cNvSpPr/>
      </xdr:nvSpPr>
      <xdr:spPr>
        <a:xfrm>
          <a:off x="14732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168927</xdr:rowOff>
    </xdr:from>
    <xdr:ext cx="762000" cy="259045"/>
    <xdr:sp macro="" textlink="">
      <xdr:nvSpPr>
        <xdr:cNvPr id="318" name="テキスト ボックス 317"/>
        <xdr:cNvSpPr txBox="1"/>
      </xdr:nvSpPr>
      <xdr:spPr>
        <a:xfrm>
          <a:off x="14401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95250</xdr:rowOff>
    </xdr:from>
    <xdr:to>
      <xdr:col>69</xdr:col>
      <xdr:colOff>92075</xdr:colOff>
      <xdr:row>37</xdr:row>
      <xdr:rowOff>133350</xdr:rowOff>
    </xdr:to>
    <xdr:cxnSp macro="">
      <xdr:nvCxnSpPr>
        <xdr:cNvPr id="319" name="直線コネクタ 318"/>
        <xdr:cNvCxnSpPr/>
      </xdr:nvCxnSpPr>
      <xdr:spPr>
        <a:xfrm>
          <a:off x="13004800" y="643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69850</xdr:rowOff>
    </xdr:from>
    <xdr:to>
      <xdr:col>69</xdr:col>
      <xdr:colOff>142875</xdr:colOff>
      <xdr:row>38</xdr:row>
      <xdr:rowOff>0</xdr:rowOff>
    </xdr:to>
    <xdr:sp macro="" textlink="">
      <xdr:nvSpPr>
        <xdr:cNvPr id="320" name="フローチャート: 判断 319"/>
        <xdr:cNvSpPr/>
      </xdr:nvSpPr>
      <xdr:spPr>
        <a:xfrm>
          <a:off x="13843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10177</xdr:rowOff>
    </xdr:from>
    <xdr:ext cx="762000" cy="259045"/>
    <xdr:sp macro="" textlink="">
      <xdr:nvSpPr>
        <xdr:cNvPr id="321" name="テキスト ボックス 320"/>
        <xdr:cNvSpPr txBox="1"/>
      </xdr:nvSpPr>
      <xdr:spPr>
        <a:xfrm>
          <a:off x="13512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31750</xdr:rowOff>
    </xdr:from>
    <xdr:to>
      <xdr:col>65</xdr:col>
      <xdr:colOff>53975</xdr:colOff>
      <xdr:row>37</xdr:row>
      <xdr:rowOff>133350</xdr:rowOff>
    </xdr:to>
    <xdr:sp macro="" textlink="">
      <xdr:nvSpPr>
        <xdr:cNvPr id="322" name="フローチャート: 判断 321"/>
        <xdr:cNvSpPr/>
      </xdr:nvSpPr>
      <xdr:spPr>
        <a:xfrm>
          <a:off x="12954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23" name="テキスト ボックス 322"/>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29" name="楕円 328"/>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30"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6350</xdr:rowOff>
    </xdr:from>
    <xdr:to>
      <xdr:col>78</xdr:col>
      <xdr:colOff>120650</xdr:colOff>
      <xdr:row>37</xdr:row>
      <xdr:rowOff>107950</xdr:rowOff>
    </xdr:to>
    <xdr:sp macro="" textlink="">
      <xdr:nvSpPr>
        <xdr:cNvPr id="331" name="楕円 330"/>
        <xdr:cNvSpPr/>
      </xdr:nvSpPr>
      <xdr:spPr>
        <a:xfrm>
          <a:off x="15621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118127</xdr:rowOff>
    </xdr:from>
    <xdr:ext cx="736600" cy="259045"/>
    <xdr:sp macro="" textlink="">
      <xdr:nvSpPr>
        <xdr:cNvPr id="332" name="テキスト ボックス 331"/>
        <xdr:cNvSpPr txBox="1"/>
      </xdr:nvSpPr>
      <xdr:spPr>
        <a:xfrm>
          <a:off x="15290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69850</xdr:rowOff>
    </xdr:from>
    <xdr:to>
      <xdr:col>74</xdr:col>
      <xdr:colOff>31750</xdr:colOff>
      <xdr:row>38</xdr:row>
      <xdr:rowOff>0</xdr:rowOff>
    </xdr:to>
    <xdr:sp macro="" textlink="">
      <xdr:nvSpPr>
        <xdr:cNvPr id="333" name="楕円 332"/>
        <xdr:cNvSpPr/>
      </xdr:nvSpPr>
      <xdr:spPr>
        <a:xfrm>
          <a:off x="14732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34" name="テキスト ボックス 333"/>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82550</xdr:rowOff>
    </xdr:from>
    <xdr:to>
      <xdr:col>69</xdr:col>
      <xdr:colOff>142875</xdr:colOff>
      <xdr:row>38</xdr:row>
      <xdr:rowOff>12700</xdr:rowOff>
    </xdr:to>
    <xdr:sp macro="" textlink="">
      <xdr:nvSpPr>
        <xdr:cNvPr id="335" name="楕円 334"/>
        <xdr:cNvSpPr/>
      </xdr:nvSpPr>
      <xdr:spPr>
        <a:xfrm>
          <a:off x="13843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168927</xdr:rowOff>
    </xdr:from>
    <xdr:ext cx="762000" cy="259045"/>
    <xdr:sp macro="" textlink="">
      <xdr:nvSpPr>
        <xdr:cNvPr id="336" name="テキスト ボックス 335"/>
        <xdr:cNvSpPr txBox="1"/>
      </xdr:nvSpPr>
      <xdr:spPr>
        <a:xfrm>
          <a:off x="13512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44450</xdr:rowOff>
    </xdr:from>
    <xdr:to>
      <xdr:col>65</xdr:col>
      <xdr:colOff>53975</xdr:colOff>
      <xdr:row>37</xdr:row>
      <xdr:rowOff>146050</xdr:rowOff>
    </xdr:to>
    <xdr:sp macro="" textlink="">
      <xdr:nvSpPr>
        <xdr:cNvPr id="337" name="楕円 336"/>
        <xdr:cNvSpPr/>
      </xdr:nvSpPr>
      <xdr:spPr>
        <a:xfrm>
          <a:off x="12954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130827</xdr:rowOff>
    </xdr:from>
    <xdr:ext cx="762000" cy="259045"/>
    <xdr:sp macro="" textlink="">
      <xdr:nvSpPr>
        <xdr:cNvPr id="338" name="テキスト ボックス 337"/>
        <xdr:cNvSpPr txBox="1"/>
      </xdr:nvSpPr>
      <xdr:spPr>
        <a:xfrm>
          <a:off x="12623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これまで低金利債への借換えや高金利債の繰上償還などに取り組んできたことから、公債費に係る経常収支比率は、類似団体内平均値を下回っている。令和２年度は、芸術文化センター建設事業債等の償還終了により元金償還が減となったことや、市債利子が減となったことなどから、前年度比</a:t>
          </a:r>
          <a:r>
            <a:rPr kumimoji="1" lang="en-US" altLang="ja-JP" sz="1050">
              <a:latin typeface="ＭＳ Ｐゴシック" panose="020B0600070205080204" pitchFamily="50" charset="-128"/>
              <a:ea typeface="ＭＳ Ｐゴシック" panose="020B0600070205080204" pitchFamily="50" charset="-128"/>
            </a:rPr>
            <a:t>0.7</a:t>
          </a:r>
          <a:r>
            <a:rPr kumimoji="1" lang="ja-JP" altLang="en-US" sz="1050">
              <a:latin typeface="ＭＳ Ｐゴシック" panose="020B0600070205080204" pitchFamily="50" charset="-128"/>
              <a:ea typeface="ＭＳ Ｐゴシック" panose="020B0600070205080204" pitchFamily="50" charset="-128"/>
            </a:rPr>
            <a:t>ポイントの減となった。今後も「都市再生」に向けた取り組みなどに一定の市債の活用を図ることとしているが、計画的かつ適正な活用により、引き続き、後年度負担の軽減に努める。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0</xdr:rowOff>
    </xdr:to>
    <xdr:cxnSp macro="">
      <xdr:nvCxnSpPr>
        <xdr:cNvPr id="366" name="直線コネクタ 365"/>
        <xdr:cNvCxnSpPr/>
      </xdr:nvCxnSpPr>
      <xdr:spPr>
        <a:xfrm flipV="1">
          <a:off x="4826000" y="126238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143527</xdr:rowOff>
    </xdr:from>
    <xdr:ext cx="762000" cy="259045"/>
    <xdr:sp macro="" textlink="">
      <xdr:nvSpPr>
        <xdr:cNvPr id="367" name="公債費最小値テキスト"/>
        <xdr:cNvSpPr txBox="1"/>
      </xdr:nvSpPr>
      <xdr:spPr>
        <a:xfrm>
          <a:off x="49149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0</xdr:rowOff>
    </xdr:from>
    <xdr:to>
      <xdr:col>24</xdr:col>
      <xdr:colOff>114300</xdr:colOff>
      <xdr:row>82</xdr:row>
      <xdr:rowOff>0</xdr:rowOff>
    </xdr:to>
    <xdr:cxnSp macro="">
      <xdr:nvCxnSpPr>
        <xdr:cNvPr id="368" name="直線コネクタ 367"/>
        <xdr:cNvCxnSpPr/>
      </xdr:nvCxnSpPr>
      <xdr:spPr>
        <a:xfrm>
          <a:off x="4737100" y="1405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69" name="公債費最大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70" name="直線コネクタ 369"/>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19050</xdr:rowOff>
    </xdr:from>
    <xdr:to>
      <xdr:col>24</xdr:col>
      <xdr:colOff>25400</xdr:colOff>
      <xdr:row>75</xdr:row>
      <xdr:rowOff>107950</xdr:rowOff>
    </xdr:to>
    <xdr:cxnSp macro="">
      <xdr:nvCxnSpPr>
        <xdr:cNvPr id="371" name="直線コネクタ 370"/>
        <xdr:cNvCxnSpPr/>
      </xdr:nvCxnSpPr>
      <xdr:spPr>
        <a:xfrm flipV="1">
          <a:off x="3987800" y="12877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35577</xdr:rowOff>
    </xdr:from>
    <xdr:ext cx="762000" cy="259045"/>
    <xdr:sp macro="" textlink="">
      <xdr:nvSpPr>
        <xdr:cNvPr id="372" name="公債費平均値テキスト"/>
        <xdr:cNvSpPr txBox="1"/>
      </xdr:nvSpPr>
      <xdr:spPr>
        <a:xfrm>
          <a:off x="4914900" y="1340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63500</xdr:rowOff>
    </xdr:from>
    <xdr:to>
      <xdr:col>24</xdr:col>
      <xdr:colOff>76200</xdr:colOff>
      <xdr:row>78</xdr:row>
      <xdr:rowOff>165100</xdr:rowOff>
    </xdr:to>
    <xdr:sp macro="" textlink="">
      <xdr:nvSpPr>
        <xdr:cNvPr id="373" name="フローチャート: 判断 372"/>
        <xdr:cNvSpPr/>
      </xdr:nvSpPr>
      <xdr:spPr>
        <a:xfrm>
          <a:off x="47752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75</xdr:row>
      <xdr:rowOff>120650</xdr:rowOff>
    </xdr:to>
    <xdr:cxnSp macro="">
      <xdr:nvCxnSpPr>
        <xdr:cNvPr id="374" name="直線コネクタ 373"/>
        <xdr:cNvCxnSpPr/>
      </xdr:nvCxnSpPr>
      <xdr:spPr>
        <a:xfrm flipV="1">
          <a:off x="3098800" y="1296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75" name="フローチャート: 判断 374"/>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76" name="テキスト ボックス 375"/>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120650</xdr:rowOff>
    </xdr:from>
    <xdr:to>
      <xdr:col>15</xdr:col>
      <xdr:colOff>98425</xdr:colOff>
      <xdr:row>75</xdr:row>
      <xdr:rowOff>158750</xdr:rowOff>
    </xdr:to>
    <xdr:cxnSp macro="">
      <xdr:nvCxnSpPr>
        <xdr:cNvPr id="377" name="直線コネクタ 376"/>
        <xdr:cNvCxnSpPr/>
      </xdr:nvCxnSpPr>
      <xdr:spPr>
        <a:xfrm flipV="1">
          <a:off x="2209800" y="1297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6350</xdr:rowOff>
    </xdr:from>
    <xdr:to>
      <xdr:col>15</xdr:col>
      <xdr:colOff>149225</xdr:colOff>
      <xdr:row>79</xdr:row>
      <xdr:rowOff>107950</xdr:rowOff>
    </xdr:to>
    <xdr:sp macro="" textlink="">
      <xdr:nvSpPr>
        <xdr:cNvPr id="378" name="フローチャート: 判断 377"/>
        <xdr:cNvSpPr/>
      </xdr:nvSpPr>
      <xdr:spPr>
        <a:xfrm>
          <a:off x="3048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92727</xdr:rowOff>
    </xdr:from>
    <xdr:ext cx="762000" cy="259045"/>
    <xdr:sp macro="" textlink="">
      <xdr:nvSpPr>
        <xdr:cNvPr id="379" name="テキスト ボックス 378"/>
        <xdr:cNvSpPr txBox="1"/>
      </xdr:nvSpPr>
      <xdr:spPr>
        <a:xfrm>
          <a:off x="2717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158750</xdr:rowOff>
    </xdr:from>
    <xdr:to>
      <xdr:col>11</xdr:col>
      <xdr:colOff>9525</xdr:colOff>
      <xdr:row>75</xdr:row>
      <xdr:rowOff>158750</xdr:rowOff>
    </xdr:to>
    <xdr:cxnSp macro="">
      <xdr:nvCxnSpPr>
        <xdr:cNvPr id="380" name="直線コネクタ 379"/>
        <xdr:cNvCxnSpPr/>
      </xdr:nvCxnSpPr>
      <xdr:spPr>
        <a:xfrm>
          <a:off x="1320800" y="1301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6350</xdr:rowOff>
    </xdr:from>
    <xdr:to>
      <xdr:col>11</xdr:col>
      <xdr:colOff>60325</xdr:colOff>
      <xdr:row>79</xdr:row>
      <xdr:rowOff>107950</xdr:rowOff>
    </xdr:to>
    <xdr:sp macro="" textlink="">
      <xdr:nvSpPr>
        <xdr:cNvPr id="381" name="フローチャート: 判断 380"/>
        <xdr:cNvSpPr/>
      </xdr:nvSpPr>
      <xdr:spPr>
        <a:xfrm>
          <a:off x="2159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92727</xdr:rowOff>
    </xdr:from>
    <xdr:ext cx="762000" cy="259045"/>
    <xdr:sp macro="" textlink="">
      <xdr:nvSpPr>
        <xdr:cNvPr id="382" name="テキスト ボックス 381"/>
        <xdr:cNvSpPr txBox="1"/>
      </xdr:nvSpPr>
      <xdr:spPr>
        <a:xfrm>
          <a:off x="1828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6350</xdr:rowOff>
    </xdr:from>
    <xdr:to>
      <xdr:col>6</xdr:col>
      <xdr:colOff>171450</xdr:colOff>
      <xdr:row>79</xdr:row>
      <xdr:rowOff>107950</xdr:rowOff>
    </xdr:to>
    <xdr:sp macro="" textlink="">
      <xdr:nvSpPr>
        <xdr:cNvPr id="383" name="フローチャート: 判断 382"/>
        <xdr:cNvSpPr/>
      </xdr:nvSpPr>
      <xdr:spPr>
        <a:xfrm>
          <a:off x="1270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92727</xdr:rowOff>
    </xdr:from>
    <xdr:ext cx="762000" cy="259045"/>
    <xdr:sp macro="" textlink="">
      <xdr:nvSpPr>
        <xdr:cNvPr id="384" name="テキスト ボックス 383"/>
        <xdr:cNvSpPr txBox="1"/>
      </xdr:nvSpPr>
      <xdr:spPr>
        <a:xfrm>
          <a:off x="939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139700</xdr:rowOff>
    </xdr:from>
    <xdr:to>
      <xdr:col>24</xdr:col>
      <xdr:colOff>76200</xdr:colOff>
      <xdr:row>75</xdr:row>
      <xdr:rowOff>69850</xdr:rowOff>
    </xdr:to>
    <xdr:sp macro="" textlink="">
      <xdr:nvSpPr>
        <xdr:cNvPr id="390" name="楕円 389"/>
        <xdr:cNvSpPr/>
      </xdr:nvSpPr>
      <xdr:spPr>
        <a:xfrm>
          <a:off x="4775200" y="128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156227</xdr:rowOff>
    </xdr:from>
    <xdr:ext cx="762000" cy="259045"/>
    <xdr:sp macro="" textlink="">
      <xdr:nvSpPr>
        <xdr:cNvPr id="391" name="公債費該当値テキスト"/>
        <xdr:cNvSpPr txBox="1"/>
      </xdr:nvSpPr>
      <xdr:spPr>
        <a:xfrm>
          <a:off x="4914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92" name="楕円 391"/>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93" name="テキスト ボックス 392"/>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69850</xdr:rowOff>
    </xdr:from>
    <xdr:to>
      <xdr:col>15</xdr:col>
      <xdr:colOff>149225</xdr:colOff>
      <xdr:row>76</xdr:row>
      <xdr:rowOff>0</xdr:rowOff>
    </xdr:to>
    <xdr:sp macro="" textlink="">
      <xdr:nvSpPr>
        <xdr:cNvPr id="394" name="楕円 393"/>
        <xdr:cNvSpPr/>
      </xdr:nvSpPr>
      <xdr:spPr>
        <a:xfrm>
          <a:off x="30480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10177</xdr:rowOff>
    </xdr:from>
    <xdr:ext cx="762000" cy="259045"/>
    <xdr:sp macro="" textlink="">
      <xdr:nvSpPr>
        <xdr:cNvPr id="395" name="テキスト ボックス 394"/>
        <xdr:cNvSpPr txBox="1"/>
      </xdr:nvSpPr>
      <xdr:spPr>
        <a:xfrm>
          <a:off x="2717800" y="1269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107950</xdr:rowOff>
    </xdr:from>
    <xdr:to>
      <xdr:col>11</xdr:col>
      <xdr:colOff>60325</xdr:colOff>
      <xdr:row>76</xdr:row>
      <xdr:rowOff>38100</xdr:rowOff>
    </xdr:to>
    <xdr:sp macro="" textlink="">
      <xdr:nvSpPr>
        <xdr:cNvPr id="396" name="楕円 395"/>
        <xdr:cNvSpPr/>
      </xdr:nvSpPr>
      <xdr:spPr>
        <a:xfrm>
          <a:off x="21590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48277</xdr:rowOff>
    </xdr:from>
    <xdr:ext cx="762000" cy="259045"/>
    <xdr:sp macro="" textlink="">
      <xdr:nvSpPr>
        <xdr:cNvPr id="397" name="テキスト ボックス 396"/>
        <xdr:cNvSpPr txBox="1"/>
      </xdr:nvSpPr>
      <xdr:spPr>
        <a:xfrm>
          <a:off x="1828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107950</xdr:rowOff>
    </xdr:from>
    <xdr:to>
      <xdr:col>6</xdr:col>
      <xdr:colOff>171450</xdr:colOff>
      <xdr:row>76</xdr:row>
      <xdr:rowOff>38100</xdr:rowOff>
    </xdr:to>
    <xdr:sp macro="" textlink="">
      <xdr:nvSpPr>
        <xdr:cNvPr id="398" name="楕円 397"/>
        <xdr:cNvSpPr/>
      </xdr:nvSpPr>
      <xdr:spPr>
        <a:xfrm>
          <a:off x="12700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48277</xdr:rowOff>
    </xdr:from>
    <xdr:ext cx="762000" cy="259045"/>
    <xdr:sp macro="" textlink="">
      <xdr:nvSpPr>
        <xdr:cNvPr id="399" name="テキスト ボックス 398"/>
        <xdr:cNvSpPr txBox="1"/>
      </xdr:nvSpPr>
      <xdr:spPr>
        <a:xfrm>
          <a:off x="939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令和元年度に策定した「三鷹市都市経営アクションプラン</a:t>
          </a:r>
          <a:r>
            <a:rPr kumimoji="1" lang="en-US" altLang="ja-JP" sz="1050">
              <a:latin typeface="ＭＳ Ｐゴシック" panose="020B0600070205080204" pitchFamily="50" charset="-128"/>
              <a:ea typeface="ＭＳ Ｐゴシック" panose="020B0600070205080204" pitchFamily="50" charset="-128"/>
            </a:rPr>
            <a:t>2022</a:t>
          </a:r>
          <a:r>
            <a:rPr kumimoji="1" lang="ja-JP" altLang="en-US" sz="1050">
              <a:latin typeface="ＭＳ Ｐゴシック" panose="020B0600070205080204" pitchFamily="50" charset="-128"/>
              <a:ea typeface="ＭＳ Ｐゴシック" panose="020B0600070205080204" pitchFamily="50" charset="-128"/>
            </a:rPr>
            <a:t>」に基づき、持続可能な自治体経営に向けた行財政改革の推進の取組により経常的な業務の見直しを行っている。令和２年度は、市税、各種交付金等の減収への対応として減収補填債を発行したことなどにより経常一般財源等が増となったものの、会計年度任用職員制度の施行に伴う賃金からの振替えによる人件費の増で経常経費充当一般財源等が増となったことから、公債費以外の経常収支比率は前年度と比べて微増した。今後も経常的な業務の見直しや民間委託化など、徹底した行財政改革を推進し、各費目の歳出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25400</xdr:rowOff>
    </xdr:to>
    <xdr:cxnSp macro="">
      <xdr:nvCxnSpPr>
        <xdr:cNvPr id="427" name="直線コネクタ 426"/>
        <xdr:cNvCxnSpPr/>
      </xdr:nvCxnSpPr>
      <xdr:spPr>
        <a:xfrm flipV="1">
          <a:off x="16510000" y="12661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168927</xdr:rowOff>
    </xdr:from>
    <xdr:ext cx="762000" cy="259045"/>
    <xdr:sp macro="" textlink="">
      <xdr:nvSpPr>
        <xdr:cNvPr id="428" name="公債費以外最小値テキスト"/>
        <xdr:cNvSpPr txBox="1"/>
      </xdr:nvSpPr>
      <xdr:spPr>
        <a:xfrm>
          <a:off x="16598900" y="140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25400</xdr:rowOff>
    </xdr:from>
    <xdr:to>
      <xdr:col>82</xdr:col>
      <xdr:colOff>196850</xdr:colOff>
      <xdr:row>82</xdr:row>
      <xdr:rowOff>25400</xdr:rowOff>
    </xdr:to>
    <xdr:cxnSp macro="">
      <xdr:nvCxnSpPr>
        <xdr:cNvPr id="429" name="直線コネクタ 428"/>
        <xdr:cNvCxnSpPr/>
      </xdr:nvCxnSpPr>
      <xdr:spPr>
        <a:xfrm>
          <a:off x="16421100" y="1408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0"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1" name="直線コネクタ 430"/>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6350</xdr:rowOff>
    </xdr:from>
    <xdr:to>
      <xdr:col>82</xdr:col>
      <xdr:colOff>107950</xdr:colOff>
      <xdr:row>79</xdr:row>
      <xdr:rowOff>44450</xdr:rowOff>
    </xdr:to>
    <xdr:cxnSp macro="">
      <xdr:nvCxnSpPr>
        <xdr:cNvPr id="432" name="直線コネクタ 431"/>
        <xdr:cNvCxnSpPr/>
      </xdr:nvCxnSpPr>
      <xdr:spPr>
        <a:xfrm>
          <a:off x="15671800" y="13550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33"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34" name="フローチャート: 判断 433"/>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114300</xdr:rowOff>
    </xdr:from>
    <xdr:to>
      <xdr:col>78</xdr:col>
      <xdr:colOff>69850</xdr:colOff>
      <xdr:row>79</xdr:row>
      <xdr:rowOff>6350</xdr:rowOff>
    </xdr:to>
    <xdr:cxnSp macro="">
      <xdr:nvCxnSpPr>
        <xdr:cNvPr id="435" name="直線コネクタ 434"/>
        <xdr:cNvCxnSpPr/>
      </xdr:nvCxnSpPr>
      <xdr:spPr>
        <a:xfrm>
          <a:off x="14782800" y="13487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95250</xdr:rowOff>
    </xdr:from>
    <xdr:to>
      <xdr:col>78</xdr:col>
      <xdr:colOff>120650</xdr:colOff>
      <xdr:row>78</xdr:row>
      <xdr:rowOff>25400</xdr:rowOff>
    </xdr:to>
    <xdr:sp macro="" textlink="">
      <xdr:nvSpPr>
        <xdr:cNvPr id="436" name="フローチャート: 判断 435"/>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35577</xdr:rowOff>
    </xdr:from>
    <xdr:ext cx="736600" cy="259045"/>
    <xdr:sp macro="" textlink="">
      <xdr:nvSpPr>
        <xdr:cNvPr id="437" name="テキスト ボックス 436"/>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101600</xdr:rowOff>
    </xdr:from>
    <xdr:to>
      <xdr:col>73</xdr:col>
      <xdr:colOff>180975</xdr:colOff>
      <xdr:row>78</xdr:row>
      <xdr:rowOff>114300</xdr:rowOff>
    </xdr:to>
    <xdr:cxnSp macro="">
      <xdr:nvCxnSpPr>
        <xdr:cNvPr id="438" name="直線コネクタ 437"/>
        <xdr:cNvCxnSpPr/>
      </xdr:nvCxnSpPr>
      <xdr:spPr>
        <a:xfrm>
          <a:off x="13893800" y="1347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95250</xdr:rowOff>
    </xdr:from>
    <xdr:to>
      <xdr:col>74</xdr:col>
      <xdr:colOff>31750</xdr:colOff>
      <xdr:row>78</xdr:row>
      <xdr:rowOff>25400</xdr:rowOff>
    </xdr:to>
    <xdr:sp macro="" textlink="">
      <xdr:nvSpPr>
        <xdr:cNvPr id="439" name="フローチャート: 判断 438"/>
        <xdr:cNvSpPr/>
      </xdr:nvSpPr>
      <xdr:spPr>
        <a:xfrm>
          <a:off x="14732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35577</xdr:rowOff>
    </xdr:from>
    <xdr:ext cx="762000" cy="259045"/>
    <xdr:sp macro="" textlink="">
      <xdr:nvSpPr>
        <xdr:cNvPr id="440" name="テキスト ボックス 439"/>
        <xdr:cNvSpPr txBox="1"/>
      </xdr:nvSpPr>
      <xdr:spPr>
        <a:xfrm>
          <a:off x="14401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88900</xdr:rowOff>
    </xdr:from>
    <xdr:to>
      <xdr:col>69</xdr:col>
      <xdr:colOff>92075</xdr:colOff>
      <xdr:row>78</xdr:row>
      <xdr:rowOff>101600</xdr:rowOff>
    </xdr:to>
    <xdr:cxnSp macro="">
      <xdr:nvCxnSpPr>
        <xdr:cNvPr id="441" name="直線コネクタ 440"/>
        <xdr:cNvCxnSpPr/>
      </xdr:nvCxnSpPr>
      <xdr:spPr>
        <a:xfrm>
          <a:off x="13004800" y="131191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63500</xdr:rowOff>
    </xdr:from>
    <xdr:to>
      <xdr:col>69</xdr:col>
      <xdr:colOff>142875</xdr:colOff>
      <xdr:row>76</xdr:row>
      <xdr:rowOff>165100</xdr:rowOff>
    </xdr:to>
    <xdr:sp macro="" textlink="">
      <xdr:nvSpPr>
        <xdr:cNvPr id="442" name="フローチャート: 判断 441"/>
        <xdr:cNvSpPr/>
      </xdr:nvSpPr>
      <xdr:spPr>
        <a:xfrm>
          <a:off x="138430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3827</xdr:rowOff>
    </xdr:from>
    <xdr:ext cx="762000" cy="259045"/>
    <xdr:sp macro="" textlink="">
      <xdr:nvSpPr>
        <xdr:cNvPr id="443" name="テキスト ボックス 442"/>
        <xdr:cNvSpPr txBox="1"/>
      </xdr:nvSpPr>
      <xdr:spPr>
        <a:xfrm>
          <a:off x="13512800" y="1286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4" name="フローチャート: 判断 443"/>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5" name="テキスト ボックス 444"/>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165100</xdr:rowOff>
    </xdr:from>
    <xdr:to>
      <xdr:col>82</xdr:col>
      <xdr:colOff>158750</xdr:colOff>
      <xdr:row>79</xdr:row>
      <xdr:rowOff>95250</xdr:rowOff>
    </xdr:to>
    <xdr:sp macro="" textlink="">
      <xdr:nvSpPr>
        <xdr:cNvPr id="451" name="楕円 450"/>
        <xdr:cNvSpPr/>
      </xdr:nvSpPr>
      <xdr:spPr>
        <a:xfrm>
          <a:off x="164592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137177</xdr:rowOff>
    </xdr:from>
    <xdr:ext cx="762000" cy="259045"/>
    <xdr:sp macro="" textlink="">
      <xdr:nvSpPr>
        <xdr:cNvPr id="452" name="公債費以外該当値テキスト"/>
        <xdr:cNvSpPr txBox="1"/>
      </xdr:nvSpPr>
      <xdr:spPr>
        <a:xfrm>
          <a:off x="165989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127000</xdr:rowOff>
    </xdr:from>
    <xdr:to>
      <xdr:col>78</xdr:col>
      <xdr:colOff>120650</xdr:colOff>
      <xdr:row>79</xdr:row>
      <xdr:rowOff>57150</xdr:rowOff>
    </xdr:to>
    <xdr:sp macro="" textlink="">
      <xdr:nvSpPr>
        <xdr:cNvPr id="453" name="楕円 452"/>
        <xdr:cNvSpPr/>
      </xdr:nvSpPr>
      <xdr:spPr>
        <a:xfrm>
          <a:off x="156210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41927</xdr:rowOff>
    </xdr:from>
    <xdr:ext cx="736600" cy="259045"/>
    <xdr:sp macro="" textlink="">
      <xdr:nvSpPr>
        <xdr:cNvPr id="454" name="テキスト ボックス 453"/>
        <xdr:cNvSpPr txBox="1"/>
      </xdr:nvSpPr>
      <xdr:spPr>
        <a:xfrm>
          <a:off x="15290800" y="1358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63500</xdr:rowOff>
    </xdr:from>
    <xdr:to>
      <xdr:col>74</xdr:col>
      <xdr:colOff>31750</xdr:colOff>
      <xdr:row>78</xdr:row>
      <xdr:rowOff>165100</xdr:rowOff>
    </xdr:to>
    <xdr:sp macro="" textlink="">
      <xdr:nvSpPr>
        <xdr:cNvPr id="455" name="楕円 454"/>
        <xdr:cNvSpPr/>
      </xdr:nvSpPr>
      <xdr:spPr>
        <a:xfrm>
          <a:off x="147320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149877</xdr:rowOff>
    </xdr:from>
    <xdr:ext cx="762000" cy="259045"/>
    <xdr:sp macro="" textlink="">
      <xdr:nvSpPr>
        <xdr:cNvPr id="456" name="テキスト ボックス 455"/>
        <xdr:cNvSpPr txBox="1"/>
      </xdr:nvSpPr>
      <xdr:spPr>
        <a:xfrm>
          <a:off x="14401800" y="1352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50800</xdr:rowOff>
    </xdr:from>
    <xdr:to>
      <xdr:col>69</xdr:col>
      <xdr:colOff>142875</xdr:colOff>
      <xdr:row>78</xdr:row>
      <xdr:rowOff>152400</xdr:rowOff>
    </xdr:to>
    <xdr:sp macro="" textlink="">
      <xdr:nvSpPr>
        <xdr:cNvPr id="457" name="楕円 456"/>
        <xdr:cNvSpPr/>
      </xdr:nvSpPr>
      <xdr:spPr>
        <a:xfrm>
          <a:off x="13843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137177</xdr:rowOff>
    </xdr:from>
    <xdr:ext cx="762000" cy="259045"/>
    <xdr:sp macro="" textlink="">
      <xdr:nvSpPr>
        <xdr:cNvPr id="458" name="テキスト ボックス 457"/>
        <xdr:cNvSpPr txBox="1"/>
      </xdr:nvSpPr>
      <xdr:spPr>
        <a:xfrm>
          <a:off x="135128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9" name="楕円 458"/>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60" name="テキスト ボックス 459"/>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98318</xdr:rowOff>
    </xdr:from>
    <xdr:to>
      <xdr:col>29</xdr:col>
      <xdr:colOff>127000</xdr:colOff>
      <xdr:row>18</xdr:row>
      <xdr:rowOff>155148</xdr:rowOff>
    </xdr:to>
    <xdr:cxnSp macro="">
      <xdr:nvCxnSpPr>
        <xdr:cNvPr id="43" name="直線コネクタ 42"/>
        <xdr:cNvCxnSpPr/>
      </xdr:nvCxnSpPr>
      <xdr:spPr bwMode="auto">
        <a:xfrm flipV="1">
          <a:off x="5651500" y="2374793"/>
          <a:ext cx="0" cy="914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165325</xdr:rowOff>
    </xdr:from>
    <xdr:ext cx="762000" cy="259045"/>
    <xdr:sp macro="" textlink="">
      <xdr:nvSpPr>
        <xdr:cNvPr id="44" name="人口1人当たり決算額の推移最小値テキスト130"/>
        <xdr:cNvSpPr txBox="1"/>
      </xdr:nvSpPr>
      <xdr:spPr>
        <a:xfrm>
          <a:off x="5740400" y="329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155148</xdr:rowOff>
    </xdr:from>
    <xdr:to>
      <xdr:col>30</xdr:col>
      <xdr:colOff>25400</xdr:colOff>
      <xdr:row>18</xdr:row>
      <xdr:rowOff>155148</xdr:rowOff>
    </xdr:to>
    <xdr:cxnSp macro="">
      <xdr:nvCxnSpPr>
        <xdr:cNvPr id="45" name="直線コネクタ 44"/>
        <xdr:cNvCxnSpPr/>
      </xdr:nvCxnSpPr>
      <xdr:spPr bwMode="auto">
        <a:xfrm>
          <a:off x="5562600" y="32888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13245</xdr:rowOff>
    </xdr:from>
    <xdr:ext cx="762000" cy="259045"/>
    <xdr:sp macro="" textlink="">
      <xdr:nvSpPr>
        <xdr:cNvPr id="46" name="人口1人当たり決算額の推移最大値テキスト130"/>
        <xdr:cNvSpPr txBox="1"/>
      </xdr:nvSpPr>
      <xdr:spPr>
        <a:xfrm>
          <a:off x="5740400" y="211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98318</xdr:rowOff>
    </xdr:from>
    <xdr:to>
      <xdr:col>30</xdr:col>
      <xdr:colOff>25400</xdr:colOff>
      <xdr:row>13</xdr:row>
      <xdr:rowOff>98318</xdr:rowOff>
    </xdr:to>
    <xdr:cxnSp macro="">
      <xdr:nvCxnSpPr>
        <xdr:cNvPr id="47" name="直線コネクタ 46"/>
        <xdr:cNvCxnSpPr/>
      </xdr:nvCxnSpPr>
      <xdr:spPr bwMode="auto">
        <a:xfrm>
          <a:off x="5562600" y="237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155148</xdr:rowOff>
    </xdr:from>
    <xdr:to>
      <xdr:col>29</xdr:col>
      <xdr:colOff>127000</xdr:colOff>
      <xdr:row>19</xdr:row>
      <xdr:rowOff>21737</xdr:rowOff>
    </xdr:to>
    <xdr:cxnSp macro="">
      <xdr:nvCxnSpPr>
        <xdr:cNvPr id="48" name="直線コネクタ 47"/>
        <xdr:cNvCxnSpPr/>
      </xdr:nvCxnSpPr>
      <xdr:spPr bwMode="auto">
        <a:xfrm flipV="1">
          <a:off x="5003800" y="3288873"/>
          <a:ext cx="647700" cy="38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56456</xdr:rowOff>
    </xdr:from>
    <xdr:ext cx="762000" cy="259045"/>
    <xdr:sp macro="" textlink="">
      <xdr:nvSpPr>
        <xdr:cNvPr id="49" name="人口1人当たり決算額の推移平均値テキスト130"/>
        <xdr:cNvSpPr txBox="1"/>
      </xdr:nvSpPr>
      <xdr:spPr>
        <a:xfrm>
          <a:off x="5740400" y="267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39929</xdr:rowOff>
    </xdr:from>
    <xdr:to>
      <xdr:col>29</xdr:col>
      <xdr:colOff>177800</xdr:colOff>
      <xdr:row>16</xdr:row>
      <xdr:rowOff>141529</xdr:rowOff>
    </xdr:to>
    <xdr:sp macro="" textlink="">
      <xdr:nvSpPr>
        <xdr:cNvPr id="50" name="フローチャート: 判断 49"/>
        <xdr:cNvSpPr/>
      </xdr:nvSpPr>
      <xdr:spPr bwMode="auto">
        <a:xfrm>
          <a:off x="5600700" y="2830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21737</xdr:rowOff>
    </xdr:from>
    <xdr:to>
      <xdr:col>26</xdr:col>
      <xdr:colOff>50800</xdr:colOff>
      <xdr:row>19</xdr:row>
      <xdr:rowOff>40482</xdr:rowOff>
    </xdr:to>
    <xdr:cxnSp macro="">
      <xdr:nvCxnSpPr>
        <xdr:cNvPr id="51" name="直線コネクタ 50"/>
        <xdr:cNvCxnSpPr/>
      </xdr:nvCxnSpPr>
      <xdr:spPr bwMode="auto">
        <a:xfrm flipV="1">
          <a:off x="4305300" y="3326912"/>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91775</xdr:rowOff>
    </xdr:from>
    <xdr:to>
      <xdr:col>26</xdr:col>
      <xdr:colOff>101600</xdr:colOff>
      <xdr:row>17</xdr:row>
      <xdr:rowOff>21925</xdr:rowOff>
    </xdr:to>
    <xdr:sp macro="" textlink="">
      <xdr:nvSpPr>
        <xdr:cNvPr id="52" name="フローチャート: 判断 51"/>
        <xdr:cNvSpPr/>
      </xdr:nvSpPr>
      <xdr:spPr bwMode="auto">
        <a:xfrm>
          <a:off x="4953000" y="2882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32102</xdr:rowOff>
    </xdr:from>
    <xdr:ext cx="736600" cy="259045"/>
    <xdr:sp macro="" textlink="">
      <xdr:nvSpPr>
        <xdr:cNvPr id="53" name="テキスト ボックス 52"/>
        <xdr:cNvSpPr txBox="1"/>
      </xdr:nvSpPr>
      <xdr:spPr>
        <a:xfrm>
          <a:off x="4622800" y="26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20960</xdr:rowOff>
    </xdr:from>
    <xdr:to>
      <xdr:col>22</xdr:col>
      <xdr:colOff>114300</xdr:colOff>
      <xdr:row>19</xdr:row>
      <xdr:rowOff>40482</xdr:rowOff>
    </xdr:to>
    <xdr:cxnSp macro="">
      <xdr:nvCxnSpPr>
        <xdr:cNvPr id="54" name="直線コネクタ 53"/>
        <xdr:cNvCxnSpPr/>
      </xdr:nvCxnSpPr>
      <xdr:spPr bwMode="auto">
        <a:xfrm>
          <a:off x="3606800" y="3326135"/>
          <a:ext cx="698500" cy="19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119436</xdr:rowOff>
    </xdr:from>
    <xdr:to>
      <xdr:col>22</xdr:col>
      <xdr:colOff>165100</xdr:colOff>
      <xdr:row>17</xdr:row>
      <xdr:rowOff>49586</xdr:rowOff>
    </xdr:to>
    <xdr:sp macro="" textlink="">
      <xdr:nvSpPr>
        <xdr:cNvPr id="55" name="フローチャート: 判断 54"/>
        <xdr:cNvSpPr/>
      </xdr:nvSpPr>
      <xdr:spPr bwMode="auto">
        <a:xfrm>
          <a:off x="4254500" y="291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59763</xdr:rowOff>
    </xdr:from>
    <xdr:ext cx="762000" cy="259045"/>
    <xdr:sp macro="" textlink="">
      <xdr:nvSpPr>
        <xdr:cNvPr id="56" name="テキスト ボックス 55"/>
        <xdr:cNvSpPr txBox="1"/>
      </xdr:nvSpPr>
      <xdr:spPr>
        <a:xfrm>
          <a:off x="3924300" y="267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170922</xdr:rowOff>
    </xdr:from>
    <xdr:to>
      <xdr:col>18</xdr:col>
      <xdr:colOff>177800</xdr:colOff>
      <xdr:row>19</xdr:row>
      <xdr:rowOff>20960</xdr:rowOff>
    </xdr:to>
    <xdr:cxnSp macro="">
      <xdr:nvCxnSpPr>
        <xdr:cNvPr id="57" name="直線コネクタ 56"/>
        <xdr:cNvCxnSpPr/>
      </xdr:nvCxnSpPr>
      <xdr:spPr bwMode="auto">
        <a:xfrm>
          <a:off x="2908300" y="3304647"/>
          <a:ext cx="698500" cy="21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135072</xdr:rowOff>
    </xdr:from>
    <xdr:to>
      <xdr:col>19</xdr:col>
      <xdr:colOff>38100</xdr:colOff>
      <xdr:row>17</xdr:row>
      <xdr:rowOff>65222</xdr:rowOff>
    </xdr:to>
    <xdr:sp macro="" textlink="">
      <xdr:nvSpPr>
        <xdr:cNvPr id="58" name="フローチャート: 判断 57"/>
        <xdr:cNvSpPr/>
      </xdr:nvSpPr>
      <xdr:spPr bwMode="auto">
        <a:xfrm>
          <a:off x="3556000" y="29258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75399</xdr:rowOff>
    </xdr:from>
    <xdr:ext cx="762000" cy="259045"/>
    <xdr:sp macro="" textlink="">
      <xdr:nvSpPr>
        <xdr:cNvPr id="59" name="テキスト ボックス 58"/>
        <xdr:cNvSpPr txBox="1"/>
      </xdr:nvSpPr>
      <xdr:spPr>
        <a:xfrm>
          <a:off x="3225800" y="269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142524</xdr:rowOff>
    </xdr:from>
    <xdr:to>
      <xdr:col>15</xdr:col>
      <xdr:colOff>101600</xdr:colOff>
      <xdr:row>17</xdr:row>
      <xdr:rowOff>72674</xdr:rowOff>
    </xdr:to>
    <xdr:sp macro="" textlink="">
      <xdr:nvSpPr>
        <xdr:cNvPr id="60" name="フローチャート: 判断 59"/>
        <xdr:cNvSpPr/>
      </xdr:nvSpPr>
      <xdr:spPr bwMode="auto">
        <a:xfrm>
          <a:off x="2857500" y="2933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82851</xdr:rowOff>
    </xdr:from>
    <xdr:ext cx="762000" cy="259045"/>
    <xdr:sp macro="" textlink="">
      <xdr:nvSpPr>
        <xdr:cNvPr id="61" name="テキスト ボックス 60"/>
        <xdr:cNvSpPr txBox="1"/>
      </xdr:nvSpPr>
      <xdr:spPr>
        <a:xfrm>
          <a:off x="2527300" y="270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104348</xdr:rowOff>
    </xdr:from>
    <xdr:to>
      <xdr:col>29</xdr:col>
      <xdr:colOff>177800</xdr:colOff>
      <xdr:row>19</xdr:row>
      <xdr:rowOff>34498</xdr:rowOff>
    </xdr:to>
    <xdr:sp macro="" textlink="">
      <xdr:nvSpPr>
        <xdr:cNvPr id="67" name="楕円 66"/>
        <xdr:cNvSpPr/>
      </xdr:nvSpPr>
      <xdr:spPr bwMode="auto">
        <a:xfrm>
          <a:off x="5600700" y="3238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12925</xdr:rowOff>
    </xdr:from>
    <xdr:ext cx="762000" cy="259045"/>
    <xdr:sp macro="" textlink="">
      <xdr:nvSpPr>
        <xdr:cNvPr id="68" name="人口1人当たり決算額の推移該当値テキスト130"/>
        <xdr:cNvSpPr txBox="1"/>
      </xdr:nvSpPr>
      <xdr:spPr>
        <a:xfrm>
          <a:off x="5740400" y="314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142387</xdr:rowOff>
    </xdr:from>
    <xdr:to>
      <xdr:col>26</xdr:col>
      <xdr:colOff>101600</xdr:colOff>
      <xdr:row>19</xdr:row>
      <xdr:rowOff>72537</xdr:rowOff>
    </xdr:to>
    <xdr:sp macro="" textlink="">
      <xdr:nvSpPr>
        <xdr:cNvPr id="69" name="楕円 68"/>
        <xdr:cNvSpPr/>
      </xdr:nvSpPr>
      <xdr:spPr bwMode="auto">
        <a:xfrm>
          <a:off x="4953000" y="3276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57314</xdr:rowOff>
    </xdr:from>
    <xdr:ext cx="736600" cy="259045"/>
    <xdr:sp macro="" textlink="">
      <xdr:nvSpPr>
        <xdr:cNvPr id="70" name="テキスト ボックス 69"/>
        <xdr:cNvSpPr txBox="1"/>
      </xdr:nvSpPr>
      <xdr:spPr>
        <a:xfrm>
          <a:off x="4622800" y="3362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161132</xdr:rowOff>
    </xdr:from>
    <xdr:to>
      <xdr:col>22</xdr:col>
      <xdr:colOff>165100</xdr:colOff>
      <xdr:row>19</xdr:row>
      <xdr:rowOff>91282</xdr:rowOff>
    </xdr:to>
    <xdr:sp macro="" textlink="">
      <xdr:nvSpPr>
        <xdr:cNvPr id="71" name="楕円 70"/>
        <xdr:cNvSpPr/>
      </xdr:nvSpPr>
      <xdr:spPr bwMode="auto">
        <a:xfrm>
          <a:off x="4254500" y="3294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76059</xdr:rowOff>
    </xdr:from>
    <xdr:ext cx="762000" cy="259045"/>
    <xdr:sp macro="" textlink="">
      <xdr:nvSpPr>
        <xdr:cNvPr id="72" name="テキスト ボックス 71"/>
        <xdr:cNvSpPr txBox="1"/>
      </xdr:nvSpPr>
      <xdr:spPr>
        <a:xfrm>
          <a:off x="3924300" y="33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141610</xdr:rowOff>
    </xdr:from>
    <xdr:to>
      <xdr:col>19</xdr:col>
      <xdr:colOff>38100</xdr:colOff>
      <xdr:row>19</xdr:row>
      <xdr:rowOff>71760</xdr:rowOff>
    </xdr:to>
    <xdr:sp macro="" textlink="">
      <xdr:nvSpPr>
        <xdr:cNvPr id="73" name="楕円 72"/>
        <xdr:cNvSpPr/>
      </xdr:nvSpPr>
      <xdr:spPr bwMode="auto">
        <a:xfrm>
          <a:off x="3556000" y="3275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56537</xdr:rowOff>
    </xdr:from>
    <xdr:ext cx="762000" cy="259045"/>
    <xdr:sp macro="" textlink="">
      <xdr:nvSpPr>
        <xdr:cNvPr id="74" name="テキスト ボックス 73"/>
        <xdr:cNvSpPr txBox="1"/>
      </xdr:nvSpPr>
      <xdr:spPr>
        <a:xfrm>
          <a:off x="3225800" y="33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120122</xdr:rowOff>
    </xdr:from>
    <xdr:to>
      <xdr:col>15</xdr:col>
      <xdr:colOff>101600</xdr:colOff>
      <xdr:row>19</xdr:row>
      <xdr:rowOff>50272</xdr:rowOff>
    </xdr:to>
    <xdr:sp macro="" textlink="">
      <xdr:nvSpPr>
        <xdr:cNvPr id="75" name="楕円 74"/>
        <xdr:cNvSpPr/>
      </xdr:nvSpPr>
      <xdr:spPr bwMode="auto">
        <a:xfrm>
          <a:off x="2857500" y="3253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35049</xdr:rowOff>
    </xdr:from>
    <xdr:ext cx="762000" cy="259045"/>
    <xdr:sp macro="" textlink="">
      <xdr:nvSpPr>
        <xdr:cNvPr id="76" name="テキスト ボックス 75"/>
        <xdr:cNvSpPr txBox="1"/>
      </xdr:nvSpPr>
      <xdr:spPr>
        <a:xfrm>
          <a:off x="2527300" y="334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188417</xdr:rowOff>
    </xdr:from>
    <xdr:to>
      <xdr:col>29</xdr:col>
      <xdr:colOff>127000</xdr:colOff>
      <xdr:row>37</xdr:row>
      <xdr:rowOff>303479</xdr:rowOff>
    </xdr:to>
    <xdr:cxnSp macro="">
      <xdr:nvCxnSpPr>
        <xdr:cNvPr id="105" name="直線コネクタ 104"/>
        <xdr:cNvCxnSpPr/>
      </xdr:nvCxnSpPr>
      <xdr:spPr bwMode="auto">
        <a:xfrm flipV="1">
          <a:off x="5651500" y="6112967"/>
          <a:ext cx="0" cy="13152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285691</xdr:rowOff>
    </xdr:from>
    <xdr:ext cx="762000" cy="259045"/>
    <xdr:sp macro="" textlink="">
      <xdr:nvSpPr>
        <xdr:cNvPr id="106" name="人口1人当たり決算額の推移最小値テキスト445"/>
        <xdr:cNvSpPr txBox="1"/>
      </xdr:nvSpPr>
      <xdr:spPr>
        <a:xfrm>
          <a:off x="5740400" y="741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303479</xdr:rowOff>
    </xdr:from>
    <xdr:to>
      <xdr:col>30</xdr:col>
      <xdr:colOff>25400</xdr:colOff>
      <xdr:row>37</xdr:row>
      <xdr:rowOff>303479</xdr:rowOff>
    </xdr:to>
    <xdr:cxnSp macro="">
      <xdr:nvCxnSpPr>
        <xdr:cNvPr id="107" name="直線コネクタ 106"/>
        <xdr:cNvCxnSpPr/>
      </xdr:nvCxnSpPr>
      <xdr:spPr bwMode="auto">
        <a:xfrm>
          <a:off x="5562600" y="74281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103344</xdr:rowOff>
    </xdr:from>
    <xdr:ext cx="762000" cy="259045"/>
    <xdr:sp macro="" textlink="">
      <xdr:nvSpPr>
        <xdr:cNvPr id="108" name="人口1人当たり決算額の推移最大値テキスト445"/>
        <xdr:cNvSpPr txBox="1"/>
      </xdr:nvSpPr>
      <xdr:spPr>
        <a:xfrm>
          <a:off x="5740400" y="585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188417</xdr:rowOff>
    </xdr:from>
    <xdr:to>
      <xdr:col>30</xdr:col>
      <xdr:colOff>25400</xdr:colOff>
      <xdr:row>33</xdr:row>
      <xdr:rowOff>188417</xdr:rowOff>
    </xdr:to>
    <xdr:cxnSp macro="">
      <xdr:nvCxnSpPr>
        <xdr:cNvPr id="109" name="直線コネクタ 108"/>
        <xdr:cNvCxnSpPr/>
      </xdr:nvCxnSpPr>
      <xdr:spPr bwMode="auto">
        <a:xfrm>
          <a:off x="5562600" y="61129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275513</xdr:rowOff>
    </xdr:from>
    <xdr:to>
      <xdr:col>29</xdr:col>
      <xdr:colOff>127000</xdr:colOff>
      <xdr:row>37</xdr:row>
      <xdr:rowOff>280924</xdr:rowOff>
    </xdr:to>
    <xdr:cxnSp macro="">
      <xdr:nvCxnSpPr>
        <xdr:cNvPr id="110" name="直線コネクタ 109"/>
        <xdr:cNvCxnSpPr/>
      </xdr:nvCxnSpPr>
      <xdr:spPr bwMode="auto">
        <a:xfrm flipV="1">
          <a:off x="5003800" y="7400213"/>
          <a:ext cx="647700" cy="5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113454</xdr:rowOff>
    </xdr:from>
    <xdr:ext cx="762000" cy="259045"/>
    <xdr:sp macro="" textlink="">
      <xdr:nvSpPr>
        <xdr:cNvPr id="111" name="人口1人当たり決算額の推移平均値テキスト445"/>
        <xdr:cNvSpPr txBox="1"/>
      </xdr:nvSpPr>
      <xdr:spPr>
        <a:xfrm>
          <a:off x="5740400" y="6723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268377</xdr:rowOff>
    </xdr:from>
    <xdr:to>
      <xdr:col>29</xdr:col>
      <xdr:colOff>177800</xdr:colOff>
      <xdr:row>36</xdr:row>
      <xdr:rowOff>27077</xdr:rowOff>
    </xdr:to>
    <xdr:sp macro="" textlink="">
      <xdr:nvSpPr>
        <xdr:cNvPr id="112" name="フローチャート: 判断 111"/>
        <xdr:cNvSpPr/>
      </xdr:nvSpPr>
      <xdr:spPr bwMode="auto">
        <a:xfrm>
          <a:off x="5600700" y="6878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271932</xdr:rowOff>
    </xdr:from>
    <xdr:to>
      <xdr:col>26</xdr:col>
      <xdr:colOff>50800</xdr:colOff>
      <xdr:row>37</xdr:row>
      <xdr:rowOff>280924</xdr:rowOff>
    </xdr:to>
    <xdr:cxnSp macro="">
      <xdr:nvCxnSpPr>
        <xdr:cNvPr id="113" name="直線コネクタ 112"/>
        <xdr:cNvCxnSpPr/>
      </xdr:nvCxnSpPr>
      <xdr:spPr bwMode="auto">
        <a:xfrm>
          <a:off x="4305300" y="7396632"/>
          <a:ext cx="698500" cy="8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255346</xdr:rowOff>
    </xdr:from>
    <xdr:to>
      <xdr:col>26</xdr:col>
      <xdr:colOff>101600</xdr:colOff>
      <xdr:row>36</xdr:row>
      <xdr:rowOff>14046</xdr:rowOff>
    </xdr:to>
    <xdr:sp macro="" textlink="">
      <xdr:nvSpPr>
        <xdr:cNvPr id="114" name="フローチャート: 判断 113"/>
        <xdr:cNvSpPr/>
      </xdr:nvSpPr>
      <xdr:spPr bwMode="auto">
        <a:xfrm>
          <a:off x="4953000" y="68656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24223</xdr:rowOff>
    </xdr:from>
    <xdr:ext cx="736600" cy="259045"/>
    <xdr:sp macro="" textlink="">
      <xdr:nvSpPr>
        <xdr:cNvPr id="115" name="テキスト ボックス 114"/>
        <xdr:cNvSpPr txBox="1"/>
      </xdr:nvSpPr>
      <xdr:spPr>
        <a:xfrm>
          <a:off x="4622800" y="6634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88062</xdr:rowOff>
    </xdr:from>
    <xdr:to>
      <xdr:col>22</xdr:col>
      <xdr:colOff>114300</xdr:colOff>
      <xdr:row>37</xdr:row>
      <xdr:rowOff>271932</xdr:rowOff>
    </xdr:to>
    <xdr:cxnSp macro="">
      <xdr:nvCxnSpPr>
        <xdr:cNvPr id="116" name="直線コネクタ 115"/>
        <xdr:cNvCxnSpPr/>
      </xdr:nvCxnSpPr>
      <xdr:spPr bwMode="auto">
        <a:xfrm>
          <a:off x="3606800" y="7212762"/>
          <a:ext cx="698500" cy="183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248107</xdr:rowOff>
    </xdr:from>
    <xdr:to>
      <xdr:col>22</xdr:col>
      <xdr:colOff>165100</xdr:colOff>
      <xdr:row>36</xdr:row>
      <xdr:rowOff>6807</xdr:rowOff>
    </xdr:to>
    <xdr:sp macro="" textlink="">
      <xdr:nvSpPr>
        <xdr:cNvPr id="117" name="フローチャート: 判断 116"/>
        <xdr:cNvSpPr/>
      </xdr:nvSpPr>
      <xdr:spPr bwMode="auto">
        <a:xfrm>
          <a:off x="4254500" y="6858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16984</xdr:rowOff>
    </xdr:from>
    <xdr:ext cx="762000" cy="259045"/>
    <xdr:sp macro="" textlink="">
      <xdr:nvSpPr>
        <xdr:cNvPr id="118" name="テキスト ボックス 117"/>
        <xdr:cNvSpPr txBox="1"/>
      </xdr:nvSpPr>
      <xdr:spPr>
        <a:xfrm>
          <a:off x="3924300" y="662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28397</xdr:rowOff>
    </xdr:from>
    <xdr:to>
      <xdr:col>18</xdr:col>
      <xdr:colOff>177800</xdr:colOff>
      <xdr:row>37</xdr:row>
      <xdr:rowOff>88062</xdr:rowOff>
    </xdr:to>
    <xdr:cxnSp macro="">
      <xdr:nvCxnSpPr>
        <xdr:cNvPr id="119" name="直線コネクタ 118"/>
        <xdr:cNvCxnSpPr/>
      </xdr:nvCxnSpPr>
      <xdr:spPr bwMode="auto">
        <a:xfrm>
          <a:off x="2908300" y="6981647"/>
          <a:ext cx="698500" cy="231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159029</xdr:rowOff>
    </xdr:from>
    <xdr:to>
      <xdr:col>19</xdr:col>
      <xdr:colOff>38100</xdr:colOff>
      <xdr:row>35</xdr:row>
      <xdr:rowOff>260629</xdr:rowOff>
    </xdr:to>
    <xdr:sp macro="" textlink="">
      <xdr:nvSpPr>
        <xdr:cNvPr id="120" name="フローチャート: 判断 119"/>
        <xdr:cNvSpPr/>
      </xdr:nvSpPr>
      <xdr:spPr bwMode="auto">
        <a:xfrm>
          <a:off x="3556000" y="6769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270806</xdr:rowOff>
    </xdr:from>
    <xdr:ext cx="762000" cy="259045"/>
    <xdr:sp macro="" textlink="">
      <xdr:nvSpPr>
        <xdr:cNvPr id="121" name="テキスト ボックス 120"/>
        <xdr:cNvSpPr txBox="1"/>
      </xdr:nvSpPr>
      <xdr:spPr>
        <a:xfrm>
          <a:off x="3225800" y="653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98984</xdr:rowOff>
    </xdr:from>
    <xdr:to>
      <xdr:col>15</xdr:col>
      <xdr:colOff>101600</xdr:colOff>
      <xdr:row>35</xdr:row>
      <xdr:rowOff>200584</xdr:rowOff>
    </xdr:to>
    <xdr:sp macro="" textlink="">
      <xdr:nvSpPr>
        <xdr:cNvPr id="122" name="フローチャート: 判断 121"/>
        <xdr:cNvSpPr/>
      </xdr:nvSpPr>
      <xdr:spPr bwMode="auto">
        <a:xfrm>
          <a:off x="2857500" y="6709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210761</xdr:rowOff>
    </xdr:from>
    <xdr:ext cx="762000" cy="259045"/>
    <xdr:sp macro="" textlink="">
      <xdr:nvSpPr>
        <xdr:cNvPr id="123" name="テキスト ボックス 122"/>
        <xdr:cNvSpPr txBox="1"/>
      </xdr:nvSpPr>
      <xdr:spPr>
        <a:xfrm>
          <a:off x="2527300" y="647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224713</xdr:rowOff>
    </xdr:from>
    <xdr:to>
      <xdr:col>29</xdr:col>
      <xdr:colOff>177800</xdr:colOff>
      <xdr:row>37</xdr:row>
      <xdr:rowOff>326313</xdr:rowOff>
    </xdr:to>
    <xdr:sp macro="" textlink="">
      <xdr:nvSpPr>
        <xdr:cNvPr id="129" name="楕円 128"/>
        <xdr:cNvSpPr/>
      </xdr:nvSpPr>
      <xdr:spPr bwMode="auto">
        <a:xfrm>
          <a:off x="5600700" y="7349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133290</xdr:rowOff>
    </xdr:from>
    <xdr:ext cx="762000" cy="259045"/>
    <xdr:sp macro="" textlink="">
      <xdr:nvSpPr>
        <xdr:cNvPr id="130" name="人口1人当たり決算額の推移該当値テキスト445"/>
        <xdr:cNvSpPr txBox="1"/>
      </xdr:nvSpPr>
      <xdr:spPr>
        <a:xfrm>
          <a:off x="5740400" y="725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230124</xdr:rowOff>
    </xdr:from>
    <xdr:to>
      <xdr:col>26</xdr:col>
      <xdr:colOff>101600</xdr:colOff>
      <xdr:row>37</xdr:row>
      <xdr:rowOff>331724</xdr:rowOff>
    </xdr:to>
    <xdr:sp macro="" textlink="">
      <xdr:nvSpPr>
        <xdr:cNvPr id="131" name="楕円 130"/>
        <xdr:cNvSpPr/>
      </xdr:nvSpPr>
      <xdr:spPr bwMode="auto">
        <a:xfrm>
          <a:off x="4953000" y="7354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316501</xdr:rowOff>
    </xdr:from>
    <xdr:ext cx="736600" cy="259045"/>
    <xdr:sp macro="" textlink="">
      <xdr:nvSpPr>
        <xdr:cNvPr id="132" name="テキスト ボックス 131"/>
        <xdr:cNvSpPr txBox="1"/>
      </xdr:nvSpPr>
      <xdr:spPr>
        <a:xfrm>
          <a:off x="4622800" y="744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221132</xdr:rowOff>
    </xdr:from>
    <xdr:to>
      <xdr:col>22</xdr:col>
      <xdr:colOff>165100</xdr:colOff>
      <xdr:row>37</xdr:row>
      <xdr:rowOff>322732</xdr:rowOff>
    </xdr:to>
    <xdr:sp macro="" textlink="">
      <xdr:nvSpPr>
        <xdr:cNvPr id="133" name="楕円 132"/>
        <xdr:cNvSpPr/>
      </xdr:nvSpPr>
      <xdr:spPr bwMode="auto">
        <a:xfrm>
          <a:off x="4254500" y="7345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307509</xdr:rowOff>
    </xdr:from>
    <xdr:ext cx="762000" cy="259045"/>
    <xdr:sp macro="" textlink="">
      <xdr:nvSpPr>
        <xdr:cNvPr id="134" name="テキスト ボックス 133"/>
        <xdr:cNvSpPr txBox="1"/>
      </xdr:nvSpPr>
      <xdr:spPr>
        <a:xfrm>
          <a:off x="3924300" y="743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37262</xdr:rowOff>
    </xdr:from>
    <xdr:to>
      <xdr:col>19</xdr:col>
      <xdr:colOff>38100</xdr:colOff>
      <xdr:row>37</xdr:row>
      <xdr:rowOff>138862</xdr:rowOff>
    </xdr:to>
    <xdr:sp macro="" textlink="">
      <xdr:nvSpPr>
        <xdr:cNvPr id="135" name="楕円 134"/>
        <xdr:cNvSpPr/>
      </xdr:nvSpPr>
      <xdr:spPr bwMode="auto">
        <a:xfrm>
          <a:off x="3556000" y="7161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123639</xdr:rowOff>
    </xdr:from>
    <xdr:ext cx="762000" cy="259045"/>
    <xdr:sp macro="" textlink="">
      <xdr:nvSpPr>
        <xdr:cNvPr id="136" name="テキスト ボックス 135"/>
        <xdr:cNvSpPr txBox="1"/>
      </xdr:nvSpPr>
      <xdr:spPr>
        <a:xfrm>
          <a:off x="3225800" y="724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320497</xdr:rowOff>
    </xdr:from>
    <xdr:to>
      <xdr:col>15</xdr:col>
      <xdr:colOff>101600</xdr:colOff>
      <xdr:row>36</xdr:row>
      <xdr:rowOff>79197</xdr:rowOff>
    </xdr:to>
    <xdr:sp macro="" textlink="">
      <xdr:nvSpPr>
        <xdr:cNvPr id="137" name="楕円 136"/>
        <xdr:cNvSpPr/>
      </xdr:nvSpPr>
      <xdr:spPr bwMode="auto">
        <a:xfrm>
          <a:off x="2857500" y="6930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63974</xdr:rowOff>
    </xdr:from>
    <xdr:ext cx="762000" cy="259045"/>
    <xdr:sp macro="" textlink="">
      <xdr:nvSpPr>
        <xdr:cNvPr id="138" name="テキスト ボックス 137"/>
        <xdr:cNvSpPr txBox="1"/>
      </xdr:nvSpPr>
      <xdr:spPr>
        <a:xfrm>
          <a:off x="2527300" y="701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190,126
186,453
16.42
92,277,479
89,344,845
2,784,190
40,424,399
34,365,816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50135</xdr:rowOff>
    </xdr:from>
    <xdr:to>
      <xdr:col>24</xdr:col>
      <xdr:colOff>62865</xdr:colOff>
      <xdr:row>38</xdr:row>
      <xdr:rowOff>34316</xdr:rowOff>
    </xdr:to>
    <xdr:cxnSp macro="">
      <xdr:nvCxnSpPr>
        <xdr:cNvPr id="54" name="直線コネクタ 53"/>
        <xdr:cNvCxnSpPr/>
      </xdr:nvCxnSpPr>
      <xdr:spPr>
        <a:xfrm flipV="1">
          <a:off x="4633595" y="5536535"/>
          <a:ext cx="1270" cy="101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38143</xdr:rowOff>
    </xdr:from>
    <xdr:ext cx="534377" cy="259045"/>
    <xdr:sp macro="" textlink="">
      <xdr:nvSpPr>
        <xdr:cNvPr id="55" name="人件費最小値テキスト"/>
        <xdr:cNvSpPr txBox="1"/>
      </xdr:nvSpPr>
      <xdr:spPr>
        <a:xfrm>
          <a:off x="4686300" y="655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34316</xdr:rowOff>
    </xdr:from>
    <xdr:to>
      <xdr:col>24</xdr:col>
      <xdr:colOff>152400</xdr:colOff>
      <xdr:row>38</xdr:row>
      <xdr:rowOff>34316</xdr:rowOff>
    </xdr:to>
    <xdr:cxnSp macro="">
      <xdr:nvCxnSpPr>
        <xdr:cNvPr id="56" name="直線コネクタ 55"/>
        <xdr:cNvCxnSpPr/>
      </xdr:nvCxnSpPr>
      <xdr:spPr>
        <a:xfrm>
          <a:off x="4546600" y="654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168262</xdr:rowOff>
    </xdr:from>
    <xdr:ext cx="534377" cy="259045"/>
    <xdr:sp macro="" textlink="">
      <xdr:nvSpPr>
        <xdr:cNvPr id="57" name="人件費最大値テキスト"/>
        <xdr:cNvSpPr txBox="1"/>
      </xdr:nvSpPr>
      <xdr:spPr>
        <a:xfrm>
          <a:off x="4686300" y="531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50135</xdr:rowOff>
    </xdr:from>
    <xdr:to>
      <xdr:col>24</xdr:col>
      <xdr:colOff>152400</xdr:colOff>
      <xdr:row>32</xdr:row>
      <xdr:rowOff>50135</xdr:rowOff>
    </xdr:to>
    <xdr:cxnSp macro="">
      <xdr:nvCxnSpPr>
        <xdr:cNvPr id="58" name="直線コネクタ 57"/>
        <xdr:cNvCxnSpPr/>
      </xdr:nvCxnSpPr>
      <xdr:spPr>
        <a:xfrm>
          <a:off x="4546600" y="553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158766</xdr:rowOff>
    </xdr:from>
    <xdr:to>
      <xdr:col>24</xdr:col>
      <xdr:colOff>63500</xdr:colOff>
      <xdr:row>38</xdr:row>
      <xdr:rowOff>18817</xdr:rowOff>
    </xdr:to>
    <xdr:cxnSp macro="">
      <xdr:nvCxnSpPr>
        <xdr:cNvPr id="59" name="直線コネクタ 58"/>
        <xdr:cNvCxnSpPr/>
      </xdr:nvCxnSpPr>
      <xdr:spPr>
        <a:xfrm flipV="1">
          <a:off x="3797300" y="6502416"/>
          <a:ext cx="838200" cy="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23263</xdr:rowOff>
    </xdr:from>
    <xdr:ext cx="534377" cy="259045"/>
    <xdr:sp macro="" textlink="">
      <xdr:nvSpPr>
        <xdr:cNvPr id="60" name="人件費平均値テキスト"/>
        <xdr:cNvSpPr txBox="1"/>
      </xdr:nvSpPr>
      <xdr:spPr>
        <a:xfrm>
          <a:off x="4686300" y="6024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386</xdr:rowOff>
    </xdr:from>
    <xdr:to>
      <xdr:col>24</xdr:col>
      <xdr:colOff>114300</xdr:colOff>
      <xdr:row>36</xdr:row>
      <xdr:rowOff>101986</xdr:rowOff>
    </xdr:to>
    <xdr:sp macro="" textlink="">
      <xdr:nvSpPr>
        <xdr:cNvPr id="61" name="フローチャート: 判断 60"/>
        <xdr:cNvSpPr/>
      </xdr:nvSpPr>
      <xdr:spPr>
        <a:xfrm>
          <a:off x="4584700" y="617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18817</xdr:rowOff>
    </xdr:from>
    <xdr:to>
      <xdr:col>19</xdr:col>
      <xdr:colOff>177800</xdr:colOff>
      <xdr:row>38</xdr:row>
      <xdr:rowOff>49266</xdr:rowOff>
    </xdr:to>
    <xdr:cxnSp macro="">
      <xdr:nvCxnSpPr>
        <xdr:cNvPr id="62" name="直線コネクタ 61"/>
        <xdr:cNvCxnSpPr/>
      </xdr:nvCxnSpPr>
      <xdr:spPr>
        <a:xfrm flipV="1">
          <a:off x="2908300" y="6533917"/>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141432</xdr:rowOff>
    </xdr:from>
    <xdr:to>
      <xdr:col>20</xdr:col>
      <xdr:colOff>38100</xdr:colOff>
      <xdr:row>37</xdr:row>
      <xdr:rowOff>71582</xdr:rowOff>
    </xdr:to>
    <xdr:sp macro="" textlink="">
      <xdr:nvSpPr>
        <xdr:cNvPr id="63" name="フローチャート: 判断 62"/>
        <xdr:cNvSpPr/>
      </xdr:nvSpPr>
      <xdr:spPr>
        <a:xfrm>
          <a:off x="3746500" y="63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88109</xdr:rowOff>
    </xdr:from>
    <xdr:ext cx="534377" cy="259045"/>
    <xdr:sp macro="" textlink="">
      <xdr:nvSpPr>
        <xdr:cNvPr id="64" name="テキスト ボックス 63"/>
        <xdr:cNvSpPr txBox="1"/>
      </xdr:nvSpPr>
      <xdr:spPr>
        <a:xfrm>
          <a:off x="3530111" y="60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44191</xdr:rowOff>
    </xdr:from>
    <xdr:to>
      <xdr:col>15</xdr:col>
      <xdr:colOff>50800</xdr:colOff>
      <xdr:row>38</xdr:row>
      <xdr:rowOff>49266</xdr:rowOff>
    </xdr:to>
    <xdr:cxnSp macro="">
      <xdr:nvCxnSpPr>
        <xdr:cNvPr id="65" name="直線コネクタ 64"/>
        <xdr:cNvCxnSpPr/>
      </xdr:nvCxnSpPr>
      <xdr:spPr>
        <a:xfrm>
          <a:off x="2019300" y="6559291"/>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147787</xdr:rowOff>
    </xdr:from>
    <xdr:to>
      <xdr:col>15</xdr:col>
      <xdr:colOff>101600</xdr:colOff>
      <xdr:row>37</xdr:row>
      <xdr:rowOff>77937</xdr:rowOff>
    </xdr:to>
    <xdr:sp macro="" textlink="">
      <xdr:nvSpPr>
        <xdr:cNvPr id="66" name="フローチャート: 判断 65"/>
        <xdr:cNvSpPr/>
      </xdr:nvSpPr>
      <xdr:spPr>
        <a:xfrm>
          <a:off x="2857500" y="63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94464</xdr:rowOff>
    </xdr:from>
    <xdr:ext cx="534377" cy="259045"/>
    <xdr:sp macro="" textlink="">
      <xdr:nvSpPr>
        <xdr:cNvPr id="67" name="テキスト ボックス 66"/>
        <xdr:cNvSpPr txBox="1"/>
      </xdr:nvSpPr>
      <xdr:spPr>
        <a:xfrm>
          <a:off x="2641111" y="609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139883</xdr:rowOff>
    </xdr:from>
    <xdr:to>
      <xdr:col>10</xdr:col>
      <xdr:colOff>114300</xdr:colOff>
      <xdr:row>38</xdr:row>
      <xdr:rowOff>44191</xdr:rowOff>
    </xdr:to>
    <xdr:cxnSp macro="">
      <xdr:nvCxnSpPr>
        <xdr:cNvPr id="68" name="直線コネクタ 67"/>
        <xdr:cNvCxnSpPr/>
      </xdr:nvCxnSpPr>
      <xdr:spPr>
        <a:xfrm>
          <a:off x="1130300" y="6483533"/>
          <a:ext cx="889000" cy="7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140152</xdr:rowOff>
    </xdr:from>
    <xdr:to>
      <xdr:col>10</xdr:col>
      <xdr:colOff>165100</xdr:colOff>
      <xdr:row>37</xdr:row>
      <xdr:rowOff>70302</xdr:rowOff>
    </xdr:to>
    <xdr:sp macro="" textlink="">
      <xdr:nvSpPr>
        <xdr:cNvPr id="69" name="フローチャート: 判断 68"/>
        <xdr:cNvSpPr/>
      </xdr:nvSpPr>
      <xdr:spPr>
        <a:xfrm>
          <a:off x="1968500" y="631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86829</xdr:rowOff>
    </xdr:from>
    <xdr:ext cx="534377" cy="259045"/>
    <xdr:sp macro="" textlink="">
      <xdr:nvSpPr>
        <xdr:cNvPr id="70" name="テキスト ボックス 69"/>
        <xdr:cNvSpPr txBox="1"/>
      </xdr:nvSpPr>
      <xdr:spPr>
        <a:xfrm>
          <a:off x="1752111" y="608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149799</xdr:rowOff>
    </xdr:from>
    <xdr:to>
      <xdr:col>6</xdr:col>
      <xdr:colOff>38100</xdr:colOff>
      <xdr:row>37</xdr:row>
      <xdr:rowOff>79949</xdr:rowOff>
    </xdr:to>
    <xdr:sp macro="" textlink="">
      <xdr:nvSpPr>
        <xdr:cNvPr id="71" name="フローチャート: 判断 70"/>
        <xdr:cNvSpPr/>
      </xdr:nvSpPr>
      <xdr:spPr>
        <a:xfrm>
          <a:off x="1079500" y="632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96476</xdr:rowOff>
    </xdr:from>
    <xdr:ext cx="534377" cy="259045"/>
    <xdr:sp macro="" textlink="">
      <xdr:nvSpPr>
        <xdr:cNvPr id="72" name="テキスト ボックス 71"/>
        <xdr:cNvSpPr txBox="1"/>
      </xdr:nvSpPr>
      <xdr:spPr>
        <a:xfrm>
          <a:off x="863111" y="609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107965</xdr:rowOff>
    </xdr:from>
    <xdr:to>
      <xdr:col>24</xdr:col>
      <xdr:colOff>114300</xdr:colOff>
      <xdr:row>38</xdr:row>
      <xdr:rowOff>38116</xdr:rowOff>
    </xdr:to>
    <xdr:sp macro="" textlink="">
      <xdr:nvSpPr>
        <xdr:cNvPr id="78" name="楕円 77"/>
        <xdr:cNvSpPr/>
      </xdr:nvSpPr>
      <xdr:spPr>
        <a:xfrm>
          <a:off x="4584700" y="6451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22892</xdr:rowOff>
    </xdr:from>
    <xdr:ext cx="534377" cy="259045"/>
    <xdr:sp macro="" textlink="">
      <xdr:nvSpPr>
        <xdr:cNvPr id="79" name="人件費該当値テキスト"/>
        <xdr:cNvSpPr txBox="1"/>
      </xdr:nvSpPr>
      <xdr:spPr>
        <a:xfrm>
          <a:off x="4686300" y="636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139466</xdr:rowOff>
    </xdr:from>
    <xdr:to>
      <xdr:col>20</xdr:col>
      <xdr:colOff>38100</xdr:colOff>
      <xdr:row>38</xdr:row>
      <xdr:rowOff>69616</xdr:rowOff>
    </xdr:to>
    <xdr:sp macro="" textlink="">
      <xdr:nvSpPr>
        <xdr:cNvPr id="80" name="楕円 79"/>
        <xdr:cNvSpPr/>
      </xdr:nvSpPr>
      <xdr:spPr>
        <a:xfrm>
          <a:off x="3746500" y="648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60744</xdr:rowOff>
    </xdr:from>
    <xdr:ext cx="534377" cy="259045"/>
    <xdr:sp macro="" textlink="">
      <xdr:nvSpPr>
        <xdr:cNvPr id="81" name="テキスト ボックス 80"/>
        <xdr:cNvSpPr txBox="1"/>
      </xdr:nvSpPr>
      <xdr:spPr>
        <a:xfrm>
          <a:off x="3530111" y="657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169916</xdr:rowOff>
    </xdr:from>
    <xdr:to>
      <xdr:col>15</xdr:col>
      <xdr:colOff>101600</xdr:colOff>
      <xdr:row>38</xdr:row>
      <xdr:rowOff>100066</xdr:rowOff>
    </xdr:to>
    <xdr:sp macro="" textlink="">
      <xdr:nvSpPr>
        <xdr:cNvPr id="82" name="楕円 81"/>
        <xdr:cNvSpPr/>
      </xdr:nvSpPr>
      <xdr:spPr>
        <a:xfrm>
          <a:off x="2857500" y="65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91193</xdr:rowOff>
    </xdr:from>
    <xdr:ext cx="534377" cy="259045"/>
    <xdr:sp macro="" textlink="">
      <xdr:nvSpPr>
        <xdr:cNvPr id="83" name="テキスト ボックス 82"/>
        <xdr:cNvSpPr txBox="1"/>
      </xdr:nvSpPr>
      <xdr:spPr>
        <a:xfrm>
          <a:off x="2641111" y="660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164841</xdr:rowOff>
    </xdr:from>
    <xdr:to>
      <xdr:col>10</xdr:col>
      <xdr:colOff>165100</xdr:colOff>
      <xdr:row>38</xdr:row>
      <xdr:rowOff>94991</xdr:rowOff>
    </xdr:to>
    <xdr:sp macro="" textlink="">
      <xdr:nvSpPr>
        <xdr:cNvPr id="84" name="楕円 83"/>
        <xdr:cNvSpPr/>
      </xdr:nvSpPr>
      <xdr:spPr>
        <a:xfrm>
          <a:off x="1968500" y="65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86118</xdr:rowOff>
    </xdr:from>
    <xdr:ext cx="534377" cy="259045"/>
    <xdr:sp macro="" textlink="">
      <xdr:nvSpPr>
        <xdr:cNvPr id="85" name="テキスト ボックス 84"/>
        <xdr:cNvSpPr txBox="1"/>
      </xdr:nvSpPr>
      <xdr:spPr>
        <a:xfrm>
          <a:off x="1752111" y="66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89083</xdr:rowOff>
    </xdr:from>
    <xdr:to>
      <xdr:col>6</xdr:col>
      <xdr:colOff>38100</xdr:colOff>
      <xdr:row>38</xdr:row>
      <xdr:rowOff>19233</xdr:rowOff>
    </xdr:to>
    <xdr:sp macro="" textlink="">
      <xdr:nvSpPr>
        <xdr:cNvPr id="86" name="楕円 85"/>
        <xdr:cNvSpPr/>
      </xdr:nvSpPr>
      <xdr:spPr>
        <a:xfrm>
          <a:off x="1079500" y="643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10360</xdr:rowOff>
    </xdr:from>
    <xdr:ext cx="534377" cy="259045"/>
    <xdr:sp macro="" textlink="">
      <xdr:nvSpPr>
        <xdr:cNvPr id="87" name="テキスト ボックス 86"/>
        <xdr:cNvSpPr txBox="1"/>
      </xdr:nvSpPr>
      <xdr:spPr>
        <a:xfrm>
          <a:off x="863111" y="652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103646</xdr:rowOff>
    </xdr:from>
    <xdr:to>
      <xdr:col>24</xdr:col>
      <xdr:colOff>62865</xdr:colOff>
      <xdr:row>56</xdr:row>
      <xdr:rowOff>170757</xdr:rowOff>
    </xdr:to>
    <xdr:cxnSp macro="">
      <xdr:nvCxnSpPr>
        <xdr:cNvPr id="114" name="直線コネクタ 113"/>
        <xdr:cNvCxnSpPr/>
      </xdr:nvCxnSpPr>
      <xdr:spPr>
        <a:xfrm flipV="1">
          <a:off x="4633595" y="8676146"/>
          <a:ext cx="1270" cy="109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3134</xdr:rowOff>
    </xdr:from>
    <xdr:ext cx="534377" cy="259045"/>
    <xdr:sp macro="" textlink="">
      <xdr:nvSpPr>
        <xdr:cNvPr id="115" name="物件費最小値テキスト"/>
        <xdr:cNvSpPr txBox="1"/>
      </xdr:nvSpPr>
      <xdr:spPr>
        <a:xfrm>
          <a:off x="4686300" y="97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170757</xdr:rowOff>
    </xdr:from>
    <xdr:to>
      <xdr:col>24</xdr:col>
      <xdr:colOff>152400</xdr:colOff>
      <xdr:row>56</xdr:row>
      <xdr:rowOff>170757</xdr:rowOff>
    </xdr:to>
    <xdr:cxnSp macro="">
      <xdr:nvCxnSpPr>
        <xdr:cNvPr id="116" name="直線コネクタ 115"/>
        <xdr:cNvCxnSpPr/>
      </xdr:nvCxnSpPr>
      <xdr:spPr>
        <a:xfrm>
          <a:off x="4546600" y="977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50323</xdr:rowOff>
    </xdr:from>
    <xdr:ext cx="534377" cy="259045"/>
    <xdr:sp macro="" textlink="">
      <xdr:nvSpPr>
        <xdr:cNvPr id="117" name="物件費最大値テキスト"/>
        <xdr:cNvSpPr txBox="1"/>
      </xdr:nvSpPr>
      <xdr:spPr>
        <a:xfrm>
          <a:off x="4686300" y="845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103646</xdr:rowOff>
    </xdr:from>
    <xdr:to>
      <xdr:col>24</xdr:col>
      <xdr:colOff>152400</xdr:colOff>
      <xdr:row>50</xdr:row>
      <xdr:rowOff>103646</xdr:rowOff>
    </xdr:to>
    <xdr:cxnSp macro="">
      <xdr:nvCxnSpPr>
        <xdr:cNvPr id="118" name="直線コネクタ 117"/>
        <xdr:cNvCxnSpPr/>
      </xdr:nvCxnSpPr>
      <xdr:spPr>
        <a:xfrm>
          <a:off x="4546600" y="867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103614</xdr:rowOff>
    </xdr:from>
    <xdr:to>
      <xdr:col>24</xdr:col>
      <xdr:colOff>63500</xdr:colOff>
      <xdr:row>57</xdr:row>
      <xdr:rowOff>78468</xdr:rowOff>
    </xdr:to>
    <xdr:cxnSp macro="">
      <xdr:nvCxnSpPr>
        <xdr:cNvPr id="119" name="直線コネクタ 118"/>
        <xdr:cNvCxnSpPr/>
      </xdr:nvCxnSpPr>
      <xdr:spPr>
        <a:xfrm flipV="1">
          <a:off x="3797300" y="970481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22590</xdr:rowOff>
    </xdr:from>
    <xdr:ext cx="534377" cy="259045"/>
    <xdr:sp macro="" textlink="">
      <xdr:nvSpPr>
        <xdr:cNvPr id="120" name="物件費平均値テキスト"/>
        <xdr:cNvSpPr txBox="1"/>
      </xdr:nvSpPr>
      <xdr:spPr>
        <a:xfrm>
          <a:off x="4686300" y="9280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171163</xdr:rowOff>
    </xdr:from>
    <xdr:to>
      <xdr:col>24</xdr:col>
      <xdr:colOff>114300</xdr:colOff>
      <xdr:row>55</xdr:row>
      <xdr:rowOff>101313</xdr:rowOff>
    </xdr:to>
    <xdr:sp macro="" textlink="">
      <xdr:nvSpPr>
        <xdr:cNvPr id="121" name="フローチャート: 判断 120"/>
        <xdr:cNvSpPr/>
      </xdr:nvSpPr>
      <xdr:spPr>
        <a:xfrm>
          <a:off x="4584700" y="942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78468</xdr:rowOff>
    </xdr:from>
    <xdr:to>
      <xdr:col>19</xdr:col>
      <xdr:colOff>177800</xdr:colOff>
      <xdr:row>57</xdr:row>
      <xdr:rowOff>166675</xdr:rowOff>
    </xdr:to>
    <xdr:cxnSp macro="">
      <xdr:nvCxnSpPr>
        <xdr:cNvPr id="122" name="直線コネクタ 121"/>
        <xdr:cNvCxnSpPr/>
      </xdr:nvCxnSpPr>
      <xdr:spPr>
        <a:xfrm flipV="1">
          <a:off x="2908300" y="9851118"/>
          <a:ext cx="889000" cy="8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119859</xdr:rowOff>
    </xdr:from>
    <xdr:to>
      <xdr:col>20</xdr:col>
      <xdr:colOff>38100</xdr:colOff>
      <xdr:row>56</xdr:row>
      <xdr:rowOff>50009</xdr:rowOff>
    </xdr:to>
    <xdr:sp macro="" textlink="">
      <xdr:nvSpPr>
        <xdr:cNvPr id="123" name="フローチャート: 判断 122"/>
        <xdr:cNvSpPr/>
      </xdr:nvSpPr>
      <xdr:spPr>
        <a:xfrm>
          <a:off x="3746500" y="954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66536</xdr:rowOff>
    </xdr:from>
    <xdr:ext cx="534377" cy="259045"/>
    <xdr:sp macro="" textlink="">
      <xdr:nvSpPr>
        <xdr:cNvPr id="124" name="テキスト ボックス 123"/>
        <xdr:cNvSpPr txBox="1"/>
      </xdr:nvSpPr>
      <xdr:spPr>
        <a:xfrm>
          <a:off x="3530111" y="932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166675</xdr:rowOff>
    </xdr:from>
    <xdr:to>
      <xdr:col>15</xdr:col>
      <xdr:colOff>50800</xdr:colOff>
      <xdr:row>58</xdr:row>
      <xdr:rowOff>46889</xdr:rowOff>
    </xdr:to>
    <xdr:cxnSp macro="">
      <xdr:nvCxnSpPr>
        <xdr:cNvPr id="125" name="直線コネクタ 124"/>
        <xdr:cNvCxnSpPr/>
      </xdr:nvCxnSpPr>
      <xdr:spPr>
        <a:xfrm flipV="1">
          <a:off x="2019300" y="9939325"/>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169008</xdr:rowOff>
    </xdr:from>
    <xdr:to>
      <xdr:col>15</xdr:col>
      <xdr:colOff>101600</xdr:colOff>
      <xdr:row>56</xdr:row>
      <xdr:rowOff>99158</xdr:rowOff>
    </xdr:to>
    <xdr:sp macro="" textlink="">
      <xdr:nvSpPr>
        <xdr:cNvPr id="126" name="フローチャート: 判断 125"/>
        <xdr:cNvSpPr/>
      </xdr:nvSpPr>
      <xdr:spPr>
        <a:xfrm>
          <a:off x="2857500" y="95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115685</xdr:rowOff>
    </xdr:from>
    <xdr:ext cx="534377" cy="259045"/>
    <xdr:sp macro="" textlink="">
      <xdr:nvSpPr>
        <xdr:cNvPr id="127" name="テキスト ボックス 126"/>
        <xdr:cNvSpPr txBox="1"/>
      </xdr:nvSpPr>
      <xdr:spPr>
        <a:xfrm>
          <a:off x="2641111" y="93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46889</xdr:rowOff>
    </xdr:from>
    <xdr:to>
      <xdr:col>10</xdr:col>
      <xdr:colOff>114300</xdr:colOff>
      <xdr:row>58</xdr:row>
      <xdr:rowOff>112496</xdr:rowOff>
    </xdr:to>
    <xdr:cxnSp macro="">
      <xdr:nvCxnSpPr>
        <xdr:cNvPr id="128" name="直線コネクタ 127"/>
        <xdr:cNvCxnSpPr/>
      </xdr:nvCxnSpPr>
      <xdr:spPr>
        <a:xfrm flipV="1">
          <a:off x="1130300" y="9990989"/>
          <a:ext cx="889000" cy="6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90827</xdr:rowOff>
    </xdr:from>
    <xdr:to>
      <xdr:col>10</xdr:col>
      <xdr:colOff>165100</xdr:colOff>
      <xdr:row>57</xdr:row>
      <xdr:rowOff>20977</xdr:rowOff>
    </xdr:to>
    <xdr:sp macro="" textlink="">
      <xdr:nvSpPr>
        <xdr:cNvPr id="129" name="フローチャート: 判断 128"/>
        <xdr:cNvSpPr/>
      </xdr:nvSpPr>
      <xdr:spPr>
        <a:xfrm>
          <a:off x="1968500" y="969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37504</xdr:rowOff>
    </xdr:from>
    <xdr:ext cx="534377" cy="259045"/>
    <xdr:sp macro="" textlink="">
      <xdr:nvSpPr>
        <xdr:cNvPr id="130" name="テキスト ボックス 129"/>
        <xdr:cNvSpPr txBox="1"/>
      </xdr:nvSpPr>
      <xdr:spPr>
        <a:xfrm>
          <a:off x="1752111" y="946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117606</xdr:rowOff>
    </xdr:from>
    <xdr:to>
      <xdr:col>6</xdr:col>
      <xdr:colOff>38100</xdr:colOff>
      <xdr:row>57</xdr:row>
      <xdr:rowOff>47756</xdr:rowOff>
    </xdr:to>
    <xdr:sp macro="" textlink="">
      <xdr:nvSpPr>
        <xdr:cNvPr id="131" name="フローチャート: 判断 130"/>
        <xdr:cNvSpPr/>
      </xdr:nvSpPr>
      <xdr:spPr>
        <a:xfrm>
          <a:off x="1079500" y="9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64283</xdr:rowOff>
    </xdr:from>
    <xdr:ext cx="534377" cy="259045"/>
    <xdr:sp macro="" textlink="">
      <xdr:nvSpPr>
        <xdr:cNvPr id="132" name="テキスト ボックス 131"/>
        <xdr:cNvSpPr txBox="1"/>
      </xdr:nvSpPr>
      <xdr:spPr>
        <a:xfrm>
          <a:off x="863111" y="9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52814</xdr:rowOff>
    </xdr:from>
    <xdr:to>
      <xdr:col>24</xdr:col>
      <xdr:colOff>114300</xdr:colOff>
      <xdr:row>56</xdr:row>
      <xdr:rowOff>154414</xdr:rowOff>
    </xdr:to>
    <xdr:sp macro="" textlink="">
      <xdr:nvSpPr>
        <xdr:cNvPr id="138" name="楕円 137"/>
        <xdr:cNvSpPr/>
      </xdr:nvSpPr>
      <xdr:spPr>
        <a:xfrm>
          <a:off x="4584700" y="96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139191</xdr:rowOff>
    </xdr:from>
    <xdr:ext cx="534377" cy="259045"/>
    <xdr:sp macro="" textlink="">
      <xdr:nvSpPr>
        <xdr:cNvPr id="139" name="物件費該当値テキスト"/>
        <xdr:cNvSpPr txBox="1"/>
      </xdr:nvSpPr>
      <xdr:spPr>
        <a:xfrm>
          <a:off x="4686300" y="95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27668</xdr:rowOff>
    </xdr:from>
    <xdr:to>
      <xdr:col>20</xdr:col>
      <xdr:colOff>38100</xdr:colOff>
      <xdr:row>57</xdr:row>
      <xdr:rowOff>129268</xdr:rowOff>
    </xdr:to>
    <xdr:sp macro="" textlink="">
      <xdr:nvSpPr>
        <xdr:cNvPr id="140" name="楕円 139"/>
        <xdr:cNvSpPr/>
      </xdr:nvSpPr>
      <xdr:spPr>
        <a:xfrm>
          <a:off x="3746500" y="980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120395</xdr:rowOff>
    </xdr:from>
    <xdr:ext cx="534377" cy="259045"/>
    <xdr:sp macro="" textlink="">
      <xdr:nvSpPr>
        <xdr:cNvPr id="141" name="テキスト ボックス 140"/>
        <xdr:cNvSpPr txBox="1"/>
      </xdr:nvSpPr>
      <xdr:spPr>
        <a:xfrm>
          <a:off x="3530111" y="989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115875</xdr:rowOff>
    </xdr:from>
    <xdr:to>
      <xdr:col>15</xdr:col>
      <xdr:colOff>101600</xdr:colOff>
      <xdr:row>58</xdr:row>
      <xdr:rowOff>46025</xdr:rowOff>
    </xdr:to>
    <xdr:sp macro="" textlink="">
      <xdr:nvSpPr>
        <xdr:cNvPr id="142" name="楕円 141"/>
        <xdr:cNvSpPr/>
      </xdr:nvSpPr>
      <xdr:spPr>
        <a:xfrm>
          <a:off x="2857500" y="98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37152</xdr:rowOff>
    </xdr:from>
    <xdr:ext cx="534377" cy="259045"/>
    <xdr:sp macro="" textlink="">
      <xdr:nvSpPr>
        <xdr:cNvPr id="143" name="テキスト ボックス 142"/>
        <xdr:cNvSpPr txBox="1"/>
      </xdr:nvSpPr>
      <xdr:spPr>
        <a:xfrm>
          <a:off x="2641111" y="998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167539</xdr:rowOff>
    </xdr:from>
    <xdr:to>
      <xdr:col>10</xdr:col>
      <xdr:colOff>165100</xdr:colOff>
      <xdr:row>58</xdr:row>
      <xdr:rowOff>97689</xdr:rowOff>
    </xdr:to>
    <xdr:sp macro="" textlink="">
      <xdr:nvSpPr>
        <xdr:cNvPr id="144" name="楕円 143"/>
        <xdr:cNvSpPr/>
      </xdr:nvSpPr>
      <xdr:spPr>
        <a:xfrm>
          <a:off x="1968500" y="99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88816</xdr:rowOff>
    </xdr:from>
    <xdr:ext cx="534377" cy="259045"/>
    <xdr:sp macro="" textlink="">
      <xdr:nvSpPr>
        <xdr:cNvPr id="145" name="テキスト ボックス 144"/>
        <xdr:cNvSpPr txBox="1"/>
      </xdr:nvSpPr>
      <xdr:spPr>
        <a:xfrm>
          <a:off x="1752111" y="100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61696</xdr:rowOff>
    </xdr:from>
    <xdr:to>
      <xdr:col>6</xdr:col>
      <xdr:colOff>38100</xdr:colOff>
      <xdr:row>58</xdr:row>
      <xdr:rowOff>163296</xdr:rowOff>
    </xdr:to>
    <xdr:sp macro="" textlink="">
      <xdr:nvSpPr>
        <xdr:cNvPr id="146" name="楕円 145"/>
        <xdr:cNvSpPr/>
      </xdr:nvSpPr>
      <xdr:spPr>
        <a:xfrm>
          <a:off x="1079500" y="1000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154423</xdr:rowOff>
    </xdr:from>
    <xdr:ext cx="534377" cy="259045"/>
    <xdr:sp macro="" textlink="">
      <xdr:nvSpPr>
        <xdr:cNvPr id="147" name="テキスト ボックス 146"/>
        <xdr:cNvSpPr txBox="1"/>
      </xdr:nvSpPr>
      <xdr:spPr>
        <a:xfrm>
          <a:off x="863111" y="1009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148844</xdr:rowOff>
    </xdr:from>
    <xdr:to>
      <xdr:col>24</xdr:col>
      <xdr:colOff>62865</xdr:colOff>
      <xdr:row>77</xdr:row>
      <xdr:rowOff>157009</xdr:rowOff>
    </xdr:to>
    <xdr:cxnSp macro="">
      <xdr:nvCxnSpPr>
        <xdr:cNvPr id="173" name="直線コネクタ 172"/>
        <xdr:cNvCxnSpPr/>
      </xdr:nvCxnSpPr>
      <xdr:spPr>
        <a:xfrm flipV="1">
          <a:off x="4633595" y="12150344"/>
          <a:ext cx="127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160836</xdr:rowOff>
    </xdr:from>
    <xdr:ext cx="469744" cy="259045"/>
    <xdr:sp macro="" textlink="">
      <xdr:nvSpPr>
        <xdr:cNvPr id="174" name="維持補修費最小値テキスト"/>
        <xdr:cNvSpPr txBox="1"/>
      </xdr:nvSpPr>
      <xdr:spPr>
        <a:xfrm>
          <a:off x="4686300" y="1336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157009</xdr:rowOff>
    </xdr:from>
    <xdr:to>
      <xdr:col>24</xdr:col>
      <xdr:colOff>152400</xdr:colOff>
      <xdr:row>77</xdr:row>
      <xdr:rowOff>157009</xdr:rowOff>
    </xdr:to>
    <xdr:cxnSp macro="">
      <xdr:nvCxnSpPr>
        <xdr:cNvPr id="175" name="直線コネクタ 174"/>
        <xdr:cNvCxnSpPr/>
      </xdr:nvCxnSpPr>
      <xdr:spPr>
        <a:xfrm>
          <a:off x="4546600" y="13358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95521</xdr:rowOff>
    </xdr:from>
    <xdr:ext cx="469744" cy="259045"/>
    <xdr:sp macro="" textlink="">
      <xdr:nvSpPr>
        <xdr:cNvPr id="176" name="維持補修費最大値テキスト"/>
        <xdr:cNvSpPr txBox="1"/>
      </xdr:nvSpPr>
      <xdr:spPr>
        <a:xfrm>
          <a:off x="4686300" y="1192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148844</xdr:rowOff>
    </xdr:from>
    <xdr:to>
      <xdr:col>24</xdr:col>
      <xdr:colOff>152400</xdr:colOff>
      <xdr:row>70</xdr:row>
      <xdr:rowOff>148844</xdr:rowOff>
    </xdr:to>
    <xdr:cxnSp macro="">
      <xdr:nvCxnSpPr>
        <xdr:cNvPr id="177" name="直線コネクタ 176"/>
        <xdr:cNvCxnSpPr/>
      </xdr:nvCxnSpPr>
      <xdr:spPr>
        <a:xfrm>
          <a:off x="4546600" y="1215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150803</xdr:rowOff>
    </xdr:from>
    <xdr:to>
      <xdr:col>24</xdr:col>
      <xdr:colOff>63500</xdr:colOff>
      <xdr:row>77</xdr:row>
      <xdr:rowOff>157009</xdr:rowOff>
    </xdr:to>
    <xdr:cxnSp macro="">
      <xdr:nvCxnSpPr>
        <xdr:cNvPr id="178" name="直線コネクタ 177"/>
        <xdr:cNvCxnSpPr/>
      </xdr:nvCxnSpPr>
      <xdr:spPr>
        <a:xfrm>
          <a:off x="3797300" y="13352453"/>
          <a:ext cx="8382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67037</xdr:rowOff>
    </xdr:from>
    <xdr:ext cx="469744" cy="259045"/>
    <xdr:sp macro="" textlink="">
      <xdr:nvSpPr>
        <xdr:cNvPr id="179" name="維持補修費平均値テキスト"/>
        <xdr:cNvSpPr txBox="1"/>
      </xdr:nvSpPr>
      <xdr:spPr>
        <a:xfrm>
          <a:off x="4686300" y="1258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44160</xdr:rowOff>
    </xdr:from>
    <xdr:to>
      <xdr:col>24</xdr:col>
      <xdr:colOff>114300</xdr:colOff>
      <xdr:row>74</xdr:row>
      <xdr:rowOff>145760</xdr:rowOff>
    </xdr:to>
    <xdr:sp macro="" textlink="">
      <xdr:nvSpPr>
        <xdr:cNvPr id="180" name="フローチャート: 判断 179"/>
        <xdr:cNvSpPr/>
      </xdr:nvSpPr>
      <xdr:spPr>
        <a:xfrm>
          <a:off x="4584700" y="1273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150803</xdr:rowOff>
    </xdr:from>
    <xdr:to>
      <xdr:col>19</xdr:col>
      <xdr:colOff>177800</xdr:colOff>
      <xdr:row>78</xdr:row>
      <xdr:rowOff>10378</xdr:rowOff>
    </xdr:to>
    <xdr:cxnSp macro="">
      <xdr:nvCxnSpPr>
        <xdr:cNvPr id="181" name="直線コネクタ 180"/>
        <xdr:cNvCxnSpPr/>
      </xdr:nvCxnSpPr>
      <xdr:spPr>
        <a:xfrm flipV="1">
          <a:off x="2908300" y="1335245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35506</xdr:rowOff>
    </xdr:from>
    <xdr:to>
      <xdr:col>20</xdr:col>
      <xdr:colOff>38100</xdr:colOff>
      <xdr:row>75</xdr:row>
      <xdr:rowOff>137106</xdr:rowOff>
    </xdr:to>
    <xdr:sp macro="" textlink="">
      <xdr:nvSpPr>
        <xdr:cNvPr id="182" name="フローチャート: 判断 181"/>
        <xdr:cNvSpPr/>
      </xdr:nvSpPr>
      <xdr:spPr>
        <a:xfrm>
          <a:off x="3746500" y="128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153633</xdr:rowOff>
    </xdr:from>
    <xdr:ext cx="469744" cy="259045"/>
    <xdr:sp macro="" textlink="">
      <xdr:nvSpPr>
        <xdr:cNvPr id="183" name="テキスト ボックス 182"/>
        <xdr:cNvSpPr txBox="1"/>
      </xdr:nvSpPr>
      <xdr:spPr>
        <a:xfrm>
          <a:off x="3562428" y="126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10378</xdr:rowOff>
    </xdr:from>
    <xdr:to>
      <xdr:col>15</xdr:col>
      <xdr:colOff>50800</xdr:colOff>
      <xdr:row>78</xdr:row>
      <xdr:rowOff>21971</xdr:rowOff>
    </xdr:to>
    <xdr:cxnSp macro="">
      <xdr:nvCxnSpPr>
        <xdr:cNvPr id="184" name="直線コネクタ 183"/>
        <xdr:cNvCxnSpPr/>
      </xdr:nvCxnSpPr>
      <xdr:spPr>
        <a:xfrm flipV="1">
          <a:off x="2019300" y="13383478"/>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122047</xdr:rowOff>
    </xdr:from>
    <xdr:to>
      <xdr:col>15</xdr:col>
      <xdr:colOff>101600</xdr:colOff>
      <xdr:row>75</xdr:row>
      <xdr:rowOff>52197</xdr:rowOff>
    </xdr:to>
    <xdr:sp macro="" textlink="">
      <xdr:nvSpPr>
        <xdr:cNvPr id="185" name="フローチャート: 判断 184"/>
        <xdr:cNvSpPr/>
      </xdr:nvSpPr>
      <xdr:spPr>
        <a:xfrm>
          <a:off x="2857500" y="128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68724</xdr:rowOff>
    </xdr:from>
    <xdr:ext cx="469744" cy="259045"/>
    <xdr:sp macro="" textlink="">
      <xdr:nvSpPr>
        <xdr:cNvPr id="186" name="テキスト ボックス 185"/>
        <xdr:cNvSpPr txBox="1"/>
      </xdr:nvSpPr>
      <xdr:spPr>
        <a:xfrm>
          <a:off x="2673428" y="1258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21971</xdr:rowOff>
    </xdr:from>
    <xdr:to>
      <xdr:col>10</xdr:col>
      <xdr:colOff>114300</xdr:colOff>
      <xdr:row>78</xdr:row>
      <xdr:rowOff>40422</xdr:rowOff>
    </xdr:to>
    <xdr:cxnSp macro="">
      <xdr:nvCxnSpPr>
        <xdr:cNvPr id="187" name="直線コネクタ 186"/>
        <xdr:cNvCxnSpPr/>
      </xdr:nvCxnSpPr>
      <xdr:spPr>
        <a:xfrm flipV="1">
          <a:off x="1130300" y="13395071"/>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66366</xdr:rowOff>
    </xdr:from>
    <xdr:to>
      <xdr:col>10</xdr:col>
      <xdr:colOff>165100</xdr:colOff>
      <xdr:row>74</xdr:row>
      <xdr:rowOff>167966</xdr:rowOff>
    </xdr:to>
    <xdr:sp macro="" textlink="">
      <xdr:nvSpPr>
        <xdr:cNvPr id="188" name="フローチャート: 判断 187"/>
        <xdr:cNvSpPr/>
      </xdr:nvSpPr>
      <xdr:spPr>
        <a:xfrm>
          <a:off x="1968500" y="1275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13043</xdr:rowOff>
    </xdr:from>
    <xdr:ext cx="469744" cy="259045"/>
    <xdr:sp macro="" textlink="">
      <xdr:nvSpPr>
        <xdr:cNvPr id="189" name="テキスト ボックス 188"/>
        <xdr:cNvSpPr txBox="1"/>
      </xdr:nvSpPr>
      <xdr:spPr>
        <a:xfrm>
          <a:off x="1784428" y="1252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127109</xdr:rowOff>
    </xdr:from>
    <xdr:to>
      <xdr:col>6</xdr:col>
      <xdr:colOff>38100</xdr:colOff>
      <xdr:row>75</xdr:row>
      <xdr:rowOff>57259</xdr:rowOff>
    </xdr:to>
    <xdr:sp macro="" textlink="">
      <xdr:nvSpPr>
        <xdr:cNvPr id="190" name="フローチャート: 判断 189"/>
        <xdr:cNvSpPr/>
      </xdr:nvSpPr>
      <xdr:spPr>
        <a:xfrm>
          <a:off x="1079500" y="1281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73786</xdr:rowOff>
    </xdr:from>
    <xdr:ext cx="469744" cy="259045"/>
    <xdr:sp macro="" textlink="">
      <xdr:nvSpPr>
        <xdr:cNvPr id="191" name="テキスト ボックス 190"/>
        <xdr:cNvSpPr txBox="1"/>
      </xdr:nvSpPr>
      <xdr:spPr>
        <a:xfrm>
          <a:off x="895428" y="1258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106209</xdr:rowOff>
    </xdr:from>
    <xdr:to>
      <xdr:col>24</xdr:col>
      <xdr:colOff>114300</xdr:colOff>
      <xdr:row>78</xdr:row>
      <xdr:rowOff>36359</xdr:rowOff>
    </xdr:to>
    <xdr:sp macro="" textlink="">
      <xdr:nvSpPr>
        <xdr:cNvPr id="197" name="楕円 196"/>
        <xdr:cNvSpPr/>
      </xdr:nvSpPr>
      <xdr:spPr>
        <a:xfrm>
          <a:off x="4584700" y="1330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21136</xdr:rowOff>
    </xdr:from>
    <xdr:ext cx="469744" cy="259045"/>
    <xdr:sp macro="" textlink="">
      <xdr:nvSpPr>
        <xdr:cNvPr id="198" name="維持補修費該当値テキスト"/>
        <xdr:cNvSpPr txBox="1"/>
      </xdr:nvSpPr>
      <xdr:spPr>
        <a:xfrm>
          <a:off x="4686300" y="1322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100003</xdr:rowOff>
    </xdr:from>
    <xdr:to>
      <xdr:col>20</xdr:col>
      <xdr:colOff>38100</xdr:colOff>
      <xdr:row>78</xdr:row>
      <xdr:rowOff>30153</xdr:rowOff>
    </xdr:to>
    <xdr:sp macro="" textlink="">
      <xdr:nvSpPr>
        <xdr:cNvPr id="199" name="楕円 198"/>
        <xdr:cNvSpPr/>
      </xdr:nvSpPr>
      <xdr:spPr>
        <a:xfrm>
          <a:off x="3746500" y="1330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21280</xdr:rowOff>
    </xdr:from>
    <xdr:ext cx="469744" cy="259045"/>
    <xdr:sp macro="" textlink="">
      <xdr:nvSpPr>
        <xdr:cNvPr id="200" name="テキスト ボックス 199"/>
        <xdr:cNvSpPr txBox="1"/>
      </xdr:nvSpPr>
      <xdr:spPr>
        <a:xfrm>
          <a:off x="3562428" y="133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131028</xdr:rowOff>
    </xdr:from>
    <xdr:to>
      <xdr:col>15</xdr:col>
      <xdr:colOff>101600</xdr:colOff>
      <xdr:row>78</xdr:row>
      <xdr:rowOff>61178</xdr:rowOff>
    </xdr:to>
    <xdr:sp macro="" textlink="">
      <xdr:nvSpPr>
        <xdr:cNvPr id="201" name="楕円 200"/>
        <xdr:cNvSpPr/>
      </xdr:nvSpPr>
      <xdr:spPr>
        <a:xfrm>
          <a:off x="2857500" y="133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52305</xdr:rowOff>
    </xdr:from>
    <xdr:ext cx="469744" cy="259045"/>
    <xdr:sp macro="" textlink="">
      <xdr:nvSpPr>
        <xdr:cNvPr id="202" name="テキスト ボックス 201"/>
        <xdr:cNvSpPr txBox="1"/>
      </xdr:nvSpPr>
      <xdr:spPr>
        <a:xfrm>
          <a:off x="2673428" y="1342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142621</xdr:rowOff>
    </xdr:from>
    <xdr:to>
      <xdr:col>10</xdr:col>
      <xdr:colOff>165100</xdr:colOff>
      <xdr:row>78</xdr:row>
      <xdr:rowOff>72771</xdr:rowOff>
    </xdr:to>
    <xdr:sp macro="" textlink="">
      <xdr:nvSpPr>
        <xdr:cNvPr id="203" name="楕円 202"/>
        <xdr:cNvSpPr/>
      </xdr:nvSpPr>
      <xdr:spPr>
        <a:xfrm>
          <a:off x="19685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63898</xdr:rowOff>
    </xdr:from>
    <xdr:ext cx="469744" cy="259045"/>
    <xdr:sp macro="" textlink="">
      <xdr:nvSpPr>
        <xdr:cNvPr id="204" name="テキスト ボックス 203"/>
        <xdr:cNvSpPr txBox="1"/>
      </xdr:nvSpPr>
      <xdr:spPr>
        <a:xfrm>
          <a:off x="1784428" y="1343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161072</xdr:rowOff>
    </xdr:from>
    <xdr:to>
      <xdr:col>6</xdr:col>
      <xdr:colOff>38100</xdr:colOff>
      <xdr:row>78</xdr:row>
      <xdr:rowOff>91222</xdr:rowOff>
    </xdr:to>
    <xdr:sp macro="" textlink="">
      <xdr:nvSpPr>
        <xdr:cNvPr id="205" name="楕円 204"/>
        <xdr:cNvSpPr/>
      </xdr:nvSpPr>
      <xdr:spPr>
        <a:xfrm>
          <a:off x="1079500" y="133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82349</xdr:rowOff>
    </xdr:from>
    <xdr:ext cx="469744" cy="259045"/>
    <xdr:sp macro="" textlink="">
      <xdr:nvSpPr>
        <xdr:cNvPr id="206" name="テキスト ボックス 205"/>
        <xdr:cNvSpPr txBox="1"/>
      </xdr:nvSpPr>
      <xdr:spPr>
        <a:xfrm>
          <a:off x="895428" y="1345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128106</xdr:rowOff>
    </xdr:from>
    <xdr:ext cx="595419" cy="259045"/>
    <xdr:sp macro="" textlink="">
      <xdr:nvSpPr>
        <xdr:cNvPr id="219" name="テキスト ボックス 218"/>
        <xdr:cNvSpPr txBox="1"/>
      </xdr:nvSpPr>
      <xdr:spPr>
        <a:xfrm>
          <a:off x="166581" y="16930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1" name="テキスト ボックス 220"/>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167655</xdr:rowOff>
    </xdr:from>
    <xdr:to>
      <xdr:col>24</xdr:col>
      <xdr:colOff>62865</xdr:colOff>
      <xdr:row>97</xdr:row>
      <xdr:rowOff>161319</xdr:rowOff>
    </xdr:to>
    <xdr:cxnSp macro="">
      <xdr:nvCxnSpPr>
        <xdr:cNvPr id="233" name="直線コネクタ 232"/>
        <xdr:cNvCxnSpPr/>
      </xdr:nvCxnSpPr>
      <xdr:spPr>
        <a:xfrm flipV="1">
          <a:off x="4633595" y="15598155"/>
          <a:ext cx="1270" cy="119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165146</xdr:rowOff>
    </xdr:from>
    <xdr:ext cx="599010" cy="259045"/>
    <xdr:sp macro="" textlink="">
      <xdr:nvSpPr>
        <xdr:cNvPr id="234" name="扶助費最小値テキスト"/>
        <xdr:cNvSpPr txBox="1"/>
      </xdr:nvSpPr>
      <xdr:spPr>
        <a:xfrm>
          <a:off x="4686300" y="1679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161319</xdr:rowOff>
    </xdr:from>
    <xdr:to>
      <xdr:col>24</xdr:col>
      <xdr:colOff>152400</xdr:colOff>
      <xdr:row>97</xdr:row>
      <xdr:rowOff>161319</xdr:rowOff>
    </xdr:to>
    <xdr:cxnSp macro="">
      <xdr:nvCxnSpPr>
        <xdr:cNvPr id="235" name="直線コネクタ 234"/>
        <xdr:cNvCxnSpPr/>
      </xdr:nvCxnSpPr>
      <xdr:spPr>
        <a:xfrm>
          <a:off x="4546600" y="1679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114332</xdr:rowOff>
    </xdr:from>
    <xdr:ext cx="599010" cy="259045"/>
    <xdr:sp macro="" textlink="">
      <xdr:nvSpPr>
        <xdr:cNvPr id="236" name="扶助費最大値テキスト"/>
        <xdr:cNvSpPr txBox="1"/>
      </xdr:nvSpPr>
      <xdr:spPr>
        <a:xfrm>
          <a:off x="4686300" y="15373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167655</xdr:rowOff>
    </xdr:from>
    <xdr:to>
      <xdr:col>24</xdr:col>
      <xdr:colOff>152400</xdr:colOff>
      <xdr:row>90</xdr:row>
      <xdr:rowOff>167655</xdr:rowOff>
    </xdr:to>
    <xdr:cxnSp macro="">
      <xdr:nvCxnSpPr>
        <xdr:cNvPr id="237" name="直線コネクタ 236"/>
        <xdr:cNvCxnSpPr/>
      </xdr:nvCxnSpPr>
      <xdr:spPr>
        <a:xfrm>
          <a:off x="4546600" y="15598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153515</xdr:rowOff>
    </xdr:from>
    <xdr:to>
      <xdr:col>24</xdr:col>
      <xdr:colOff>63500</xdr:colOff>
      <xdr:row>97</xdr:row>
      <xdr:rowOff>32846</xdr:rowOff>
    </xdr:to>
    <xdr:cxnSp macro="">
      <xdr:nvCxnSpPr>
        <xdr:cNvPr id="238" name="直線コネクタ 237"/>
        <xdr:cNvCxnSpPr/>
      </xdr:nvCxnSpPr>
      <xdr:spPr>
        <a:xfrm flipV="1">
          <a:off x="3797300" y="16441265"/>
          <a:ext cx="838200" cy="22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3486</xdr:rowOff>
    </xdr:from>
    <xdr:ext cx="599010" cy="259045"/>
    <xdr:sp macro="" textlink="">
      <xdr:nvSpPr>
        <xdr:cNvPr id="239" name="扶助費平均値テキスト"/>
        <xdr:cNvSpPr txBox="1"/>
      </xdr:nvSpPr>
      <xdr:spPr>
        <a:xfrm>
          <a:off x="4686300" y="15948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152059</xdr:rowOff>
    </xdr:from>
    <xdr:to>
      <xdr:col>24</xdr:col>
      <xdr:colOff>114300</xdr:colOff>
      <xdr:row>94</xdr:row>
      <xdr:rowOff>82209</xdr:rowOff>
    </xdr:to>
    <xdr:sp macro="" textlink="">
      <xdr:nvSpPr>
        <xdr:cNvPr id="240" name="フローチャート: 判断 239"/>
        <xdr:cNvSpPr/>
      </xdr:nvSpPr>
      <xdr:spPr>
        <a:xfrm>
          <a:off x="4584700" y="1609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32846</xdr:rowOff>
    </xdr:from>
    <xdr:to>
      <xdr:col>19</xdr:col>
      <xdr:colOff>177800</xdr:colOff>
      <xdr:row>98</xdr:row>
      <xdr:rowOff>22623</xdr:rowOff>
    </xdr:to>
    <xdr:cxnSp macro="">
      <xdr:nvCxnSpPr>
        <xdr:cNvPr id="241" name="直線コネクタ 240"/>
        <xdr:cNvCxnSpPr/>
      </xdr:nvCxnSpPr>
      <xdr:spPr>
        <a:xfrm flipV="1">
          <a:off x="2908300" y="16663496"/>
          <a:ext cx="889000" cy="16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129656</xdr:rowOff>
    </xdr:from>
    <xdr:to>
      <xdr:col>20</xdr:col>
      <xdr:colOff>38100</xdr:colOff>
      <xdr:row>95</xdr:row>
      <xdr:rowOff>59806</xdr:rowOff>
    </xdr:to>
    <xdr:sp macro="" textlink="">
      <xdr:nvSpPr>
        <xdr:cNvPr id="242" name="フローチャート: 判断 241"/>
        <xdr:cNvSpPr/>
      </xdr:nvSpPr>
      <xdr:spPr>
        <a:xfrm>
          <a:off x="3746500" y="1624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76333</xdr:rowOff>
    </xdr:from>
    <xdr:ext cx="599010" cy="259045"/>
    <xdr:sp macro="" textlink="">
      <xdr:nvSpPr>
        <xdr:cNvPr id="243" name="テキスト ボックス 242"/>
        <xdr:cNvSpPr txBox="1"/>
      </xdr:nvSpPr>
      <xdr:spPr>
        <a:xfrm>
          <a:off x="3497795" y="1602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22623</xdr:rowOff>
    </xdr:from>
    <xdr:to>
      <xdr:col>15</xdr:col>
      <xdr:colOff>50800</xdr:colOff>
      <xdr:row>98</xdr:row>
      <xdr:rowOff>60669</xdr:rowOff>
    </xdr:to>
    <xdr:cxnSp macro="">
      <xdr:nvCxnSpPr>
        <xdr:cNvPr id="244" name="直線コネクタ 243"/>
        <xdr:cNvCxnSpPr/>
      </xdr:nvCxnSpPr>
      <xdr:spPr>
        <a:xfrm flipV="1">
          <a:off x="2019300" y="16824723"/>
          <a:ext cx="8890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124627</xdr:rowOff>
    </xdr:from>
    <xdr:to>
      <xdr:col>15</xdr:col>
      <xdr:colOff>101600</xdr:colOff>
      <xdr:row>96</xdr:row>
      <xdr:rowOff>54777</xdr:rowOff>
    </xdr:to>
    <xdr:sp macro="" textlink="">
      <xdr:nvSpPr>
        <xdr:cNvPr id="245" name="フローチャート: 判断 244"/>
        <xdr:cNvSpPr/>
      </xdr:nvSpPr>
      <xdr:spPr>
        <a:xfrm>
          <a:off x="2857500" y="1641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71304</xdr:rowOff>
    </xdr:from>
    <xdr:ext cx="599010" cy="259045"/>
    <xdr:sp macro="" textlink="">
      <xdr:nvSpPr>
        <xdr:cNvPr id="246" name="テキスト ボックス 245"/>
        <xdr:cNvSpPr txBox="1"/>
      </xdr:nvSpPr>
      <xdr:spPr>
        <a:xfrm>
          <a:off x="2608795" y="16187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60669</xdr:rowOff>
    </xdr:from>
    <xdr:to>
      <xdr:col>10</xdr:col>
      <xdr:colOff>114300</xdr:colOff>
      <xdr:row>98</xdr:row>
      <xdr:rowOff>118441</xdr:rowOff>
    </xdr:to>
    <xdr:cxnSp macro="">
      <xdr:nvCxnSpPr>
        <xdr:cNvPr id="247" name="直線コネクタ 246"/>
        <xdr:cNvCxnSpPr/>
      </xdr:nvCxnSpPr>
      <xdr:spPr>
        <a:xfrm flipV="1">
          <a:off x="1130300" y="16862769"/>
          <a:ext cx="889000" cy="5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153789</xdr:rowOff>
    </xdr:from>
    <xdr:to>
      <xdr:col>10</xdr:col>
      <xdr:colOff>165100</xdr:colOff>
      <xdr:row>96</xdr:row>
      <xdr:rowOff>83939</xdr:rowOff>
    </xdr:to>
    <xdr:sp macro="" textlink="">
      <xdr:nvSpPr>
        <xdr:cNvPr id="248" name="フローチャート: 判断 247"/>
        <xdr:cNvSpPr/>
      </xdr:nvSpPr>
      <xdr:spPr>
        <a:xfrm>
          <a:off x="1968500" y="1644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100466</xdr:rowOff>
    </xdr:from>
    <xdr:ext cx="599010" cy="259045"/>
    <xdr:sp macro="" textlink="">
      <xdr:nvSpPr>
        <xdr:cNvPr id="249" name="テキスト ボックス 248"/>
        <xdr:cNvSpPr txBox="1"/>
      </xdr:nvSpPr>
      <xdr:spPr>
        <a:xfrm>
          <a:off x="1719795" y="1621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59705</xdr:rowOff>
    </xdr:from>
    <xdr:to>
      <xdr:col>6</xdr:col>
      <xdr:colOff>38100</xdr:colOff>
      <xdr:row>96</xdr:row>
      <xdr:rowOff>161305</xdr:rowOff>
    </xdr:to>
    <xdr:sp macro="" textlink="">
      <xdr:nvSpPr>
        <xdr:cNvPr id="250" name="フローチャート: 判断 249"/>
        <xdr:cNvSpPr/>
      </xdr:nvSpPr>
      <xdr:spPr>
        <a:xfrm>
          <a:off x="1079500" y="1651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6382</xdr:rowOff>
    </xdr:from>
    <xdr:ext cx="599010" cy="259045"/>
    <xdr:sp macro="" textlink="">
      <xdr:nvSpPr>
        <xdr:cNvPr id="251" name="テキスト ボックス 250"/>
        <xdr:cNvSpPr txBox="1"/>
      </xdr:nvSpPr>
      <xdr:spPr>
        <a:xfrm>
          <a:off x="830795" y="1629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102715</xdr:rowOff>
    </xdr:from>
    <xdr:to>
      <xdr:col>24</xdr:col>
      <xdr:colOff>114300</xdr:colOff>
      <xdr:row>96</xdr:row>
      <xdr:rowOff>32865</xdr:rowOff>
    </xdr:to>
    <xdr:sp macro="" textlink="">
      <xdr:nvSpPr>
        <xdr:cNvPr id="257" name="楕円 256"/>
        <xdr:cNvSpPr/>
      </xdr:nvSpPr>
      <xdr:spPr>
        <a:xfrm>
          <a:off x="4584700" y="1639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81142</xdr:rowOff>
    </xdr:from>
    <xdr:ext cx="599010" cy="259045"/>
    <xdr:sp macro="" textlink="">
      <xdr:nvSpPr>
        <xdr:cNvPr id="258" name="扶助費該当値テキスト"/>
        <xdr:cNvSpPr txBox="1"/>
      </xdr:nvSpPr>
      <xdr:spPr>
        <a:xfrm>
          <a:off x="4686300" y="16368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153496</xdr:rowOff>
    </xdr:from>
    <xdr:to>
      <xdr:col>20</xdr:col>
      <xdr:colOff>38100</xdr:colOff>
      <xdr:row>97</xdr:row>
      <xdr:rowOff>83646</xdr:rowOff>
    </xdr:to>
    <xdr:sp macro="" textlink="">
      <xdr:nvSpPr>
        <xdr:cNvPr id="259" name="楕円 258"/>
        <xdr:cNvSpPr/>
      </xdr:nvSpPr>
      <xdr:spPr>
        <a:xfrm>
          <a:off x="3746500" y="1661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74773</xdr:rowOff>
    </xdr:from>
    <xdr:ext cx="599010" cy="259045"/>
    <xdr:sp macro="" textlink="">
      <xdr:nvSpPr>
        <xdr:cNvPr id="260" name="テキスト ボックス 259"/>
        <xdr:cNvSpPr txBox="1"/>
      </xdr:nvSpPr>
      <xdr:spPr>
        <a:xfrm>
          <a:off x="3497795" y="1670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143273</xdr:rowOff>
    </xdr:from>
    <xdr:to>
      <xdr:col>15</xdr:col>
      <xdr:colOff>101600</xdr:colOff>
      <xdr:row>98</xdr:row>
      <xdr:rowOff>73423</xdr:rowOff>
    </xdr:to>
    <xdr:sp macro="" textlink="">
      <xdr:nvSpPr>
        <xdr:cNvPr id="261" name="楕円 260"/>
        <xdr:cNvSpPr/>
      </xdr:nvSpPr>
      <xdr:spPr>
        <a:xfrm>
          <a:off x="2857500" y="167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64550</xdr:rowOff>
    </xdr:from>
    <xdr:ext cx="599010" cy="259045"/>
    <xdr:sp macro="" textlink="">
      <xdr:nvSpPr>
        <xdr:cNvPr id="262" name="テキスト ボックス 261"/>
        <xdr:cNvSpPr txBox="1"/>
      </xdr:nvSpPr>
      <xdr:spPr>
        <a:xfrm>
          <a:off x="2608795" y="16866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9869</xdr:rowOff>
    </xdr:from>
    <xdr:to>
      <xdr:col>10</xdr:col>
      <xdr:colOff>165100</xdr:colOff>
      <xdr:row>98</xdr:row>
      <xdr:rowOff>111469</xdr:rowOff>
    </xdr:to>
    <xdr:sp macro="" textlink="">
      <xdr:nvSpPr>
        <xdr:cNvPr id="263" name="楕円 262"/>
        <xdr:cNvSpPr/>
      </xdr:nvSpPr>
      <xdr:spPr>
        <a:xfrm>
          <a:off x="1968500" y="168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102596</xdr:rowOff>
    </xdr:from>
    <xdr:ext cx="599010" cy="259045"/>
    <xdr:sp macro="" textlink="">
      <xdr:nvSpPr>
        <xdr:cNvPr id="264" name="テキスト ボックス 263"/>
        <xdr:cNvSpPr txBox="1"/>
      </xdr:nvSpPr>
      <xdr:spPr>
        <a:xfrm>
          <a:off x="1719795" y="1690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67641</xdr:rowOff>
    </xdr:from>
    <xdr:to>
      <xdr:col>6</xdr:col>
      <xdr:colOff>38100</xdr:colOff>
      <xdr:row>98</xdr:row>
      <xdr:rowOff>169241</xdr:rowOff>
    </xdr:to>
    <xdr:sp macro="" textlink="">
      <xdr:nvSpPr>
        <xdr:cNvPr id="265" name="楕円 264"/>
        <xdr:cNvSpPr/>
      </xdr:nvSpPr>
      <xdr:spPr>
        <a:xfrm>
          <a:off x="1079500" y="168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160368</xdr:rowOff>
    </xdr:from>
    <xdr:ext cx="599010" cy="259045"/>
    <xdr:sp macro="" textlink="">
      <xdr:nvSpPr>
        <xdr:cNvPr id="266" name="テキスト ボックス 265"/>
        <xdr:cNvSpPr txBox="1"/>
      </xdr:nvSpPr>
      <xdr:spPr>
        <a:xfrm>
          <a:off x="830795" y="1696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161177</xdr:rowOff>
    </xdr:from>
    <xdr:to>
      <xdr:col>54</xdr:col>
      <xdr:colOff>189865</xdr:colOff>
      <xdr:row>32</xdr:row>
      <xdr:rowOff>14754</xdr:rowOff>
    </xdr:to>
    <xdr:cxnSp macro="">
      <xdr:nvCxnSpPr>
        <xdr:cNvPr id="293" name="直線コネクタ 292"/>
        <xdr:cNvCxnSpPr/>
      </xdr:nvCxnSpPr>
      <xdr:spPr>
        <a:xfrm flipV="1">
          <a:off x="10475595" y="5304677"/>
          <a:ext cx="1270" cy="196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18581</xdr:rowOff>
    </xdr:from>
    <xdr:ext cx="599010" cy="259045"/>
    <xdr:sp macro="" textlink="">
      <xdr:nvSpPr>
        <xdr:cNvPr id="294" name="補助費等最小値テキスト"/>
        <xdr:cNvSpPr txBox="1"/>
      </xdr:nvSpPr>
      <xdr:spPr>
        <a:xfrm>
          <a:off x="10528300" y="550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14754</xdr:rowOff>
    </xdr:from>
    <xdr:to>
      <xdr:col>55</xdr:col>
      <xdr:colOff>88900</xdr:colOff>
      <xdr:row>32</xdr:row>
      <xdr:rowOff>14754</xdr:rowOff>
    </xdr:to>
    <xdr:cxnSp macro="">
      <xdr:nvCxnSpPr>
        <xdr:cNvPr id="295" name="直線コネクタ 294"/>
        <xdr:cNvCxnSpPr/>
      </xdr:nvCxnSpPr>
      <xdr:spPr>
        <a:xfrm>
          <a:off x="10388600" y="550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107854</xdr:rowOff>
    </xdr:from>
    <xdr:ext cx="599010" cy="259045"/>
    <xdr:sp macro="" textlink="">
      <xdr:nvSpPr>
        <xdr:cNvPr id="296" name="補助費等最大値テキスト"/>
        <xdr:cNvSpPr txBox="1"/>
      </xdr:nvSpPr>
      <xdr:spPr>
        <a:xfrm>
          <a:off x="10528300" y="507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161177</xdr:rowOff>
    </xdr:from>
    <xdr:to>
      <xdr:col>55</xdr:col>
      <xdr:colOff>88900</xdr:colOff>
      <xdr:row>30</xdr:row>
      <xdr:rowOff>161177</xdr:rowOff>
    </xdr:to>
    <xdr:cxnSp macro="">
      <xdr:nvCxnSpPr>
        <xdr:cNvPr id="297" name="直線コネクタ 296"/>
        <xdr:cNvCxnSpPr/>
      </xdr:nvCxnSpPr>
      <xdr:spPr>
        <a:xfrm>
          <a:off x="10388600" y="530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14754</xdr:rowOff>
    </xdr:from>
    <xdr:to>
      <xdr:col>55</xdr:col>
      <xdr:colOff>0</xdr:colOff>
      <xdr:row>39</xdr:row>
      <xdr:rowOff>10367</xdr:rowOff>
    </xdr:to>
    <xdr:cxnSp macro="">
      <xdr:nvCxnSpPr>
        <xdr:cNvPr id="298" name="直線コネクタ 297"/>
        <xdr:cNvCxnSpPr/>
      </xdr:nvCxnSpPr>
      <xdr:spPr>
        <a:xfrm flipV="1">
          <a:off x="9639300" y="5501154"/>
          <a:ext cx="838200" cy="119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63405</xdr:rowOff>
    </xdr:from>
    <xdr:ext cx="599010" cy="259045"/>
    <xdr:sp macro="" textlink="">
      <xdr:nvSpPr>
        <xdr:cNvPr id="299" name="補助費等平均値テキスト"/>
        <xdr:cNvSpPr txBox="1"/>
      </xdr:nvSpPr>
      <xdr:spPr>
        <a:xfrm>
          <a:off x="10528300" y="5206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25807</xdr:rowOff>
    </xdr:from>
    <xdr:to>
      <xdr:col>55</xdr:col>
      <xdr:colOff>50800</xdr:colOff>
      <xdr:row>31</xdr:row>
      <xdr:rowOff>127407</xdr:rowOff>
    </xdr:to>
    <xdr:sp macro="" textlink="">
      <xdr:nvSpPr>
        <xdr:cNvPr id="300" name="フローチャート: 判断 299"/>
        <xdr:cNvSpPr/>
      </xdr:nvSpPr>
      <xdr:spPr>
        <a:xfrm>
          <a:off x="10426700" y="534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777</xdr:rowOff>
    </xdr:from>
    <xdr:to>
      <xdr:col>50</xdr:col>
      <xdr:colOff>114300</xdr:colOff>
      <xdr:row>39</xdr:row>
      <xdr:rowOff>10367</xdr:rowOff>
    </xdr:to>
    <xdr:cxnSp macro="">
      <xdr:nvCxnSpPr>
        <xdr:cNvPr id="301" name="直線コネクタ 300"/>
        <xdr:cNvCxnSpPr/>
      </xdr:nvCxnSpPr>
      <xdr:spPr>
        <a:xfrm>
          <a:off x="8750300" y="6687327"/>
          <a:ext cx="889000" cy="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69121</xdr:rowOff>
    </xdr:from>
    <xdr:to>
      <xdr:col>50</xdr:col>
      <xdr:colOff>165100</xdr:colOff>
      <xdr:row>38</xdr:row>
      <xdr:rowOff>170721</xdr:rowOff>
    </xdr:to>
    <xdr:sp macro="" textlink="">
      <xdr:nvSpPr>
        <xdr:cNvPr id="302" name="フローチャート: 判断 301"/>
        <xdr:cNvSpPr/>
      </xdr:nvSpPr>
      <xdr:spPr>
        <a:xfrm>
          <a:off x="9588500" y="658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15798</xdr:rowOff>
    </xdr:from>
    <xdr:ext cx="534377" cy="259045"/>
    <xdr:sp macro="" textlink="">
      <xdr:nvSpPr>
        <xdr:cNvPr id="303" name="テキスト ボックス 302"/>
        <xdr:cNvSpPr txBox="1"/>
      </xdr:nvSpPr>
      <xdr:spPr>
        <a:xfrm>
          <a:off x="9372111" y="635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777</xdr:rowOff>
    </xdr:from>
    <xdr:to>
      <xdr:col>45</xdr:col>
      <xdr:colOff>177800</xdr:colOff>
      <xdr:row>39</xdr:row>
      <xdr:rowOff>12478</xdr:rowOff>
    </xdr:to>
    <xdr:cxnSp macro="">
      <xdr:nvCxnSpPr>
        <xdr:cNvPr id="304" name="直線コネクタ 303"/>
        <xdr:cNvCxnSpPr/>
      </xdr:nvCxnSpPr>
      <xdr:spPr>
        <a:xfrm flipV="1">
          <a:off x="7861300" y="6687327"/>
          <a:ext cx="889000" cy="1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94386</xdr:rowOff>
    </xdr:from>
    <xdr:to>
      <xdr:col>46</xdr:col>
      <xdr:colOff>38100</xdr:colOff>
      <xdr:row>39</xdr:row>
      <xdr:rowOff>24536</xdr:rowOff>
    </xdr:to>
    <xdr:sp macro="" textlink="">
      <xdr:nvSpPr>
        <xdr:cNvPr id="305" name="フローチャート: 判断 304"/>
        <xdr:cNvSpPr/>
      </xdr:nvSpPr>
      <xdr:spPr>
        <a:xfrm>
          <a:off x="8699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41063</xdr:rowOff>
    </xdr:from>
    <xdr:ext cx="534377" cy="259045"/>
    <xdr:sp macro="" textlink="">
      <xdr:nvSpPr>
        <xdr:cNvPr id="306" name="テキスト ボックス 305"/>
        <xdr:cNvSpPr txBox="1"/>
      </xdr:nvSpPr>
      <xdr:spPr>
        <a:xfrm>
          <a:off x="8483111" y="6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12478</xdr:rowOff>
    </xdr:from>
    <xdr:to>
      <xdr:col>41</xdr:col>
      <xdr:colOff>50800</xdr:colOff>
      <xdr:row>39</xdr:row>
      <xdr:rowOff>20196</xdr:rowOff>
    </xdr:to>
    <xdr:cxnSp macro="">
      <xdr:nvCxnSpPr>
        <xdr:cNvPr id="307" name="直線コネクタ 306"/>
        <xdr:cNvCxnSpPr/>
      </xdr:nvCxnSpPr>
      <xdr:spPr>
        <a:xfrm flipV="1">
          <a:off x="6972300" y="6699028"/>
          <a:ext cx="889000" cy="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90707</xdr:rowOff>
    </xdr:from>
    <xdr:to>
      <xdr:col>41</xdr:col>
      <xdr:colOff>101600</xdr:colOff>
      <xdr:row>39</xdr:row>
      <xdr:rowOff>20857</xdr:rowOff>
    </xdr:to>
    <xdr:sp macro="" textlink="">
      <xdr:nvSpPr>
        <xdr:cNvPr id="308" name="フローチャート: 判断 307"/>
        <xdr:cNvSpPr/>
      </xdr:nvSpPr>
      <xdr:spPr>
        <a:xfrm>
          <a:off x="7810500" y="660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37384</xdr:rowOff>
    </xdr:from>
    <xdr:ext cx="534377" cy="259045"/>
    <xdr:sp macro="" textlink="">
      <xdr:nvSpPr>
        <xdr:cNvPr id="309" name="テキスト ボックス 308"/>
        <xdr:cNvSpPr txBox="1"/>
      </xdr:nvSpPr>
      <xdr:spPr>
        <a:xfrm>
          <a:off x="7594111" y="63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113676</xdr:rowOff>
    </xdr:from>
    <xdr:to>
      <xdr:col>36</xdr:col>
      <xdr:colOff>165100</xdr:colOff>
      <xdr:row>39</xdr:row>
      <xdr:rowOff>43826</xdr:rowOff>
    </xdr:to>
    <xdr:sp macro="" textlink="">
      <xdr:nvSpPr>
        <xdr:cNvPr id="310" name="フローチャート: 判断 309"/>
        <xdr:cNvSpPr/>
      </xdr:nvSpPr>
      <xdr:spPr>
        <a:xfrm>
          <a:off x="6921500" y="662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60353</xdr:rowOff>
    </xdr:from>
    <xdr:ext cx="534377" cy="259045"/>
    <xdr:sp macro="" textlink="">
      <xdr:nvSpPr>
        <xdr:cNvPr id="311" name="テキスト ボックス 310"/>
        <xdr:cNvSpPr txBox="1"/>
      </xdr:nvSpPr>
      <xdr:spPr>
        <a:xfrm>
          <a:off x="6705111" y="64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135404</xdr:rowOff>
    </xdr:from>
    <xdr:to>
      <xdr:col>55</xdr:col>
      <xdr:colOff>50800</xdr:colOff>
      <xdr:row>32</xdr:row>
      <xdr:rowOff>65554</xdr:rowOff>
    </xdr:to>
    <xdr:sp macro="" textlink="">
      <xdr:nvSpPr>
        <xdr:cNvPr id="317" name="楕円 316"/>
        <xdr:cNvSpPr/>
      </xdr:nvSpPr>
      <xdr:spPr>
        <a:xfrm>
          <a:off x="10426700" y="545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50331</xdr:rowOff>
    </xdr:from>
    <xdr:ext cx="599010" cy="259045"/>
    <xdr:sp macro="" textlink="">
      <xdr:nvSpPr>
        <xdr:cNvPr id="318" name="補助費等該当値テキスト"/>
        <xdr:cNvSpPr txBox="1"/>
      </xdr:nvSpPr>
      <xdr:spPr>
        <a:xfrm>
          <a:off x="10528300" y="536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131017</xdr:rowOff>
    </xdr:from>
    <xdr:to>
      <xdr:col>50</xdr:col>
      <xdr:colOff>165100</xdr:colOff>
      <xdr:row>39</xdr:row>
      <xdr:rowOff>61167</xdr:rowOff>
    </xdr:to>
    <xdr:sp macro="" textlink="">
      <xdr:nvSpPr>
        <xdr:cNvPr id="319" name="楕円 318"/>
        <xdr:cNvSpPr/>
      </xdr:nvSpPr>
      <xdr:spPr>
        <a:xfrm>
          <a:off x="9588500" y="664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52294</xdr:rowOff>
    </xdr:from>
    <xdr:ext cx="534377" cy="259045"/>
    <xdr:sp macro="" textlink="">
      <xdr:nvSpPr>
        <xdr:cNvPr id="320" name="テキスト ボックス 319"/>
        <xdr:cNvSpPr txBox="1"/>
      </xdr:nvSpPr>
      <xdr:spPr>
        <a:xfrm>
          <a:off x="9372111" y="673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121427</xdr:rowOff>
    </xdr:from>
    <xdr:to>
      <xdr:col>46</xdr:col>
      <xdr:colOff>38100</xdr:colOff>
      <xdr:row>39</xdr:row>
      <xdr:rowOff>51577</xdr:rowOff>
    </xdr:to>
    <xdr:sp macro="" textlink="">
      <xdr:nvSpPr>
        <xdr:cNvPr id="321" name="楕円 320"/>
        <xdr:cNvSpPr/>
      </xdr:nvSpPr>
      <xdr:spPr>
        <a:xfrm>
          <a:off x="8699500" y="663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42704</xdr:rowOff>
    </xdr:from>
    <xdr:ext cx="534377" cy="259045"/>
    <xdr:sp macro="" textlink="">
      <xdr:nvSpPr>
        <xdr:cNvPr id="322" name="テキスト ボックス 321"/>
        <xdr:cNvSpPr txBox="1"/>
      </xdr:nvSpPr>
      <xdr:spPr>
        <a:xfrm>
          <a:off x="8483111" y="672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133128</xdr:rowOff>
    </xdr:from>
    <xdr:to>
      <xdr:col>41</xdr:col>
      <xdr:colOff>101600</xdr:colOff>
      <xdr:row>39</xdr:row>
      <xdr:rowOff>63278</xdr:rowOff>
    </xdr:to>
    <xdr:sp macro="" textlink="">
      <xdr:nvSpPr>
        <xdr:cNvPr id="323" name="楕円 322"/>
        <xdr:cNvSpPr/>
      </xdr:nvSpPr>
      <xdr:spPr>
        <a:xfrm>
          <a:off x="7810500" y="664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54405</xdr:rowOff>
    </xdr:from>
    <xdr:ext cx="534377" cy="259045"/>
    <xdr:sp macro="" textlink="">
      <xdr:nvSpPr>
        <xdr:cNvPr id="324" name="テキスト ボックス 323"/>
        <xdr:cNvSpPr txBox="1"/>
      </xdr:nvSpPr>
      <xdr:spPr>
        <a:xfrm>
          <a:off x="7594111" y="674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140846</xdr:rowOff>
    </xdr:from>
    <xdr:to>
      <xdr:col>36</xdr:col>
      <xdr:colOff>165100</xdr:colOff>
      <xdr:row>39</xdr:row>
      <xdr:rowOff>70996</xdr:rowOff>
    </xdr:to>
    <xdr:sp macro="" textlink="">
      <xdr:nvSpPr>
        <xdr:cNvPr id="325" name="楕円 324"/>
        <xdr:cNvSpPr/>
      </xdr:nvSpPr>
      <xdr:spPr>
        <a:xfrm>
          <a:off x="6921500" y="665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62123</xdr:rowOff>
    </xdr:from>
    <xdr:ext cx="534377" cy="259045"/>
    <xdr:sp macro="" textlink="">
      <xdr:nvSpPr>
        <xdr:cNvPr id="326" name="テキスト ボックス 325"/>
        <xdr:cNvSpPr txBox="1"/>
      </xdr:nvSpPr>
      <xdr:spPr>
        <a:xfrm>
          <a:off x="6705111" y="674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9" name="テキスト ボックス 338"/>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1" name="テキスト ボックス 34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3" name="テキスト ボックス 34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5" name="テキスト ボックス 34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91191</xdr:rowOff>
    </xdr:from>
    <xdr:to>
      <xdr:col>54</xdr:col>
      <xdr:colOff>189865</xdr:colOff>
      <xdr:row>58</xdr:row>
      <xdr:rowOff>67302</xdr:rowOff>
    </xdr:to>
    <xdr:cxnSp macro="">
      <xdr:nvCxnSpPr>
        <xdr:cNvPr id="349" name="直線コネクタ 348"/>
        <xdr:cNvCxnSpPr/>
      </xdr:nvCxnSpPr>
      <xdr:spPr>
        <a:xfrm flipV="1">
          <a:off x="10475595" y="8835141"/>
          <a:ext cx="1270" cy="117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71129</xdr:rowOff>
    </xdr:from>
    <xdr:ext cx="534377" cy="259045"/>
    <xdr:sp macro="" textlink="">
      <xdr:nvSpPr>
        <xdr:cNvPr id="350" name="普通建設事業費最小値テキスト"/>
        <xdr:cNvSpPr txBox="1"/>
      </xdr:nvSpPr>
      <xdr:spPr>
        <a:xfrm>
          <a:off x="10528300" y="1001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67302</xdr:rowOff>
    </xdr:from>
    <xdr:to>
      <xdr:col>55</xdr:col>
      <xdr:colOff>88900</xdr:colOff>
      <xdr:row>58</xdr:row>
      <xdr:rowOff>67302</xdr:rowOff>
    </xdr:to>
    <xdr:cxnSp macro="">
      <xdr:nvCxnSpPr>
        <xdr:cNvPr id="351" name="直線コネクタ 350"/>
        <xdr:cNvCxnSpPr/>
      </xdr:nvCxnSpPr>
      <xdr:spPr>
        <a:xfrm>
          <a:off x="10388600" y="100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37868</xdr:rowOff>
    </xdr:from>
    <xdr:ext cx="534377" cy="259045"/>
    <xdr:sp macro="" textlink="">
      <xdr:nvSpPr>
        <xdr:cNvPr id="352" name="普通建設事業費最大値テキスト"/>
        <xdr:cNvSpPr txBox="1"/>
      </xdr:nvSpPr>
      <xdr:spPr>
        <a:xfrm>
          <a:off x="10528300" y="861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91191</xdr:rowOff>
    </xdr:from>
    <xdr:to>
      <xdr:col>55</xdr:col>
      <xdr:colOff>88900</xdr:colOff>
      <xdr:row>51</xdr:row>
      <xdr:rowOff>91191</xdr:rowOff>
    </xdr:to>
    <xdr:cxnSp macro="">
      <xdr:nvCxnSpPr>
        <xdr:cNvPr id="353" name="直線コネクタ 352"/>
        <xdr:cNvCxnSpPr/>
      </xdr:nvCxnSpPr>
      <xdr:spPr>
        <a:xfrm>
          <a:off x="10388600" y="883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3249</xdr:rowOff>
    </xdr:from>
    <xdr:to>
      <xdr:col>55</xdr:col>
      <xdr:colOff>0</xdr:colOff>
      <xdr:row>58</xdr:row>
      <xdr:rowOff>67302</xdr:rowOff>
    </xdr:to>
    <xdr:cxnSp macro="">
      <xdr:nvCxnSpPr>
        <xdr:cNvPr id="354" name="直線コネクタ 353"/>
        <xdr:cNvCxnSpPr/>
      </xdr:nvCxnSpPr>
      <xdr:spPr>
        <a:xfrm>
          <a:off x="9639300" y="9775899"/>
          <a:ext cx="838200" cy="23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102679</xdr:rowOff>
    </xdr:from>
    <xdr:ext cx="534377" cy="259045"/>
    <xdr:sp macro="" textlink="">
      <xdr:nvSpPr>
        <xdr:cNvPr id="355" name="普通建設事業費平均値テキスト"/>
        <xdr:cNvSpPr txBox="1"/>
      </xdr:nvSpPr>
      <xdr:spPr>
        <a:xfrm>
          <a:off x="10528300" y="9360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79802</xdr:rowOff>
    </xdr:from>
    <xdr:to>
      <xdr:col>55</xdr:col>
      <xdr:colOff>50800</xdr:colOff>
      <xdr:row>56</xdr:row>
      <xdr:rowOff>9952</xdr:rowOff>
    </xdr:to>
    <xdr:sp macro="" textlink="">
      <xdr:nvSpPr>
        <xdr:cNvPr id="356" name="フローチャート: 判断 355"/>
        <xdr:cNvSpPr/>
      </xdr:nvSpPr>
      <xdr:spPr>
        <a:xfrm>
          <a:off x="10426700" y="950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157325</xdr:rowOff>
    </xdr:from>
    <xdr:to>
      <xdr:col>50</xdr:col>
      <xdr:colOff>114300</xdr:colOff>
      <xdr:row>57</xdr:row>
      <xdr:rowOff>3249</xdr:rowOff>
    </xdr:to>
    <xdr:cxnSp macro="">
      <xdr:nvCxnSpPr>
        <xdr:cNvPr id="357" name="直線コネクタ 356"/>
        <xdr:cNvCxnSpPr/>
      </xdr:nvCxnSpPr>
      <xdr:spPr>
        <a:xfrm>
          <a:off x="8750300" y="975852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65057</xdr:rowOff>
    </xdr:from>
    <xdr:to>
      <xdr:col>50</xdr:col>
      <xdr:colOff>165100</xdr:colOff>
      <xdr:row>54</xdr:row>
      <xdr:rowOff>166657</xdr:rowOff>
    </xdr:to>
    <xdr:sp macro="" textlink="">
      <xdr:nvSpPr>
        <xdr:cNvPr id="358" name="フローチャート: 判断 357"/>
        <xdr:cNvSpPr/>
      </xdr:nvSpPr>
      <xdr:spPr>
        <a:xfrm>
          <a:off x="9588500" y="932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11734</xdr:rowOff>
    </xdr:from>
    <xdr:ext cx="534377" cy="259045"/>
    <xdr:sp macro="" textlink="">
      <xdr:nvSpPr>
        <xdr:cNvPr id="359" name="テキスト ボックス 358"/>
        <xdr:cNvSpPr txBox="1"/>
      </xdr:nvSpPr>
      <xdr:spPr>
        <a:xfrm>
          <a:off x="9372111" y="909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157325</xdr:rowOff>
    </xdr:from>
    <xdr:to>
      <xdr:col>45</xdr:col>
      <xdr:colOff>177800</xdr:colOff>
      <xdr:row>57</xdr:row>
      <xdr:rowOff>15959</xdr:rowOff>
    </xdr:to>
    <xdr:cxnSp macro="">
      <xdr:nvCxnSpPr>
        <xdr:cNvPr id="360" name="直線コネクタ 359"/>
        <xdr:cNvCxnSpPr/>
      </xdr:nvCxnSpPr>
      <xdr:spPr>
        <a:xfrm flipV="1">
          <a:off x="7861300" y="9758525"/>
          <a:ext cx="889000" cy="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46243</xdr:rowOff>
    </xdr:from>
    <xdr:to>
      <xdr:col>46</xdr:col>
      <xdr:colOff>38100</xdr:colOff>
      <xdr:row>55</xdr:row>
      <xdr:rowOff>147843</xdr:rowOff>
    </xdr:to>
    <xdr:sp macro="" textlink="">
      <xdr:nvSpPr>
        <xdr:cNvPr id="361" name="フローチャート: 判断 360"/>
        <xdr:cNvSpPr/>
      </xdr:nvSpPr>
      <xdr:spPr>
        <a:xfrm>
          <a:off x="8699500" y="94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164370</xdr:rowOff>
    </xdr:from>
    <xdr:ext cx="534377" cy="259045"/>
    <xdr:sp macro="" textlink="">
      <xdr:nvSpPr>
        <xdr:cNvPr id="362" name="テキスト ボックス 361"/>
        <xdr:cNvSpPr txBox="1"/>
      </xdr:nvSpPr>
      <xdr:spPr>
        <a:xfrm>
          <a:off x="8483111" y="925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81567</xdr:rowOff>
    </xdr:from>
    <xdr:to>
      <xdr:col>41</xdr:col>
      <xdr:colOff>50800</xdr:colOff>
      <xdr:row>57</xdr:row>
      <xdr:rowOff>15959</xdr:rowOff>
    </xdr:to>
    <xdr:cxnSp macro="">
      <xdr:nvCxnSpPr>
        <xdr:cNvPr id="363" name="直線コネクタ 362"/>
        <xdr:cNvCxnSpPr/>
      </xdr:nvCxnSpPr>
      <xdr:spPr>
        <a:xfrm>
          <a:off x="6972300" y="9511317"/>
          <a:ext cx="889000" cy="27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163584</xdr:rowOff>
    </xdr:from>
    <xdr:to>
      <xdr:col>41</xdr:col>
      <xdr:colOff>101600</xdr:colOff>
      <xdr:row>54</xdr:row>
      <xdr:rowOff>93734</xdr:rowOff>
    </xdr:to>
    <xdr:sp macro="" textlink="">
      <xdr:nvSpPr>
        <xdr:cNvPr id="364" name="フローチャート: 判断 363"/>
        <xdr:cNvSpPr/>
      </xdr:nvSpPr>
      <xdr:spPr>
        <a:xfrm>
          <a:off x="7810500" y="925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110261</xdr:rowOff>
    </xdr:from>
    <xdr:ext cx="534377" cy="259045"/>
    <xdr:sp macro="" textlink="">
      <xdr:nvSpPr>
        <xdr:cNvPr id="365" name="テキスト ボックス 364"/>
        <xdr:cNvSpPr txBox="1"/>
      </xdr:nvSpPr>
      <xdr:spPr>
        <a:xfrm>
          <a:off x="7594111" y="902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142095</xdr:rowOff>
    </xdr:from>
    <xdr:to>
      <xdr:col>36</xdr:col>
      <xdr:colOff>165100</xdr:colOff>
      <xdr:row>55</xdr:row>
      <xdr:rowOff>72245</xdr:rowOff>
    </xdr:to>
    <xdr:sp macro="" textlink="">
      <xdr:nvSpPr>
        <xdr:cNvPr id="366" name="フローチャート: 判断 365"/>
        <xdr:cNvSpPr/>
      </xdr:nvSpPr>
      <xdr:spPr>
        <a:xfrm>
          <a:off x="6921500" y="94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88772</xdr:rowOff>
    </xdr:from>
    <xdr:ext cx="534377" cy="259045"/>
    <xdr:sp macro="" textlink="">
      <xdr:nvSpPr>
        <xdr:cNvPr id="367" name="テキスト ボックス 366"/>
        <xdr:cNvSpPr txBox="1"/>
      </xdr:nvSpPr>
      <xdr:spPr>
        <a:xfrm>
          <a:off x="6705111" y="917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16502</xdr:rowOff>
    </xdr:from>
    <xdr:to>
      <xdr:col>55</xdr:col>
      <xdr:colOff>50800</xdr:colOff>
      <xdr:row>58</xdr:row>
      <xdr:rowOff>118102</xdr:rowOff>
    </xdr:to>
    <xdr:sp macro="" textlink="">
      <xdr:nvSpPr>
        <xdr:cNvPr id="373" name="楕円 372"/>
        <xdr:cNvSpPr/>
      </xdr:nvSpPr>
      <xdr:spPr>
        <a:xfrm>
          <a:off x="10426700" y="99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102879</xdr:rowOff>
    </xdr:from>
    <xdr:ext cx="534377" cy="259045"/>
    <xdr:sp macro="" textlink="">
      <xdr:nvSpPr>
        <xdr:cNvPr id="374" name="普通建設事業費該当値テキスト"/>
        <xdr:cNvSpPr txBox="1"/>
      </xdr:nvSpPr>
      <xdr:spPr>
        <a:xfrm>
          <a:off x="10528300" y="987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123899</xdr:rowOff>
    </xdr:from>
    <xdr:to>
      <xdr:col>50</xdr:col>
      <xdr:colOff>165100</xdr:colOff>
      <xdr:row>57</xdr:row>
      <xdr:rowOff>54049</xdr:rowOff>
    </xdr:to>
    <xdr:sp macro="" textlink="">
      <xdr:nvSpPr>
        <xdr:cNvPr id="375" name="楕円 374"/>
        <xdr:cNvSpPr/>
      </xdr:nvSpPr>
      <xdr:spPr>
        <a:xfrm>
          <a:off x="9588500" y="972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45176</xdr:rowOff>
    </xdr:from>
    <xdr:ext cx="534377" cy="259045"/>
    <xdr:sp macro="" textlink="">
      <xdr:nvSpPr>
        <xdr:cNvPr id="376" name="テキスト ボックス 375"/>
        <xdr:cNvSpPr txBox="1"/>
      </xdr:nvSpPr>
      <xdr:spPr>
        <a:xfrm>
          <a:off x="9372111" y="981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106525</xdr:rowOff>
    </xdr:from>
    <xdr:to>
      <xdr:col>46</xdr:col>
      <xdr:colOff>38100</xdr:colOff>
      <xdr:row>57</xdr:row>
      <xdr:rowOff>36675</xdr:rowOff>
    </xdr:to>
    <xdr:sp macro="" textlink="">
      <xdr:nvSpPr>
        <xdr:cNvPr id="377" name="楕円 376"/>
        <xdr:cNvSpPr/>
      </xdr:nvSpPr>
      <xdr:spPr>
        <a:xfrm>
          <a:off x="8699500" y="970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27802</xdr:rowOff>
    </xdr:from>
    <xdr:ext cx="534377" cy="259045"/>
    <xdr:sp macro="" textlink="">
      <xdr:nvSpPr>
        <xdr:cNvPr id="378" name="テキスト ボックス 377"/>
        <xdr:cNvSpPr txBox="1"/>
      </xdr:nvSpPr>
      <xdr:spPr>
        <a:xfrm>
          <a:off x="8483111" y="980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136609</xdr:rowOff>
    </xdr:from>
    <xdr:to>
      <xdr:col>41</xdr:col>
      <xdr:colOff>101600</xdr:colOff>
      <xdr:row>57</xdr:row>
      <xdr:rowOff>66759</xdr:rowOff>
    </xdr:to>
    <xdr:sp macro="" textlink="">
      <xdr:nvSpPr>
        <xdr:cNvPr id="379" name="楕円 378"/>
        <xdr:cNvSpPr/>
      </xdr:nvSpPr>
      <xdr:spPr>
        <a:xfrm>
          <a:off x="7810500" y="97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57886</xdr:rowOff>
    </xdr:from>
    <xdr:ext cx="534377" cy="259045"/>
    <xdr:sp macro="" textlink="">
      <xdr:nvSpPr>
        <xdr:cNvPr id="380" name="テキスト ボックス 379"/>
        <xdr:cNvSpPr txBox="1"/>
      </xdr:nvSpPr>
      <xdr:spPr>
        <a:xfrm>
          <a:off x="7594111" y="983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30767</xdr:rowOff>
    </xdr:from>
    <xdr:to>
      <xdr:col>36</xdr:col>
      <xdr:colOff>165100</xdr:colOff>
      <xdr:row>55</xdr:row>
      <xdr:rowOff>132367</xdr:rowOff>
    </xdr:to>
    <xdr:sp macro="" textlink="">
      <xdr:nvSpPr>
        <xdr:cNvPr id="381" name="楕円 380"/>
        <xdr:cNvSpPr/>
      </xdr:nvSpPr>
      <xdr:spPr>
        <a:xfrm>
          <a:off x="6921500" y="94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123494</xdr:rowOff>
    </xdr:from>
    <xdr:ext cx="534377" cy="259045"/>
    <xdr:sp macro="" textlink="">
      <xdr:nvSpPr>
        <xdr:cNvPr id="382" name="テキスト ボックス 381"/>
        <xdr:cNvSpPr txBox="1"/>
      </xdr:nvSpPr>
      <xdr:spPr>
        <a:xfrm>
          <a:off x="6705111" y="955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35577</xdr:rowOff>
    </xdr:from>
    <xdr:ext cx="467179" cy="259045"/>
    <xdr:sp macro="" textlink="">
      <xdr:nvSpPr>
        <xdr:cNvPr id="396" name="テキスト ボックス 395"/>
        <xdr:cNvSpPr txBox="1"/>
      </xdr:nvSpPr>
      <xdr:spPr>
        <a:xfrm>
          <a:off x="6136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73</xdr:row>
      <xdr:rowOff>168927</xdr:rowOff>
    </xdr:from>
    <xdr:ext cx="467179" cy="259045"/>
    <xdr:sp macro="" textlink="">
      <xdr:nvSpPr>
        <xdr:cNvPr id="398" name="テキスト ボックス 397"/>
        <xdr:cNvSpPr txBox="1"/>
      </xdr:nvSpPr>
      <xdr:spPr>
        <a:xfrm>
          <a:off x="6136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71</xdr:row>
      <xdr:rowOff>130827</xdr:rowOff>
    </xdr:from>
    <xdr:ext cx="467179" cy="259045"/>
    <xdr:sp macro="" textlink="">
      <xdr:nvSpPr>
        <xdr:cNvPr id="400" name="テキスト ボックス 399"/>
        <xdr:cNvSpPr txBox="1"/>
      </xdr:nvSpPr>
      <xdr:spPr>
        <a:xfrm>
          <a:off x="6136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45720</xdr:rowOff>
    </xdr:from>
    <xdr:to>
      <xdr:col>54</xdr:col>
      <xdr:colOff>189865</xdr:colOff>
      <xdr:row>78</xdr:row>
      <xdr:rowOff>121538</xdr:rowOff>
    </xdr:to>
    <xdr:cxnSp macro="">
      <xdr:nvCxnSpPr>
        <xdr:cNvPr id="406" name="直線コネクタ 405"/>
        <xdr:cNvCxnSpPr/>
      </xdr:nvCxnSpPr>
      <xdr:spPr>
        <a:xfrm flipV="1">
          <a:off x="10475595" y="12561570"/>
          <a:ext cx="1270" cy="933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125365</xdr:rowOff>
    </xdr:from>
    <xdr:ext cx="378565" cy="259045"/>
    <xdr:sp macro="" textlink="">
      <xdr:nvSpPr>
        <xdr:cNvPr id="407" name="普通建設事業費 （ うち新規整備　）最小値テキスト"/>
        <xdr:cNvSpPr txBox="1"/>
      </xdr:nvSpPr>
      <xdr:spPr>
        <a:xfrm>
          <a:off x="10528300" y="13498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121538</xdr:rowOff>
    </xdr:from>
    <xdr:to>
      <xdr:col>55</xdr:col>
      <xdr:colOff>88900</xdr:colOff>
      <xdr:row>78</xdr:row>
      <xdr:rowOff>121538</xdr:rowOff>
    </xdr:to>
    <xdr:cxnSp macro="">
      <xdr:nvCxnSpPr>
        <xdr:cNvPr id="408" name="直線コネクタ 407"/>
        <xdr:cNvCxnSpPr/>
      </xdr:nvCxnSpPr>
      <xdr:spPr>
        <a:xfrm>
          <a:off x="10388600" y="1349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163847</xdr:rowOff>
    </xdr:from>
    <xdr:ext cx="469744" cy="259045"/>
    <xdr:sp macro="" textlink="">
      <xdr:nvSpPr>
        <xdr:cNvPr id="409" name="普通建設事業費 （ うち新規整備　）最大値テキスト"/>
        <xdr:cNvSpPr txBox="1"/>
      </xdr:nvSpPr>
      <xdr:spPr>
        <a:xfrm>
          <a:off x="10528300" y="1233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45720</xdr:rowOff>
    </xdr:from>
    <xdr:to>
      <xdr:col>55</xdr:col>
      <xdr:colOff>88900</xdr:colOff>
      <xdr:row>73</xdr:row>
      <xdr:rowOff>45720</xdr:rowOff>
    </xdr:to>
    <xdr:cxnSp macro="">
      <xdr:nvCxnSpPr>
        <xdr:cNvPr id="410" name="直線コネクタ 409"/>
        <xdr:cNvCxnSpPr/>
      </xdr:nvCxnSpPr>
      <xdr:spPr>
        <a:xfrm>
          <a:off x="10388600" y="1256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38989</xdr:rowOff>
    </xdr:from>
    <xdr:to>
      <xdr:col>55</xdr:col>
      <xdr:colOff>0</xdr:colOff>
      <xdr:row>76</xdr:row>
      <xdr:rowOff>115570</xdr:rowOff>
    </xdr:to>
    <xdr:cxnSp macro="">
      <xdr:nvCxnSpPr>
        <xdr:cNvPr id="411" name="直線コネクタ 410"/>
        <xdr:cNvCxnSpPr/>
      </xdr:nvCxnSpPr>
      <xdr:spPr>
        <a:xfrm>
          <a:off x="9639300" y="12726289"/>
          <a:ext cx="838200" cy="4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5732</xdr:rowOff>
    </xdr:from>
    <xdr:ext cx="469744" cy="259045"/>
    <xdr:sp macro="" textlink="">
      <xdr:nvSpPr>
        <xdr:cNvPr id="412" name="普通建設事業費 （ うち新規整備　）平均値テキスト"/>
        <xdr:cNvSpPr txBox="1"/>
      </xdr:nvSpPr>
      <xdr:spPr>
        <a:xfrm>
          <a:off x="10528300" y="12864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154305</xdr:rowOff>
    </xdr:from>
    <xdr:to>
      <xdr:col>55</xdr:col>
      <xdr:colOff>50800</xdr:colOff>
      <xdr:row>76</xdr:row>
      <xdr:rowOff>84455</xdr:rowOff>
    </xdr:to>
    <xdr:sp macro="" textlink="">
      <xdr:nvSpPr>
        <xdr:cNvPr id="413" name="フローチャート: 判断 412"/>
        <xdr:cNvSpPr/>
      </xdr:nvSpPr>
      <xdr:spPr>
        <a:xfrm>
          <a:off x="10426700" y="1301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38989</xdr:rowOff>
    </xdr:from>
    <xdr:to>
      <xdr:col>50</xdr:col>
      <xdr:colOff>114300</xdr:colOff>
      <xdr:row>75</xdr:row>
      <xdr:rowOff>163576</xdr:rowOff>
    </xdr:to>
    <xdr:cxnSp macro="">
      <xdr:nvCxnSpPr>
        <xdr:cNvPr id="414" name="直線コネクタ 413"/>
        <xdr:cNvCxnSpPr/>
      </xdr:nvCxnSpPr>
      <xdr:spPr>
        <a:xfrm flipV="1">
          <a:off x="8750300" y="12726289"/>
          <a:ext cx="889000" cy="29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60706</xdr:rowOff>
    </xdr:from>
    <xdr:to>
      <xdr:col>50</xdr:col>
      <xdr:colOff>165100</xdr:colOff>
      <xdr:row>72</xdr:row>
      <xdr:rowOff>162306</xdr:rowOff>
    </xdr:to>
    <xdr:sp macro="" textlink="">
      <xdr:nvSpPr>
        <xdr:cNvPr id="415" name="フローチャート: 判断 414"/>
        <xdr:cNvSpPr/>
      </xdr:nvSpPr>
      <xdr:spPr>
        <a:xfrm>
          <a:off x="9588500" y="1240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71</xdr:row>
      <xdr:rowOff>7383</xdr:rowOff>
    </xdr:from>
    <xdr:ext cx="469744" cy="259045"/>
    <xdr:sp macro="" textlink="">
      <xdr:nvSpPr>
        <xdr:cNvPr id="416" name="テキスト ボックス 415"/>
        <xdr:cNvSpPr txBox="1"/>
      </xdr:nvSpPr>
      <xdr:spPr>
        <a:xfrm>
          <a:off x="9404428" y="1218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163576</xdr:rowOff>
    </xdr:from>
    <xdr:to>
      <xdr:col>45</xdr:col>
      <xdr:colOff>177800</xdr:colOff>
      <xdr:row>77</xdr:row>
      <xdr:rowOff>99568</xdr:rowOff>
    </xdr:to>
    <xdr:cxnSp macro="">
      <xdr:nvCxnSpPr>
        <xdr:cNvPr id="417" name="直線コネクタ 416"/>
        <xdr:cNvCxnSpPr/>
      </xdr:nvCxnSpPr>
      <xdr:spPr>
        <a:xfrm flipV="1">
          <a:off x="7861300" y="13022326"/>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104648</xdr:rowOff>
    </xdr:from>
    <xdr:to>
      <xdr:col>46</xdr:col>
      <xdr:colOff>38100</xdr:colOff>
      <xdr:row>74</xdr:row>
      <xdr:rowOff>34798</xdr:rowOff>
    </xdr:to>
    <xdr:sp macro="" textlink="">
      <xdr:nvSpPr>
        <xdr:cNvPr id="418" name="フローチャート: 判断 417"/>
        <xdr:cNvSpPr/>
      </xdr:nvSpPr>
      <xdr:spPr>
        <a:xfrm>
          <a:off x="8699500" y="126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72</xdr:row>
      <xdr:rowOff>51325</xdr:rowOff>
    </xdr:from>
    <xdr:ext cx="469744" cy="259045"/>
    <xdr:sp macro="" textlink="">
      <xdr:nvSpPr>
        <xdr:cNvPr id="419" name="テキスト ボックス 418"/>
        <xdr:cNvSpPr txBox="1"/>
      </xdr:nvSpPr>
      <xdr:spPr>
        <a:xfrm>
          <a:off x="8515428" y="123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67438</xdr:rowOff>
    </xdr:from>
    <xdr:to>
      <xdr:col>41</xdr:col>
      <xdr:colOff>50800</xdr:colOff>
      <xdr:row>77</xdr:row>
      <xdr:rowOff>99568</xdr:rowOff>
    </xdr:to>
    <xdr:cxnSp macro="">
      <xdr:nvCxnSpPr>
        <xdr:cNvPr id="420" name="直線コネクタ 419"/>
        <xdr:cNvCxnSpPr/>
      </xdr:nvCxnSpPr>
      <xdr:spPr>
        <a:xfrm>
          <a:off x="6972300" y="13269088"/>
          <a:ext cx="889000" cy="3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71</xdr:row>
      <xdr:rowOff>86995</xdr:rowOff>
    </xdr:from>
    <xdr:to>
      <xdr:col>41</xdr:col>
      <xdr:colOff>101600</xdr:colOff>
      <xdr:row>72</xdr:row>
      <xdr:rowOff>17145</xdr:rowOff>
    </xdr:to>
    <xdr:sp macro="" textlink="">
      <xdr:nvSpPr>
        <xdr:cNvPr id="421" name="フローチャート: 判断 420"/>
        <xdr:cNvSpPr/>
      </xdr:nvSpPr>
      <xdr:spPr>
        <a:xfrm>
          <a:off x="7810500" y="1225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33672</xdr:rowOff>
    </xdr:from>
    <xdr:ext cx="534377" cy="259045"/>
    <xdr:sp macro="" textlink="">
      <xdr:nvSpPr>
        <xdr:cNvPr id="422" name="テキスト ボックス 421"/>
        <xdr:cNvSpPr txBox="1"/>
      </xdr:nvSpPr>
      <xdr:spPr>
        <a:xfrm>
          <a:off x="7594111" y="1203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106680</xdr:rowOff>
    </xdr:from>
    <xdr:to>
      <xdr:col>36</xdr:col>
      <xdr:colOff>165100</xdr:colOff>
      <xdr:row>71</xdr:row>
      <xdr:rowOff>36830</xdr:rowOff>
    </xdr:to>
    <xdr:sp macro="" textlink="">
      <xdr:nvSpPr>
        <xdr:cNvPr id="423" name="フローチャート: 判断 422"/>
        <xdr:cNvSpPr/>
      </xdr:nvSpPr>
      <xdr:spPr>
        <a:xfrm>
          <a:off x="6921500" y="1210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53357</xdr:rowOff>
    </xdr:from>
    <xdr:ext cx="534377" cy="259045"/>
    <xdr:sp macro="" textlink="">
      <xdr:nvSpPr>
        <xdr:cNvPr id="424" name="テキスト ボックス 423"/>
        <xdr:cNvSpPr txBox="1"/>
      </xdr:nvSpPr>
      <xdr:spPr>
        <a:xfrm>
          <a:off x="6705111" y="1188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64770</xdr:rowOff>
    </xdr:from>
    <xdr:to>
      <xdr:col>55</xdr:col>
      <xdr:colOff>50800</xdr:colOff>
      <xdr:row>76</xdr:row>
      <xdr:rowOff>166370</xdr:rowOff>
    </xdr:to>
    <xdr:sp macro="" textlink="">
      <xdr:nvSpPr>
        <xdr:cNvPr id="430" name="楕円 429"/>
        <xdr:cNvSpPr/>
      </xdr:nvSpPr>
      <xdr:spPr>
        <a:xfrm>
          <a:off x="104267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43197</xdr:rowOff>
    </xdr:from>
    <xdr:ext cx="469744" cy="259045"/>
    <xdr:sp macro="" textlink="">
      <xdr:nvSpPr>
        <xdr:cNvPr id="431" name="普通建設事業費 （ うち新規整備　）該当値テキスト"/>
        <xdr:cNvSpPr txBox="1"/>
      </xdr:nvSpPr>
      <xdr:spPr>
        <a:xfrm>
          <a:off x="10528300" y="1307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159639</xdr:rowOff>
    </xdr:from>
    <xdr:to>
      <xdr:col>50</xdr:col>
      <xdr:colOff>165100</xdr:colOff>
      <xdr:row>74</xdr:row>
      <xdr:rowOff>89789</xdr:rowOff>
    </xdr:to>
    <xdr:sp macro="" textlink="">
      <xdr:nvSpPr>
        <xdr:cNvPr id="432" name="楕円 431"/>
        <xdr:cNvSpPr/>
      </xdr:nvSpPr>
      <xdr:spPr>
        <a:xfrm>
          <a:off x="9588500" y="1267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80916</xdr:rowOff>
    </xdr:from>
    <xdr:ext cx="469744" cy="259045"/>
    <xdr:sp macro="" textlink="">
      <xdr:nvSpPr>
        <xdr:cNvPr id="433" name="テキスト ボックス 432"/>
        <xdr:cNvSpPr txBox="1"/>
      </xdr:nvSpPr>
      <xdr:spPr>
        <a:xfrm>
          <a:off x="9404428" y="1276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112776</xdr:rowOff>
    </xdr:from>
    <xdr:to>
      <xdr:col>46</xdr:col>
      <xdr:colOff>38100</xdr:colOff>
      <xdr:row>76</xdr:row>
      <xdr:rowOff>42926</xdr:rowOff>
    </xdr:to>
    <xdr:sp macro="" textlink="">
      <xdr:nvSpPr>
        <xdr:cNvPr id="434" name="楕円 433"/>
        <xdr:cNvSpPr/>
      </xdr:nvSpPr>
      <xdr:spPr>
        <a:xfrm>
          <a:off x="8699500" y="129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34053</xdr:rowOff>
    </xdr:from>
    <xdr:ext cx="469744" cy="259045"/>
    <xdr:sp macro="" textlink="">
      <xdr:nvSpPr>
        <xdr:cNvPr id="435" name="テキスト ボックス 434"/>
        <xdr:cNvSpPr txBox="1"/>
      </xdr:nvSpPr>
      <xdr:spPr>
        <a:xfrm>
          <a:off x="8515428" y="1306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48768</xdr:rowOff>
    </xdr:from>
    <xdr:to>
      <xdr:col>41</xdr:col>
      <xdr:colOff>101600</xdr:colOff>
      <xdr:row>77</xdr:row>
      <xdr:rowOff>150368</xdr:rowOff>
    </xdr:to>
    <xdr:sp macro="" textlink="">
      <xdr:nvSpPr>
        <xdr:cNvPr id="436" name="楕円 435"/>
        <xdr:cNvSpPr/>
      </xdr:nvSpPr>
      <xdr:spPr>
        <a:xfrm>
          <a:off x="7810500" y="132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141495</xdr:rowOff>
    </xdr:from>
    <xdr:ext cx="469744" cy="259045"/>
    <xdr:sp macro="" textlink="">
      <xdr:nvSpPr>
        <xdr:cNvPr id="437" name="テキスト ボックス 436"/>
        <xdr:cNvSpPr txBox="1"/>
      </xdr:nvSpPr>
      <xdr:spPr>
        <a:xfrm>
          <a:off x="7626428" y="1334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16638</xdr:rowOff>
    </xdr:from>
    <xdr:to>
      <xdr:col>36</xdr:col>
      <xdr:colOff>165100</xdr:colOff>
      <xdr:row>77</xdr:row>
      <xdr:rowOff>118238</xdr:rowOff>
    </xdr:to>
    <xdr:sp macro="" textlink="">
      <xdr:nvSpPr>
        <xdr:cNvPr id="438" name="楕円 437"/>
        <xdr:cNvSpPr/>
      </xdr:nvSpPr>
      <xdr:spPr>
        <a:xfrm>
          <a:off x="6921500" y="132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109365</xdr:rowOff>
    </xdr:from>
    <xdr:ext cx="469744" cy="259045"/>
    <xdr:sp macro="" textlink="">
      <xdr:nvSpPr>
        <xdr:cNvPr id="439" name="テキスト ボックス 438"/>
        <xdr:cNvSpPr txBox="1"/>
      </xdr:nvSpPr>
      <xdr:spPr>
        <a:xfrm>
          <a:off x="6737428" y="133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0" name="テキスト ボックス 44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2" name="テキスト ボックス 45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19341</xdr:rowOff>
    </xdr:from>
    <xdr:to>
      <xdr:col>54</xdr:col>
      <xdr:colOff>189865</xdr:colOff>
      <xdr:row>98</xdr:row>
      <xdr:rowOff>117526</xdr:rowOff>
    </xdr:to>
    <xdr:cxnSp macro="">
      <xdr:nvCxnSpPr>
        <xdr:cNvPr id="464" name="直線コネクタ 463"/>
        <xdr:cNvCxnSpPr/>
      </xdr:nvCxnSpPr>
      <xdr:spPr>
        <a:xfrm flipV="1">
          <a:off x="10475595" y="15449841"/>
          <a:ext cx="1270" cy="146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121353</xdr:rowOff>
    </xdr:from>
    <xdr:ext cx="534377" cy="259045"/>
    <xdr:sp macro="" textlink="">
      <xdr:nvSpPr>
        <xdr:cNvPr id="465" name="普通建設事業費 （ うち更新整備　）最小値テキスト"/>
        <xdr:cNvSpPr txBox="1"/>
      </xdr:nvSpPr>
      <xdr:spPr>
        <a:xfrm>
          <a:off x="10528300" y="169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117526</xdr:rowOff>
    </xdr:from>
    <xdr:to>
      <xdr:col>55</xdr:col>
      <xdr:colOff>88900</xdr:colOff>
      <xdr:row>98</xdr:row>
      <xdr:rowOff>117526</xdr:rowOff>
    </xdr:to>
    <xdr:cxnSp macro="">
      <xdr:nvCxnSpPr>
        <xdr:cNvPr id="466" name="直線コネクタ 465"/>
        <xdr:cNvCxnSpPr/>
      </xdr:nvCxnSpPr>
      <xdr:spPr>
        <a:xfrm>
          <a:off x="10388600" y="1691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137468</xdr:rowOff>
    </xdr:from>
    <xdr:ext cx="534377" cy="259045"/>
    <xdr:sp macro="" textlink="">
      <xdr:nvSpPr>
        <xdr:cNvPr id="467" name="普通建設事業費 （ うち更新整備　）最大値テキスト"/>
        <xdr:cNvSpPr txBox="1"/>
      </xdr:nvSpPr>
      <xdr:spPr>
        <a:xfrm>
          <a:off x="10528300" y="1522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19341</xdr:rowOff>
    </xdr:from>
    <xdr:to>
      <xdr:col>55</xdr:col>
      <xdr:colOff>88900</xdr:colOff>
      <xdr:row>90</xdr:row>
      <xdr:rowOff>19341</xdr:rowOff>
    </xdr:to>
    <xdr:cxnSp macro="">
      <xdr:nvCxnSpPr>
        <xdr:cNvPr id="468" name="直線コネクタ 467"/>
        <xdr:cNvCxnSpPr/>
      </xdr:nvCxnSpPr>
      <xdr:spPr>
        <a:xfrm>
          <a:off x="10388600" y="1544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49707</xdr:rowOff>
    </xdr:from>
    <xdr:to>
      <xdr:col>55</xdr:col>
      <xdr:colOff>0</xdr:colOff>
      <xdr:row>98</xdr:row>
      <xdr:rowOff>117526</xdr:rowOff>
    </xdr:to>
    <xdr:cxnSp macro="">
      <xdr:nvCxnSpPr>
        <xdr:cNvPr id="469" name="直線コネクタ 468"/>
        <xdr:cNvCxnSpPr/>
      </xdr:nvCxnSpPr>
      <xdr:spPr>
        <a:xfrm>
          <a:off x="9639300" y="16851807"/>
          <a:ext cx="838200" cy="6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99661</xdr:rowOff>
    </xdr:from>
    <xdr:ext cx="534377" cy="259045"/>
    <xdr:sp macro="" textlink="">
      <xdr:nvSpPr>
        <xdr:cNvPr id="470" name="普通建設事業費 （ うち更新整備　）平均値テキスト"/>
        <xdr:cNvSpPr txBox="1"/>
      </xdr:nvSpPr>
      <xdr:spPr>
        <a:xfrm>
          <a:off x="10528300" y="16215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76784</xdr:rowOff>
    </xdr:from>
    <xdr:to>
      <xdr:col>55</xdr:col>
      <xdr:colOff>50800</xdr:colOff>
      <xdr:row>96</xdr:row>
      <xdr:rowOff>6934</xdr:rowOff>
    </xdr:to>
    <xdr:sp macro="" textlink="">
      <xdr:nvSpPr>
        <xdr:cNvPr id="471" name="フローチャート: 判断 470"/>
        <xdr:cNvSpPr/>
      </xdr:nvSpPr>
      <xdr:spPr>
        <a:xfrm>
          <a:off x="104267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63348</xdr:rowOff>
    </xdr:from>
    <xdr:to>
      <xdr:col>50</xdr:col>
      <xdr:colOff>114300</xdr:colOff>
      <xdr:row>98</xdr:row>
      <xdr:rowOff>49707</xdr:rowOff>
    </xdr:to>
    <xdr:cxnSp macro="">
      <xdr:nvCxnSpPr>
        <xdr:cNvPr id="472" name="直線コネクタ 471"/>
        <xdr:cNvCxnSpPr/>
      </xdr:nvCxnSpPr>
      <xdr:spPr>
        <a:xfrm>
          <a:off x="8750300" y="16693998"/>
          <a:ext cx="889000" cy="15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99530</xdr:rowOff>
    </xdr:from>
    <xdr:to>
      <xdr:col>50</xdr:col>
      <xdr:colOff>165100</xdr:colOff>
      <xdr:row>96</xdr:row>
      <xdr:rowOff>29680</xdr:rowOff>
    </xdr:to>
    <xdr:sp macro="" textlink="">
      <xdr:nvSpPr>
        <xdr:cNvPr id="473" name="フローチャート: 判断 472"/>
        <xdr:cNvSpPr/>
      </xdr:nvSpPr>
      <xdr:spPr>
        <a:xfrm>
          <a:off x="9588500" y="163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46207</xdr:rowOff>
    </xdr:from>
    <xdr:ext cx="534377" cy="259045"/>
    <xdr:sp macro="" textlink="">
      <xdr:nvSpPr>
        <xdr:cNvPr id="474" name="テキスト ボックス 473"/>
        <xdr:cNvSpPr txBox="1"/>
      </xdr:nvSpPr>
      <xdr:spPr>
        <a:xfrm>
          <a:off x="9372111" y="1616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63348</xdr:rowOff>
    </xdr:from>
    <xdr:to>
      <xdr:col>45</xdr:col>
      <xdr:colOff>177800</xdr:colOff>
      <xdr:row>97</xdr:row>
      <xdr:rowOff>117373</xdr:rowOff>
    </xdr:to>
    <xdr:cxnSp macro="">
      <xdr:nvCxnSpPr>
        <xdr:cNvPr id="475" name="直線コネクタ 474"/>
        <xdr:cNvCxnSpPr/>
      </xdr:nvCxnSpPr>
      <xdr:spPr>
        <a:xfrm flipV="1">
          <a:off x="7861300" y="16693998"/>
          <a:ext cx="889000" cy="5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58877</xdr:rowOff>
    </xdr:from>
    <xdr:to>
      <xdr:col>46</xdr:col>
      <xdr:colOff>38100</xdr:colOff>
      <xdr:row>96</xdr:row>
      <xdr:rowOff>160477</xdr:rowOff>
    </xdr:to>
    <xdr:sp macro="" textlink="">
      <xdr:nvSpPr>
        <xdr:cNvPr id="476" name="フローチャート: 判断 475"/>
        <xdr:cNvSpPr/>
      </xdr:nvSpPr>
      <xdr:spPr>
        <a:xfrm>
          <a:off x="8699500" y="1651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5554</xdr:rowOff>
    </xdr:from>
    <xdr:ext cx="534377" cy="259045"/>
    <xdr:sp macro="" textlink="">
      <xdr:nvSpPr>
        <xdr:cNvPr id="477" name="テキスト ボックス 476"/>
        <xdr:cNvSpPr txBox="1"/>
      </xdr:nvSpPr>
      <xdr:spPr>
        <a:xfrm>
          <a:off x="8483111" y="1629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165151</xdr:rowOff>
    </xdr:from>
    <xdr:to>
      <xdr:col>41</xdr:col>
      <xdr:colOff>50800</xdr:colOff>
      <xdr:row>97</xdr:row>
      <xdr:rowOff>117373</xdr:rowOff>
    </xdr:to>
    <xdr:cxnSp macro="">
      <xdr:nvCxnSpPr>
        <xdr:cNvPr id="478" name="直線コネクタ 477"/>
        <xdr:cNvCxnSpPr/>
      </xdr:nvCxnSpPr>
      <xdr:spPr>
        <a:xfrm>
          <a:off x="6972300" y="16624351"/>
          <a:ext cx="889000" cy="1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43714</xdr:rowOff>
    </xdr:from>
    <xdr:to>
      <xdr:col>41</xdr:col>
      <xdr:colOff>101600</xdr:colOff>
      <xdr:row>95</xdr:row>
      <xdr:rowOff>145314</xdr:rowOff>
    </xdr:to>
    <xdr:sp macro="" textlink="">
      <xdr:nvSpPr>
        <xdr:cNvPr id="479" name="フローチャート: 判断 478"/>
        <xdr:cNvSpPr/>
      </xdr:nvSpPr>
      <xdr:spPr>
        <a:xfrm>
          <a:off x="7810500" y="1633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161841</xdr:rowOff>
    </xdr:from>
    <xdr:ext cx="534377" cy="259045"/>
    <xdr:sp macro="" textlink="">
      <xdr:nvSpPr>
        <xdr:cNvPr id="480" name="テキスト ボックス 479"/>
        <xdr:cNvSpPr txBox="1"/>
      </xdr:nvSpPr>
      <xdr:spPr>
        <a:xfrm>
          <a:off x="7594111" y="1610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55981</xdr:rowOff>
    </xdr:from>
    <xdr:to>
      <xdr:col>36</xdr:col>
      <xdr:colOff>165100</xdr:colOff>
      <xdr:row>96</xdr:row>
      <xdr:rowOff>157581</xdr:rowOff>
    </xdr:to>
    <xdr:sp macro="" textlink="">
      <xdr:nvSpPr>
        <xdr:cNvPr id="481" name="フローチャート: 判断 480"/>
        <xdr:cNvSpPr/>
      </xdr:nvSpPr>
      <xdr:spPr>
        <a:xfrm>
          <a:off x="6921500" y="1651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2658</xdr:rowOff>
    </xdr:from>
    <xdr:ext cx="534377" cy="259045"/>
    <xdr:sp macro="" textlink="">
      <xdr:nvSpPr>
        <xdr:cNvPr id="482" name="テキスト ボックス 481"/>
        <xdr:cNvSpPr txBox="1"/>
      </xdr:nvSpPr>
      <xdr:spPr>
        <a:xfrm>
          <a:off x="6705111" y="1629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66726</xdr:rowOff>
    </xdr:from>
    <xdr:to>
      <xdr:col>55</xdr:col>
      <xdr:colOff>50800</xdr:colOff>
      <xdr:row>98</xdr:row>
      <xdr:rowOff>168326</xdr:rowOff>
    </xdr:to>
    <xdr:sp macro="" textlink="">
      <xdr:nvSpPr>
        <xdr:cNvPr id="488" name="楕円 487"/>
        <xdr:cNvSpPr/>
      </xdr:nvSpPr>
      <xdr:spPr>
        <a:xfrm>
          <a:off x="10426700" y="168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153103</xdr:rowOff>
    </xdr:from>
    <xdr:ext cx="534377" cy="259045"/>
    <xdr:sp macro="" textlink="">
      <xdr:nvSpPr>
        <xdr:cNvPr id="489" name="普通建設事業費 （ うち更新整備　）該当値テキスト"/>
        <xdr:cNvSpPr txBox="1"/>
      </xdr:nvSpPr>
      <xdr:spPr>
        <a:xfrm>
          <a:off x="10528300" y="1678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170357</xdr:rowOff>
    </xdr:from>
    <xdr:to>
      <xdr:col>50</xdr:col>
      <xdr:colOff>165100</xdr:colOff>
      <xdr:row>98</xdr:row>
      <xdr:rowOff>100507</xdr:rowOff>
    </xdr:to>
    <xdr:sp macro="" textlink="">
      <xdr:nvSpPr>
        <xdr:cNvPr id="490" name="楕円 489"/>
        <xdr:cNvSpPr/>
      </xdr:nvSpPr>
      <xdr:spPr>
        <a:xfrm>
          <a:off x="9588500" y="1680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91634</xdr:rowOff>
    </xdr:from>
    <xdr:ext cx="534377" cy="259045"/>
    <xdr:sp macro="" textlink="">
      <xdr:nvSpPr>
        <xdr:cNvPr id="491" name="テキスト ボックス 490"/>
        <xdr:cNvSpPr txBox="1"/>
      </xdr:nvSpPr>
      <xdr:spPr>
        <a:xfrm>
          <a:off x="9372111" y="1689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12548</xdr:rowOff>
    </xdr:from>
    <xdr:to>
      <xdr:col>46</xdr:col>
      <xdr:colOff>38100</xdr:colOff>
      <xdr:row>97</xdr:row>
      <xdr:rowOff>114148</xdr:rowOff>
    </xdr:to>
    <xdr:sp macro="" textlink="">
      <xdr:nvSpPr>
        <xdr:cNvPr id="492" name="楕円 491"/>
        <xdr:cNvSpPr/>
      </xdr:nvSpPr>
      <xdr:spPr>
        <a:xfrm>
          <a:off x="8699500" y="166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105275</xdr:rowOff>
    </xdr:from>
    <xdr:ext cx="534377" cy="259045"/>
    <xdr:sp macro="" textlink="">
      <xdr:nvSpPr>
        <xdr:cNvPr id="493" name="テキスト ボックス 492"/>
        <xdr:cNvSpPr txBox="1"/>
      </xdr:nvSpPr>
      <xdr:spPr>
        <a:xfrm>
          <a:off x="8483111" y="1673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66573</xdr:rowOff>
    </xdr:from>
    <xdr:to>
      <xdr:col>41</xdr:col>
      <xdr:colOff>101600</xdr:colOff>
      <xdr:row>97</xdr:row>
      <xdr:rowOff>168173</xdr:rowOff>
    </xdr:to>
    <xdr:sp macro="" textlink="">
      <xdr:nvSpPr>
        <xdr:cNvPr id="494" name="楕円 493"/>
        <xdr:cNvSpPr/>
      </xdr:nvSpPr>
      <xdr:spPr>
        <a:xfrm>
          <a:off x="7810500" y="1669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159300</xdr:rowOff>
    </xdr:from>
    <xdr:ext cx="534377" cy="259045"/>
    <xdr:sp macro="" textlink="">
      <xdr:nvSpPr>
        <xdr:cNvPr id="495" name="テキスト ボックス 494"/>
        <xdr:cNvSpPr txBox="1"/>
      </xdr:nvSpPr>
      <xdr:spPr>
        <a:xfrm>
          <a:off x="7594111" y="1678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114351</xdr:rowOff>
    </xdr:from>
    <xdr:to>
      <xdr:col>36</xdr:col>
      <xdr:colOff>165100</xdr:colOff>
      <xdr:row>97</xdr:row>
      <xdr:rowOff>44501</xdr:rowOff>
    </xdr:to>
    <xdr:sp macro="" textlink="">
      <xdr:nvSpPr>
        <xdr:cNvPr id="496" name="楕円 495"/>
        <xdr:cNvSpPr/>
      </xdr:nvSpPr>
      <xdr:spPr>
        <a:xfrm>
          <a:off x="6921500" y="165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35628</xdr:rowOff>
    </xdr:from>
    <xdr:ext cx="534377" cy="259045"/>
    <xdr:sp macro="" textlink="">
      <xdr:nvSpPr>
        <xdr:cNvPr id="497" name="テキスト ボックス 496"/>
        <xdr:cNvSpPr txBox="1"/>
      </xdr:nvSpPr>
      <xdr:spPr>
        <a:xfrm>
          <a:off x="6705111" y="166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1" name="テキスト ボックス 510"/>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3" name="テキスト ボックス 512"/>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5" name="テキスト ボックス 514"/>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7" name="テキスト ボックス 516"/>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9" name="テキスト ボックス 51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144272</xdr:rowOff>
    </xdr:from>
    <xdr:to>
      <xdr:col>85</xdr:col>
      <xdr:colOff>126364</xdr:colOff>
      <xdr:row>39</xdr:row>
      <xdr:rowOff>44450</xdr:rowOff>
    </xdr:to>
    <xdr:cxnSp macro="">
      <xdr:nvCxnSpPr>
        <xdr:cNvPr id="521" name="直線コネクタ 520"/>
        <xdr:cNvCxnSpPr/>
      </xdr:nvCxnSpPr>
      <xdr:spPr>
        <a:xfrm flipV="1">
          <a:off x="16317595" y="5459222"/>
          <a:ext cx="1269" cy="127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90949</xdr:rowOff>
    </xdr:from>
    <xdr:ext cx="469744" cy="259045"/>
    <xdr:sp macro="" textlink="">
      <xdr:nvSpPr>
        <xdr:cNvPr id="524" name="災害復旧事業費最大値テキスト"/>
        <xdr:cNvSpPr txBox="1"/>
      </xdr:nvSpPr>
      <xdr:spPr>
        <a:xfrm>
          <a:off x="16370300" y="523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144272</xdr:rowOff>
    </xdr:from>
    <xdr:to>
      <xdr:col>86</xdr:col>
      <xdr:colOff>25400</xdr:colOff>
      <xdr:row>31</xdr:row>
      <xdr:rowOff>144272</xdr:rowOff>
    </xdr:to>
    <xdr:cxnSp macro="">
      <xdr:nvCxnSpPr>
        <xdr:cNvPr id="525" name="直線コネクタ 524"/>
        <xdr:cNvCxnSpPr/>
      </xdr:nvCxnSpPr>
      <xdr:spPr>
        <a:xfrm>
          <a:off x="16230600" y="545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154178</xdr:rowOff>
    </xdr:from>
    <xdr:to>
      <xdr:col>85</xdr:col>
      <xdr:colOff>127000</xdr:colOff>
      <xdr:row>39</xdr:row>
      <xdr:rowOff>26162</xdr:rowOff>
    </xdr:to>
    <xdr:cxnSp macro="">
      <xdr:nvCxnSpPr>
        <xdr:cNvPr id="526" name="直線コネクタ 525"/>
        <xdr:cNvCxnSpPr/>
      </xdr:nvCxnSpPr>
      <xdr:spPr>
        <a:xfrm flipV="1">
          <a:off x="15481300" y="6326378"/>
          <a:ext cx="838200" cy="3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7129</xdr:rowOff>
    </xdr:from>
    <xdr:ext cx="378565" cy="259045"/>
    <xdr:sp macro="" textlink="">
      <xdr:nvSpPr>
        <xdr:cNvPr id="527" name="災害復旧事業費平均値テキスト"/>
        <xdr:cNvSpPr txBox="1"/>
      </xdr:nvSpPr>
      <xdr:spPr>
        <a:xfrm>
          <a:off x="16370300" y="63507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28702</xdr:rowOff>
    </xdr:from>
    <xdr:to>
      <xdr:col>85</xdr:col>
      <xdr:colOff>177800</xdr:colOff>
      <xdr:row>37</xdr:row>
      <xdr:rowOff>130302</xdr:rowOff>
    </xdr:to>
    <xdr:sp macro="" textlink="">
      <xdr:nvSpPr>
        <xdr:cNvPr id="528" name="フローチャート: 判断 527"/>
        <xdr:cNvSpPr/>
      </xdr:nvSpPr>
      <xdr:spPr>
        <a:xfrm>
          <a:off x="162687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26162</xdr:rowOff>
    </xdr:from>
    <xdr:to>
      <xdr:col>81</xdr:col>
      <xdr:colOff>50800</xdr:colOff>
      <xdr:row>39</xdr:row>
      <xdr:rowOff>44450</xdr:rowOff>
    </xdr:to>
    <xdr:cxnSp macro="">
      <xdr:nvCxnSpPr>
        <xdr:cNvPr id="529" name="直線コネクタ 528"/>
        <xdr:cNvCxnSpPr/>
      </xdr:nvCxnSpPr>
      <xdr:spPr>
        <a:xfrm flipV="1">
          <a:off x="14592300" y="67127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75565</xdr:rowOff>
    </xdr:from>
    <xdr:to>
      <xdr:col>81</xdr:col>
      <xdr:colOff>101600</xdr:colOff>
      <xdr:row>38</xdr:row>
      <xdr:rowOff>5715</xdr:rowOff>
    </xdr:to>
    <xdr:sp macro="" textlink="">
      <xdr:nvSpPr>
        <xdr:cNvPr id="530" name="フローチャート: 判断 529"/>
        <xdr:cNvSpPr/>
      </xdr:nvSpPr>
      <xdr:spPr>
        <a:xfrm>
          <a:off x="1543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22242</xdr:rowOff>
    </xdr:from>
    <xdr:ext cx="378565" cy="259045"/>
    <xdr:sp macro="" textlink="">
      <xdr:nvSpPr>
        <xdr:cNvPr id="531" name="テキスト ボックス 530"/>
        <xdr:cNvSpPr txBox="1"/>
      </xdr:nvSpPr>
      <xdr:spPr>
        <a:xfrm>
          <a:off x="1529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82804</xdr:rowOff>
    </xdr:from>
    <xdr:to>
      <xdr:col>76</xdr:col>
      <xdr:colOff>165100</xdr:colOff>
      <xdr:row>38</xdr:row>
      <xdr:rowOff>12954</xdr:rowOff>
    </xdr:to>
    <xdr:sp macro="" textlink="">
      <xdr:nvSpPr>
        <xdr:cNvPr id="533" name="フローチャート: 判断 532"/>
        <xdr:cNvSpPr/>
      </xdr:nvSpPr>
      <xdr:spPr>
        <a:xfrm>
          <a:off x="14541500" y="64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29481</xdr:rowOff>
    </xdr:from>
    <xdr:ext cx="378565" cy="259045"/>
    <xdr:sp macro="" textlink="">
      <xdr:nvSpPr>
        <xdr:cNvPr id="534" name="テキスト ボックス 533"/>
        <xdr:cNvSpPr txBox="1"/>
      </xdr:nvSpPr>
      <xdr:spPr>
        <a:xfrm>
          <a:off x="14403017" y="6201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116332</xdr:rowOff>
    </xdr:from>
    <xdr:to>
      <xdr:col>72</xdr:col>
      <xdr:colOff>38100</xdr:colOff>
      <xdr:row>36</xdr:row>
      <xdr:rowOff>46482</xdr:rowOff>
    </xdr:to>
    <xdr:sp macro="" textlink="">
      <xdr:nvSpPr>
        <xdr:cNvPr id="536" name="フローチャート: 判断 535"/>
        <xdr:cNvSpPr/>
      </xdr:nvSpPr>
      <xdr:spPr>
        <a:xfrm>
          <a:off x="13652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63009</xdr:rowOff>
    </xdr:from>
    <xdr:ext cx="469744" cy="259045"/>
    <xdr:sp macro="" textlink="">
      <xdr:nvSpPr>
        <xdr:cNvPr id="537" name="テキスト ボックス 536"/>
        <xdr:cNvSpPr txBox="1"/>
      </xdr:nvSpPr>
      <xdr:spPr>
        <a:xfrm>
          <a:off x="13468428" y="589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164338</xdr:rowOff>
    </xdr:from>
    <xdr:to>
      <xdr:col>67</xdr:col>
      <xdr:colOff>101600</xdr:colOff>
      <xdr:row>38</xdr:row>
      <xdr:rowOff>94488</xdr:rowOff>
    </xdr:to>
    <xdr:sp macro="" textlink="">
      <xdr:nvSpPr>
        <xdr:cNvPr id="538" name="フローチャート: 判断 537"/>
        <xdr:cNvSpPr/>
      </xdr:nvSpPr>
      <xdr:spPr>
        <a:xfrm>
          <a:off x="12763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111015</xdr:rowOff>
    </xdr:from>
    <xdr:ext cx="378565" cy="259045"/>
    <xdr:sp macro="" textlink="">
      <xdr:nvSpPr>
        <xdr:cNvPr id="539" name="テキスト ボックス 538"/>
        <xdr:cNvSpPr txBox="1"/>
      </xdr:nvSpPr>
      <xdr:spPr>
        <a:xfrm>
          <a:off x="12625017" y="6283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103378</xdr:rowOff>
    </xdr:from>
    <xdr:to>
      <xdr:col>85</xdr:col>
      <xdr:colOff>177800</xdr:colOff>
      <xdr:row>37</xdr:row>
      <xdr:rowOff>33528</xdr:rowOff>
    </xdr:to>
    <xdr:sp macro="" textlink="">
      <xdr:nvSpPr>
        <xdr:cNvPr id="545" name="楕円 544"/>
        <xdr:cNvSpPr/>
      </xdr:nvSpPr>
      <xdr:spPr>
        <a:xfrm>
          <a:off x="16268700" y="62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126255</xdr:rowOff>
    </xdr:from>
    <xdr:ext cx="469744" cy="259045"/>
    <xdr:sp macro="" textlink="">
      <xdr:nvSpPr>
        <xdr:cNvPr id="546" name="災害復旧事業費該当値テキスト"/>
        <xdr:cNvSpPr txBox="1"/>
      </xdr:nvSpPr>
      <xdr:spPr>
        <a:xfrm>
          <a:off x="16370300" y="612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146812</xdr:rowOff>
    </xdr:from>
    <xdr:to>
      <xdr:col>81</xdr:col>
      <xdr:colOff>101600</xdr:colOff>
      <xdr:row>39</xdr:row>
      <xdr:rowOff>76962</xdr:rowOff>
    </xdr:to>
    <xdr:sp macro="" textlink="">
      <xdr:nvSpPr>
        <xdr:cNvPr id="547" name="楕円 546"/>
        <xdr:cNvSpPr/>
      </xdr:nvSpPr>
      <xdr:spPr>
        <a:xfrm>
          <a:off x="15430500" y="66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68089</xdr:rowOff>
    </xdr:from>
    <xdr:ext cx="313932" cy="259045"/>
    <xdr:sp macro="" textlink="">
      <xdr:nvSpPr>
        <xdr:cNvPr id="548" name="テキスト ボックス 547"/>
        <xdr:cNvSpPr txBox="1"/>
      </xdr:nvSpPr>
      <xdr:spPr>
        <a:xfrm>
          <a:off x="15324333" y="6754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6" name="テキスト ボックス 61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15799</xdr:rowOff>
    </xdr:from>
    <xdr:to>
      <xdr:col>85</xdr:col>
      <xdr:colOff>126364</xdr:colOff>
      <xdr:row>78</xdr:row>
      <xdr:rowOff>30353</xdr:rowOff>
    </xdr:to>
    <xdr:cxnSp macro="">
      <xdr:nvCxnSpPr>
        <xdr:cNvPr id="628" name="直線コネクタ 627"/>
        <xdr:cNvCxnSpPr/>
      </xdr:nvCxnSpPr>
      <xdr:spPr>
        <a:xfrm flipV="1">
          <a:off x="16317595" y="12017299"/>
          <a:ext cx="1269" cy="138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34180</xdr:rowOff>
    </xdr:from>
    <xdr:ext cx="534377" cy="259045"/>
    <xdr:sp macro="" textlink="">
      <xdr:nvSpPr>
        <xdr:cNvPr id="629" name="公債費最小値テキスト"/>
        <xdr:cNvSpPr txBox="1"/>
      </xdr:nvSpPr>
      <xdr:spPr>
        <a:xfrm>
          <a:off x="16370300" y="134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30353</xdr:rowOff>
    </xdr:from>
    <xdr:to>
      <xdr:col>86</xdr:col>
      <xdr:colOff>25400</xdr:colOff>
      <xdr:row>78</xdr:row>
      <xdr:rowOff>30353</xdr:rowOff>
    </xdr:to>
    <xdr:cxnSp macro="">
      <xdr:nvCxnSpPr>
        <xdr:cNvPr id="630" name="直線コネクタ 629"/>
        <xdr:cNvCxnSpPr/>
      </xdr:nvCxnSpPr>
      <xdr:spPr>
        <a:xfrm>
          <a:off x="16230600" y="1340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133926</xdr:rowOff>
    </xdr:from>
    <xdr:ext cx="534377" cy="259045"/>
    <xdr:sp macro="" textlink="">
      <xdr:nvSpPr>
        <xdr:cNvPr id="631" name="公債費最大値テキスト"/>
        <xdr:cNvSpPr txBox="1"/>
      </xdr:nvSpPr>
      <xdr:spPr>
        <a:xfrm>
          <a:off x="16370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15799</xdr:rowOff>
    </xdr:from>
    <xdr:to>
      <xdr:col>86</xdr:col>
      <xdr:colOff>25400</xdr:colOff>
      <xdr:row>70</xdr:row>
      <xdr:rowOff>15799</xdr:rowOff>
    </xdr:to>
    <xdr:cxnSp macro="">
      <xdr:nvCxnSpPr>
        <xdr:cNvPr id="632" name="直線コネクタ 631"/>
        <xdr:cNvCxnSpPr/>
      </xdr:nvCxnSpPr>
      <xdr:spPr>
        <a:xfrm>
          <a:off x="16230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68376</xdr:rowOff>
    </xdr:from>
    <xdr:to>
      <xdr:col>85</xdr:col>
      <xdr:colOff>127000</xdr:colOff>
      <xdr:row>77</xdr:row>
      <xdr:rowOff>22504</xdr:rowOff>
    </xdr:to>
    <xdr:cxnSp macro="">
      <xdr:nvCxnSpPr>
        <xdr:cNvPr id="633" name="直線コネクタ 632"/>
        <xdr:cNvCxnSpPr/>
      </xdr:nvCxnSpPr>
      <xdr:spPr>
        <a:xfrm>
          <a:off x="15481300" y="12927126"/>
          <a:ext cx="838200" cy="29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137647</xdr:rowOff>
    </xdr:from>
    <xdr:ext cx="534377" cy="259045"/>
    <xdr:sp macro="" textlink="">
      <xdr:nvSpPr>
        <xdr:cNvPr id="634" name="公債費平均値テキスト"/>
        <xdr:cNvSpPr txBox="1"/>
      </xdr:nvSpPr>
      <xdr:spPr>
        <a:xfrm>
          <a:off x="16370300" y="12482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114770</xdr:rowOff>
    </xdr:from>
    <xdr:to>
      <xdr:col>85</xdr:col>
      <xdr:colOff>177800</xdr:colOff>
      <xdr:row>74</xdr:row>
      <xdr:rowOff>44920</xdr:rowOff>
    </xdr:to>
    <xdr:sp macro="" textlink="">
      <xdr:nvSpPr>
        <xdr:cNvPr id="635" name="フローチャート: 判断 634"/>
        <xdr:cNvSpPr/>
      </xdr:nvSpPr>
      <xdr:spPr>
        <a:xfrm>
          <a:off x="16268700" y="1263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68376</xdr:rowOff>
    </xdr:from>
    <xdr:to>
      <xdr:col>81</xdr:col>
      <xdr:colOff>50800</xdr:colOff>
      <xdr:row>76</xdr:row>
      <xdr:rowOff>121602</xdr:rowOff>
    </xdr:to>
    <xdr:cxnSp macro="">
      <xdr:nvCxnSpPr>
        <xdr:cNvPr id="636" name="直線コネクタ 635"/>
        <xdr:cNvCxnSpPr/>
      </xdr:nvCxnSpPr>
      <xdr:spPr>
        <a:xfrm flipV="1">
          <a:off x="14592300" y="12927126"/>
          <a:ext cx="889000" cy="22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72</xdr:row>
      <xdr:rowOff>148946</xdr:rowOff>
    </xdr:from>
    <xdr:to>
      <xdr:col>81</xdr:col>
      <xdr:colOff>101600</xdr:colOff>
      <xdr:row>73</xdr:row>
      <xdr:rowOff>79096</xdr:rowOff>
    </xdr:to>
    <xdr:sp macro="" textlink="">
      <xdr:nvSpPr>
        <xdr:cNvPr id="637" name="フローチャート: 判断 636"/>
        <xdr:cNvSpPr/>
      </xdr:nvSpPr>
      <xdr:spPr>
        <a:xfrm>
          <a:off x="15430500" y="124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95623</xdr:rowOff>
    </xdr:from>
    <xdr:ext cx="534377" cy="259045"/>
    <xdr:sp macro="" textlink="">
      <xdr:nvSpPr>
        <xdr:cNvPr id="638" name="テキスト ボックス 637"/>
        <xdr:cNvSpPr txBox="1"/>
      </xdr:nvSpPr>
      <xdr:spPr>
        <a:xfrm>
          <a:off x="15214111" y="1226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115736</xdr:rowOff>
    </xdr:from>
    <xdr:to>
      <xdr:col>76</xdr:col>
      <xdr:colOff>114300</xdr:colOff>
      <xdr:row>76</xdr:row>
      <xdr:rowOff>121602</xdr:rowOff>
    </xdr:to>
    <xdr:cxnSp macro="">
      <xdr:nvCxnSpPr>
        <xdr:cNvPr id="639" name="直線コネクタ 638"/>
        <xdr:cNvCxnSpPr/>
      </xdr:nvCxnSpPr>
      <xdr:spPr>
        <a:xfrm>
          <a:off x="13703300" y="13145936"/>
          <a:ext cx="889000" cy="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24435</xdr:rowOff>
    </xdr:from>
    <xdr:to>
      <xdr:col>76</xdr:col>
      <xdr:colOff>165100</xdr:colOff>
      <xdr:row>73</xdr:row>
      <xdr:rowOff>126035</xdr:rowOff>
    </xdr:to>
    <xdr:sp macro="" textlink="">
      <xdr:nvSpPr>
        <xdr:cNvPr id="640" name="フローチャート: 判断 639"/>
        <xdr:cNvSpPr/>
      </xdr:nvSpPr>
      <xdr:spPr>
        <a:xfrm>
          <a:off x="14541500" y="125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142562</xdr:rowOff>
    </xdr:from>
    <xdr:ext cx="534377" cy="259045"/>
    <xdr:sp macro="" textlink="">
      <xdr:nvSpPr>
        <xdr:cNvPr id="641" name="テキスト ボックス 640"/>
        <xdr:cNvSpPr txBox="1"/>
      </xdr:nvSpPr>
      <xdr:spPr>
        <a:xfrm>
          <a:off x="14325111" y="1231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98476</xdr:rowOff>
    </xdr:from>
    <xdr:to>
      <xdr:col>71</xdr:col>
      <xdr:colOff>177800</xdr:colOff>
      <xdr:row>76</xdr:row>
      <xdr:rowOff>115736</xdr:rowOff>
    </xdr:to>
    <xdr:cxnSp macro="">
      <xdr:nvCxnSpPr>
        <xdr:cNvPr id="642" name="直線コネクタ 641"/>
        <xdr:cNvCxnSpPr/>
      </xdr:nvCxnSpPr>
      <xdr:spPr>
        <a:xfrm>
          <a:off x="12814300" y="13128676"/>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165481</xdr:rowOff>
    </xdr:from>
    <xdr:to>
      <xdr:col>72</xdr:col>
      <xdr:colOff>38100</xdr:colOff>
      <xdr:row>73</xdr:row>
      <xdr:rowOff>95631</xdr:rowOff>
    </xdr:to>
    <xdr:sp macro="" textlink="">
      <xdr:nvSpPr>
        <xdr:cNvPr id="643" name="フローチャート: 判断 642"/>
        <xdr:cNvSpPr/>
      </xdr:nvSpPr>
      <xdr:spPr>
        <a:xfrm>
          <a:off x="13652500" y="125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112158</xdr:rowOff>
    </xdr:from>
    <xdr:ext cx="534377" cy="259045"/>
    <xdr:sp macro="" textlink="">
      <xdr:nvSpPr>
        <xdr:cNvPr id="644" name="テキスト ボックス 643"/>
        <xdr:cNvSpPr txBox="1"/>
      </xdr:nvSpPr>
      <xdr:spPr>
        <a:xfrm>
          <a:off x="13436111" y="122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39560</xdr:rowOff>
    </xdr:from>
    <xdr:to>
      <xdr:col>67</xdr:col>
      <xdr:colOff>101600</xdr:colOff>
      <xdr:row>73</xdr:row>
      <xdr:rowOff>141160</xdr:rowOff>
    </xdr:to>
    <xdr:sp macro="" textlink="">
      <xdr:nvSpPr>
        <xdr:cNvPr id="645" name="フローチャート: 判断 644"/>
        <xdr:cNvSpPr/>
      </xdr:nvSpPr>
      <xdr:spPr>
        <a:xfrm>
          <a:off x="12763500" y="125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157687</xdr:rowOff>
    </xdr:from>
    <xdr:ext cx="534377" cy="259045"/>
    <xdr:sp macro="" textlink="">
      <xdr:nvSpPr>
        <xdr:cNvPr id="646" name="テキスト ボックス 645"/>
        <xdr:cNvSpPr txBox="1"/>
      </xdr:nvSpPr>
      <xdr:spPr>
        <a:xfrm>
          <a:off x="12547111" y="1233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143154</xdr:rowOff>
    </xdr:from>
    <xdr:to>
      <xdr:col>85</xdr:col>
      <xdr:colOff>177800</xdr:colOff>
      <xdr:row>77</xdr:row>
      <xdr:rowOff>73304</xdr:rowOff>
    </xdr:to>
    <xdr:sp macro="" textlink="">
      <xdr:nvSpPr>
        <xdr:cNvPr id="652" name="楕円 651"/>
        <xdr:cNvSpPr/>
      </xdr:nvSpPr>
      <xdr:spPr>
        <a:xfrm>
          <a:off x="16268700" y="131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121581</xdr:rowOff>
    </xdr:from>
    <xdr:ext cx="534377" cy="259045"/>
    <xdr:sp macro="" textlink="">
      <xdr:nvSpPr>
        <xdr:cNvPr id="653" name="公債費該当値テキスト"/>
        <xdr:cNvSpPr txBox="1"/>
      </xdr:nvSpPr>
      <xdr:spPr>
        <a:xfrm>
          <a:off x="16370300" y="131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17576</xdr:rowOff>
    </xdr:from>
    <xdr:to>
      <xdr:col>81</xdr:col>
      <xdr:colOff>101600</xdr:colOff>
      <xdr:row>75</xdr:row>
      <xdr:rowOff>119176</xdr:rowOff>
    </xdr:to>
    <xdr:sp macro="" textlink="">
      <xdr:nvSpPr>
        <xdr:cNvPr id="654" name="楕円 653"/>
        <xdr:cNvSpPr/>
      </xdr:nvSpPr>
      <xdr:spPr>
        <a:xfrm>
          <a:off x="15430500" y="128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110303</xdr:rowOff>
    </xdr:from>
    <xdr:ext cx="534377" cy="259045"/>
    <xdr:sp macro="" textlink="">
      <xdr:nvSpPr>
        <xdr:cNvPr id="655" name="テキスト ボックス 654"/>
        <xdr:cNvSpPr txBox="1"/>
      </xdr:nvSpPr>
      <xdr:spPr>
        <a:xfrm>
          <a:off x="15214111" y="129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70802</xdr:rowOff>
    </xdr:from>
    <xdr:to>
      <xdr:col>76</xdr:col>
      <xdr:colOff>165100</xdr:colOff>
      <xdr:row>77</xdr:row>
      <xdr:rowOff>952</xdr:rowOff>
    </xdr:to>
    <xdr:sp macro="" textlink="">
      <xdr:nvSpPr>
        <xdr:cNvPr id="656" name="楕円 655"/>
        <xdr:cNvSpPr/>
      </xdr:nvSpPr>
      <xdr:spPr>
        <a:xfrm>
          <a:off x="14541500" y="1310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163529</xdr:rowOff>
    </xdr:from>
    <xdr:ext cx="534377" cy="259045"/>
    <xdr:sp macro="" textlink="">
      <xdr:nvSpPr>
        <xdr:cNvPr id="657" name="テキスト ボックス 656"/>
        <xdr:cNvSpPr txBox="1"/>
      </xdr:nvSpPr>
      <xdr:spPr>
        <a:xfrm>
          <a:off x="14325111" y="1319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64936</xdr:rowOff>
    </xdr:from>
    <xdr:to>
      <xdr:col>72</xdr:col>
      <xdr:colOff>38100</xdr:colOff>
      <xdr:row>76</xdr:row>
      <xdr:rowOff>166536</xdr:rowOff>
    </xdr:to>
    <xdr:sp macro="" textlink="">
      <xdr:nvSpPr>
        <xdr:cNvPr id="658" name="楕円 657"/>
        <xdr:cNvSpPr/>
      </xdr:nvSpPr>
      <xdr:spPr>
        <a:xfrm>
          <a:off x="13652500" y="13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157663</xdr:rowOff>
    </xdr:from>
    <xdr:ext cx="534377" cy="259045"/>
    <xdr:sp macro="" textlink="">
      <xdr:nvSpPr>
        <xdr:cNvPr id="659" name="テキスト ボックス 658"/>
        <xdr:cNvSpPr txBox="1"/>
      </xdr:nvSpPr>
      <xdr:spPr>
        <a:xfrm>
          <a:off x="13436111" y="131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47676</xdr:rowOff>
    </xdr:from>
    <xdr:to>
      <xdr:col>67</xdr:col>
      <xdr:colOff>101600</xdr:colOff>
      <xdr:row>76</xdr:row>
      <xdr:rowOff>149276</xdr:rowOff>
    </xdr:to>
    <xdr:sp macro="" textlink="">
      <xdr:nvSpPr>
        <xdr:cNvPr id="660" name="楕円 659"/>
        <xdr:cNvSpPr/>
      </xdr:nvSpPr>
      <xdr:spPr>
        <a:xfrm>
          <a:off x="12763500" y="1307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140403</xdr:rowOff>
    </xdr:from>
    <xdr:ext cx="534377" cy="259045"/>
    <xdr:sp macro="" textlink="">
      <xdr:nvSpPr>
        <xdr:cNvPr id="661" name="テキスト ボックス 660"/>
        <xdr:cNvSpPr txBox="1"/>
      </xdr:nvSpPr>
      <xdr:spPr>
        <a:xfrm>
          <a:off x="12547111" y="1317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107150</xdr:rowOff>
    </xdr:from>
    <xdr:to>
      <xdr:col>85</xdr:col>
      <xdr:colOff>126364</xdr:colOff>
      <xdr:row>98</xdr:row>
      <xdr:rowOff>155918</xdr:rowOff>
    </xdr:to>
    <xdr:cxnSp macro="">
      <xdr:nvCxnSpPr>
        <xdr:cNvPr id="685" name="直線コネクタ 684"/>
        <xdr:cNvCxnSpPr/>
      </xdr:nvCxnSpPr>
      <xdr:spPr>
        <a:xfrm flipV="1">
          <a:off x="16317595" y="15709100"/>
          <a:ext cx="1269" cy="124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159745</xdr:rowOff>
    </xdr:from>
    <xdr:ext cx="469744" cy="259045"/>
    <xdr:sp macro="" textlink="">
      <xdr:nvSpPr>
        <xdr:cNvPr id="686" name="積立金最小値テキスト"/>
        <xdr:cNvSpPr txBox="1"/>
      </xdr:nvSpPr>
      <xdr:spPr>
        <a:xfrm>
          <a:off x="16370300" y="1696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155918</xdr:rowOff>
    </xdr:from>
    <xdr:to>
      <xdr:col>86</xdr:col>
      <xdr:colOff>25400</xdr:colOff>
      <xdr:row>98</xdr:row>
      <xdr:rowOff>155918</xdr:rowOff>
    </xdr:to>
    <xdr:cxnSp macro="">
      <xdr:nvCxnSpPr>
        <xdr:cNvPr id="687" name="直線コネクタ 686"/>
        <xdr:cNvCxnSpPr/>
      </xdr:nvCxnSpPr>
      <xdr:spPr>
        <a:xfrm>
          <a:off x="16230600" y="169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53827</xdr:rowOff>
    </xdr:from>
    <xdr:ext cx="599010" cy="259045"/>
    <xdr:sp macro="" textlink="">
      <xdr:nvSpPr>
        <xdr:cNvPr id="688" name="積立金最大値テキスト"/>
        <xdr:cNvSpPr txBox="1"/>
      </xdr:nvSpPr>
      <xdr:spPr>
        <a:xfrm>
          <a:off x="16370300" y="1548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107150</xdr:rowOff>
    </xdr:from>
    <xdr:to>
      <xdr:col>86</xdr:col>
      <xdr:colOff>25400</xdr:colOff>
      <xdr:row>91</xdr:row>
      <xdr:rowOff>107150</xdr:rowOff>
    </xdr:to>
    <xdr:cxnSp macro="">
      <xdr:nvCxnSpPr>
        <xdr:cNvPr id="689" name="直線コネクタ 688"/>
        <xdr:cNvCxnSpPr/>
      </xdr:nvCxnSpPr>
      <xdr:spPr>
        <a:xfrm>
          <a:off x="16230600" y="157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47510</xdr:rowOff>
    </xdr:from>
    <xdr:to>
      <xdr:col>85</xdr:col>
      <xdr:colOff>127000</xdr:colOff>
      <xdr:row>98</xdr:row>
      <xdr:rowOff>150685</xdr:rowOff>
    </xdr:to>
    <xdr:cxnSp macro="">
      <xdr:nvCxnSpPr>
        <xdr:cNvPr id="690" name="直線コネクタ 689"/>
        <xdr:cNvCxnSpPr/>
      </xdr:nvCxnSpPr>
      <xdr:spPr>
        <a:xfrm>
          <a:off x="15481300" y="16849610"/>
          <a:ext cx="838200" cy="10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49776</xdr:rowOff>
    </xdr:from>
    <xdr:ext cx="534377" cy="259045"/>
    <xdr:sp macro="" textlink="">
      <xdr:nvSpPr>
        <xdr:cNvPr id="691" name="積立金平均値テキスト"/>
        <xdr:cNvSpPr txBox="1"/>
      </xdr:nvSpPr>
      <xdr:spPr>
        <a:xfrm>
          <a:off x="16370300" y="165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26899</xdr:rowOff>
    </xdr:from>
    <xdr:to>
      <xdr:col>85</xdr:col>
      <xdr:colOff>177800</xdr:colOff>
      <xdr:row>97</xdr:row>
      <xdr:rowOff>128499</xdr:rowOff>
    </xdr:to>
    <xdr:sp macro="" textlink="">
      <xdr:nvSpPr>
        <xdr:cNvPr id="692" name="フローチャート: 判断 691"/>
        <xdr:cNvSpPr/>
      </xdr:nvSpPr>
      <xdr:spPr>
        <a:xfrm>
          <a:off x="16268700" y="1665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47510</xdr:rowOff>
    </xdr:from>
    <xdr:to>
      <xdr:col>81</xdr:col>
      <xdr:colOff>50800</xdr:colOff>
      <xdr:row>98</xdr:row>
      <xdr:rowOff>113043</xdr:rowOff>
    </xdr:to>
    <xdr:cxnSp macro="">
      <xdr:nvCxnSpPr>
        <xdr:cNvPr id="693" name="直線コネクタ 692"/>
        <xdr:cNvCxnSpPr/>
      </xdr:nvCxnSpPr>
      <xdr:spPr>
        <a:xfrm flipV="1">
          <a:off x="14592300" y="16849610"/>
          <a:ext cx="889000" cy="6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26885</xdr:rowOff>
    </xdr:from>
    <xdr:to>
      <xdr:col>81</xdr:col>
      <xdr:colOff>101600</xdr:colOff>
      <xdr:row>97</xdr:row>
      <xdr:rowOff>128485</xdr:rowOff>
    </xdr:to>
    <xdr:sp macro="" textlink="">
      <xdr:nvSpPr>
        <xdr:cNvPr id="694" name="フローチャート: 判断 693"/>
        <xdr:cNvSpPr/>
      </xdr:nvSpPr>
      <xdr:spPr>
        <a:xfrm>
          <a:off x="15430500" y="166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145012</xdr:rowOff>
    </xdr:from>
    <xdr:ext cx="534377" cy="259045"/>
    <xdr:sp macro="" textlink="">
      <xdr:nvSpPr>
        <xdr:cNvPr id="695" name="テキスト ボックス 694"/>
        <xdr:cNvSpPr txBox="1"/>
      </xdr:nvSpPr>
      <xdr:spPr>
        <a:xfrm>
          <a:off x="15214111" y="164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113043</xdr:rowOff>
    </xdr:from>
    <xdr:to>
      <xdr:col>76</xdr:col>
      <xdr:colOff>114300</xdr:colOff>
      <xdr:row>99</xdr:row>
      <xdr:rowOff>31635</xdr:rowOff>
    </xdr:to>
    <xdr:cxnSp macro="">
      <xdr:nvCxnSpPr>
        <xdr:cNvPr id="696" name="直線コネクタ 695"/>
        <xdr:cNvCxnSpPr/>
      </xdr:nvCxnSpPr>
      <xdr:spPr>
        <a:xfrm flipV="1">
          <a:off x="13703300" y="16915143"/>
          <a:ext cx="889000" cy="9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90246</xdr:rowOff>
    </xdr:from>
    <xdr:to>
      <xdr:col>76</xdr:col>
      <xdr:colOff>165100</xdr:colOff>
      <xdr:row>98</xdr:row>
      <xdr:rowOff>20396</xdr:rowOff>
    </xdr:to>
    <xdr:sp macro="" textlink="">
      <xdr:nvSpPr>
        <xdr:cNvPr id="697" name="フローチャート: 判断 696"/>
        <xdr:cNvSpPr/>
      </xdr:nvSpPr>
      <xdr:spPr>
        <a:xfrm>
          <a:off x="14541500" y="167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36923</xdr:rowOff>
    </xdr:from>
    <xdr:ext cx="534377" cy="259045"/>
    <xdr:sp macro="" textlink="">
      <xdr:nvSpPr>
        <xdr:cNvPr id="698" name="テキスト ボックス 697"/>
        <xdr:cNvSpPr txBox="1"/>
      </xdr:nvSpPr>
      <xdr:spPr>
        <a:xfrm>
          <a:off x="14325111" y="1649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47192</xdr:rowOff>
    </xdr:from>
    <xdr:to>
      <xdr:col>71</xdr:col>
      <xdr:colOff>177800</xdr:colOff>
      <xdr:row>99</xdr:row>
      <xdr:rowOff>31635</xdr:rowOff>
    </xdr:to>
    <xdr:cxnSp macro="">
      <xdr:nvCxnSpPr>
        <xdr:cNvPr id="699" name="直線コネクタ 698"/>
        <xdr:cNvCxnSpPr/>
      </xdr:nvCxnSpPr>
      <xdr:spPr>
        <a:xfrm>
          <a:off x="12814300" y="16849292"/>
          <a:ext cx="889000" cy="15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122135</xdr:rowOff>
    </xdr:from>
    <xdr:to>
      <xdr:col>72</xdr:col>
      <xdr:colOff>38100</xdr:colOff>
      <xdr:row>98</xdr:row>
      <xdr:rowOff>52285</xdr:rowOff>
    </xdr:to>
    <xdr:sp macro="" textlink="">
      <xdr:nvSpPr>
        <xdr:cNvPr id="700" name="フローチャート: 判断 699"/>
        <xdr:cNvSpPr/>
      </xdr:nvSpPr>
      <xdr:spPr>
        <a:xfrm>
          <a:off x="13652500" y="167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68812</xdr:rowOff>
    </xdr:from>
    <xdr:ext cx="534377" cy="259045"/>
    <xdr:sp macro="" textlink="">
      <xdr:nvSpPr>
        <xdr:cNvPr id="701" name="テキスト ボックス 700"/>
        <xdr:cNvSpPr txBox="1"/>
      </xdr:nvSpPr>
      <xdr:spPr>
        <a:xfrm>
          <a:off x="13436111" y="1652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93371</xdr:rowOff>
    </xdr:from>
    <xdr:to>
      <xdr:col>67</xdr:col>
      <xdr:colOff>101600</xdr:colOff>
      <xdr:row>98</xdr:row>
      <xdr:rowOff>23521</xdr:rowOff>
    </xdr:to>
    <xdr:sp macro="" textlink="">
      <xdr:nvSpPr>
        <xdr:cNvPr id="702" name="フローチャート: 判断 701"/>
        <xdr:cNvSpPr/>
      </xdr:nvSpPr>
      <xdr:spPr>
        <a:xfrm>
          <a:off x="12763500" y="167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40048</xdr:rowOff>
    </xdr:from>
    <xdr:ext cx="534377" cy="259045"/>
    <xdr:sp macro="" textlink="">
      <xdr:nvSpPr>
        <xdr:cNvPr id="703" name="テキスト ボックス 702"/>
        <xdr:cNvSpPr txBox="1"/>
      </xdr:nvSpPr>
      <xdr:spPr>
        <a:xfrm>
          <a:off x="12547111" y="164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99885</xdr:rowOff>
    </xdr:from>
    <xdr:to>
      <xdr:col>85</xdr:col>
      <xdr:colOff>177800</xdr:colOff>
      <xdr:row>99</xdr:row>
      <xdr:rowOff>30035</xdr:rowOff>
    </xdr:to>
    <xdr:sp macro="" textlink="">
      <xdr:nvSpPr>
        <xdr:cNvPr id="709" name="楕円 708"/>
        <xdr:cNvSpPr/>
      </xdr:nvSpPr>
      <xdr:spPr>
        <a:xfrm>
          <a:off x="16268700" y="169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14812</xdr:rowOff>
    </xdr:from>
    <xdr:ext cx="469744" cy="259045"/>
    <xdr:sp macro="" textlink="">
      <xdr:nvSpPr>
        <xdr:cNvPr id="710" name="積立金該当値テキスト"/>
        <xdr:cNvSpPr txBox="1"/>
      </xdr:nvSpPr>
      <xdr:spPr>
        <a:xfrm>
          <a:off x="16370300" y="1681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168160</xdr:rowOff>
    </xdr:from>
    <xdr:to>
      <xdr:col>81</xdr:col>
      <xdr:colOff>101600</xdr:colOff>
      <xdr:row>98</xdr:row>
      <xdr:rowOff>98310</xdr:rowOff>
    </xdr:to>
    <xdr:sp macro="" textlink="">
      <xdr:nvSpPr>
        <xdr:cNvPr id="711" name="楕円 710"/>
        <xdr:cNvSpPr/>
      </xdr:nvSpPr>
      <xdr:spPr>
        <a:xfrm>
          <a:off x="15430500" y="167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89437</xdr:rowOff>
    </xdr:from>
    <xdr:ext cx="534377" cy="259045"/>
    <xdr:sp macro="" textlink="">
      <xdr:nvSpPr>
        <xdr:cNvPr id="712" name="テキスト ボックス 711"/>
        <xdr:cNvSpPr txBox="1"/>
      </xdr:nvSpPr>
      <xdr:spPr>
        <a:xfrm>
          <a:off x="15214111" y="1689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62243</xdr:rowOff>
    </xdr:from>
    <xdr:to>
      <xdr:col>76</xdr:col>
      <xdr:colOff>165100</xdr:colOff>
      <xdr:row>98</xdr:row>
      <xdr:rowOff>163843</xdr:rowOff>
    </xdr:to>
    <xdr:sp macro="" textlink="">
      <xdr:nvSpPr>
        <xdr:cNvPr id="713" name="楕円 712"/>
        <xdr:cNvSpPr/>
      </xdr:nvSpPr>
      <xdr:spPr>
        <a:xfrm>
          <a:off x="14541500" y="1686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154970</xdr:rowOff>
    </xdr:from>
    <xdr:ext cx="469744" cy="259045"/>
    <xdr:sp macro="" textlink="">
      <xdr:nvSpPr>
        <xdr:cNvPr id="714" name="テキスト ボックス 713"/>
        <xdr:cNvSpPr txBox="1"/>
      </xdr:nvSpPr>
      <xdr:spPr>
        <a:xfrm>
          <a:off x="14357428" y="1695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152285</xdr:rowOff>
    </xdr:from>
    <xdr:to>
      <xdr:col>72</xdr:col>
      <xdr:colOff>38100</xdr:colOff>
      <xdr:row>99</xdr:row>
      <xdr:rowOff>82435</xdr:rowOff>
    </xdr:to>
    <xdr:sp macro="" textlink="">
      <xdr:nvSpPr>
        <xdr:cNvPr id="715" name="楕円 714"/>
        <xdr:cNvSpPr/>
      </xdr:nvSpPr>
      <xdr:spPr>
        <a:xfrm>
          <a:off x="13652500" y="16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73562</xdr:rowOff>
    </xdr:from>
    <xdr:ext cx="469744" cy="259045"/>
    <xdr:sp macro="" textlink="">
      <xdr:nvSpPr>
        <xdr:cNvPr id="716" name="テキスト ボックス 715"/>
        <xdr:cNvSpPr txBox="1"/>
      </xdr:nvSpPr>
      <xdr:spPr>
        <a:xfrm>
          <a:off x="13468428" y="1704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167842</xdr:rowOff>
    </xdr:from>
    <xdr:to>
      <xdr:col>67</xdr:col>
      <xdr:colOff>101600</xdr:colOff>
      <xdr:row>98</xdr:row>
      <xdr:rowOff>97992</xdr:rowOff>
    </xdr:to>
    <xdr:sp macro="" textlink="">
      <xdr:nvSpPr>
        <xdr:cNvPr id="717" name="楕円 716"/>
        <xdr:cNvSpPr/>
      </xdr:nvSpPr>
      <xdr:spPr>
        <a:xfrm>
          <a:off x="12763500" y="1679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89119</xdr:rowOff>
    </xdr:from>
    <xdr:ext cx="534377" cy="259045"/>
    <xdr:sp macro="" textlink="">
      <xdr:nvSpPr>
        <xdr:cNvPr id="718" name="テキスト ボックス 717"/>
        <xdr:cNvSpPr txBox="1"/>
      </xdr:nvSpPr>
      <xdr:spPr>
        <a:xfrm>
          <a:off x="12547111" y="1689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168438</xdr:rowOff>
    </xdr:from>
    <xdr:to>
      <xdr:col>116</xdr:col>
      <xdr:colOff>62864</xdr:colOff>
      <xdr:row>39</xdr:row>
      <xdr:rowOff>98878</xdr:rowOff>
    </xdr:to>
    <xdr:cxnSp macro="">
      <xdr:nvCxnSpPr>
        <xdr:cNvPr id="744" name="直線コネクタ 743"/>
        <xdr:cNvCxnSpPr/>
      </xdr:nvCxnSpPr>
      <xdr:spPr>
        <a:xfrm flipV="1">
          <a:off x="22159595" y="5311938"/>
          <a:ext cx="1269" cy="147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115115</xdr:rowOff>
    </xdr:from>
    <xdr:ext cx="469744" cy="259045"/>
    <xdr:sp macro="" textlink="">
      <xdr:nvSpPr>
        <xdr:cNvPr id="747" name="投資及び出資金最大値テキスト"/>
        <xdr:cNvSpPr txBox="1"/>
      </xdr:nvSpPr>
      <xdr:spPr>
        <a:xfrm>
          <a:off x="22212300" y="508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168438</xdr:rowOff>
    </xdr:from>
    <xdr:to>
      <xdr:col>116</xdr:col>
      <xdr:colOff>152400</xdr:colOff>
      <xdr:row>30</xdr:row>
      <xdr:rowOff>168438</xdr:rowOff>
    </xdr:to>
    <xdr:cxnSp macro="">
      <xdr:nvCxnSpPr>
        <xdr:cNvPr id="748" name="直線コネクタ 747"/>
        <xdr:cNvCxnSpPr/>
      </xdr:nvCxnSpPr>
      <xdr:spPr>
        <a:xfrm>
          <a:off x="22072600" y="531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110797</xdr:rowOff>
    </xdr:from>
    <xdr:ext cx="469744" cy="259045"/>
    <xdr:sp macro="" textlink="">
      <xdr:nvSpPr>
        <xdr:cNvPr id="750" name="投資及び出資金平均値テキスト"/>
        <xdr:cNvSpPr txBox="1"/>
      </xdr:nvSpPr>
      <xdr:spPr>
        <a:xfrm>
          <a:off x="22212300" y="6111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87920</xdr:rowOff>
    </xdr:from>
    <xdr:to>
      <xdr:col>116</xdr:col>
      <xdr:colOff>114300</xdr:colOff>
      <xdr:row>37</xdr:row>
      <xdr:rowOff>18070</xdr:rowOff>
    </xdr:to>
    <xdr:sp macro="" textlink="">
      <xdr:nvSpPr>
        <xdr:cNvPr id="751" name="フローチャート: 判断 750"/>
        <xdr:cNvSpPr/>
      </xdr:nvSpPr>
      <xdr:spPr>
        <a:xfrm>
          <a:off x="22110700" y="626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14768</xdr:rowOff>
    </xdr:from>
    <xdr:to>
      <xdr:col>112</xdr:col>
      <xdr:colOff>38100</xdr:colOff>
      <xdr:row>36</xdr:row>
      <xdr:rowOff>116368</xdr:rowOff>
    </xdr:to>
    <xdr:sp macro="" textlink="">
      <xdr:nvSpPr>
        <xdr:cNvPr id="753" name="フローチャート: 判断 752"/>
        <xdr:cNvSpPr/>
      </xdr:nvSpPr>
      <xdr:spPr>
        <a:xfrm>
          <a:off x="21272500" y="618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132895</xdr:rowOff>
    </xdr:from>
    <xdr:ext cx="469744" cy="259045"/>
    <xdr:sp macro="" textlink="">
      <xdr:nvSpPr>
        <xdr:cNvPr id="754" name="テキスト ボックス 753"/>
        <xdr:cNvSpPr txBox="1"/>
      </xdr:nvSpPr>
      <xdr:spPr>
        <a:xfrm>
          <a:off x="21088428" y="596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20320</xdr:rowOff>
    </xdr:from>
    <xdr:to>
      <xdr:col>107</xdr:col>
      <xdr:colOff>101600</xdr:colOff>
      <xdr:row>36</xdr:row>
      <xdr:rowOff>121920</xdr:rowOff>
    </xdr:to>
    <xdr:sp macro="" textlink="">
      <xdr:nvSpPr>
        <xdr:cNvPr id="756" name="フローチャート: 判断 755"/>
        <xdr:cNvSpPr/>
      </xdr:nvSpPr>
      <xdr:spPr>
        <a:xfrm>
          <a:off x="20383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138447</xdr:rowOff>
    </xdr:from>
    <xdr:ext cx="469744" cy="259045"/>
    <xdr:sp macro="" textlink="">
      <xdr:nvSpPr>
        <xdr:cNvPr id="757" name="テキスト ボックス 756"/>
        <xdr:cNvSpPr txBox="1"/>
      </xdr:nvSpPr>
      <xdr:spPr>
        <a:xfrm>
          <a:off x="20199428" y="596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49058</xdr:rowOff>
    </xdr:from>
    <xdr:to>
      <xdr:col>102</xdr:col>
      <xdr:colOff>165100</xdr:colOff>
      <xdr:row>36</xdr:row>
      <xdr:rowOff>150658</xdr:rowOff>
    </xdr:to>
    <xdr:sp macro="" textlink="">
      <xdr:nvSpPr>
        <xdr:cNvPr id="759" name="フローチャート: 判断 758"/>
        <xdr:cNvSpPr/>
      </xdr:nvSpPr>
      <xdr:spPr>
        <a:xfrm>
          <a:off x="19494500" y="622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167185</xdr:rowOff>
    </xdr:from>
    <xdr:ext cx="469744" cy="259045"/>
    <xdr:sp macro="" textlink="">
      <xdr:nvSpPr>
        <xdr:cNvPr id="760" name="テキスト ボックス 759"/>
        <xdr:cNvSpPr txBox="1"/>
      </xdr:nvSpPr>
      <xdr:spPr>
        <a:xfrm>
          <a:off x="19310428" y="599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140825</xdr:rowOff>
    </xdr:from>
    <xdr:to>
      <xdr:col>98</xdr:col>
      <xdr:colOff>38100</xdr:colOff>
      <xdr:row>37</xdr:row>
      <xdr:rowOff>70975</xdr:rowOff>
    </xdr:to>
    <xdr:sp macro="" textlink="">
      <xdr:nvSpPr>
        <xdr:cNvPr id="761" name="フローチャート: 判断 760"/>
        <xdr:cNvSpPr/>
      </xdr:nvSpPr>
      <xdr:spPr>
        <a:xfrm>
          <a:off x="18605500" y="63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87502</xdr:rowOff>
    </xdr:from>
    <xdr:ext cx="469744" cy="259045"/>
    <xdr:sp macro="" textlink="">
      <xdr:nvSpPr>
        <xdr:cNvPr id="762" name="テキスト ボックス 761"/>
        <xdr:cNvSpPr txBox="1"/>
      </xdr:nvSpPr>
      <xdr:spPr>
        <a:xfrm>
          <a:off x="18421428" y="608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8" name="直線コネクタ 78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9" name="テキスト ボックス 78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0" name="直線コネクタ 78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1" name="テキスト ボックス 79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2" name="直線コネクタ 79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3" name="テキスト ボックス 79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4" name="直線コネクタ 79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5" name="テキスト ボックス 79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6" name="直線コネクタ 79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7" name="テキスト ボックス 79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8" name="直線コネクタ 79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9" name="テキスト ボックス 79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162005</xdr:rowOff>
    </xdr:from>
    <xdr:to>
      <xdr:col>116</xdr:col>
      <xdr:colOff>62864</xdr:colOff>
      <xdr:row>59</xdr:row>
      <xdr:rowOff>97376</xdr:rowOff>
    </xdr:to>
    <xdr:cxnSp macro="">
      <xdr:nvCxnSpPr>
        <xdr:cNvPr id="803" name="直線コネクタ 802"/>
        <xdr:cNvCxnSpPr/>
      </xdr:nvCxnSpPr>
      <xdr:spPr>
        <a:xfrm flipV="1">
          <a:off x="22159595" y="8734505"/>
          <a:ext cx="1269" cy="1478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101203</xdr:rowOff>
    </xdr:from>
    <xdr:ext cx="313932" cy="259045"/>
    <xdr:sp macro="" textlink="">
      <xdr:nvSpPr>
        <xdr:cNvPr id="804" name="貸付金最小値テキスト"/>
        <xdr:cNvSpPr txBox="1"/>
      </xdr:nvSpPr>
      <xdr:spPr>
        <a:xfrm>
          <a:off x="22212300" y="102167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97376</xdr:rowOff>
    </xdr:from>
    <xdr:to>
      <xdr:col>116</xdr:col>
      <xdr:colOff>152400</xdr:colOff>
      <xdr:row>59</xdr:row>
      <xdr:rowOff>97376</xdr:rowOff>
    </xdr:to>
    <xdr:cxnSp macro="">
      <xdr:nvCxnSpPr>
        <xdr:cNvPr id="805" name="直線コネクタ 804"/>
        <xdr:cNvCxnSpPr/>
      </xdr:nvCxnSpPr>
      <xdr:spPr>
        <a:xfrm>
          <a:off x="22072600" y="1021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108682</xdr:rowOff>
    </xdr:from>
    <xdr:ext cx="534377" cy="259045"/>
    <xdr:sp macro="" textlink="">
      <xdr:nvSpPr>
        <xdr:cNvPr id="806" name="貸付金最大値テキスト"/>
        <xdr:cNvSpPr txBox="1"/>
      </xdr:nvSpPr>
      <xdr:spPr>
        <a:xfrm>
          <a:off x="22212300" y="850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162005</xdr:rowOff>
    </xdr:from>
    <xdr:to>
      <xdr:col>116</xdr:col>
      <xdr:colOff>152400</xdr:colOff>
      <xdr:row>50</xdr:row>
      <xdr:rowOff>162005</xdr:rowOff>
    </xdr:to>
    <xdr:cxnSp macro="">
      <xdr:nvCxnSpPr>
        <xdr:cNvPr id="807" name="直線コネクタ 806"/>
        <xdr:cNvCxnSpPr/>
      </xdr:nvCxnSpPr>
      <xdr:spPr>
        <a:xfrm>
          <a:off x="22072600" y="873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97148</xdr:rowOff>
    </xdr:from>
    <xdr:to>
      <xdr:col>116</xdr:col>
      <xdr:colOff>63500</xdr:colOff>
      <xdr:row>59</xdr:row>
      <xdr:rowOff>97148</xdr:rowOff>
    </xdr:to>
    <xdr:cxnSp macro="">
      <xdr:nvCxnSpPr>
        <xdr:cNvPr id="808" name="直線コネクタ 807"/>
        <xdr:cNvCxnSpPr/>
      </xdr:nvCxnSpPr>
      <xdr:spPr>
        <a:xfrm>
          <a:off x="21323300" y="102126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45646</xdr:rowOff>
    </xdr:from>
    <xdr:ext cx="534377" cy="259045"/>
    <xdr:sp macro="" textlink="">
      <xdr:nvSpPr>
        <xdr:cNvPr id="809" name="貸付金平均値テキスト"/>
        <xdr:cNvSpPr txBox="1"/>
      </xdr:nvSpPr>
      <xdr:spPr>
        <a:xfrm>
          <a:off x="22212300" y="964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22769</xdr:rowOff>
    </xdr:from>
    <xdr:to>
      <xdr:col>116</xdr:col>
      <xdr:colOff>114300</xdr:colOff>
      <xdr:row>57</xdr:row>
      <xdr:rowOff>124369</xdr:rowOff>
    </xdr:to>
    <xdr:sp macro="" textlink="">
      <xdr:nvSpPr>
        <xdr:cNvPr id="810" name="フローチャート: 判断 809"/>
        <xdr:cNvSpPr/>
      </xdr:nvSpPr>
      <xdr:spPr>
        <a:xfrm>
          <a:off x="22110700" y="979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97148</xdr:rowOff>
    </xdr:from>
    <xdr:to>
      <xdr:col>111</xdr:col>
      <xdr:colOff>177800</xdr:colOff>
      <xdr:row>59</xdr:row>
      <xdr:rowOff>97148</xdr:rowOff>
    </xdr:to>
    <xdr:cxnSp macro="">
      <xdr:nvCxnSpPr>
        <xdr:cNvPr id="811" name="直線コネクタ 810"/>
        <xdr:cNvCxnSpPr/>
      </xdr:nvCxnSpPr>
      <xdr:spPr>
        <a:xfrm>
          <a:off x="20434300" y="102126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19993</xdr:rowOff>
    </xdr:from>
    <xdr:to>
      <xdr:col>112</xdr:col>
      <xdr:colOff>38100</xdr:colOff>
      <xdr:row>57</xdr:row>
      <xdr:rowOff>121593</xdr:rowOff>
    </xdr:to>
    <xdr:sp macro="" textlink="">
      <xdr:nvSpPr>
        <xdr:cNvPr id="812" name="フローチャート: 判断 811"/>
        <xdr:cNvSpPr/>
      </xdr:nvSpPr>
      <xdr:spPr>
        <a:xfrm>
          <a:off x="21272500" y="979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138120</xdr:rowOff>
    </xdr:from>
    <xdr:ext cx="534377" cy="259045"/>
    <xdr:sp macro="" textlink="">
      <xdr:nvSpPr>
        <xdr:cNvPr id="813" name="テキスト ボックス 812"/>
        <xdr:cNvSpPr txBox="1"/>
      </xdr:nvSpPr>
      <xdr:spPr>
        <a:xfrm>
          <a:off x="21056111" y="956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97115</xdr:rowOff>
    </xdr:from>
    <xdr:to>
      <xdr:col>107</xdr:col>
      <xdr:colOff>50800</xdr:colOff>
      <xdr:row>59</xdr:row>
      <xdr:rowOff>97148</xdr:rowOff>
    </xdr:to>
    <xdr:cxnSp macro="">
      <xdr:nvCxnSpPr>
        <xdr:cNvPr id="814" name="直線コネクタ 813"/>
        <xdr:cNvCxnSpPr/>
      </xdr:nvCxnSpPr>
      <xdr:spPr>
        <a:xfrm>
          <a:off x="19545300" y="10212665"/>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12776</xdr:rowOff>
    </xdr:from>
    <xdr:to>
      <xdr:col>107</xdr:col>
      <xdr:colOff>101600</xdr:colOff>
      <xdr:row>57</xdr:row>
      <xdr:rowOff>114376</xdr:rowOff>
    </xdr:to>
    <xdr:sp macro="" textlink="">
      <xdr:nvSpPr>
        <xdr:cNvPr id="815" name="フローチャート: 判断 814"/>
        <xdr:cNvSpPr/>
      </xdr:nvSpPr>
      <xdr:spPr>
        <a:xfrm>
          <a:off x="20383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130903</xdr:rowOff>
    </xdr:from>
    <xdr:ext cx="534377" cy="259045"/>
    <xdr:sp macro="" textlink="">
      <xdr:nvSpPr>
        <xdr:cNvPr id="816" name="テキスト ボックス 815"/>
        <xdr:cNvSpPr txBox="1"/>
      </xdr:nvSpPr>
      <xdr:spPr>
        <a:xfrm>
          <a:off x="20167111" y="95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97115</xdr:rowOff>
    </xdr:from>
    <xdr:to>
      <xdr:col>102</xdr:col>
      <xdr:colOff>114300</xdr:colOff>
      <xdr:row>59</xdr:row>
      <xdr:rowOff>97115</xdr:rowOff>
    </xdr:to>
    <xdr:cxnSp macro="">
      <xdr:nvCxnSpPr>
        <xdr:cNvPr id="817" name="直線コネクタ 816"/>
        <xdr:cNvCxnSpPr/>
      </xdr:nvCxnSpPr>
      <xdr:spPr>
        <a:xfrm>
          <a:off x="18656300" y="10212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165938</xdr:rowOff>
    </xdr:from>
    <xdr:to>
      <xdr:col>102</xdr:col>
      <xdr:colOff>165100</xdr:colOff>
      <xdr:row>57</xdr:row>
      <xdr:rowOff>96088</xdr:rowOff>
    </xdr:to>
    <xdr:sp macro="" textlink="">
      <xdr:nvSpPr>
        <xdr:cNvPr id="818" name="フローチャート: 判断 817"/>
        <xdr:cNvSpPr/>
      </xdr:nvSpPr>
      <xdr:spPr>
        <a:xfrm>
          <a:off x="19494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112615</xdr:rowOff>
    </xdr:from>
    <xdr:ext cx="534377" cy="259045"/>
    <xdr:sp macro="" textlink="">
      <xdr:nvSpPr>
        <xdr:cNvPr id="819" name="テキスト ボックス 818"/>
        <xdr:cNvSpPr txBox="1"/>
      </xdr:nvSpPr>
      <xdr:spPr>
        <a:xfrm>
          <a:off x="19278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105294</xdr:rowOff>
    </xdr:from>
    <xdr:to>
      <xdr:col>98</xdr:col>
      <xdr:colOff>38100</xdr:colOff>
      <xdr:row>57</xdr:row>
      <xdr:rowOff>35444</xdr:rowOff>
    </xdr:to>
    <xdr:sp macro="" textlink="">
      <xdr:nvSpPr>
        <xdr:cNvPr id="820" name="フローチャート: 判断 819"/>
        <xdr:cNvSpPr/>
      </xdr:nvSpPr>
      <xdr:spPr>
        <a:xfrm>
          <a:off x="18605500" y="970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51971</xdr:rowOff>
    </xdr:from>
    <xdr:ext cx="534377" cy="259045"/>
    <xdr:sp macro="" textlink="">
      <xdr:nvSpPr>
        <xdr:cNvPr id="821" name="テキスト ボックス 820"/>
        <xdr:cNvSpPr txBox="1"/>
      </xdr:nvSpPr>
      <xdr:spPr>
        <a:xfrm>
          <a:off x="18389111" y="948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46348</xdr:rowOff>
    </xdr:from>
    <xdr:to>
      <xdr:col>116</xdr:col>
      <xdr:colOff>114300</xdr:colOff>
      <xdr:row>59</xdr:row>
      <xdr:rowOff>147948</xdr:rowOff>
    </xdr:to>
    <xdr:sp macro="" textlink="">
      <xdr:nvSpPr>
        <xdr:cNvPr id="827" name="楕円 826"/>
        <xdr:cNvSpPr/>
      </xdr:nvSpPr>
      <xdr:spPr>
        <a:xfrm>
          <a:off x="22110700" y="101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132725</xdr:rowOff>
    </xdr:from>
    <xdr:ext cx="313932" cy="259045"/>
    <xdr:sp macro="" textlink="">
      <xdr:nvSpPr>
        <xdr:cNvPr id="828" name="貸付金該当値テキスト"/>
        <xdr:cNvSpPr txBox="1"/>
      </xdr:nvSpPr>
      <xdr:spPr>
        <a:xfrm>
          <a:off x="22212300" y="10076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46348</xdr:rowOff>
    </xdr:from>
    <xdr:to>
      <xdr:col>112</xdr:col>
      <xdr:colOff>38100</xdr:colOff>
      <xdr:row>59</xdr:row>
      <xdr:rowOff>147948</xdr:rowOff>
    </xdr:to>
    <xdr:sp macro="" textlink="">
      <xdr:nvSpPr>
        <xdr:cNvPr id="829" name="楕円 828"/>
        <xdr:cNvSpPr/>
      </xdr:nvSpPr>
      <xdr:spPr>
        <a:xfrm>
          <a:off x="21272500" y="101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139075</xdr:rowOff>
    </xdr:from>
    <xdr:ext cx="313932" cy="259045"/>
    <xdr:sp macro="" textlink="">
      <xdr:nvSpPr>
        <xdr:cNvPr id="830" name="テキスト ボックス 829"/>
        <xdr:cNvSpPr txBox="1"/>
      </xdr:nvSpPr>
      <xdr:spPr>
        <a:xfrm>
          <a:off x="21166333" y="10254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46348</xdr:rowOff>
    </xdr:from>
    <xdr:to>
      <xdr:col>107</xdr:col>
      <xdr:colOff>101600</xdr:colOff>
      <xdr:row>59</xdr:row>
      <xdr:rowOff>147948</xdr:rowOff>
    </xdr:to>
    <xdr:sp macro="" textlink="">
      <xdr:nvSpPr>
        <xdr:cNvPr id="831" name="楕円 830"/>
        <xdr:cNvSpPr/>
      </xdr:nvSpPr>
      <xdr:spPr>
        <a:xfrm>
          <a:off x="20383500" y="101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139075</xdr:rowOff>
    </xdr:from>
    <xdr:ext cx="313932" cy="259045"/>
    <xdr:sp macro="" textlink="">
      <xdr:nvSpPr>
        <xdr:cNvPr id="832" name="テキスト ボックス 831"/>
        <xdr:cNvSpPr txBox="1"/>
      </xdr:nvSpPr>
      <xdr:spPr>
        <a:xfrm>
          <a:off x="20277333" y="10254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46315</xdr:rowOff>
    </xdr:from>
    <xdr:to>
      <xdr:col>102</xdr:col>
      <xdr:colOff>165100</xdr:colOff>
      <xdr:row>59</xdr:row>
      <xdr:rowOff>147915</xdr:rowOff>
    </xdr:to>
    <xdr:sp macro="" textlink="">
      <xdr:nvSpPr>
        <xdr:cNvPr id="833" name="楕円 832"/>
        <xdr:cNvSpPr/>
      </xdr:nvSpPr>
      <xdr:spPr>
        <a:xfrm>
          <a:off x="19494500" y="101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139042</xdr:rowOff>
    </xdr:from>
    <xdr:ext cx="313932" cy="259045"/>
    <xdr:sp macro="" textlink="">
      <xdr:nvSpPr>
        <xdr:cNvPr id="834" name="テキスト ボックス 833"/>
        <xdr:cNvSpPr txBox="1"/>
      </xdr:nvSpPr>
      <xdr:spPr>
        <a:xfrm>
          <a:off x="19388333" y="10254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46315</xdr:rowOff>
    </xdr:from>
    <xdr:to>
      <xdr:col>98</xdr:col>
      <xdr:colOff>38100</xdr:colOff>
      <xdr:row>59</xdr:row>
      <xdr:rowOff>147915</xdr:rowOff>
    </xdr:to>
    <xdr:sp macro="" textlink="">
      <xdr:nvSpPr>
        <xdr:cNvPr id="835" name="楕円 834"/>
        <xdr:cNvSpPr/>
      </xdr:nvSpPr>
      <xdr:spPr>
        <a:xfrm>
          <a:off x="18605500" y="101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139042</xdr:rowOff>
    </xdr:from>
    <xdr:ext cx="313932" cy="259045"/>
    <xdr:sp macro="" textlink="">
      <xdr:nvSpPr>
        <xdr:cNvPr id="836" name="テキスト ボックス 835"/>
        <xdr:cNvSpPr txBox="1"/>
      </xdr:nvSpPr>
      <xdr:spPr>
        <a:xfrm>
          <a:off x="18499333" y="10254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8" name="直線コネクタ 84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9" name="テキスト ボックス 84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50" name="直線コネクタ 84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1" name="テキスト ボックス 85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2" name="直線コネクタ 85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3" name="テキスト ボックス 85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4" name="直線コネクタ 85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5" name="テキスト ボックス 85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133939</xdr:rowOff>
    </xdr:from>
    <xdr:to>
      <xdr:col>116</xdr:col>
      <xdr:colOff>62864</xdr:colOff>
      <xdr:row>79</xdr:row>
      <xdr:rowOff>33537</xdr:rowOff>
    </xdr:to>
    <xdr:cxnSp macro="">
      <xdr:nvCxnSpPr>
        <xdr:cNvPr id="859" name="直線コネクタ 858"/>
        <xdr:cNvCxnSpPr/>
      </xdr:nvCxnSpPr>
      <xdr:spPr>
        <a:xfrm flipV="1">
          <a:off x="22159595" y="12135439"/>
          <a:ext cx="1269" cy="1442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37364</xdr:rowOff>
    </xdr:from>
    <xdr:ext cx="534377" cy="259045"/>
    <xdr:sp macro="" textlink="">
      <xdr:nvSpPr>
        <xdr:cNvPr id="860" name="繰出金最小値テキスト"/>
        <xdr:cNvSpPr txBox="1"/>
      </xdr:nvSpPr>
      <xdr:spPr>
        <a:xfrm>
          <a:off x="22212300" y="1358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33537</xdr:rowOff>
    </xdr:from>
    <xdr:to>
      <xdr:col>116</xdr:col>
      <xdr:colOff>152400</xdr:colOff>
      <xdr:row>79</xdr:row>
      <xdr:rowOff>33537</xdr:rowOff>
    </xdr:to>
    <xdr:cxnSp macro="">
      <xdr:nvCxnSpPr>
        <xdr:cNvPr id="861" name="直線コネクタ 860"/>
        <xdr:cNvCxnSpPr/>
      </xdr:nvCxnSpPr>
      <xdr:spPr>
        <a:xfrm>
          <a:off x="22072600" y="1357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80616</xdr:rowOff>
    </xdr:from>
    <xdr:ext cx="534377" cy="259045"/>
    <xdr:sp macro="" textlink="">
      <xdr:nvSpPr>
        <xdr:cNvPr id="862" name="繰出金最大値テキスト"/>
        <xdr:cNvSpPr txBox="1"/>
      </xdr:nvSpPr>
      <xdr:spPr>
        <a:xfrm>
          <a:off x="22212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133939</xdr:rowOff>
    </xdr:from>
    <xdr:to>
      <xdr:col>116</xdr:col>
      <xdr:colOff>152400</xdr:colOff>
      <xdr:row>70</xdr:row>
      <xdr:rowOff>133939</xdr:rowOff>
    </xdr:to>
    <xdr:cxnSp macro="">
      <xdr:nvCxnSpPr>
        <xdr:cNvPr id="863" name="直線コネクタ 862"/>
        <xdr:cNvCxnSpPr/>
      </xdr:nvCxnSpPr>
      <xdr:spPr>
        <a:xfrm>
          <a:off x="22072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140523</xdr:rowOff>
    </xdr:from>
    <xdr:to>
      <xdr:col>116</xdr:col>
      <xdr:colOff>63500</xdr:colOff>
      <xdr:row>77</xdr:row>
      <xdr:rowOff>41951</xdr:rowOff>
    </xdr:to>
    <xdr:cxnSp macro="">
      <xdr:nvCxnSpPr>
        <xdr:cNvPr id="864" name="直線コネクタ 863"/>
        <xdr:cNvCxnSpPr/>
      </xdr:nvCxnSpPr>
      <xdr:spPr>
        <a:xfrm>
          <a:off x="21323300" y="12484923"/>
          <a:ext cx="838200" cy="75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34785</xdr:rowOff>
    </xdr:from>
    <xdr:ext cx="534377" cy="259045"/>
    <xdr:sp macro="" textlink="">
      <xdr:nvSpPr>
        <xdr:cNvPr id="865" name="繰出金平均値テキスト"/>
        <xdr:cNvSpPr txBox="1"/>
      </xdr:nvSpPr>
      <xdr:spPr>
        <a:xfrm>
          <a:off x="22212300" y="1272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11908</xdr:rowOff>
    </xdr:from>
    <xdr:to>
      <xdr:col>116</xdr:col>
      <xdr:colOff>114300</xdr:colOff>
      <xdr:row>75</xdr:row>
      <xdr:rowOff>113508</xdr:rowOff>
    </xdr:to>
    <xdr:sp macro="" textlink="">
      <xdr:nvSpPr>
        <xdr:cNvPr id="866" name="フローチャート: 判断 865"/>
        <xdr:cNvSpPr/>
      </xdr:nvSpPr>
      <xdr:spPr>
        <a:xfrm>
          <a:off x="22110700" y="128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140523</xdr:rowOff>
    </xdr:from>
    <xdr:to>
      <xdr:col>111</xdr:col>
      <xdr:colOff>177800</xdr:colOff>
      <xdr:row>74</xdr:row>
      <xdr:rowOff>25857</xdr:rowOff>
    </xdr:to>
    <xdr:cxnSp macro="">
      <xdr:nvCxnSpPr>
        <xdr:cNvPr id="867" name="直線コネクタ 866"/>
        <xdr:cNvCxnSpPr/>
      </xdr:nvCxnSpPr>
      <xdr:spPr>
        <a:xfrm flipV="1">
          <a:off x="20434300" y="12484923"/>
          <a:ext cx="889000" cy="22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57079</xdr:rowOff>
    </xdr:from>
    <xdr:to>
      <xdr:col>112</xdr:col>
      <xdr:colOff>38100</xdr:colOff>
      <xdr:row>73</xdr:row>
      <xdr:rowOff>158679</xdr:rowOff>
    </xdr:to>
    <xdr:sp macro="" textlink="">
      <xdr:nvSpPr>
        <xdr:cNvPr id="868" name="フローチャート: 判断 867"/>
        <xdr:cNvSpPr/>
      </xdr:nvSpPr>
      <xdr:spPr>
        <a:xfrm>
          <a:off x="21272500" y="125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149806</xdr:rowOff>
    </xdr:from>
    <xdr:ext cx="534377" cy="259045"/>
    <xdr:sp macro="" textlink="">
      <xdr:nvSpPr>
        <xdr:cNvPr id="869" name="テキスト ボックス 868"/>
        <xdr:cNvSpPr txBox="1"/>
      </xdr:nvSpPr>
      <xdr:spPr>
        <a:xfrm>
          <a:off x="21056111" y="1266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132476</xdr:rowOff>
    </xdr:from>
    <xdr:to>
      <xdr:col>107</xdr:col>
      <xdr:colOff>50800</xdr:colOff>
      <xdr:row>74</xdr:row>
      <xdr:rowOff>25857</xdr:rowOff>
    </xdr:to>
    <xdr:cxnSp macro="">
      <xdr:nvCxnSpPr>
        <xdr:cNvPr id="870" name="直線コネクタ 869"/>
        <xdr:cNvCxnSpPr/>
      </xdr:nvCxnSpPr>
      <xdr:spPr>
        <a:xfrm>
          <a:off x="19545300" y="12648326"/>
          <a:ext cx="889000" cy="6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36779</xdr:rowOff>
    </xdr:from>
    <xdr:to>
      <xdr:col>107</xdr:col>
      <xdr:colOff>101600</xdr:colOff>
      <xdr:row>74</xdr:row>
      <xdr:rowOff>138379</xdr:rowOff>
    </xdr:to>
    <xdr:sp macro="" textlink="">
      <xdr:nvSpPr>
        <xdr:cNvPr id="871" name="フローチャート: 判断 870"/>
        <xdr:cNvSpPr/>
      </xdr:nvSpPr>
      <xdr:spPr>
        <a:xfrm>
          <a:off x="20383500" y="1272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129506</xdr:rowOff>
    </xdr:from>
    <xdr:ext cx="534377" cy="259045"/>
    <xdr:sp macro="" textlink="">
      <xdr:nvSpPr>
        <xdr:cNvPr id="872" name="テキスト ボックス 871"/>
        <xdr:cNvSpPr txBox="1"/>
      </xdr:nvSpPr>
      <xdr:spPr>
        <a:xfrm>
          <a:off x="20167111" y="128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132476</xdr:rowOff>
    </xdr:from>
    <xdr:to>
      <xdr:col>102</xdr:col>
      <xdr:colOff>114300</xdr:colOff>
      <xdr:row>74</xdr:row>
      <xdr:rowOff>41768</xdr:rowOff>
    </xdr:to>
    <xdr:cxnSp macro="">
      <xdr:nvCxnSpPr>
        <xdr:cNvPr id="873" name="直線コネクタ 872"/>
        <xdr:cNvCxnSpPr/>
      </xdr:nvCxnSpPr>
      <xdr:spPr>
        <a:xfrm flipV="1">
          <a:off x="18656300" y="12648326"/>
          <a:ext cx="889000" cy="8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56896</xdr:rowOff>
    </xdr:from>
    <xdr:to>
      <xdr:col>102</xdr:col>
      <xdr:colOff>165100</xdr:colOff>
      <xdr:row>74</xdr:row>
      <xdr:rowOff>158496</xdr:rowOff>
    </xdr:to>
    <xdr:sp macro="" textlink="">
      <xdr:nvSpPr>
        <xdr:cNvPr id="874" name="フローチャート: 判断 873"/>
        <xdr:cNvSpPr/>
      </xdr:nvSpPr>
      <xdr:spPr>
        <a:xfrm>
          <a:off x="19494500" y="1274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149623</xdr:rowOff>
    </xdr:from>
    <xdr:ext cx="534377" cy="259045"/>
    <xdr:sp macro="" textlink="">
      <xdr:nvSpPr>
        <xdr:cNvPr id="875" name="テキスト ボックス 874"/>
        <xdr:cNvSpPr txBox="1"/>
      </xdr:nvSpPr>
      <xdr:spPr>
        <a:xfrm>
          <a:off x="19278111" y="1283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112126</xdr:rowOff>
    </xdr:from>
    <xdr:to>
      <xdr:col>98</xdr:col>
      <xdr:colOff>38100</xdr:colOff>
      <xdr:row>74</xdr:row>
      <xdr:rowOff>42276</xdr:rowOff>
    </xdr:to>
    <xdr:sp macro="" textlink="">
      <xdr:nvSpPr>
        <xdr:cNvPr id="876" name="フローチャート: 判断 875"/>
        <xdr:cNvSpPr/>
      </xdr:nvSpPr>
      <xdr:spPr>
        <a:xfrm>
          <a:off x="18605500" y="126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58803</xdr:rowOff>
    </xdr:from>
    <xdr:ext cx="534377" cy="259045"/>
    <xdr:sp macro="" textlink="">
      <xdr:nvSpPr>
        <xdr:cNvPr id="877" name="テキスト ボックス 876"/>
        <xdr:cNvSpPr txBox="1"/>
      </xdr:nvSpPr>
      <xdr:spPr>
        <a:xfrm>
          <a:off x="18389111" y="124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162601</xdr:rowOff>
    </xdr:from>
    <xdr:to>
      <xdr:col>116</xdr:col>
      <xdr:colOff>114300</xdr:colOff>
      <xdr:row>77</xdr:row>
      <xdr:rowOff>92751</xdr:rowOff>
    </xdr:to>
    <xdr:sp macro="" textlink="">
      <xdr:nvSpPr>
        <xdr:cNvPr id="883" name="楕円 882"/>
        <xdr:cNvSpPr/>
      </xdr:nvSpPr>
      <xdr:spPr>
        <a:xfrm>
          <a:off x="22110700" y="131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141028</xdr:rowOff>
    </xdr:from>
    <xdr:ext cx="534377" cy="259045"/>
    <xdr:sp macro="" textlink="">
      <xdr:nvSpPr>
        <xdr:cNvPr id="884" name="繰出金該当値テキスト"/>
        <xdr:cNvSpPr txBox="1"/>
      </xdr:nvSpPr>
      <xdr:spPr>
        <a:xfrm>
          <a:off x="22212300" y="1317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89723</xdr:rowOff>
    </xdr:from>
    <xdr:to>
      <xdr:col>112</xdr:col>
      <xdr:colOff>38100</xdr:colOff>
      <xdr:row>73</xdr:row>
      <xdr:rowOff>19873</xdr:rowOff>
    </xdr:to>
    <xdr:sp macro="" textlink="">
      <xdr:nvSpPr>
        <xdr:cNvPr id="885" name="楕円 884"/>
        <xdr:cNvSpPr/>
      </xdr:nvSpPr>
      <xdr:spPr>
        <a:xfrm>
          <a:off x="21272500" y="1243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36400</xdr:rowOff>
    </xdr:from>
    <xdr:ext cx="534377" cy="259045"/>
    <xdr:sp macro="" textlink="">
      <xdr:nvSpPr>
        <xdr:cNvPr id="886" name="テキスト ボックス 885"/>
        <xdr:cNvSpPr txBox="1"/>
      </xdr:nvSpPr>
      <xdr:spPr>
        <a:xfrm>
          <a:off x="21056111" y="1220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146507</xdr:rowOff>
    </xdr:from>
    <xdr:to>
      <xdr:col>107</xdr:col>
      <xdr:colOff>101600</xdr:colOff>
      <xdr:row>74</xdr:row>
      <xdr:rowOff>76657</xdr:rowOff>
    </xdr:to>
    <xdr:sp macro="" textlink="">
      <xdr:nvSpPr>
        <xdr:cNvPr id="887" name="楕円 886"/>
        <xdr:cNvSpPr/>
      </xdr:nvSpPr>
      <xdr:spPr>
        <a:xfrm>
          <a:off x="20383500" y="126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93184</xdr:rowOff>
    </xdr:from>
    <xdr:ext cx="534377" cy="259045"/>
    <xdr:sp macro="" textlink="">
      <xdr:nvSpPr>
        <xdr:cNvPr id="888" name="テキスト ボックス 887"/>
        <xdr:cNvSpPr txBox="1"/>
      </xdr:nvSpPr>
      <xdr:spPr>
        <a:xfrm>
          <a:off x="20167111" y="1243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81676</xdr:rowOff>
    </xdr:from>
    <xdr:to>
      <xdr:col>102</xdr:col>
      <xdr:colOff>165100</xdr:colOff>
      <xdr:row>74</xdr:row>
      <xdr:rowOff>11826</xdr:rowOff>
    </xdr:to>
    <xdr:sp macro="" textlink="">
      <xdr:nvSpPr>
        <xdr:cNvPr id="889" name="楕円 888"/>
        <xdr:cNvSpPr/>
      </xdr:nvSpPr>
      <xdr:spPr>
        <a:xfrm>
          <a:off x="19494500" y="1259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28353</xdr:rowOff>
    </xdr:from>
    <xdr:ext cx="534377" cy="259045"/>
    <xdr:sp macro="" textlink="">
      <xdr:nvSpPr>
        <xdr:cNvPr id="890" name="テキスト ボックス 889"/>
        <xdr:cNvSpPr txBox="1"/>
      </xdr:nvSpPr>
      <xdr:spPr>
        <a:xfrm>
          <a:off x="19278111" y="1237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162418</xdr:rowOff>
    </xdr:from>
    <xdr:to>
      <xdr:col>98</xdr:col>
      <xdr:colOff>38100</xdr:colOff>
      <xdr:row>74</xdr:row>
      <xdr:rowOff>92568</xdr:rowOff>
    </xdr:to>
    <xdr:sp macro="" textlink="">
      <xdr:nvSpPr>
        <xdr:cNvPr id="891" name="楕円 890"/>
        <xdr:cNvSpPr/>
      </xdr:nvSpPr>
      <xdr:spPr>
        <a:xfrm>
          <a:off x="18605500" y="1267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83695</xdr:rowOff>
    </xdr:from>
    <xdr:ext cx="534377" cy="259045"/>
    <xdr:sp macro="" textlink="">
      <xdr:nvSpPr>
        <xdr:cNvPr id="892" name="テキスト ボックス 891"/>
        <xdr:cNvSpPr txBox="1"/>
      </xdr:nvSpPr>
      <xdr:spPr>
        <a:xfrm>
          <a:off x="18389111" y="1277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指定管理者制度の導入や学校給食調理業務の委託化などに伴う職員定数の見直しなどを進めてきたことから、人件費は減少傾向となり、物件費は増加傾向となっている。また、扶助費については、他の団体と同様に、保育園の待機児童対策、自立支援などの伸びや幼児教育・保育の無償化の平年度化などを反映して増加傾向となっている。補助費等については、コミュニティ・センターの運営を住民協議会が行うなど、市民・ＮＰＯ法人・事業者等との協働を推進しているほか、令和２年度は、下水道事業の地方公営企業法の一部適用により繰出金から補助費等に振替えを行ったことから、東京都平均を大きく上回っている。普通建設事業費については、弓道場・アーチェリー場や市民センター立体駐車場の整備、中仙川の改修工事が完了したことなどから減となっているものの、都市の更新期を迎えており、今後予防保全に係る費用の増加が見込まれている。</a:t>
          </a:r>
        </a:p>
        <a:p>
          <a:r>
            <a:rPr kumimoji="1" lang="ja-JP" altLang="en-US" sz="1050">
              <a:latin typeface="ＭＳ Ｐゴシック" panose="020B0600070205080204" pitchFamily="50" charset="-128"/>
              <a:ea typeface="ＭＳ Ｐゴシック" panose="020B0600070205080204" pitchFamily="50" charset="-128"/>
            </a:rPr>
            <a:t>　なお、公債費については、繰上償還や借換えの効果を反映して、全国・類似団体の平均を大きく下回る状況となっている。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190,126
186,453
16.42
92,277,479
89,344,845
2,784,190
40,424,399
34,365,816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143510</xdr:rowOff>
    </xdr:from>
    <xdr:to>
      <xdr:col>24</xdr:col>
      <xdr:colOff>62865</xdr:colOff>
      <xdr:row>39</xdr:row>
      <xdr:rowOff>69215</xdr:rowOff>
    </xdr:to>
    <xdr:cxnSp macro="">
      <xdr:nvCxnSpPr>
        <xdr:cNvPr id="56" name="直線コネクタ 55"/>
        <xdr:cNvCxnSpPr/>
      </xdr:nvCxnSpPr>
      <xdr:spPr>
        <a:xfrm flipV="1">
          <a:off x="4633595" y="5629910"/>
          <a:ext cx="1270"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73042</xdr:rowOff>
    </xdr:from>
    <xdr:ext cx="469744" cy="259045"/>
    <xdr:sp macro="" textlink="">
      <xdr:nvSpPr>
        <xdr:cNvPr id="57" name="議会費最小値テキスト"/>
        <xdr:cNvSpPr txBox="1"/>
      </xdr:nvSpPr>
      <xdr:spPr>
        <a:xfrm>
          <a:off x="4686300" y="675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69215</xdr:rowOff>
    </xdr:from>
    <xdr:to>
      <xdr:col>24</xdr:col>
      <xdr:colOff>152400</xdr:colOff>
      <xdr:row>39</xdr:row>
      <xdr:rowOff>69215</xdr:rowOff>
    </xdr:to>
    <xdr:cxnSp macro="">
      <xdr:nvCxnSpPr>
        <xdr:cNvPr id="58" name="直線コネクタ 57"/>
        <xdr:cNvCxnSpPr/>
      </xdr:nvCxnSpPr>
      <xdr:spPr>
        <a:xfrm>
          <a:off x="4546600" y="675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90187</xdr:rowOff>
    </xdr:from>
    <xdr:ext cx="469744" cy="259045"/>
    <xdr:sp macro="" textlink="">
      <xdr:nvSpPr>
        <xdr:cNvPr id="59" name="議会費最大値テキスト"/>
        <xdr:cNvSpPr txBox="1"/>
      </xdr:nvSpPr>
      <xdr:spPr>
        <a:xfrm>
          <a:off x="4686300" y="540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143510</xdr:rowOff>
    </xdr:from>
    <xdr:to>
      <xdr:col>24</xdr:col>
      <xdr:colOff>152400</xdr:colOff>
      <xdr:row>32</xdr:row>
      <xdr:rowOff>143510</xdr:rowOff>
    </xdr:to>
    <xdr:cxnSp macro="">
      <xdr:nvCxnSpPr>
        <xdr:cNvPr id="60" name="直線コネクタ 59"/>
        <xdr:cNvCxnSpPr/>
      </xdr:nvCxnSpPr>
      <xdr:spPr>
        <a:xfrm>
          <a:off x="4546600" y="562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69215</xdr:rowOff>
    </xdr:from>
    <xdr:to>
      <xdr:col>24</xdr:col>
      <xdr:colOff>63500</xdr:colOff>
      <xdr:row>32</xdr:row>
      <xdr:rowOff>143510</xdr:rowOff>
    </xdr:to>
    <xdr:cxnSp macro="">
      <xdr:nvCxnSpPr>
        <xdr:cNvPr id="61" name="直線コネクタ 60"/>
        <xdr:cNvCxnSpPr/>
      </xdr:nvCxnSpPr>
      <xdr:spPr>
        <a:xfrm>
          <a:off x="3797300" y="555561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145432</xdr:rowOff>
    </xdr:from>
    <xdr:ext cx="469744" cy="259045"/>
    <xdr:sp macro="" textlink="">
      <xdr:nvSpPr>
        <xdr:cNvPr id="62" name="議会費平均値テキスト"/>
        <xdr:cNvSpPr txBox="1"/>
      </xdr:nvSpPr>
      <xdr:spPr>
        <a:xfrm>
          <a:off x="4686300" y="614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167005</xdr:rowOff>
    </xdr:from>
    <xdr:to>
      <xdr:col>24</xdr:col>
      <xdr:colOff>114300</xdr:colOff>
      <xdr:row>36</xdr:row>
      <xdr:rowOff>97155</xdr:rowOff>
    </xdr:to>
    <xdr:sp macro="" textlink="">
      <xdr:nvSpPr>
        <xdr:cNvPr id="63" name="フローチャート: 判断 62"/>
        <xdr:cNvSpPr/>
      </xdr:nvSpPr>
      <xdr:spPr>
        <a:xfrm>
          <a:off x="4584700" y="616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166370</xdr:rowOff>
    </xdr:from>
    <xdr:to>
      <xdr:col>19</xdr:col>
      <xdr:colOff>177800</xdr:colOff>
      <xdr:row>32</xdr:row>
      <xdr:rowOff>69215</xdr:rowOff>
    </xdr:to>
    <xdr:cxnSp macro="">
      <xdr:nvCxnSpPr>
        <xdr:cNvPr id="64" name="直線コネクタ 63"/>
        <xdr:cNvCxnSpPr/>
      </xdr:nvCxnSpPr>
      <xdr:spPr>
        <a:xfrm>
          <a:off x="2908300" y="548132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168910</xdr:rowOff>
    </xdr:from>
    <xdr:to>
      <xdr:col>20</xdr:col>
      <xdr:colOff>38100</xdr:colOff>
      <xdr:row>35</xdr:row>
      <xdr:rowOff>99060</xdr:rowOff>
    </xdr:to>
    <xdr:sp macro="" textlink="">
      <xdr:nvSpPr>
        <xdr:cNvPr id="65" name="フローチャート: 判断 64"/>
        <xdr:cNvSpPr/>
      </xdr:nvSpPr>
      <xdr:spPr>
        <a:xfrm>
          <a:off x="37465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90187</xdr:rowOff>
    </xdr:from>
    <xdr:ext cx="469744" cy="259045"/>
    <xdr:sp macro="" textlink="">
      <xdr:nvSpPr>
        <xdr:cNvPr id="66" name="テキスト ボックス 65"/>
        <xdr:cNvSpPr txBox="1"/>
      </xdr:nvSpPr>
      <xdr:spPr>
        <a:xfrm>
          <a:off x="3562428" y="60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132080</xdr:rowOff>
    </xdr:from>
    <xdr:to>
      <xdr:col>15</xdr:col>
      <xdr:colOff>50800</xdr:colOff>
      <xdr:row>31</xdr:row>
      <xdr:rowOff>166370</xdr:rowOff>
    </xdr:to>
    <xdr:cxnSp macro="">
      <xdr:nvCxnSpPr>
        <xdr:cNvPr id="67" name="直線コネクタ 66"/>
        <xdr:cNvCxnSpPr/>
      </xdr:nvCxnSpPr>
      <xdr:spPr>
        <a:xfrm>
          <a:off x="2019300" y="5447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29845</xdr:rowOff>
    </xdr:from>
    <xdr:to>
      <xdr:col>15</xdr:col>
      <xdr:colOff>101600</xdr:colOff>
      <xdr:row>35</xdr:row>
      <xdr:rowOff>131445</xdr:rowOff>
    </xdr:to>
    <xdr:sp macro="" textlink="">
      <xdr:nvSpPr>
        <xdr:cNvPr id="68" name="フローチャート: 判断 67"/>
        <xdr:cNvSpPr/>
      </xdr:nvSpPr>
      <xdr:spPr>
        <a:xfrm>
          <a:off x="28575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122572</xdr:rowOff>
    </xdr:from>
    <xdr:ext cx="469744" cy="259045"/>
    <xdr:sp macro="" textlink="">
      <xdr:nvSpPr>
        <xdr:cNvPr id="69" name="テキスト ボックス 68"/>
        <xdr:cNvSpPr txBox="1"/>
      </xdr:nvSpPr>
      <xdr:spPr>
        <a:xfrm>
          <a:off x="2673428" y="612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71120</xdr:rowOff>
    </xdr:from>
    <xdr:to>
      <xdr:col>10</xdr:col>
      <xdr:colOff>114300</xdr:colOff>
      <xdr:row>31</xdr:row>
      <xdr:rowOff>132080</xdr:rowOff>
    </xdr:to>
    <xdr:cxnSp macro="">
      <xdr:nvCxnSpPr>
        <xdr:cNvPr id="70" name="直線コネクタ 69"/>
        <xdr:cNvCxnSpPr/>
      </xdr:nvCxnSpPr>
      <xdr:spPr>
        <a:xfrm>
          <a:off x="1130300" y="53860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138430</xdr:rowOff>
    </xdr:from>
    <xdr:to>
      <xdr:col>10</xdr:col>
      <xdr:colOff>165100</xdr:colOff>
      <xdr:row>35</xdr:row>
      <xdr:rowOff>68580</xdr:rowOff>
    </xdr:to>
    <xdr:sp macro="" textlink="">
      <xdr:nvSpPr>
        <xdr:cNvPr id="71" name="フローチャート: 判断 70"/>
        <xdr:cNvSpPr/>
      </xdr:nvSpPr>
      <xdr:spPr>
        <a:xfrm>
          <a:off x="1968500" y="596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59707</xdr:rowOff>
    </xdr:from>
    <xdr:ext cx="469744" cy="259045"/>
    <xdr:sp macro="" textlink="">
      <xdr:nvSpPr>
        <xdr:cNvPr id="72" name="テキスト ボックス 71"/>
        <xdr:cNvSpPr txBox="1"/>
      </xdr:nvSpPr>
      <xdr:spPr>
        <a:xfrm>
          <a:off x="1784428" y="606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111760</xdr:rowOff>
    </xdr:from>
    <xdr:to>
      <xdr:col>6</xdr:col>
      <xdr:colOff>38100</xdr:colOff>
      <xdr:row>35</xdr:row>
      <xdr:rowOff>41910</xdr:rowOff>
    </xdr:to>
    <xdr:sp macro="" textlink="">
      <xdr:nvSpPr>
        <xdr:cNvPr id="73" name="フローチャート: 判断 72"/>
        <xdr:cNvSpPr/>
      </xdr:nvSpPr>
      <xdr:spPr>
        <a:xfrm>
          <a:off x="1079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33037</xdr:rowOff>
    </xdr:from>
    <xdr:ext cx="469744" cy="259045"/>
    <xdr:sp macro="" textlink="">
      <xdr:nvSpPr>
        <xdr:cNvPr id="74" name="テキスト ボックス 73"/>
        <xdr:cNvSpPr txBox="1"/>
      </xdr:nvSpPr>
      <xdr:spPr>
        <a:xfrm>
          <a:off x="895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92710</xdr:rowOff>
    </xdr:from>
    <xdr:to>
      <xdr:col>24</xdr:col>
      <xdr:colOff>114300</xdr:colOff>
      <xdr:row>33</xdr:row>
      <xdr:rowOff>22860</xdr:rowOff>
    </xdr:to>
    <xdr:sp macro="" textlink="">
      <xdr:nvSpPr>
        <xdr:cNvPr id="80" name="楕円 79"/>
        <xdr:cNvSpPr/>
      </xdr:nvSpPr>
      <xdr:spPr>
        <a:xfrm>
          <a:off x="4584700" y="55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45737</xdr:rowOff>
    </xdr:from>
    <xdr:ext cx="469744" cy="259045"/>
    <xdr:sp macro="" textlink="">
      <xdr:nvSpPr>
        <xdr:cNvPr id="81" name="議会費該当値テキスト"/>
        <xdr:cNvSpPr txBox="1"/>
      </xdr:nvSpPr>
      <xdr:spPr>
        <a:xfrm>
          <a:off x="4686300"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18415</xdr:rowOff>
    </xdr:from>
    <xdr:to>
      <xdr:col>20</xdr:col>
      <xdr:colOff>38100</xdr:colOff>
      <xdr:row>32</xdr:row>
      <xdr:rowOff>120015</xdr:rowOff>
    </xdr:to>
    <xdr:sp macro="" textlink="">
      <xdr:nvSpPr>
        <xdr:cNvPr id="82" name="楕円 81"/>
        <xdr:cNvSpPr/>
      </xdr:nvSpPr>
      <xdr:spPr>
        <a:xfrm>
          <a:off x="3746500" y="550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136542</xdr:rowOff>
    </xdr:from>
    <xdr:ext cx="469744" cy="259045"/>
    <xdr:sp macro="" textlink="">
      <xdr:nvSpPr>
        <xdr:cNvPr id="83" name="テキスト ボックス 82"/>
        <xdr:cNvSpPr txBox="1"/>
      </xdr:nvSpPr>
      <xdr:spPr>
        <a:xfrm>
          <a:off x="3562428" y="52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115570</xdr:rowOff>
    </xdr:from>
    <xdr:to>
      <xdr:col>15</xdr:col>
      <xdr:colOff>101600</xdr:colOff>
      <xdr:row>32</xdr:row>
      <xdr:rowOff>45720</xdr:rowOff>
    </xdr:to>
    <xdr:sp macro="" textlink="">
      <xdr:nvSpPr>
        <xdr:cNvPr id="84" name="楕円 83"/>
        <xdr:cNvSpPr/>
      </xdr:nvSpPr>
      <xdr:spPr>
        <a:xfrm>
          <a:off x="2857500" y="54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62247</xdr:rowOff>
    </xdr:from>
    <xdr:ext cx="469744" cy="259045"/>
    <xdr:sp macro="" textlink="">
      <xdr:nvSpPr>
        <xdr:cNvPr id="85" name="テキスト ボックス 84"/>
        <xdr:cNvSpPr txBox="1"/>
      </xdr:nvSpPr>
      <xdr:spPr>
        <a:xfrm>
          <a:off x="2673428" y="52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81280</xdr:rowOff>
    </xdr:from>
    <xdr:to>
      <xdr:col>10</xdr:col>
      <xdr:colOff>165100</xdr:colOff>
      <xdr:row>32</xdr:row>
      <xdr:rowOff>11430</xdr:rowOff>
    </xdr:to>
    <xdr:sp macro="" textlink="">
      <xdr:nvSpPr>
        <xdr:cNvPr id="86" name="楕円 85"/>
        <xdr:cNvSpPr/>
      </xdr:nvSpPr>
      <xdr:spPr>
        <a:xfrm>
          <a:off x="1968500" y="53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27957</xdr:rowOff>
    </xdr:from>
    <xdr:ext cx="469744" cy="259045"/>
    <xdr:sp macro="" textlink="">
      <xdr:nvSpPr>
        <xdr:cNvPr id="87" name="テキスト ボックス 86"/>
        <xdr:cNvSpPr txBox="1"/>
      </xdr:nvSpPr>
      <xdr:spPr>
        <a:xfrm>
          <a:off x="1784428" y="51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20320</xdr:rowOff>
    </xdr:from>
    <xdr:to>
      <xdr:col>6</xdr:col>
      <xdr:colOff>38100</xdr:colOff>
      <xdr:row>31</xdr:row>
      <xdr:rowOff>121920</xdr:rowOff>
    </xdr:to>
    <xdr:sp macro="" textlink="">
      <xdr:nvSpPr>
        <xdr:cNvPr id="88" name="楕円 87"/>
        <xdr:cNvSpPr/>
      </xdr:nvSpPr>
      <xdr:spPr>
        <a:xfrm>
          <a:off x="1079500" y="53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138447</xdr:rowOff>
    </xdr:from>
    <xdr:ext cx="469744" cy="259045"/>
    <xdr:sp macro="" textlink="">
      <xdr:nvSpPr>
        <xdr:cNvPr id="89" name="テキスト ボックス 88"/>
        <xdr:cNvSpPr txBox="1"/>
      </xdr:nvSpPr>
      <xdr:spPr>
        <a:xfrm>
          <a:off x="895428" y="51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17866</xdr:rowOff>
    </xdr:from>
    <xdr:to>
      <xdr:col>24</xdr:col>
      <xdr:colOff>62865</xdr:colOff>
      <xdr:row>55</xdr:row>
      <xdr:rowOff>16978</xdr:rowOff>
    </xdr:to>
    <xdr:cxnSp macro="">
      <xdr:nvCxnSpPr>
        <xdr:cNvPr id="111" name="直線コネクタ 110"/>
        <xdr:cNvCxnSpPr/>
      </xdr:nvCxnSpPr>
      <xdr:spPr>
        <a:xfrm flipV="1">
          <a:off x="4633595" y="8761816"/>
          <a:ext cx="1270" cy="68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20805</xdr:rowOff>
    </xdr:from>
    <xdr:ext cx="599010" cy="259045"/>
    <xdr:sp macro="" textlink="">
      <xdr:nvSpPr>
        <xdr:cNvPr id="112" name="総務費最小値テキスト"/>
        <xdr:cNvSpPr txBox="1"/>
      </xdr:nvSpPr>
      <xdr:spPr>
        <a:xfrm>
          <a:off x="4686300" y="945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16978</xdr:rowOff>
    </xdr:from>
    <xdr:to>
      <xdr:col>24</xdr:col>
      <xdr:colOff>152400</xdr:colOff>
      <xdr:row>55</xdr:row>
      <xdr:rowOff>16978</xdr:rowOff>
    </xdr:to>
    <xdr:cxnSp macro="">
      <xdr:nvCxnSpPr>
        <xdr:cNvPr id="113" name="直線コネクタ 112"/>
        <xdr:cNvCxnSpPr/>
      </xdr:nvCxnSpPr>
      <xdr:spPr>
        <a:xfrm>
          <a:off x="4546600" y="944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135993</xdr:rowOff>
    </xdr:from>
    <xdr:ext cx="599010" cy="259045"/>
    <xdr:sp macro="" textlink="">
      <xdr:nvSpPr>
        <xdr:cNvPr id="114" name="総務費最大値テキスト"/>
        <xdr:cNvSpPr txBox="1"/>
      </xdr:nvSpPr>
      <xdr:spPr>
        <a:xfrm>
          <a:off x="4686300" y="853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289,148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17866</xdr:rowOff>
    </xdr:from>
    <xdr:to>
      <xdr:col>24</xdr:col>
      <xdr:colOff>152400</xdr:colOff>
      <xdr:row>51</xdr:row>
      <xdr:rowOff>17866</xdr:rowOff>
    </xdr:to>
    <xdr:cxnSp macro="">
      <xdr:nvCxnSpPr>
        <xdr:cNvPr id="115" name="直線コネクタ 114"/>
        <xdr:cNvCxnSpPr/>
      </xdr:nvCxnSpPr>
      <xdr:spPr>
        <a:xfrm>
          <a:off x="4546600" y="876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168783</xdr:rowOff>
    </xdr:from>
    <xdr:to>
      <xdr:col>24</xdr:col>
      <xdr:colOff>63500</xdr:colOff>
      <xdr:row>57</xdr:row>
      <xdr:rowOff>105172</xdr:rowOff>
    </xdr:to>
    <xdr:cxnSp macro="">
      <xdr:nvCxnSpPr>
        <xdr:cNvPr id="116" name="直線コネクタ 115"/>
        <xdr:cNvCxnSpPr/>
      </xdr:nvCxnSpPr>
      <xdr:spPr>
        <a:xfrm flipV="1">
          <a:off x="3797300" y="9427083"/>
          <a:ext cx="838200" cy="45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17923</xdr:rowOff>
    </xdr:from>
    <xdr:ext cx="599010" cy="259045"/>
    <xdr:sp macro="" textlink="">
      <xdr:nvSpPr>
        <xdr:cNvPr id="117" name="総務費平均値テキスト"/>
        <xdr:cNvSpPr txBox="1"/>
      </xdr:nvSpPr>
      <xdr:spPr>
        <a:xfrm>
          <a:off x="4686300" y="91047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166496</xdr:rowOff>
    </xdr:from>
    <xdr:to>
      <xdr:col>24</xdr:col>
      <xdr:colOff>114300</xdr:colOff>
      <xdr:row>54</xdr:row>
      <xdr:rowOff>96646</xdr:rowOff>
    </xdr:to>
    <xdr:sp macro="" textlink="">
      <xdr:nvSpPr>
        <xdr:cNvPr id="118" name="フローチャート: 判断 117"/>
        <xdr:cNvSpPr/>
      </xdr:nvSpPr>
      <xdr:spPr>
        <a:xfrm>
          <a:off x="4584700" y="925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88393</xdr:rowOff>
    </xdr:from>
    <xdr:to>
      <xdr:col>19</xdr:col>
      <xdr:colOff>177800</xdr:colOff>
      <xdr:row>57</xdr:row>
      <xdr:rowOff>105172</xdr:rowOff>
    </xdr:to>
    <xdr:cxnSp macro="">
      <xdr:nvCxnSpPr>
        <xdr:cNvPr id="119" name="直線コネクタ 118"/>
        <xdr:cNvCxnSpPr/>
      </xdr:nvCxnSpPr>
      <xdr:spPr>
        <a:xfrm>
          <a:off x="2908300" y="9861043"/>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130615</xdr:rowOff>
    </xdr:from>
    <xdr:to>
      <xdr:col>20</xdr:col>
      <xdr:colOff>38100</xdr:colOff>
      <xdr:row>57</xdr:row>
      <xdr:rowOff>60765</xdr:rowOff>
    </xdr:to>
    <xdr:sp macro="" textlink="">
      <xdr:nvSpPr>
        <xdr:cNvPr id="120" name="フローチャート: 判断 119"/>
        <xdr:cNvSpPr/>
      </xdr:nvSpPr>
      <xdr:spPr>
        <a:xfrm>
          <a:off x="3746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77292</xdr:rowOff>
    </xdr:from>
    <xdr:ext cx="534377" cy="259045"/>
    <xdr:sp macro="" textlink="">
      <xdr:nvSpPr>
        <xdr:cNvPr id="121" name="テキスト ボックス 120"/>
        <xdr:cNvSpPr txBox="1"/>
      </xdr:nvSpPr>
      <xdr:spPr>
        <a:xfrm>
          <a:off x="3530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88393</xdr:rowOff>
    </xdr:from>
    <xdr:to>
      <xdr:col>15</xdr:col>
      <xdr:colOff>50800</xdr:colOff>
      <xdr:row>57</xdr:row>
      <xdr:rowOff>124507</xdr:rowOff>
    </xdr:to>
    <xdr:cxnSp macro="">
      <xdr:nvCxnSpPr>
        <xdr:cNvPr id="122" name="直線コネクタ 121"/>
        <xdr:cNvCxnSpPr/>
      </xdr:nvCxnSpPr>
      <xdr:spPr>
        <a:xfrm flipV="1">
          <a:off x="2019300" y="9861043"/>
          <a:ext cx="889000" cy="3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156821</xdr:rowOff>
    </xdr:from>
    <xdr:to>
      <xdr:col>15</xdr:col>
      <xdr:colOff>101600</xdr:colOff>
      <xdr:row>57</xdr:row>
      <xdr:rowOff>86971</xdr:rowOff>
    </xdr:to>
    <xdr:sp macro="" textlink="">
      <xdr:nvSpPr>
        <xdr:cNvPr id="123" name="フローチャート: 判断 122"/>
        <xdr:cNvSpPr/>
      </xdr:nvSpPr>
      <xdr:spPr>
        <a:xfrm>
          <a:off x="2857500" y="975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103498</xdr:rowOff>
    </xdr:from>
    <xdr:ext cx="534377" cy="259045"/>
    <xdr:sp macro="" textlink="">
      <xdr:nvSpPr>
        <xdr:cNvPr id="124" name="テキスト ボックス 123"/>
        <xdr:cNvSpPr txBox="1"/>
      </xdr:nvSpPr>
      <xdr:spPr>
        <a:xfrm>
          <a:off x="2641111" y="953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59251</xdr:rowOff>
    </xdr:from>
    <xdr:to>
      <xdr:col>10</xdr:col>
      <xdr:colOff>114300</xdr:colOff>
      <xdr:row>57</xdr:row>
      <xdr:rowOff>124507</xdr:rowOff>
    </xdr:to>
    <xdr:cxnSp macro="">
      <xdr:nvCxnSpPr>
        <xdr:cNvPr id="125" name="直線コネクタ 124"/>
        <xdr:cNvCxnSpPr/>
      </xdr:nvCxnSpPr>
      <xdr:spPr>
        <a:xfrm>
          <a:off x="1130300" y="9831901"/>
          <a:ext cx="889000" cy="6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164969</xdr:rowOff>
    </xdr:from>
    <xdr:to>
      <xdr:col>10</xdr:col>
      <xdr:colOff>165100</xdr:colOff>
      <xdr:row>57</xdr:row>
      <xdr:rowOff>95119</xdr:rowOff>
    </xdr:to>
    <xdr:sp macro="" textlink="">
      <xdr:nvSpPr>
        <xdr:cNvPr id="126" name="フローチャート: 判断 125"/>
        <xdr:cNvSpPr/>
      </xdr:nvSpPr>
      <xdr:spPr>
        <a:xfrm>
          <a:off x="1968500" y="976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111646</xdr:rowOff>
    </xdr:from>
    <xdr:ext cx="534377" cy="259045"/>
    <xdr:sp macro="" textlink="">
      <xdr:nvSpPr>
        <xdr:cNvPr id="127" name="テキスト ボックス 126"/>
        <xdr:cNvSpPr txBox="1"/>
      </xdr:nvSpPr>
      <xdr:spPr>
        <a:xfrm>
          <a:off x="1752111" y="954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140857</xdr:rowOff>
    </xdr:from>
    <xdr:to>
      <xdr:col>6</xdr:col>
      <xdr:colOff>38100</xdr:colOff>
      <xdr:row>57</xdr:row>
      <xdr:rowOff>71007</xdr:rowOff>
    </xdr:to>
    <xdr:sp macro="" textlink="">
      <xdr:nvSpPr>
        <xdr:cNvPr id="128" name="フローチャート: 判断 127"/>
        <xdr:cNvSpPr/>
      </xdr:nvSpPr>
      <xdr:spPr>
        <a:xfrm>
          <a:off x="1079500" y="974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87534</xdr:rowOff>
    </xdr:from>
    <xdr:ext cx="534377" cy="259045"/>
    <xdr:sp macro="" textlink="">
      <xdr:nvSpPr>
        <xdr:cNvPr id="129" name="テキスト ボックス 128"/>
        <xdr:cNvSpPr txBox="1"/>
      </xdr:nvSpPr>
      <xdr:spPr>
        <a:xfrm>
          <a:off x="863111" y="951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117983</xdr:rowOff>
    </xdr:from>
    <xdr:to>
      <xdr:col>24</xdr:col>
      <xdr:colOff>114300</xdr:colOff>
      <xdr:row>55</xdr:row>
      <xdr:rowOff>48133</xdr:rowOff>
    </xdr:to>
    <xdr:sp macro="" textlink="">
      <xdr:nvSpPr>
        <xdr:cNvPr id="135" name="楕円 134"/>
        <xdr:cNvSpPr/>
      </xdr:nvSpPr>
      <xdr:spPr>
        <a:xfrm>
          <a:off x="4584700" y="937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32910</xdr:rowOff>
    </xdr:from>
    <xdr:ext cx="599010" cy="259045"/>
    <xdr:sp macro="" textlink="">
      <xdr:nvSpPr>
        <xdr:cNvPr id="136" name="総務費該当値テキスト"/>
        <xdr:cNvSpPr txBox="1"/>
      </xdr:nvSpPr>
      <xdr:spPr>
        <a:xfrm>
          <a:off x="4686300" y="929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54372</xdr:rowOff>
    </xdr:from>
    <xdr:to>
      <xdr:col>20</xdr:col>
      <xdr:colOff>38100</xdr:colOff>
      <xdr:row>57</xdr:row>
      <xdr:rowOff>155972</xdr:rowOff>
    </xdr:to>
    <xdr:sp macro="" textlink="">
      <xdr:nvSpPr>
        <xdr:cNvPr id="137" name="楕円 136"/>
        <xdr:cNvSpPr/>
      </xdr:nvSpPr>
      <xdr:spPr>
        <a:xfrm>
          <a:off x="3746500" y="982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147099</xdr:rowOff>
    </xdr:from>
    <xdr:ext cx="534377" cy="259045"/>
    <xdr:sp macro="" textlink="">
      <xdr:nvSpPr>
        <xdr:cNvPr id="138" name="テキスト ボックス 137"/>
        <xdr:cNvSpPr txBox="1"/>
      </xdr:nvSpPr>
      <xdr:spPr>
        <a:xfrm>
          <a:off x="3530111" y="991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37593</xdr:rowOff>
    </xdr:from>
    <xdr:to>
      <xdr:col>15</xdr:col>
      <xdr:colOff>101600</xdr:colOff>
      <xdr:row>57</xdr:row>
      <xdr:rowOff>139193</xdr:rowOff>
    </xdr:to>
    <xdr:sp macro="" textlink="">
      <xdr:nvSpPr>
        <xdr:cNvPr id="139" name="楕円 138"/>
        <xdr:cNvSpPr/>
      </xdr:nvSpPr>
      <xdr:spPr>
        <a:xfrm>
          <a:off x="2857500" y="981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130320</xdr:rowOff>
    </xdr:from>
    <xdr:ext cx="534377" cy="259045"/>
    <xdr:sp macro="" textlink="">
      <xdr:nvSpPr>
        <xdr:cNvPr id="140" name="テキスト ボックス 139"/>
        <xdr:cNvSpPr txBox="1"/>
      </xdr:nvSpPr>
      <xdr:spPr>
        <a:xfrm>
          <a:off x="2641111" y="99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73707</xdr:rowOff>
    </xdr:from>
    <xdr:to>
      <xdr:col>10</xdr:col>
      <xdr:colOff>165100</xdr:colOff>
      <xdr:row>58</xdr:row>
      <xdr:rowOff>3857</xdr:rowOff>
    </xdr:to>
    <xdr:sp macro="" textlink="">
      <xdr:nvSpPr>
        <xdr:cNvPr id="141" name="楕円 140"/>
        <xdr:cNvSpPr/>
      </xdr:nvSpPr>
      <xdr:spPr>
        <a:xfrm>
          <a:off x="1968500" y="98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166434</xdr:rowOff>
    </xdr:from>
    <xdr:ext cx="534377" cy="259045"/>
    <xdr:sp macro="" textlink="">
      <xdr:nvSpPr>
        <xdr:cNvPr id="142" name="テキスト ボックス 141"/>
        <xdr:cNvSpPr txBox="1"/>
      </xdr:nvSpPr>
      <xdr:spPr>
        <a:xfrm>
          <a:off x="1752111" y="99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8451</xdr:rowOff>
    </xdr:from>
    <xdr:to>
      <xdr:col>6</xdr:col>
      <xdr:colOff>38100</xdr:colOff>
      <xdr:row>57</xdr:row>
      <xdr:rowOff>110051</xdr:rowOff>
    </xdr:to>
    <xdr:sp macro="" textlink="">
      <xdr:nvSpPr>
        <xdr:cNvPr id="143" name="楕円 142"/>
        <xdr:cNvSpPr/>
      </xdr:nvSpPr>
      <xdr:spPr>
        <a:xfrm>
          <a:off x="1079500" y="97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101178</xdr:rowOff>
    </xdr:from>
    <xdr:ext cx="534377" cy="259045"/>
    <xdr:sp macro="" textlink="">
      <xdr:nvSpPr>
        <xdr:cNvPr id="144" name="テキスト ボックス 143"/>
        <xdr:cNvSpPr txBox="1"/>
      </xdr:nvSpPr>
      <xdr:spPr>
        <a:xfrm>
          <a:off x="863111" y="98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60376</xdr:rowOff>
    </xdr:from>
    <xdr:to>
      <xdr:col>24</xdr:col>
      <xdr:colOff>62865</xdr:colOff>
      <xdr:row>74</xdr:row>
      <xdr:rowOff>14427</xdr:rowOff>
    </xdr:to>
    <xdr:cxnSp macro="">
      <xdr:nvCxnSpPr>
        <xdr:cNvPr id="165" name="直線コネクタ 164"/>
        <xdr:cNvCxnSpPr/>
      </xdr:nvCxnSpPr>
      <xdr:spPr>
        <a:xfrm flipV="1">
          <a:off x="4633595" y="12233326"/>
          <a:ext cx="1270" cy="468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18254</xdr:rowOff>
    </xdr:from>
    <xdr:ext cx="599010" cy="259045"/>
    <xdr:sp macro="" textlink="">
      <xdr:nvSpPr>
        <xdr:cNvPr id="166" name="民生費最小値テキスト"/>
        <xdr:cNvSpPr txBox="1"/>
      </xdr:nvSpPr>
      <xdr:spPr>
        <a:xfrm>
          <a:off x="4686300" y="1270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14427</xdr:rowOff>
    </xdr:from>
    <xdr:to>
      <xdr:col>24</xdr:col>
      <xdr:colOff>152400</xdr:colOff>
      <xdr:row>74</xdr:row>
      <xdr:rowOff>14427</xdr:rowOff>
    </xdr:to>
    <xdr:cxnSp macro="">
      <xdr:nvCxnSpPr>
        <xdr:cNvPr id="167" name="直線コネクタ 166"/>
        <xdr:cNvCxnSpPr/>
      </xdr:nvCxnSpPr>
      <xdr:spPr>
        <a:xfrm>
          <a:off x="4546600" y="1270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7053</xdr:rowOff>
    </xdr:from>
    <xdr:ext cx="599010" cy="259045"/>
    <xdr:sp macro="" textlink="">
      <xdr:nvSpPr>
        <xdr:cNvPr id="168" name="民生費最大値テキスト"/>
        <xdr:cNvSpPr txBox="1"/>
      </xdr:nvSpPr>
      <xdr:spPr>
        <a:xfrm>
          <a:off x="4686300" y="1200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200,388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60376</xdr:rowOff>
    </xdr:from>
    <xdr:to>
      <xdr:col>24</xdr:col>
      <xdr:colOff>152400</xdr:colOff>
      <xdr:row>71</xdr:row>
      <xdr:rowOff>60376</xdr:rowOff>
    </xdr:to>
    <xdr:cxnSp macro="">
      <xdr:nvCxnSpPr>
        <xdr:cNvPr id="169" name="直線コネクタ 168"/>
        <xdr:cNvCxnSpPr/>
      </xdr:nvCxnSpPr>
      <xdr:spPr>
        <a:xfrm>
          <a:off x="4546600" y="1223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123527</xdr:rowOff>
    </xdr:from>
    <xdr:to>
      <xdr:col>24</xdr:col>
      <xdr:colOff>63500</xdr:colOff>
      <xdr:row>74</xdr:row>
      <xdr:rowOff>14427</xdr:rowOff>
    </xdr:to>
    <xdr:cxnSp macro="">
      <xdr:nvCxnSpPr>
        <xdr:cNvPr id="170" name="直線コネクタ 169"/>
        <xdr:cNvCxnSpPr/>
      </xdr:nvCxnSpPr>
      <xdr:spPr>
        <a:xfrm>
          <a:off x="3797300" y="12467927"/>
          <a:ext cx="838200" cy="2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25995</xdr:rowOff>
    </xdr:from>
    <xdr:ext cx="599010" cy="259045"/>
    <xdr:sp macro="" textlink="">
      <xdr:nvSpPr>
        <xdr:cNvPr id="171" name="民生費平均値テキスト"/>
        <xdr:cNvSpPr txBox="1"/>
      </xdr:nvSpPr>
      <xdr:spPr>
        <a:xfrm>
          <a:off x="4686300" y="121989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3118</xdr:rowOff>
    </xdr:from>
    <xdr:to>
      <xdr:col>24</xdr:col>
      <xdr:colOff>114300</xdr:colOff>
      <xdr:row>72</xdr:row>
      <xdr:rowOff>104718</xdr:rowOff>
    </xdr:to>
    <xdr:sp macro="" textlink="">
      <xdr:nvSpPr>
        <xdr:cNvPr id="172" name="フローチャート: 判断 171"/>
        <xdr:cNvSpPr/>
      </xdr:nvSpPr>
      <xdr:spPr>
        <a:xfrm>
          <a:off x="4584700" y="1234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123527</xdr:rowOff>
    </xdr:from>
    <xdr:to>
      <xdr:col>19</xdr:col>
      <xdr:colOff>177800</xdr:colOff>
      <xdr:row>76</xdr:row>
      <xdr:rowOff>31859</xdr:rowOff>
    </xdr:to>
    <xdr:cxnSp macro="">
      <xdr:nvCxnSpPr>
        <xdr:cNvPr id="173" name="直線コネクタ 172"/>
        <xdr:cNvCxnSpPr/>
      </xdr:nvCxnSpPr>
      <xdr:spPr>
        <a:xfrm flipV="1">
          <a:off x="2908300" y="12467927"/>
          <a:ext cx="889000" cy="59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23578</xdr:rowOff>
    </xdr:from>
    <xdr:to>
      <xdr:col>20</xdr:col>
      <xdr:colOff>38100</xdr:colOff>
      <xdr:row>73</xdr:row>
      <xdr:rowOff>125178</xdr:rowOff>
    </xdr:to>
    <xdr:sp macro="" textlink="">
      <xdr:nvSpPr>
        <xdr:cNvPr id="174" name="フローチャート: 判断 173"/>
        <xdr:cNvSpPr/>
      </xdr:nvSpPr>
      <xdr:spPr>
        <a:xfrm>
          <a:off x="3746500" y="1253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116305</xdr:rowOff>
    </xdr:from>
    <xdr:ext cx="599010" cy="259045"/>
    <xdr:sp macro="" textlink="">
      <xdr:nvSpPr>
        <xdr:cNvPr id="175" name="テキスト ボックス 174"/>
        <xdr:cNvSpPr txBox="1"/>
      </xdr:nvSpPr>
      <xdr:spPr>
        <a:xfrm>
          <a:off x="3497795" y="1263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31859</xdr:rowOff>
    </xdr:from>
    <xdr:to>
      <xdr:col>15</xdr:col>
      <xdr:colOff>50800</xdr:colOff>
      <xdr:row>77</xdr:row>
      <xdr:rowOff>77749</xdr:rowOff>
    </xdr:to>
    <xdr:cxnSp macro="">
      <xdr:nvCxnSpPr>
        <xdr:cNvPr id="176" name="直線コネクタ 175"/>
        <xdr:cNvCxnSpPr/>
      </xdr:nvCxnSpPr>
      <xdr:spPr>
        <a:xfrm flipV="1">
          <a:off x="2019300" y="13062059"/>
          <a:ext cx="889000" cy="2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74041</xdr:rowOff>
    </xdr:from>
    <xdr:to>
      <xdr:col>15</xdr:col>
      <xdr:colOff>101600</xdr:colOff>
      <xdr:row>76</xdr:row>
      <xdr:rowOff>4192</xdr:rowOff>
    </xdr:to>
    <xdr:sp macro="" textlink="">
      <xdr:nvSpPr>
        <xdr:cNvPr id="177" name="フローチャート: 判断 176"/>
        <xdr:cNvSpPr/>
      </xdr:nvSpPr>
      <xdr:spPr>
        <a:xfrm>
          <a:off x="2857500" y="129327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20718</xdr:rowOff>
    </xdr:from>
    <xdr:ext cx="599010" cy="259045"/>
    <xdr:sp macro="" textlink="">
      <xdr:nvSpPr>
        <xdr:cNvPr id="178" name="テキスト ボックス 177"/>
        <xdr:cNvSpPr txBox="1"/>
      </xdr:nvSpPr>
      <xdr:spPr>
        <a:xfrm>
          <a:off x="2608795" y="1270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77749</xdr:rowOff>
    </xdr:from>
    <xdr:to>
      <xdr:col>10</xdr:col>
      <xdr:colOff>114300</xdr:colOff>
      <xdr:row>78</xdr:row>
      <xdr:rowOff>57404</xdr:rowOff>
    </xdr:to>
    <xdr:cxnSp macro="">
      <xdr:nvCxnSpPr>
        <xdr:cNvPr id="179" name="直線コネクタ 178"/>
        <xdr:cNvCxnSpPr/>
      </xdr:nvCxnSpPr>
      <xdr:spPr>
        <a:xfrm flipV="1">
          <a:off x="1130300" y="13279399"/>
          <a:ext cx="889000" cy="15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148907</xdr:rowOff>
    </xdr:from>
    <xdr:to>
      <xdr:col>10</xdr:col>
      <xdr:colOff>165100</xdr:colOff>
      <xdr:row>76</xdr:row>
      <xdr:rowOff>79057</xdr:rowOff>
    </xdr:to>
    <xdr:sp macro="" textlink="">
      <xdr:nvSpPr>
        <xdr:cNvPr id="180" name="フローチャート: 判断 179"/>
        <xdr:cNvSpPr/>
      </xdr:nvSpPr>
      <xdr:spPr>
        <a:xfrm>
          <a:off x="1968500" y="1300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95584</xdr:rowOff>
    </xdr:from>
    <xdr:ext cx="599010" cy="259045"/>
    <xdr:sp macro="" textlink="">
      <xdr:nvSpPr>
        <xdr:cNvPr id="181" name="テキスト ボックス 180"/>
        <xdr:cNvSpPr txBox="1"/>
      </xdr:nvSpPr>
      <xdr:spPr>
        <a:xfrm>
          <a:off x="1719795" y="1278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70155</xdr:rowOff>
    </xdr:from>
    <xdr:to>
      <xdr:col>6</xdr:col>
      <xdr:colOff>38100</xdr:colOff>
      <xdr:row>78</xdr:row>
      <xdr:rowOff>305</xdr:rowOff>
    </xdr:to>
    <xdr:sp macro="" textlink="">
      <xdr:nvSpPr>
        <xdr:cNvPr id="182" name="フローチャート: 判断 181"/>
        <xdr:cNvSpPr/>
      </xdr:nvSpPr>
      <xdr:spPr>
        <a:xfrm>
          <a:off x="1079500" y="1327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16832</xdr:rowOff>
    </xdr:from>
    <xdr:ext cx="599010" cy="259045"/>
    <xdr:sp macro="" textlink="">
      <xdr:nvSpPr>
        <xdr:cNvPr id="183" name="テキスト ボックス 182"/>
        <xdr:cNvSpPr txBox="1"/>
      </xdr:nvSpPr>
      <xdr:spPr>
        <a:xfrm>
          <a:off x="830795" y="1304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135077</xdr:rowOff>
    </xdr:from>
    <xdr:to>
      <xdr:col>24</xdr:col>
      <xdr:colOff>114300</xdr:colOff>
      <xdr:row>74</xdr:row>
      <xdr:rowOff>65227</xdr:rowOff>
    </xdr:to>
    <xdr:sp macro="" textlink="">
      <xdr:nvSpPr>
        <xdr:cNvPr id="189" name="楕円 188"/>
        <xdr:cNvSpPr/>
      </xdr:nvSpPr>
      <xdr:spPr>
        <a:xfrm>
          <a:off x="4584700" y="1265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50004</xdr:rowOff>
    </xdr:from>
    <xdr:ext cx="599010" cy="259045"/>
    <xdr:sp macro="" textlink="">
      <xdr:nvSpPr>
        <xdr:cNvPr id="190" name="民生費該当値テキスト"/>
        <xdr:cNvSpPr txBox="1"/>
      </xdr:nvSpPr>
      <xdr:spPr>
        <a:xfrm>
          <a:off x="4686300" y="1256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72727</xdr:rowOff>
    </xdr:from>
    <xdr:to>
      <xdr:col>20</xdr:col>
      <xdr:colOff>38100</xdr:colOff>
      <xdr:row>73</xdr:row>
      <xdr:rowOff>2877</xdr:rowOff>
    </xdr:to>
    <xdr:sp macro="" textlink="">
      <xdr:nvSpPr>
        <xdr:cNvPr id="191" name="楕円 190"/>
        <xdr:cNvSpPr/>
      </xdr:nvSpPr>
      <xdr:spPr>
        <a:xfrm>
          <a:off x="3746500" y="1241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19404</xdr:rowOff>
    </xdr:from>
    <xdr:ext cx="599010" cy="259045"/>
    <xdr:sp macro="" textlink="">
      <xdr:nvSpPr>
        <xdr:cNvPr id="192" name="テキスト ボックス 191"/>
        <xdr:cNvSpPr txBox="1"/>
      </xdr:nvSpPr>
      <xdr:spPr>
        <a:xfrm>
          <a:off x="3497795" y="1219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152509</xdr:rowOff>
    </xdr:from>
    <xdr:to>
      <xdr:col>15</xdr:col>
      <xdr:colOff>101600</xdr:colOff>
      <xdr:row>76</xdr:row>
      <xdr:rowOff>82659</xdr:rowOff>
    </xdr:to>
    <xdr:sp macro="" textlink="">
      <xdr:nvSpPr>
        <xdr:cNvPr id="193" name="楕円 192"/>
        <xdr:cNvSpPr/>
      </xdr:nvSpPr>
      <xdr:spPr>
        <a:xfrm>
          <a:off x="2857500" y="1301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73786</xdr:rowOff>
    </xdr:from>
    <xdr:ext cx="599010" cy="259045"/>
    <xdr:sp macro="" textlink="">
      <xdr:nvSpPr>
        <xdr:cNvPr id="194" name="テキスト ボックス 193"/>
        <xdr:cNvSpPr txBox="1"/>
      </xdr:nvSpPr>
      <xdr:spPr>
        <a:xfrm>
          <a:off x="2608795" y="1310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26949</xdr:rowOff>
    </xdr:from>
    <xdr:to>
      <xdr:col>10</xdr:col>
      <xdr:colOff>165100</xdr:colOff>
      <xdr:row>77</xdr:row>
      <xdr:rowOff>128549</xdr:rowOff>
    </xdr:to>
    <xdr:sp macro="" textlink="">
      <xdr:nvSpPr>
        <xdr:cNvPr id="195" name="楕円 194"/>
        <xdr:cNvSpPr/>
      </xdr:nvSpPr>
      <xdr:spPr>
        <a:xfrm>
          <a:off x="1968500" y="132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119676</xdr:rowOff>
    </xdr:from>
    <xdr:ext cx="599010" cy="259045"/>
    <xdr:sp macro="" textlink="">
      <xdr:nvSpPr>
        <xdr:cNvPr id="196" name="テキスト ボックス 195"/>
        <xdr:cNvSpPr txBox="1"/>
      </xdr:nvSpPr>
      <xdr:spPr>
        <a:xfrm>
          <a:off x="1719795" y="1332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6604</xdr:rowOff>
    </xdr:from>
    <xdr:to>
      <xdr:col>6</xdr:col>
      <xdr:colOff>38100</xdr:colOff>
      <xdr:row>78</xdr:row>
      <xdr:rowOff>108204</xdr:rowOff>
    </xdr:to>
    <xdr:sp macro="" textlink="">
      <xdr:nvSpPr>
        <xdr:cNvPr id="197" name="楕円 196"/>
        <xdr:cNvSpPr/>
      </xdr:nvSpPr>
      <xdr:spPr>
        <a:xfrm>
          <a:off x="1079500" y="133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99331</xdr:rowOff>
    </xdr:from>
    <xdr:ext cx="599010" cy="259045"/>
    <xdr:sp macro="" textlink="">
      <xdr:nvSpPr>
        <xdr:cNvPr id="198" name="テキスト ボックス 197"/>
        <xdr:cNvSpPr txBox="1"/>
      </xdr:nvSpPr>
      <xdr:spPr>
        <a:xfrm>
          <a:off x="830795" y="1347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1" name="テキスト ボックス 21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3" name="テキスト ボックス 21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5" name="テキスト ボックス 21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7" name="テキスト ボックス 21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9" name="テキスト ボックス 21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65725</xdr:rowOff>
    </xdr:from>
    <xdr:to>
      <xdr:col>24</xdr:col>
      <xdr:colOff>62865</xdr:colOff>
      <xdr:row>98</xdr:row>
      <xdr:rowOff>45700</xdr:rowOff>
    </xdr:to>
    <xdr:cxnSp macro="">
      <xdr:nvCxnSpPr>
        <xdr:cNvPr id="221" name="直線コネクタ 220"/>
        <xdr:cNvCxnSpPr/>
      </xdr:nvCxnSpPr>
      <xdr:spPr>
        <a:xfrm flipV="1">
          <a:off x="4633595" y="15496225"/>
          <a:ext cx="1270" cy="135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49527</xdr:rowOff>
    </xdr:from>
    <xdr:ext cx="534377" cy="259045"/>
    <xdr:sp macro="" textlink="">
      <xdr:nvSpPr>
        <xdr:cNvPr id="222" name="衛生費最小値テキスト"/>
        <xdr:cNvSpPr txBox="1"/>
      </xdr:nvSpPr>
      <xdr:spPr>
        <a:xfrm>
          <a:off x="4686300" y="1685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45700</xdr:rowOff>
    </xdr:from>
    <xdr:to>
      <xdr:col>24</xdr:col>
      <xdr:colOff>152400</xdr:colOff>
      <xdr:row>98</xdr:row>
      <xdr:rowOff>45700</xdr:rowOff>
    </xdr:to>
    <xdr:cxnSp macro="">
      <xdr:nvCxnSpPr>
        <xdr:cNvPr id="223" name="直線コネクタ 222"/>
        <xdr:cNvCxnSpPr/>
      </xdr:nvCxnSpPr>
      <xdr:spPr>
        <a:xfrm>
          <a:off x="4546600" y="1684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12402</xdr:rowOff>
    </xdr:from>
    <xdr:ext cx="534377" cy="259045"/>
    <xdr:sp macro="" textlink="">
      <xdr:nvSpPr>
        <xdr:cNvPr id="224" name="衛生費最大値テキスト"/>
        <xdr:cNvSpPr txBox="1"/>
      </xdr:nvSpPr>
      <xdr:spPr>
        <a:xfrm>
          <a:off x="4686300" y="1527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65725</xdr:rowOff>
    </xdr:from>
    <xdr:to>
      <xdr:col>24</xdr:col>
      <xdr:colOff>152400</xdr:colOff>
      <xdr:row>90</xdr:row>
      <xdr:rowOff>65725</xdr:rowOff>
    </xdr:to>
    <xdr:cxnSp macro="">
      <xdr:nvCxnSpPr>
        <xdr:cNvPr id="225" name="直線コネクタ 224"/>
        <xdr:cNvCxnSpPr/>
      </xdr:nvCxnSpPr>
      <xdr:spPr>
        <a:xfrm>
          <a:off x="4546600" y="1549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45700</xdr:rowOff>
    </xdr:from>
    <xdr:to>
      <xdr:col>24</xdr:col>
      <xdr:colOff>63500</xdr:colOff>
      <xdr:row>99</xdr:row>
      <xdr:rowOff>51003</xdr:rowOff>
    </xdr:to>
    <xdr:cxnSp macro="">
      <xdr:nvCxnSpPr>
        <xdr:cNvPr id="226" name="直線コネクタ 225"/>
        <xdr:cNvCxnSpPr/>
      </xdr:nvCxnSpPr>
      <xdr:spPr>
        <a:xfrm flipV="1">
          <a:off x="3797300" y="16847800"/>
          <a:ext cx="838200" cy="17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132625</xdr:rowOff>
    </xdr:from>
    <xdr:ext cx="534377" cy="259045"/>
    <xdr:sp macro="" textlink="">
      <xdr:nvSpPr>
        <xdr:cNvPr id="227" name="衛生費平均値テキスト"/>
        <xdr:cNvSpPr txBox="1"/>
      </xdr:nvSpPr>
      <xdr:spPr>
        <a:xfrm>
          <a:off x="4686300" y="160774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109748</xdr:rowOff>
    </xdr:from>
    <xdr:to>
      <xdr:col>24</xdr:col>
      <xdr:colOff>114300</xdr:colOff>
      <xdr:row>95</xdr:row>
      <xdr:rowOff>39898</xdr:rowOff>
    </xdr:to>
    <xdr:sp macro="" textlink="">
      <xdr:nvSpPr>
        <xdr:cNvPr id="228" name="フローチャート: 判断 227"/>
        <xdr:cNvSpPr/>
      </xdr:nvSpPr>
      <xdr:spPr>
        <a:xfrm>
          <a:off x="4584700" y="162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139426</xdr:rowOff>
    </xdr:from>
    <xdr:to>
      <xdr:col>19</xdr:col>
      <xdr:colOff>177800</xdr:colOff>
      <xdr:row>99</xdr:row>
      <xdr:rowOff>51003</xdr:rowOff>
    </xdr:to>
    <xdr:cxnSp macro="">
      <xdr:nvCxnSpPr>
        <xdr:cNvPr id="229" name="直線コネクタ 228"/>
        <xdr:cNvCxnSpPr/>
      </xdr:nvCxnSpPr>
      <xdr:spPr>
        <a:xfrm>
          <a:off x="2908300" y="16941526"/>
          <a:ext cx="889000" cy="8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109200</xdr:rowOff>
    </xdr:from>
    <xdr:to>
      <xdr:col>20</xdr:col>
      <xdr:colOff>38100</xdr:colOff>
      <xdr:row>96</xdr:row>
      <xdr:rowOff>39350</xdr:rowOff>
    </xdr:to>
    <xdr:sp macro="" textlink="">
      <xdr:nvSpPr>
        <xdr:cNvPr id="230" name="フローチャート: 判断 229"/>
        <xdr:cNvSpPr/>
      </xdr:nvSpPr>
      <xdr:spPr>
        <a:xfrm>
          <a:off x="3746500" y="1639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55877</xdr:rowOff>
    </xdr:from>
    <xdr:ext cx="534377" cy="259045"/>
    <xdr:sp macro="" textlink="">
      <xdr:nvSpPr>
        <xdr:cNvPr id="231" name="テキスト ボックス 230"/>
        <xdr:cNvSpPr txBox="1"/>
      </xdr:nvSpPr>
      <xdr:spPr>
        <a:xfrm>
          <a:off x="3530111" y="161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139426</xdr:rowOff>
    </xdr:from>
    <xdr:to>
      <xdr:col>15</xdr:col>
      <xdr:colOff>50800</xdr:colOff>
      <xdr:row>98</xdr:row>
      <xdr:rowOff>161829</xdr:rowOff>
    </xdr:to>
    <xdr:cxnSp macro="">
      <xdr:nvCxnSpPr>
        <xdr:cNvPr id="232" name="直線コネクタ 231"/>
        <xdr:cNvCxnSpPr/>
      </xdr:nvCxnSpPr>
      <xdr:spPr>
        <a:xfrm flipV="1">
          <a:off x="2019300" y="16941526"/>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140106</xdr:rowOff>
    </xdr:from>
    <xdr:to>
      <xdr:col>15</xdr:col>
      <xdr:colOff>101600</xdr:colOff>
      <xdr:row>95</xdr:row>
      <xdr:rowOff>70256</xdr:rowOff>
    </xdr:to>
    <xdr:sp macro="" textlink="">
      <xdr:nvSpPr>
        <xdr:cNvPr id="233" name="フローチャート: 判断 232"/>
        <xdr:cNvSpPr/>
      </xdr:nvSpPr>
      <xdr:spPr>
        <a:xfrm>
          <a:off x="2857500" y="1625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86783</xdr:rowOff>
    </xdr:from>
    <xdr:ext cx="534377" cy="259045"/>
    <xdr:sp macro="" textlink="">
      <xdr:nvSpPr>
        <xdr:cNvPr id="234" name="テキスト ボックス 233"/>
        <xdr:cNvSpPr txBox="1"/>
      </xdr:nvSpPr>
      <xdr:spPr>
        <a:xfrm>
          <a:off x="2641111" y="1603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4277</xdr:rowOff>
    </xdr:from>
    <xdr:to>
      <xdr:col>10</xdr:col>
      <xdr:colOff>114300</xdr:colOff>
      <xdr:row>98</xdr:row>
      <xdr:rowOff>161829</xdr:rowOff>
    </xdr:to>
    <xdr:cxnSp macro="">
      <xdr:nvCxnSpPr>
        <xdr:cNvPr id="235" name="直線コネクタ 234"/>
        <xdr:cNvCxnSpPr/>
      </xdr:nvCxnSpPr>
      <xdr:spPr>
        <a:xfrm>
          <a:off x="1130300" y="16806377"/>
          <a:ext cx="889000" cy="15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38517</xdr:rowOff>
    </xdr:from>
    <xdr:to>
      <xdr:col>10</xdr:col>
      <xdr:colOff>165100</xdr:colOff>
      <xdr:row>95</xdr:row>
      <xdr:rowOff>140117</xdr:rowOff>
    </xdr:to>
    <xdr:sp macro="" textlink="">
      <xdr:nvSpPr>
        <xdr:cNvPr id="236" name="フローチャート: 判断 235"/>
        <xdr:cNvSpPr/>
      </xdr:nvSpPr>
      <xdr:spPr>
        <a:xfrm>
          <a:off x="1968500" y="1632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156644</xdr:rowOff>
    </xdr:from>
    <xdr:ext cx="534377" cy="259045"/>
    <xdr:sp macro="" textlink="">
      <xdr:nvSpPr>
        <xdr:cNvPr id="237" name="テキスト ボックス 236"/>
        <xdr:cNvSpPr txBox="1"/>
      </xdr:nvSpPr>
      <xdr:spPr>
        <a:xfrm>
          <a:off x="1752111" y="1610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104902</xdr:rowOff>
    </xdr:from>
    <xdr:to>
      <xdr:col>6</xdr:col>
      <xdr:colOff>38100</xdr:colOff>
      <xdr:row>95</xdr:row>
      <xdr:rowOff>35052</xdr:rowOff>
    </xdr:to>
    <xdr:sp macro="" textlink="">
      <xdr:nvSpPr>
        <xdr:cNvPr id="238" name="フローチャート: 判断 237"/>
        <xdr:cNvSpPr/>
      </xdr:nvSpPr>
      <xdr:spPr>
        <a:xfrm>
          <a:off x="1079500" y="162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51579</xdr:rowOff>
    </xdr:from>
    <xdr:ext cx="534377" cy="259045"/>
    <xdr:sp macro="" textlink="">
      <xdr:nvSpPr>
        <xdr:cNvPr id="239" name="テキスト ボックス 238"/>
        <xdr:cNvSpPr txBox="1"/>
      </xdr:nvSpPr>
      <xdr:spPr>
        <a:xfrm>
          <a:off x="863111" y="159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166350</xdr:rowOff>
    </xdr:from>
    <xdr:to>
      <xdr:col>24</xdr:col>
      <xdr:colOff>114300</xdr:colOff>
      <xdr:row>98</xdr:row>
      <xdr:rowOff>96500</xdr:rowOff>
    </xdr:to>
    <xdr:sp macro="" textlink="">
      <xdr:nvSpPr>
        <xdr:cNvPr id="245" name="楕円 244"/>
        <xdr:cNvSpPr/>
      </xdr:nvSpPr>
      <xdr:spPr>
        <a:xfrm>
          <a:off x="4584700" y="167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81277</xdr:rowOff>
    </xdr:from>
    <xdr:ext cx="534377" cy="259045"/>
    <xdr:sp macro="" textlink="">
      <xdr:nvSpPr>
        <xdr:cNvPr id="246" name="衛生費該当値テキスト"/>
        <xdr:cNvSpPr txBox="1"/>
      </xdr:nvSpPr>
      <xdr:spPr>
        <a:xfrm>
          <a:off x="4686300" y="1671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203</xdr:rowOff>
    </xdr:from>
    <xdr:to>
      <xdr:col>20</xdr:col>
      <xdr:colOff>38100</xdr:colOff>
      <xdr:row>99</xdr:row>
      <xdr:rowOff>101803</xdr:rowOff>
    </xdr:to>
    <xdr:sp macro="" textlink="">
      <xdr:nvSpPr>
        <xdr:cNvPr id="247" name="楕円 246"/>
        <xdr:cNvSpPr/>
      </xdr:nvSpPr>
      <xdr:spPr>
        <a:xfrm>
          <a:off x="3746500" y="1697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92930</xdr:rowOff>
    </xdr:from>
    <xdr:ext cx="534377" cy="259045"/>
    <xdr:sp macro="" textlink="">
      <xdr:nvSpPr>
        <xdr:cNvPr id="248" name="テキスト ボックス 247"/>
        <xdr:cNvSpPr txBox="1"/>
      </xdr:nvSpPr>
      <xdr:spPr>
        <a:xfrm>
          <a:off x="3530111" y="1706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88626</xdr:rowOff>
    </xdr:from>
    <xdr:to>
      <xdr:col>15</xdr:col>
      <xdr:colOff>101600</xdr:colOff>
      <xdr:row>99</xdr:row>
      <xdr:rowOff>18776</xdr:rowOff>
    </xdr:to>
    <xdr:sp macro="" textlink="">
      <xdr:nvSpPr>
        <xdr:cNvPr id="249" name="楕円 248"/>
        <xdr:cNvSpPr/>
      </xdr:nvSpPr>
      <xdr:spPr>
        <a:xfrm>
          <a:off x="2857500" y="1689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9903</xdr:rowOff>
    </xdr:from>
    <xdr:ext cx="534377" cy="259045"/>
    <xdr:sp macro="" textlink="">
      <xdr:nvSpPr>
        <xdr:cNvPr id="250" name="テキスト ボックス 249"/>
        <xdr:cNvSpPr txBox="1"/>
      </xdr:nvSpPr>
      <xdr:spPr>
        <a:xfrm>
          <a:off x="2641111" y="1698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111029</xdr:rowOff>
    </xdr:from>
    <xdr:to>
      <xdr:col>10</xdr:col>
      <xdr:colOff>165100</xdr:colOff>
      <xdr:row>99</xdr:row>
      <xdr:rowOff>41179</xdr:rowOff>
    </xdr:to>
    <xdr:sp macro="" textlink="">
      <xdr:nvSpPr>
        <xdr:cNvPr id="251" name="楕円 250"/>
        <xdr:cNvSpPr/>
      </xdr:nvSpPr>
      <xdr:spPr>
        <a:xfrm>
          <a:off x="1968500" y="1691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32306</xdr:rowOff>
    </xdr:from>
    <xdr:ext cx="534377" cy="259045"/>
    <xdr:sp macro="" textlink="">
      <xdr:nvSpPr>
        <xdr:cNvPr id="252" name="テキスト ボックス 251"/>
        <xdr:cNvSpPr txBox="1"/>
      </xdr:nvSpPr>
      <xdr:spPr>
        <a:xfrm>
          <a:off x="1752111" y="1700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124927</xdr:rowOff>
    </xdr:from>
    <xdr:to>
      <xdr:col>6</xdr:col>
      <xdr:colOff>38100</xdr:colOff>
      <xdr:row>98</xdr:row>
      <xdr:rowOff>55077</xdr:rowOff>
    </xdr:to>
    <xdr:sp macro="" textlink="">
      <xdr:nvSpPr>
        <xdr:cNvPr id="253" name="楕円 252"/>
        <xdr:cNvSpPr/>
      </xdr:nvSpPr>
      <xdr:spPr>
        <a:xfrm>
          <a:off x="1079500" y="167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46204</xdr:rowOff>
    </xdr:from>
    <xdr:ext cx="534377" cy="259045"/>
    <xdr:sp macro="" textlink="">
      <xdr:nvSpPr>
        <xdr:cNvPr id="254" name="テキスト ボックス 253"/>
        <xdr:cNvSpPr txBox="1"/>
      </xdr:nvSpPr>
      <xdr:spPr>
        <a:xfrm>
          <a:off x="863111" y="1684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6" name="テキスト ボックス 26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68" name="テキスト ボックス 267"/>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0" name="テキスト ボックス 269"/>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2" name="テキスト ボックス 271"/>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4" name="テキスト ボックス 27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163830</xdr:rowOff>
    </xdr:from>
    <xdr:to>
      <xdr:col>54</xdr:col>
      <xdr:colOff>189865</xdr:colOff>
      <xdr:row>38</xdr:row>
      <xdr:rowOff>114300</xdr:rowOff>
    </xdr:to>
    <xdr:cxnSp macro="">
      <xdr:nvCxnSpPr>
        <xdr:cNvPr id="278" name="直線コネクタ 277"/>
        <xdr:cNvCxnSpPr/>
      </xdr:nvCxnSpPr>
      <xdr:spPr>
        <a:xfrm flipV="1">
          <a:off x="10475595" y="5135880"/>
          <a:ext cx="127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118127</xdr:rowOff>
    </xdr:from>
    <xdr:ext cx="313932" cy="259045"/>
    <xdr:sp macro="" textlink="">
      <xdr:nvSpPr>
        <xdr:cNvPr id="279" name="労働費最小値テキスト"/>
        <xdr:cNvSpPr txBox="1"/>
      </xdr:nvSpPr>
      <xdr:spPr>
        <a:xfrm>
          <a:off x="10528300" y="6633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114300</xdr:rowOff>
    </xdr:from>
    <xdr:to>
      <xdr:col>55</xdr:col>
      <xdr:colOff>88900</xdr:colOff>
      <xdr:row>38</xdr:row>
      <xdr:rowOff>114300</xdr:rowOff>
    </xdr:to>
    <xdr:cxnSp macro="">
      <xdr:nvCxnSpPr>
        <xdr:cNvPr id="280" name="直線コネクタ 279"/>
        <xdr:cNvCxnSpPr/>
      </xdr:nvCxnSpPr>
      <xdr:spPr>
        <a:xfrm>
          <a:off x="10388600" y="662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110507</xdr:rowOff>
    </xdr:from>
    <xdr:ext cx="469744" cy="259045"/>
    <xdr:sp macro="" textlink="">
      <xdr:nvSpPr>
        <xdr:cNvPr id="281" name="労働費最大値テキスト"/>
        <xdr:cNvSpPr txBox="1"/>
      </xdr:nvSpPr>
      <xdr:spPr>
        <a:xfrm>
          <a:off x="10528300" y="491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163830</xdr:rowOff>
    </xdr:from>
    <xdr:to>
      <xdr:col>55</xdr:col>
      <xdr:colOff>88900</xdr:colOff>
      <xdr:row>29</xdr:row>
      <xdr:rowOff>163830</xdr:rowOff>
    </xdr:to>
    <xdr:cxnSp macro="">
      <xdr:nvCxnSpPr>
        <xdr:cNvPr id="282" name="直線コネクタ 281"/>
        <xdr:cNvCxnSpPr/>
      </xdr:nvCxnSpPr>
      <xdr:spPr>
        <a:xfrm>
          <a:off x="10388600" y="513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12700</xdr:rowOff>
    </xdr:from>
    <xdr:to>
      <xdr:col>55</xdr:col>
      <xdr:colOff>0</xdr:colOff>
      <xdr:row>33</xdr:row>
      <xdr:rowOff>127000</xdr:rowOff>
    </xdr:to>
    <xdr:cxnSp macro="">
      <xdr:nvCxnSpPr>
        <xdr:cNvPr id="283" name="直線コネクタ 282"/>
        <xdr:cNvCxnSpPr/>
      </xdr:nvCxnSpPr>
      <xdr:spPr>
        <a:xfrm>
          <a:off x="9639300" y="56705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167657</xdr:rowOff>
    </xdr:from>
    <xdr:ext cx="378565" cy="259045"/>
    <xdr:sp macro="" textlink="">
      <xdr:nvSpPr>
        <xdr:cNvPr id="284" name="労働費平均値テキスト"/>
        <xdr:cNvSpPr txBox="1"/>
      </xdr:nvSpPr>
      <xdr:spPr>
        <a:xfrm>
          <a:off x="10528300" y="5825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17780</xdr:rowOff>
    </xdr:from>
    <xdr:to>
      <xdr:col>55</xdr:col>
      <xdr:colOff>50800</xdr:colOff>
      <xdr:row>34</xdr:row>
      <xdr:rowOff>119380</xdr:rowOff>
    </xdr:to>
    <xdr:sp macro="" textlink="">
      <xdr:nvSpPr>
        <xdr:cNvPr id="285" name="フローチャート: 判断 284"/>
        <xdr:cNvSpPr/>
      </xdr:nvSpPr>
      <xdr:spPr>
        <a:xfrm>
          <a:off x="10426700" y="584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12700</xdr:rowOff>
    </xdr:from>
    <xdr:to>
      <xdr:col>50</xdr:col>
      <xdr:colOff>114300</xdr:colOff>
      <xdr:row>33</xdr:row>
      <xdr:rowOff>22860</xdr:rowOff>
    </xdr:to>
    <xdr:cxnSp macro="">
      <xdr:nvCxnSpPr>
        <xdr:cNvPr id="286" name="直線コネクタ 285"/>
        <xdr:cNvCxnSpPr/>
      </xdr:nvCxnSpPr>
      <xdr:spPr>
        <a:xfrm flipV="1">
          <a:off x="8750300" y="567055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163830</xdr:rowOff>
    </xdr:from>
    <xdr:to>
      <xdr:col>50</xdr:col>
      <xdr:colOff>165100</xdr:colOff>
      <xdr:row>34</xdr:row>
      <xdr:rowOff>93980</xdr:rowOff>
    </xdr:to>
    <xdr:sp macro="" textlink="">
      <xdr:nvSpPr>
        <xdr:cNvPr id="287" name="フローチャート: 判断 286"/>
        <xdr:cNvSpPr/>
      </xdr:nvSpPr>
      <xdr:spPr>
        <a:xfrm>
          <a:off x="9588500" y="582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85107</xdr:rowOff>
    </xdr:from>
    <xdr:ext cx="378565" cy="259045"/>
    <xdr:sp macro="" textlink="">
      <xdr:nvSpPr>
        <xdr:cNvPr id="288" name="テキスト ボックス 287"/>
        <xdr:cNvSpPr txBox="1"/>
      </xdr:nvSpPr>
      <xdr:spPr>
        <a:xfrm>
          <a:off x="9450017" y="5914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22860</xdr:rowOff>
    </xdr:from>
    <xdr:to>
      <xdr:col>45</xdr:col>
      <xdr:colOff>177800</xdr:colOff>
      <xdr:row>33</xdr:row>
      <xdr:rowOff>64770</xdr:rowOff>
    </xdr:to>
    <xdr:cxnSp macro="">
      <xdr:nvCxnSpPr>
        <xdr:cNvPr id="289" name="直線コネクタ 288"/>
        <xdr:cNvCxnSpPr/>
      </xdr:nvCxnSpPr>
      <xdr:spPr>
        <a:xfrm flipV="1">
          <a:off x="7861300" y="56807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2540</xdr:rowOff>
    </xdr:from>
    <xdr:to>
      <xdr:col>46</xdr:col>
      <xdr:colOff>38100</xdr:colOff>
      <xdr:row>34</xdr:row>
      <xdr:rowOff>104140</xdr:rowOff>
    </xdr:to>
    <xdr:sp macro="" textlink="">
      <xdr:nvSpPr>
        <xdr:cNvPr id="290" name="フローチャート: 判断 289"/>
        <xdr:cNvSpPr/>
      </xdr:nvSpPr>
      <xdr:spPr>
        <a:xfrm>
          <a:off x="86995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95267</xdr:rowOff>
    </xdr:from>
    <xdr:ext cx="378565" cy="259045"/>
    <xdr:sp macro="" textlink="">
      <xdr:nvSpPr>
        <xdr:cNvPr id="291" name="テキスト ボックス 290"/>
        <xdr:cNvSpPr txBox="1"/>
      </xdr:nvSpPr>
      <xdr:spPr>
        <a:xfrm>
          <a:off x="8561017" y="592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157480</xdr:rowOff>
    </xdr:from>
    <xdr:to>
      <xdr:col>41</xdr:col>
      <xdr:colOff>50800</xdr:colOff>
      <xdr:row>33</xdr:row>
      <xdr:rowOff>64770</xdr:rowOff>
    </xdr:to>
    <xdr:cxnSp macro="">
      <xdr:nvCxnSpPr>
        <xdr:cNvPr id="292" name="直線コネクタ 291"/>
        <xdr:cNvCxnSpPr/>
      </xdr:nvCxnSpPr>
      <xdr:spPr>
        <a:xfrm>
          <a:off x="6972300" y="5643880"/>
          <a:ext cx="889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46990</xdr:rowOff>
    </xdr:from>
    <xdr:to>
      <xdr:col>41</xdr:col>
      <xdr:colOff>101600</xdr:colOff>
      <xdr:row>34</xdr:row>
      <xdr:rowOff>148590</xdr:rowOff>
    </xdr:to>
    <xdr:sp macro="" textlink="">
      <xdr:nvSpPr>
        <xdr:cNvPr id="293" name="フローチャート: 判断 292"/>
        <xdr:cNvSpPr/>
      </xdr:nvSpPr>
      <xdr:spPr>
        <a:xfrm>
          <a:off x="7810500" y="587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139717</xdr:rowOff>
    </xdr:from>
    <xdr:ext cx="378565" cy="259045"/>
    <xdr:sp macro="" textlink="">
      <xdr:nvSpPr>
        <xdr:cNvPr id="294" name="テキスト ボックス 293"/>
        <xdr:cNvSpPr txBox="1"/>
      </xdr:nvSpPr>
      <xdr:spPr>
        <a:xfrm>
          <a:off x="7672017" y="5969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48260</xdr:rowOff>
    </xdr:from>
    <xdr:to>
      <xdr:col>36</xdr:col>
      <xdr:colOff>165100</xdr:colOff>
      <xdr:row>34</xdr:row>
      <xdr:rowOff>149860</xdr:rowOff>
    </xdr:to>
    <xdr:sp macro="" textlink="">
      <xdr:nvSpPr>
        <xdr:cNvPr id="295" name="フローチャート: 判断 294"/>
        <xdr:cNvSpPr/>
      </xdr:nvSpPr>
      <xdr:spPr>
        <a:xfrm>
          <a:off x="6921500" y="58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140987</xdr:rowOff>
    </xdr:from>
    <xdr:ext cx="378565" cy="259045"/>
    <xdr:sp macro="" textlink="">
      <xdr:nvSpPr>
        <xdr:cNvPr id="296" name="テキスト ボックス 295"/>
        <xdr:cNvSpPr txBox="1"/>
      </xdr:nvSpPr>
      <xdr:spPr>
        <a:xfrm>
          <a:off x="6783017" y="5970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76200</xdr:rowOff>
    </xdr:from>
    <xdr:to>
      <xdr:col>55</xdr:col>
      <xdr:colOff>50800</xdr:colOff>
      <xdr:row>34</xdr:row>
      <xdr:rowOff>6350</xdr:rowOff>
    </xdr:to>
    <xdr:sp macro="" textlink="">
      <xdr:nvSpPr>
        <xdr:cNvPr id="302" name="楕円 301"/>
        <xdr:cNvSpPr/>
      </xdr:nvSpPr>
      <xdr:spPr>
        <a:xfrm>
          <a:off x="104267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99077</xdr:rowOff>
    </xdr:from>
    <xdr:ext cx="378565" cy="259045"/>
    <xdr:sp macro="" textlink="">
      <xdr:nvSpPr>
        <xdr:cNvPr id="303" name="労働費該当値テキスト"/>
        <xdr:cNvSpPr txBox="1"/>
      </xdr:nvSpPr>
      <xdr:spPr>
        <a:xfrm>
          <a:off x="10528300" y="558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133350</xdr:rowOff>
    </xdr:from>
    <xdr:to>
      <xdr:col>50</xdr:col>
      <xdr:colOff>165100</xdr:colOff>
      <xdr:row>33</xdr:row>
      <xdr:rowOff>63500</xdr:rowOff>
    </xdr:to>
    <xdr:sp macro="" textlink="">
      <xdr:nvSpPr>
        <xdr:cNvPr id="304" name="楕円 303"/>
        <xdr:cNvSpPr/>
      </xdr:nvSpPr>
      <xdr:spPr>
        <a:xfrm>
          <a:off x="9588500" y="56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80027</xdr:rowOff>
    </xdr:from>
    <xdr:ext cx="378565" cy="259045"/>
    <xdr:sp macro="" textlink="">
      <xdr:nvSpPr>
        <xdr:cNvPr id="305" name="テキスト ボックス 304"/>
        <xdr:cNvSpPr txBox="1"/>
      </xdr:nvSpPr>
      <xdr:spPr>
        <a:xfrm>
          <a:off x="9450017" y="5394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143510</xdr:rowOff>
    </xdr:from>
    <xdr:to>
      <xdr:col>46</xdr:col>
      <xdr:colOff>38100</xdr:colOff>
      <xdr:row>33</xdr:row>
      <xdr:rowOff>73660</xdr:rowOff>
    </xdr:to>
    <xdr:sp macro="" textlink="">
      <xdr:nvSpPr>
        <xdr:cNvPr id="306" name="楕円 305"/>
        <xdr:cNvSpPr/>
      </xdr:nvSpPr>
      <xdr:spPr>
        <a:xfrm>
          <a:off x="8699500" y="56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90187</xdr:rowOff>
    </xdr:from>
    <xdr:ext cx="378565" cy="259045"/>
    <xdr:sp macro="" textlink="">
      <xdr:nvSpPr>
        <xdr:cNvPr id="307" name="テキスト ボックス 306"/>
        <xdr:cNvSpPr txBox="1"/>
      </xdr:nvSpPr>
      <xdr:spPr>
        <a:xfrm>
          <a:off x="8561017" y="5405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13970</xdr:rowOff>
    </xdr:from>
    <xdr:to>
      <xdr:col>41</xdr:col>
      <xdr:colOff>101600</xdr:colOff>
      <xdr:row>33</xdr:row>
      <xdr:rowOff>115570</xdr:rowOff>
    </xdr:to>
    <xdr:sp macro="" textlink="">
      <xdr:nvSpPr>
        <xdr:cNvPr id="308" name="楕円 307"/>
        <xdr:cNvSpPr/>
      </xdr:nvSpPr>
      <xdr:spPr>
        <a:xfrm>
          <a:off x="7810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132097</xdr:rowOff>
    </xdr:from>
    <xdr:ext cx="378565" cy="259045"/>
    <xdr:sp macro="" textlink="">
      <xdr:nvSpPr>
        <xdr:cNvPr id="309" name="テキスト ボックス 308"/>
        <xdr:cNvSpPr txBox="1"/>
      </xdr:nvSpPr>
      <xdr:spPr>
        <a:xfrm>
          <a:off x="7672017" y="5447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106680</xdr:rowOff>
    </xdr:from>
    <xdr:to>
      <xdr:col>36</xdr:col>
      <xdr:colOff>165100</xdr:colOff>
      <xdr:row>33</xdr:row>
      <xdr:rowOff>36830</xdr:rowOff>
    </xdr:to>
    <xdr:sp macro="" textlink="">
      <xdr:nvSpPr>
        <xdr:cNvPr id="310" name="楕円 309"/>
        <xdr:cNvSpPr/>
      </xdr:nvSpPr>
      <xdr:spPr>
        <a:xfrm>
          <a:off x="6921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31</xdr:row>
      <xdr:rowOff>53357</xdr:rowOff>
    </xdr:from>
    <xdr:ext cx="378565" cy="259045"/>
    <xdr:sp macro="" textlink="">
      <xdr:nvSpPr>
        <xdr:cNvPr id="311" name="テキスト ボックス 310"/>
        <xdr:cNvSpPr txBox="1"/>
      </xdr:nvSpPr>
      <xdr:spPr>
        <a:xfrm>
          <a:off x="6783017" y="5368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92563</xdr:rowOff>
    </xdr:from>
    <xdr:to>
      <xdr:col>54</xdr:col>
      <xdr:colOff>189865</xdr:colOff>
      <xdr:row>58</xdr:row>
      <xdr:rowOff>116566</xdr:rowOff>
    </xdr:to>
    <xdr:cxnSp macro="">
      <xdr:nvCxnSpPr>
        <xdr:cNvPr id="333" name="直線コネクタ 332"/>
        <xdr:cNvCxnSpPr/>
      </xdr:nvCxnSpPr>
      <xdr:spPr>
        <a:xfrm flipV="1">
          <a:off x="10475595" y="8836513"/>
          <a:ext cx="1270" cy="122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120393</xdr:rowOff>
    </xdr:from>
    <xdr:ext cx="378565" cy="259045"/>
    <xdr:sp macro="" textlink="">
      <xdr:nvSpPr>
        <xdr:cNvPr id="334" name="農林水産業費最小値テキスト"/>
        <xdr:cNvSpPr txBox="1"/>
      </xdr:nvSpPr>
      <xdr:spPr>
        <a:xfrm>
          <a:off x="10528300" y="10064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116566</xdr:rowOff>
    </xdr:from>
    <xdr:to>
      <xdr:col>55</xdr:col>
      <xdr:colOff>88900</xdr:colOff>
      <xdr:row>58</xdr:row>
      <xdr:rowOff>116566</xdr:rowOff>
    </xdr:to>
    <xdr:cxnSp macro="">
      <xdr:nvCxnSpPr>
        <xdr:cNvPr id="335" name="直線コネクタ 334"/>
        <xdr:cNvCxnSpPr/>
      </xdr:nvCxnSpPr>
      <xdr:spPr>
        <a:xfrm>
          <a:off x="10388600" y="1006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39240</xdr:rowOff>
    </xdr:from>
    <xdr:ext cx="534377" cy="259045"/>
    <xdr:sp macro="" textlink="">
      <xdr:nvSpPr>
        <xdr:cNvPr id="336" name="農林水産業費最大値テキスト"/>
        <xdr:cNvSpPr txBox="1"/>
      </xdr:nvSpPr>
      <xdr:spPr>
        <a:xfrm>
          <a:off x="10528300" y="861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92563</xdr:rowOff>
    </xdr:from>
    <xdr:to>
      <xdr:col>55</xdr:col>
      <xdr:colOff>88900</xdr:colOff>
      <xdr:row>51</xdr:row>
      <xdr:rowOff>92563</xdr:rowOff>
    </xdr:to>
    <xdr:cxnSp macro="">
      <xdr:nvCxnSpPr>
        <xdr:cNvPr id="337" name="直線コネクタ 336"/>
        <xdr:cNvCxnSpPr/>
      </xdr:nvCxnSpPr>
      <xdr:spPr>
        <a:xfrm>
          <a:off x="10388600" y="8836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94118</xdr:rowOff>
    </xdr:from>
    <xdr:to>
      <xdr:col>55</xdr:col>
      <xdr:colOff>0</xdr:colOff>
      <xdr:row>58</xdr:row>
      <xdr:rowOff>107238</xdr:rowOff>
    </xdr:to>
    <xdr:cxnSp macro="">
      <xdr:nvCxnSpPr>
        <xdr:cNvPr id="338" name="直線コネクタ 337"/>
        <xdr:cNvCxnSpPr/>
      </xdr:nvCxnSpPr>
      <xdr:spPr>
        <a:xfrm>
          <a:off x="9639300" y="10038218"/>
          <a:ext cx="838200" cy="1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123345</xdr:rowOff>
    </xdr:from>
    <xdr:ext cx="534377" cy="259045"/>
    <xdr:sp macro="" textlink="">
      <xdr:nvSpPr>
        <xdr:cNvPr id="339" name="農林水産業費平均値テキスト"/>
        <xdr:cNvSpPr txBox="1"/>
      </xdr:nvSpPr>
      <xdr:spPr>
        <a:xfrm>
          <a:off x="10528300" y="9381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100468</xdr:rowOff>
    </xdr:from>
    <xdr:to>
      <xdr:col>55</xdr:col>
      <xdr:colOff>50800</xdr:colOff>
      <xdr:row>56</xdr:row>
      <xdr:rowOff>30618</xdr:rowOff>
    </xdr:to>
    <xdr:sp macro="" textlink="">
      <xdr:nvSpPr>
        <xdr:cNvPr id="340" name="フローチャート: 判断 339"/>
        <xdr:cNvSpPr/>
      </xdr:nvSpPr>
      <xdr:spPr>
        <a:xfrm>
          <a:off x="10426700" y="953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94118</xdr:rowOff>
    </xdr:from>
    <xdr:to>
      <xdr:col>50</xdr:col>
      <xdr:colOff>114300</xdr:colOff>
      <xdr:row>58</xdr:row>
      <xdr:rowOff>101250</xdr:rowOff>
    </xdr:to>
    <xdr:cxnSp macro="">
      <xdr:nvCxnSpPr>
        <xdr:cNvPr id="341" name="直線コネクタ 340"/>
        <xdr:cNvCxnSpPr/>
      </xdr:nvCxnSpPr>
      <xdr:spPr>
        <a:xfrm flipV="1">
          <a:off x="8750300" y="10038218"/>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156840</xdr:rowOff>
    </xdr:from>
    <xdr:to>
      <xdr:col>50</xdr:col>
      <xdr:colOff>165100</xdr:colOff>
      <xdr:row>55</xdr:row>
      <xdr:rowOff>86990</xdr:rowOff>
    </xdr:to>
    <xdr:sp macro="" textlink="">
      <xdr:nvSpPr>
        <xdr:cNvPr id="342" name="フローチャート: 判断 341"/>
        <xdr:cNvSpPr/>
      </xdr:nvSpPr>
      <xdr:spPr>
        <a:xfrm>
          <a:off x="9588500" y="941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103517</xdr:rowOff>
    </xdr:from>
    <xdr:ext cx="534377" cy="259045"/>
    <xdr:sp macro="" textlink="">
      <xdr:nvSpPr>
        <xdr:cNvPr id="343" name="テキスト ボックス 342"/>
        <xdr:cNvSpPr txBox="1"/>
      </xdr:nvSpPr>
      <xdr:spPr>
        <a:xfrm>
          <a:off x="9372111" y="91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101250</xdr:rowOff>
    </xdr:from>
    <xdr:to>
      <xdr:col>45</xdr:col>
      <xdr:colOff>177800</xdr:colOff>
      <xdr:row>58</xdr:row>
      <xdr:rowOff>107011</xdr:rowOff>
    </xdr:to>
    <xdr:cxnSp macro="">
      <xdr:nvCxnSpPr>
        <xdr:cNvPr id="344" name="直線コネクタ 343"/>
        <xdr:cNvCxnSpPr/>
      </xdr:nvCxnSpPr>
      <xdr:spPr>
        <a:xfrm flipV="1">
          <a:off x="7861300" y="10045350"/>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110068</xdr:rowOff>
    </xdr:from>
    <xdr:to>
      <xdr:col>46</xdr:col>
      <xdr:colOff>38100</xdr:colOff>
      <xdr:row>56</xdr:row>
      <xdr:rowOff>40218</xdr:rowOff>
    </xdr:to>
    <xdr:sp macro="" textlink="">
      <xdr:nvSpPr>
        <xdr:cNvPr id="345" name="フローチャート: 判断 344"/>
        <xdr:cNvSpPr/>
      </xdr:nvSpPr>
      <xdr:spPr>
        <a:xfrm>
          <a:off x="8699500" y="95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56745</xdr:rowOff>
    </xdr:from>
    <xdr:ext cx="534377" cy="259045"/>
    <xdr:sp macro="" textlink="">
      <xdr:nvSpPr>
        <xdr:cNvPr id="346" name="テキスト ボックス 345"/>
        <xdr:cNvSpPr txBox="1"/>
      </xdr:nvSpPr>
      <xdr:spPr>
        <a:xfrm>
          <a:off x="8483111" y="931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102484</xdr:rowOff>
    </xdr:from>
    <xdr:to>
      <xdr:col>41</xdr:col>
      <xdr:colOff>50800</xdr:colOff>
      <xdr:row>58</xdr:row>
      <xdr:rowOff>107011</xdr:rowOff>
    </xdr:to>
    <xdr:cxnSp macro="">
      <xdr:nvCxnSpPr>
        <xdr:cNvPr id="347" name="直線コネクタ 346"/>
        <xdr:cNvCxnSpPr/>
      </xdr:nvCxnSpPr>
      <xdr:spPr>
        <a:xfrm>
          <a:off x="6972300" y="10046584"/>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146004</xdr:rowOff>
    </xdr:from>
    <xdr:to>
      <xdr:col>41</xdr:col>
      <xdr:colOff>101600</xdr:colOff>
      <xdr:row>55</xdr:row>
      <xdr:rowOff>76154</xdr:rowOff>
    </xdr:to>
    <xdr:sp macro="" textlink="">
      <xdr:nvSpPr>
        <xdr:cNvPr id="348" name="フローチャート: 判断 347"/>
        <xdr:cNvSpPr/>
      </xdr:nvSpPr>
      <xdr:spPr>
        <a:xfrm>
          <a:off x="7810500" y="940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92681</xdr:rowOff>
    </xdr:from>
    <xdr:ext cx="534377" cy="259045"/>
    <xdr:sp macro="" textlink="">
      <xdr:nvSpPr>
        <xdr:cNvPr id="349" name="テキスト ボックス 348"/>
        <xdr:cNvSpPr txBox="1"/>
      </xdr:nvSpPr>
      <xdr:spPr>
        <a:xfrm>
          <a:off x="7594111" y="917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127213</xdr:rowOff>
    </xdr:from>
    <xdr:to>
      <xdr:col>36</xdr:col>
      <xdr:colOff>165100</xdr:colOff>
      <xdr:row>56</xdr:row>
      <xdr:rowOff>57363</xdr:rowOff>
    </xdr:to>
    <xdr:sp macro="" textlink="">
      <xdr:nvSpPr>
        <xdr:cNvPr id="350" name="フローチャート: 判断 349"/>
        <xdr:cNvSpPr/>
      </xdr:nvSpPr>
      <xdr:spPr>
        <a:xfrm>
          <a:off x="6921500" y="955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73890</xdr:rowOff>
    </xdr:from>
    <xdr:ext cx="534377" cy="259045"/>
    <xdr:sp macro="" textlink="">
      <xdr:nvSpPr>
        <xdr:cNvPr id="351" name="テキスト ボックス 350"/>
        <xdr:cNvSpPr txBox="1"/>
      </xdr:nvSpPr>
      <xdr:spPr>
        <a:xfrm>
          <a:off x="6705111" y="933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56438</xdr:rowOff>
    </xdr:from>
    <xdr:to>
      <xdr:col>55</xdr:col>
      <xdr:colOff>50800</xdr:colOff>
      <xdr:row>58</xdr:row>
      <xdr:rowOff>158038</xdr:rowOff>
    </xdr:to>
    <xdr:sp macro="" textlink="">
      <xdr:nvSpPr>
        <xdr:cNvPr id="357" name="楕円 356"/>
        <xdr:cNvSpPr/>
      </xdr:nvSpPr>
      <xdr:spPr>
        <a:xfrm>
          <a:off x="10426700" y="100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142815</xdr:rowOff>
    </xdr:from>
    <xdr:ext cx="378565" cy="259045"/>
    <xdr:sp macro="" textlink="">
      <xdr:nvSpPr>
        <xdr:cNvPr id="358" name="農林水産業費該当値テキスト"/>
        <xdr:cNvSpPr txBox="1"/>
      </xdr:nvSpPr>
      <xdr:spPr>
        <a:xfrm>
          <a:off x="10528300" y="9915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43318</xdr:rowOff>
    </xdr:from>
    <xdr:to>
      <xdr:col>50</xdr:col>
      <xdr:colOff>165100</xdr:colOff>
      <xdr:row>58</xdr:row>
      <xdr:rowOff>144918</xdr:rowOff>
    </xdr:to>
    <xdr:sp macro="" textlink="">
      <xdr:nvSpPr>
        <xdr:cNvPr id="359" name="楕円 358"/>
        <xdr:cNvSpPr/>
      </xdr:nvSpPr>
      <xdr:spPr>
        <a:xfrm>
          <a:off x="9588500" y="9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136045</xdr:rowOff>
    </xdr:from>
    <xdr:ext cx="378565" cy="259045"/>
    <xdr:sp macro="" textlink="">
      <xdr:nvSpPr>
        <xdr:cNvPr id="360" name="テキスト ボックス 359"/>
        <xdr:cNvSpPr txBox="1"/>
      </xdr:nvSpPr>
      <xdr:spPr>
        <a:xfrm>
          <a:off x="9450017" y="10080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50450</xdr:rowOff>
    </xdr:from>
    <xdr:to>
      <xdr:col>46</xdr:col>
      <xdr:colOff>38100</xdr:colOff>
      <xdr:row>58</xdr:row>
      <xdr:rowOff>152050</xdr:rowOff>
    </xdr:to>
    <xdr:sp macro="" textlink="">
      <xdr:nvSpPr>
        <xdr:cNvPr id="361" name="楕円 360"/>
        <xdr:cNvSpPr/>
      </xdr:nvSpPr>
      <xdr:spPr>
        <a:xfrm>
          <a:off x="8699500" y="99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143177</xdr:rowOff>
    </xdr:from>
    <xdr:ext cx="378565" cy="259045"/>
    <xdr:sp macro="" textlink="">
      <xdr:nvSpPr>
        <xdr:cNvPr id="362" name="テキスト ボックス 361"/>
        <xdr:cNvSpPr txBox="1"/>
      </xdr:nvSpPr>
      <xdr:spPr>
        <a:xfrm>
          <a:off x="8561017" y="10087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56211</xdr:rowOff>
    </xdr:from>
    <xdr:to>
      <xdr:col>41</xdr:col>
      <xdr:colOff>101600</xdr:colOff>
      <xdr:row>58</xdr:row>
      <xdr:rowOff>157811</xdr:rowOff>
    </xdr:to>
    <xdr:sp macro="" textlink="">
      <xdr:nvSpPr>
        <xdr:cNvPr id="363" name="楕円 362"/>
        <xdr:cNvSpPr/>
      </xdr:nvSpPr>
      <xdr:spPr>
        <a:xfrm>
          <a:off x="7810500" y="100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148938</xdr:rowOff>
    </xdr:from>
    <xdr:ext cx="378565" cy="259045"/>
    <xdr:sp macro="" textlink="">
      <xdr:nvSpPr>
        <xdr:cNvPr id="364" name="テキスト ボックス 363"/>
        <xdr:cNvSpPr txBox="1"/>
      </xdr:nvSpPr>
      <xdr:spPr>
        <a:xfrm>
          <a:off x="7672017" y="10093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51684</xdr:rowOff>
    </xdr:from>
    <xdr:to>
      <xdr:col>36</xdr:col>
      <xdr:colOff>165100</xdr:colOff>
      <xdr:row>58</xdr:row>
      <xdr:rowOff>153284</xdr:rowOff>
    </xdr:to>
    <xdr:sp macro="" textlink="">
      <xdr:nvSpPr>
        <xdr:cNvPr id="365" name="楕円 364"/>
        <xdr:cNvSpPr/>
      </xdr:nvSpPr>
      <xdr:spPr>
        <a:xfrm>
          <a:off x="6921500" y="99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144411</xdr:rowOff>
    </xdr:from>
    <xdr:ext cx="378565" cy="259045"/>
    <xdr:sp macro="" textlink="">
      <xdr:nvSpPr>
        <xdr:cNvPr id="366" name="テキスト ボックス 365"/>
        <xdr:cNvSpPr txBox="1"/>
      </xdr:nvSpPr>
      <xdr:spPr>
        <a:xfrm>
          <a:off x="6783017" y="10088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88" name="テキスト ボックス 38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154984</xdr:rowOff>
    </xdr:from>
    <xdr:to>
      <xdr:col>54</xdr:col>
      <xdr:colOff>189865</xdr:colOff>
      <xdr:row>78</xdr:row>
      <xdr:rowOff>20763</xdr:rowOff>
    </xdr:to>
    <xdr:cxnSp macro="">
      <xdr:nvCxnSpPr>
        <xdr:cNvPr id="392" name="直線コネクタ 391"/>
        <xdr:cNvCxnSpPr/>
      </xdr:nvCxnSpPr>
      <xdr:spPr>
        <a:xfrm flipV="1">
          <a:off x="10475595" y="12156484"/>
          <a:ext cx="1270" cy="123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24590</xdr:rowOff>
    </xdr:from>
    <xdr:ext cx="469744" cy="259045"/>
    <xdr:sp macro="" textlink="">
      <xdr:nvSpPr>
        <xdr:cNvPr id="393" name="商工費最小値テキスト"/>
        <xdr:cNvSpPr txBox="1"/>
      </xdr:nvSpPr>
      <xdr:spPr>
        <a:xfrm>
          <a:off x="10528300" y="1339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20763</xdr:rowOff>
    </xdr:from>
    <xdr:to>
      <xdr:col>55</xdr:col>
      <xdr:colOff>88900</xdr:colOff>
      <xdr:row>78</xdr:row>
      <xdr:rowOff>20763</xdr:rowOff>
    </xdr:to>
    <xdr:cxnSp macro="">
      <xdr:nvCxnSpPr>
        <xdr:cNvPr id="394" name="直線コネクタ 393"/>
        <xdr:cNvCxnSpPr/>
      </xdr:nvCxnSpPr>
      <xdr:spPr>
        <a:xfrm>
          <a:off x="10388600" y="1339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101661</xdr:rowOff>
    </xdr:from>
    <xdr:ext cx="534377" cy="259045"/>
    <xdr:sp macro="" textlink="">
      <xdr:nvSpPr>
        <xdr:cNvPr id="395" name="商工費最大値テキスト"/>
        <xdr:cNvSpPr txBox="1"/>
      </xdr:nvSpPr>
      <xdr:spPr>
        <a:xfrm>
          <a:off x="10528300" y="1193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154984</xdr:rowOff>
    </xdr:from>
    <xdr:to>
      <xdr:col>55</xdr:col>
      <xdr:colOff>88900</xdr:colOff>
      <xdr:row>70</xdr:row>
      <xdr:rowOff>154984</xdr:rowOff>
    </xdr:to>
    <xdr:cxnSp macro="">
      <xdr:nvCxnSpPr>
        <xdr:cNvPr id="396" name="直線コネクタ 395"/>
        <xdr:cNvCxnSpPr/>
      </xdr:nvCxnSpPr>
      <xdr:spPr>
        <a:xfrm>
          <a:off x="10388600" y="12156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20763</xdr:rowOff>
    </xdr:from>
    <xdr:to>
      <xdr:col>55</xdr:col>
      <xdr:colOff>0</xdr:colOff>
      <xdr:row>79</xdr:row>
      <xdr:rowOff>10345</xdr:rowOff>
    </xdr:to>
    <xdr:cxnSp macro="">
      <xdr:nvCxnSpPr>
        <xdr:cNvPr id="397" name="直線コネクタ 396"/>
        <xdr:cNvCxnSpPr/>
      </xdr:nvCxnSpPr>
      <xdr:spPr>
        <a:xfrm flipV="1">
          <a:off x="9639300" y="13393863"/>
          <a:ext cx="838200" cy="16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111352</xdr:rowOff>
    </xdr:from>
    <xdr:ext cx="534377" cy="259045"/>
    <xdr:sp macro="" textlink="">
      <xdr:nvSpPr>
        <xdr:cNvPr id="398" name="商工費平均値テキスト"/>
        <xdr:cNvSpPr txBox="1"/>
      </xdr:nvSpPr>
      <xdr:spPr>
        <a:xfrm>
          <a:off x="10528300" y="12627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88475</xdr:rowOff>
    </xdr:from>
    <xdr:to>
      <xdr:col>55</xdr:col>
      <xdr:colOff>50800</xdr:colOff>
      <xdr:row>75</xdr:row>
      <xdr:rowOff>18625</xdr:rowOff>
    </xdr:to>
    <xdr:sp macro="" textlink="">
      <xdr:nvSpPr>
        <xdr:cNvPr id="399" name="フローチャート: 判断 398"/>
        <xdr:cNvSpPr/>
      </xdr:nvSpPr>
      <xdr:spPr>
        <a:xfrm>
          <a:off x="10426700" y="1277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10345</xdr:rowOff>
    </xdr:from>
    <xdr:to>
      <xdr:col>50</xdr:col>
      <xdr:colOff>114300</xdr:colOff>
      <xdr:row>79</xdr:row>
      <xdr:rowOff>31604</xdr:rowOff>
    </xdr:to>
    <xdr:cxnSp macro="">
      <xdr:nvCxnSpPr>
        <xdr:cNvPr id="400" name="直線コネクタ 399"/>
        <xdr:cNvCxnSpPr/>
      </xdr:nvCxnSpPr>
      <xdr:spPr>
        <a:xfrm flipV="1">
          <a:off x="8750300" y="13554895"/>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72963</xdr:rowOff>
    </xdr:from>
    <xdr:to>
      <xdr:col>50</xdr:col>
      <xdr:colOff>165100</xdr:colOff>
      <xdr:row>77</xdr:row>
      <xdr:rowOff>3113</xdr:rowOff>
    </xdr:to>
    <xdr:sp macro="" textlink="">
      <xdr:nvSpPr>
        <xdr:cNvPr id="401" name="フローチャート: 判断 400"/>
        <xdr:cNvSpPr/>
      </xdr:nvSpPr>
      <xdr:spPr>
        <a:xfrm>
          <a:off x="9588500" y="1310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19640</xdr:rowOff>
    </xdr:from>
    <xdr:ext cx="534377" cy="259045"/>
    <xdr:sp macro="" textlink="">
      <xdr:nvSpPr>
        <xdr:cNvPr id="402" name="テキスト ボックス 401"/>
        <xdr:cNvSpPr txBox="1"/>
      </xdr:nvSpPr>
      <xdr:spPr>
        <a:xfrm>
          <a:off x="9372111" y="1287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9235</xdr:rowOff>
    </xdr:from>
    <xdr:to>
      <xdr:col>45</xdr:col>
      <xdr:colOff>177800</xdr:colOff>
      <xdr:row>79</xdr:row>
      <xdr:rowOff>31604</xdr:rowOff>
    </xdr:to>
    <xdr:cxnSp macro="">
      <xdr:nvCxnSpPr>
        <xdr:cNvPr id="403" name="直線コネクタ 402"/>
        <xdr:cNvCxnSpPr/>
      </xdr:nvCxnSpPr>
      <xdr:spPr>
        <a:xfrm>
          <a:off x="7861300" y="13553785"/>
          <a:ext cx="889000" cy="2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105065</xdr:rowOff>
    </xdr:from>
    <xdr:to>
      <xdr:col>46</xdr:col>
      <xdr:colOff>38100</xdr:colOff>
      <xdr:row>77</xdr:row>
      <xdr:rowOff>35215</xdr:rowOff>
    </xdr:to>
    <xdr:sp macro="" textlink="">
      <xdr:nvSpPr>
        <xdr:cNvPr id="404" name="フローチャート: 判断 403"/>
        <xdr:cNvSpPr/>
      </xdr:nvSpPr>
      <xdr:spPr>
        <a:xfrm>
          <a:off x="8699500" y="1313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51742</xdr:rowOff>
    </xdr:from>
    <xdr:ext cx="534377" cy="259045"/>
    <xdr:sp macro="" textlink="">
      <xdr:nvSpPr>
        <xdr:cNvPr id="405" name="テキスト ボックス 404"/>
        <xdr:cNvSpPr txBox="1"/>
      </xdr:nvSpPr>
      <xdr:spPr>
        <a:xfrm>
          <a:off x="8483111" y="1291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9235</xdr:rowOff>
    </xdr:from>
    <xdr:to>
      <xdr:col>41</xdr:col>
      <xdr:colOff>50800</xdr:colOff>
      <xdr:row>79</xdr:row>
      <xdr:rowOff>26477</xdr:rowOff>
    </xdr:to>
    <xdr:cxnSp macro="">
      <xdr:nvCxnSpPr>
        <xdr:cNvPr id="406" name="直線コネクタ 405"/>
        <xdr:cNvCxnSpPr/>
      </xdr:nvCxnSpPr>
      <xdr:spPr>
        <a:xfrm flipV="1">
          <a:off x="6972300" y="13553785"/>
          <a:ext cx="889000" cy="1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44323</xdr:rowOff>
    </xdr:from>
    <xdr:to>
      <xdr:col>41</xdr:col>
      <xdr:colOff>101600</xdr:colOff>
      <xdr:row>76</xdr:row>
      <xdr:rowOff>145923</xdr:rowOff>
    </xdr:to>
    <xdr:sp macro="" textlink="">
      <xdr:nvSpPr>
        <xdr:cNvPr id="407" name="フローチャート: 判断 406"/>
        <xdr:cNvSpPr/>
      </xdr:nvSpPr>
      <xdr:spPr>
        <a:xfrm>
          <a:off x="7810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162450</xdr:rowOff>
    </xdr:from>
    <xdr:ext cx="534377" cy="259045"/>
    <xdr:sp macro="" textlink="">
      <xdr:nvSpPr>
        <xdr:cNvPr id="408" name="テキスト ボックス 407"/>
        <xdr:cNvSpPr txBox="1"/>
      </xdr:nvSpPr>
      <xdr:spPr>
        <a:xfrm>
          <a:off x="7594111" y="128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57321</xdr:rowOff>
    </xdr:from>
    <xdr:to>
      <xdr:col>36</xdr:col>
      <xdr:colOff>165100</xdr:colOff>
      <xdr:row>76</xdr:row>
      <xdr:rowOff>158921</xdr:rowOff>
    </xdr:to>
    <xdr:sp macro="" textlink="">
      <xdr:nvSpPr>
        <xdr:cNvPr id="409" name="フローチャート: 判断 408"/>
        <xdr:cNvSpPr/>
      </xdr:nvSpPr>
      <xdr:spPr>
        <a:xfrm>
          <a:off x="6921500" y="130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3998</xdr:rowOff>
    </xdr:from>
    <xdr:ext cx="534377" cy="259045"/>
    <xdr:sp macro="" textlink="">
      <xdr:nvSpPr>
        <xdr:cNvPr id="410" name="テキスト ボックス 409"/>
        <xdr:cNvSpPr txBox="1"/>
      </xdr:nvSpPr>
      <xdr:spPr>
        <a:xfrm>
          <a:off x="6705111" y="128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141413</xdr:rowOff>
    </xdr:from>
    <xdr:to>
      <xdr:col>55</xdr:col>
      <xdr:colOff>50800</xdr:colOff>
      <xdr:row>78</xdr:row>
      <xdr:rowOff>71563</xdr:rowOff>
    </xdr:to>
    <xdr:sp macro="" textlink="">
      <xdr:nvSpPr>
        <xdr:cNvPr id="416" name="楕円 415"/>
        <xdr:cNvSpPr/>
      </xdr:nvSpPr>
      <xdr:spPr>
        <a:xfrm>
          <a:off x="10426700" y="133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56340</xdr:rowOff>
    </xdr:from>
    <xdr:ext cx="469744" cy="259045"/>
    <xdr:sp macro="" textlink="">
      <xdr:nvSpPr>
        <xdr:cNvPr id="417" name="商工費該当値テキスト"/>
        <xdr:cNvSpPr txBox="1"/>
      </xdr:nvSpPr>
      <xdr:spPr>
        <a:xfrm>
          <a:off x="10528300" y="1325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130995</xdr:rowOff>
    </xdr:from>
    <xdr:to>
      <xdr:col>50</xdr:col>
      <xdr:colOff>165100</xdr:colOff>
      <xdr:row>79</xdr:row>
      <xdr:rowOff>61145</xdr:rowOff>
    </xdr:to>
    <xdr:sp macro="" textlink="">
      <xdr:nvSpPr>
        <xdr:cNvPr id="418" name="楕円 417"/>
        <xdr:cNvSpPr/>
      </xdr:nvSpPr>
      <xdr:spPr>
        <a:xfrm>
          <a:off x="9588500" y="135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52272</xdr:rowOff>
    </xdr:from>
    <xdr:ext cx="469744" cy="259045"/>
    <xdr:sp macro="" textlink="">
      <xdr:nvSpPr>
        <xdr:cNvPr id="419" name="テキスト ボックス 418"/>
        <xdr:cNvSpPr txBox="1"/>
      </xdr:nvSpPr>
      <xdr:spPr>
        <a:xfrm>
          <a:off x="9404428" y="1359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152254</xdr:rowOff>
    </xdr:from>
    <xdr:to>
      <xdr:col>46</xdr:col>
      <xdr:colOff>38100</xdr:colOff>
      <xdr:row>79</xdr:row>
      <xdr:rowOff>82404</xdr:rowOff>
    </xdr:to>
    <xdr:sp macro="" textlink="">
      <xdr:nvSpPr>
        <xdr:cNvPr id="420" name="楕円 419"/>
        <xdr:cNvSpPr/>
      </xdr:nvSpPr>
      <xdr:spPr>
        <a:xfrm>
          <a:off x="8699500" y="135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73531</xdr:rowOff>
    </xdr:from>
    <xdr:ext cx="469744" cy="259045"/>
    <xdr:sp macro="" textlink="">
      <xdr:nvSpPr>
        <xdr:cNvPr id="421" name="テキスト ボックス 420"/>
        <xdr:cNvSpPr txBox="1"/>
      </xdr:nvSpPr>
      <xdr:spPr>
        <a:xfrm>
          <a:off x="8515428" y="1361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129885</xdr:rowOff>
    </xdr:from>
    <xdr:to>
      <xdr:col>41</xdr:col>
      <xdr:colOff>101600</xdr:colOff>
      <xdr:row>79</xdr:row>
      <xdr:rowOff>60035</xdr:rowOff>
    </xdr:to>
    <xdr:sp macro="" textlink="">
      <xdr:nvSpPr>
        <xdr:cNvPr id="422" name="楕円 421"/>
        <xdr:cNvSpPr/>
      </xdr:nvSpPr>
      <xdr:spPr>
        <a:xfrm>
          <a:off x="7810500" y="135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51162</xdr:rowOff>
    </xdr:from>
    <xdr:ext cx="469744" cy="259045"/>
    <xdr:sp macro="" textlink="">
      <xdr:nvSpPr>
        <xdr:cNvPr id="423" name="テキスト ボックス 422"/>
        <xdr:cNvSpPr txBox="1"/>
      </xdr:nvSpPr>
      <xdr:spPr>
        <a:xfrm>
          <a:off x="7626428" y="135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147127</xdr:rowOff>
    </xdr:from>
    <xdr:to>
      <xdr:col>36</xdr:col>
      <xdr:colOff>165100</xdr:colOff>
      <xdr:row>79</xdr:row>
      <xdr:rowOff>77277</xdr:rowOff>
    </xdr:to>
    <xdr:sp macro="" textlink="">
      <xdr:nvSpPr>
        <xdr:cNvPr id="424" name="楕円 423"/>
        <xdr:cNvSpPr/>
      </xdr:nvSpPr>
      <xdr:spPr>
        <a:xfrm>
          <a:off x="6921500" y="135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68404</xdr:rowOff>
    </xdr:from>
    <xdr:ext cx="469744" cy="259045"/>
    <xdr:sp macro="" textlink="">
      <xdr:nvSpPr>
        <xdr:cNvPr id="425" name="テキスト ボックス 424"/>
        <xdr:cNvSpPr txBox="1"/>
      </xdr:nvSpPr>
      <xdr:spPr>
        <a:xfrm>
          <a:off x="6737428" y="1361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6" name="テキスト ボックス 435"/>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131966</xdr:rowOff>
    </xdr:from>
    <xdr:to>
      <xdr:col>54</xdr:col>
      <xdr:colOff>189865</xdr:colOff>
      <xdr:row>97</xdr:row>
      <xdr:rowOff>164198</xdr:rowOff>
    </xdr:to>
    <xdr:cxnSp macro="">
      <xdr:nvCxnSpPr>
        <xdr:cNvPr id="450" name="直線コネクタ 449"/>
        <xdr:cNvCxnSpPr/>
      </xdr:nvCxnSpPr>
      <xdr:spPr>
        <a:xfrm flipV="1">
          <a:off x="10475595" y="15562466"/>
          <a:ext cx="1270" cy="12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168025</xdr:rowOff>
    </xdr:from>
    <xdr:ext cx="534377" cy="259045"/>
    <xdr:sp macro="" textlink="">
      <xdr:nvSpPr>
        <xdr:cNvPr id="451" name="土木費最小値テキスト"/>
        <xdr:cNvSpPr txBox="1"/>
      </xdr:nvSpPr>
      <xdr:spPr>
        <a:xfrm>
          <a:off x="10528300" y="1679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164198</xdr:rowOff>
    </xdr:from>
    <xdr:to>
      <xdr:col>55</xdr:col>
      <xdr:colOff>88900</xdr:colOff>
      <xdr:row>97</xdr:row>
      <xdr:rowOff>164198</xdr:rowOff>
    </xdr:to>
    <xdr:cxnSp macro="">
      <xdr:nvCxnSpPr>
        <xdr:cNvPr id="452" name="直線コネクタ 451"/>
        <xdr:cNvCxnSpPr/>
      </xdr:nvCxnSpPr>
      <xdr:spPr>
        <a:xfrm>
          <a:off x="10388600" y="1679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78643</xdr:rowOff>
    </xdr:from>
    <xdr:ext cx="534377" cy="259045"/>
    <xdr:sp macro="" textlink="">
      <xdr:nvSpPr>
        <xdr:cNvPr id="453" name="土木費最大値テキスト"/>
        <xdr:cNvSpPr txBox="1"/>
      </xdr:nvSpPr>
      <xdr:spPr>
        <a:xfrm>
          <a:off x="10528300" y="1533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131966</xdr:rowOff>
    </xdr:from>
    <xdr:to>
      <xdr:col>55</xdr:col>
      <xdr:colOff>88900</xdr:colOff>
      <xdr:row>90</xdr:row>
      <xdr:rowOff>131966</xdr:rowOff>
    </xdr:to>
    <xdr:cxnSp macro="">
      <xdr:nvCxnSpPr>
        <xdr:cNvPr id="454" name="直線コネクタ 453"/>
        <xdr:cNvCxnSpPr/>
      </xdr:nvCxnSpPr>
      <xdr:spPr>
        <a:xfrm>
          <a:off x="10388600" y="155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95732</xdr:rowOff>
    </xdr:from>
    <xdr:to>
      <xdr:col>55</xdr:col>
      <xdr:colOff>0</xdr:colOff>
      <xdr:row>97</xdr:row>
      <xdr:rowOff>164198</xdr:rowOff>
    </xdr:to>
    <xdr:cxnSp macro="">
      <xdr:nvCxnSpPr>
        <xdr:cNvPr id="455" name="直線コネクタ 454"/>
        <xdr:cNvCxnSpPr/>
      </xdr:nvCxnSpPr>
      <xdr:spPr>
        <a:xfrm>
          <a:off x="9639300" y="16554932"/>
          <a:ext cx="838200" cy="23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2621</xdr:rowOff>
    </xdr:from>
    <xdr:ext cx="534377" cy="259045"/>
    <xdr:sp macro="" textlink="">
      <xdr:nvSpPr>
        <xdr:cNvPr id="456" name="土木費平均値テキスト"/>
        <xdr:cNvSpPr txBox="1"/>
      </xdr:nvSpPr>
      <xdr:spPr>
        <a:xfrm>
          <a:off x="10528300" y="159474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151194</xdr:rowOff>
    </xdr:from>
    <xdr:to>
      <xdr:col>55</xdr:col>
      <xdr:colOff>50800</xdr:colOff>
      <xdr:row>94</xdr:row>
      <xdr:rowOff>81344</xdr:rowOff>
    </xdr:to>
    <xdr:sp macro="" textlink="">
      <xdr:nvSpPr>
        <xdr:cNvPr id="457" name="フローチャート: 判断 456"/>
        <xdr:cNvSpPr/>
      </xdr:nvSpPr>
      <xdr:spPr>
        <a:xfrm>
          <a:off x="10426700" y="1609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95732</xdr:rowOff>
    </xdr:from>
    <xdr:to>
      <xdr:col>50</xdr:col>
      <xdr:colOff>114300</xdr:colOff>
      <xdr:row>98</xdr:row>
      <xdr:rowOff>5855</xdr:rowOff>
    </xdr:to>
    <xdr:cxnSp macro="">
      <xdr:nvCxnSpPr>
        <xdr:cNvPr id="458" name="直線コネクタ 457"/>
        <xdr:cNvCxnSpPr/>
      </xdr:nvCxnSpPr>
      <xdr:spPr>
        <a:xfrm flipV="1">
          <a:off x="8750300" y="16554932"/>
          <a:ext cx="889000" cy="25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160604</xdr:rowOff>
    </xdr:from>
    <xdr:to>
      <xdr:col>50</xdr:col>
      <xdr:colOff>165100</xdr:colOff>
      <xdr:row>93</xdr:row>
      <xdr:rowOff>90754</xdr:rowOff>
    </xdr:to>
    <xdr:sp macro="" textlink="">
      <xdr:nvSpPr>
        <xdr:cNvPr id="459" name="フローチャート: 判断 458"/>
        <xdr:cNvSpPr/>
      </xdr:nvSpPr>
      <xdr:spPr>
        <a:xfrm>
          <a:off x="9588500" y="1593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107281</xdr:rowOff>
    </xdr:from>
    <xdr:ext cx="534377" cy="259045"/>
    <xdr:sp macro="" textlink="">
      <xdr:nvSpPr>
        <xdr:cNvPr id="460" name="テキスト ボックス 459"/>
        <xdr:cNvSpPr txBox="1"/>
      </xdr:nvSpPr>
      <xdr:spPr>
        <a:xfrm>
          <a:off x="9372111" y="1570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5855</xdr:rowOff>
    </xdr:from>
    <xdr:to>
      <xdr:col>45</xdr:col>
      <xdr:colOff>177800</xdr:colOff>
      <xdr:row>98</xdr:row>
      <xdr:rowOff>6578</xdr:rowOff>
    </xdr:to>
    <xdr:cxnSp macro="">
      <xdr:nvCxnSpPr>
        <xdr:cNvPr id="461" name="直線コネクタ 460"/>
        <xdr:cNvCxnSpPr/>
      </xdr:nvCxnSpPr>
      <xdr:spPr>
        <a:xfrm flipV="1">
          <a:off x="7861300" y="16807955"/>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28550</xdr:rowOff>
    </xdr:from>
    <xdr:to>
      <xdr:col>46</xdr:col>
      <xdr:colOff>38100</xdr:colOff>
      <xdr:row>93</xdr:row>
      <xdr:rowOff>130150</xdr:rowOff>
    </xdr:to>
    <xdr:sp macro="" textlink="">
      <xdr:nvSpPr>
        <xdr:cNvPr id="462" name="フローチャート: 判断 461"/>
        <xdr:cNvSpPr/>
      </xdr:nvSpPr>
      <xdr:spPr>
        <a:xfrm>
          <a:off x="8699500" y="1597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146677</xdr:rowOff>
    </xdr:from>
    <xdr:ext cx="534377" cy="259045"/>
    <xdr:sp macro="" textlink="">
      <xdr:nvSpPr>
        <xdr:cNvPr id="463" name="テキスト ボックス 462"/>
        <xdr:cNvSpPr txBox="1"/>
      </xdr:nvSpPr>
      <xdr:spPr>
        <a:xfrm>
          <a:off x="8483111" y="1574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64263</xdr:rowOff>
    </xdr:from>
    <xdr:to>
      <xdr:col>41</xdr:col>
      <xdr:colOff>50800</xdr:colOff>
      <xdr:row>98</xdr:row>
      <xdr:rowOff>6578</xdr:rowOff>
    </xdr:to>
    <xdr:cxnSp macro="">
      <xdr:nvCxnSpPr>
        <xdr:cNvPr id="464" name="直線コネクタ 463"/>
        <xdr:cNvCxnSpPr/>
      </xdr:nvCxnSpPr>
      <xdr:spPr>
        <a:xfrm>
          <a:off x="6972300" y="16694913"/>
          <a:ext cx="889000" cy="1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71907</xdr:rowOff>
    </xdr:from>
    <xdr:to>
      <xdr:col>41</xdr:col>
      <xdr:colOff>101600</xdr:colOff>
      <xdr:row>93</xdr:row>
      <xdr:rowOff>2057</xdr:rowOff>
    </xdr:to>
    <xdr:sp macro="" textlink="">
      <xdr:nvSpPr>
        <xdr:cNvPr id="465" name="フローチャート: 判断 464"/>
        <xdr:cNvSpPr/>
      </xdr:nvSpPr>
      <xdr:spPr>
        <a:xfrm>
          <a:off x="7810500" y="1584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18584</xdr:rowOff>
    </xdr:from>
    <xdr:ext cx="534377" cy="259045"/>
    <xdr:sp macro="" textlink="">
      <xdr:nvSpPr>
        <xdr:cNvPr id="466" name="テキスト ボックス 465"/>
        <xdr:cNvSpPr txBox="1"/>
      </xdr:nvSpPr>
      <xdr:spPr>
        <a:xfrm>
          <a:off x="7594111" y="1562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115303</xdr:rowOff>
    </xdr:from>
    <xdr:to>
      <xdr:col>36</xdr:col>
      <xdr:colOff>165100</xdr:colOff>
      <xdr:row>94</xdr:row>
      <xdr:rowOff>45453</xdr:rowOff>
    </xdr:to>
    <xdr:sp macro="" textlink="">
      <xdr:nvSpPr>
        <xdr:cNvPr id="467" name="フローチャート: 判断 466"/>
        <xdr:cNvSpPr/>
      </xdr:nvSpPr>
      <xdr:spPr>
        <a:xfrm>
          <a:off x="6921500" y="1606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61980</xdr:rowOff>
    </xdr:from>
    <xdr:ext cx="534377" cy="259045"/>
    <xdr:sp macro="" textlink="">
      <xdr:nvSpPr>
        <xdr:cNvPr id="468" name="テキスト ボックス 467"/>
        <xdr:cNvSpPr txBox="1"/>
      </xdr:nvSpPr>
      <xdr:spPr>
        <a:xfrm>
          <a:off x="6705111" y="1583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113398</xdr:rowOff>
    </xdr:from>
    <xdr:to>
      <xdr:col>55</xdr:col>
      <xdr:colOff>50800</xdr:colOff>
      <xdr:row>98</xdr:row>
      <xdr:rowOff>43548</xdr:rowOff>
    </xdr:to>
    <xdr:sp macro="" textlink="">
      <xdr:nvSpPr>
        <xdr:cNvPr id="474" name="楕円 473"/>
        <xdr:cNvSpPr/>
      </xdr:nvSpPr>
      <xdr:spPr>
        <a:xfrm>
          <a:off x="10426700" y="167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28325</xdr:rowOff>
    </xdr:from>
    <xdr:ext cx="534377" cy="259045"/>
    <xdr:sp macro="" textlink="">
      <xdr:nvSpPr>
        <xdr:cNvPr id="475" name="土木費該当値テキスト"/>
        <xdr:cNvSpPr txBox="1"/>
      </xdr:nvSpPr>
      <xdr:spPr>
        <a:xfrm>
          <a:off x="10528300" y="1665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44932</xdr:rowOff>
    </xdr:from>
    <xdr:to>
      <xdr:col>50</xdr:col>
      <xdr:colOff>165100</xdr:colOff>
      <xdr:row>96</xdr:row>
      <xdr:rowOff>146532</xdr:rowOff>
    </xdr:to>
    <xdr:sp macro="" textlink="">
      <xdr:nvSpPr>
        <xdr:cNvPr id="476" name="楕円 475"/>
        <xdr:cNvSpPr/>
      </xdr:nvSpPr>
      <xdr:spPr>
        <a:xfrm>
          <a:off x="9588500" y="1650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137659</xdr:rowOff>
    </xdr:from>
    <xdr:ext cx="534377" cy="259045"/>
    <xdr:sp macro="" textlink="">
      <xdr:nvSpPr>
        <xdr:cNvPr id="477" name="テキスト ボックス 476"/>
        <xdr:cNvSpPr txBox="1"/>
      </xdr:nvSpPr>
      <xdr:spPr>
        <a:xfrm>
          <a:off x="9372111" y="165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126505</xdr:rowOff>
    </xdr:from>
    <xdr:to>
      <xdr:col>46</xdr:col>
      <xdr:colOff>38100</xdr:colOff>
      <xdr:row>98</xdr:row>
      <xdr:rowOff>56655</xdr:rowOff>
    </xdr:to>
    <xdr:sp macro="" textlink="">
      <xdr:nvSpPr>
        <xdr:cNvPr id="478" name="楕円 477"/>
        <xdr:cNvSpPr/>
      </xdr:nvSpPr>
      <xdr:spPr>
        <a:xfrm>
          <a:off x="8699500" y="167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47782</xdr:rowOff>
    </xdr:from>
    <xdr:ext cx="534377" cy="259045"/>
    <xdr:sp macro="" textlink="">
      <xdr:nvSpPr>
        <xdr:cNvPr id="479" name="テキスト ボックス 478"/>
        <xdr:cNvSpPr txBox="1"/>
      </xdr:nvSpPr>
      <xdr:spPr>
        <a:xfrm>
          <a:off x="8483111" y="1684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127228</xdr:rowOff>
    </xdr:from>
    <xdr:to>
      <xdr:col>41</xdr:col>
      <xdr:colOff>101600</xdr:colOff>
      <xdr:row>98</xdr:row>
      <xdr:rowOff>57378</xdr:rowOff>
    </xdr:to>
    <xdr:sp macro="" textlink="">
      <xdr:nvSpPr>
        <xdr:cNvPr id="480" name="楕円 479"/>
        <xdr:cNvSpPr/>
      </xdr:nvSpPr>
      <xdr:spPr>
        <a:xfrm>
          <a:off x="7810500" y="1675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48505</xdr:rowOff>
    </xdr:from>
    <xdr:ext cx="534377" cy="259045"/>
    <xdr:sp macro="" textlink="">
      <xdr:nvSpPr>
        <xdr:cNvPr id="481" name="テキスト ボックス 480"/>
        <xdr:cNvSpPr txBox="1"/>
      </xdr:nvSpPr>
      <xdr:spPr>
        <a:xfrm>
          <a:off x="7594111" y="1685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13463</xdr:rowOff>
    </xdr:from>
    <xdr:to>
      <xdr:col>36</xdr:col>
      <xdr:colOff>165100</xdr:colOff>
      <xdr:row>97</xdr:row>
      <xdr:rowOff>115063</xdr:rowOff>
    </xdr:to>
    <xdr:sp macro="" textlink="">
      <xdr:nvSpPr>
        <xdr:cNvPr id="482" name="楕円 481"/>
        <xdr:cNvSpPr/>
      </xdr:nvSpPr>
      <xdr:spPr>
        <a:xfrm>
          <a:off x="6921500" y="166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106190</xdr:rowOff>
    </xdr:from>
    <xdr:ext cx="534377" cy="259045"/>
    <xdr:sp macro="" textlink="">
      <xdr:nvSpPr>
        <xdr:cNvPr id="483" name="テキスト ボックス 482"/>
        <xdr:cNvSpPr txBox="1"/>
      </xdr:nvSpPr>
      <xdr:spPr>
        <a:xfrm>
          <a:off x="6705111" y="1673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4" name="テキスト ボックス 493"/>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6" name="テキスト ボックス 49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4" name="テキスト ボックス 50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6" name="テキスト ボックス 50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146395</xdr:rowOff>
    </xdr:from>
    <xdr:to>
      <xdr:col>85</xdr:col>
      <xdr:colOff>126364</xdr:colOff>
      <xdr:row>37</xdr:row>
      <xdr:rowOff>138067</xdr:rowOff>
    </xdr:to>
    <xdr:cxnSp macro="">
      <xdr:nvCxnSpPr>
        <xdr:cNvPr id="510" name="直線コネクタ 509"/>
        <xdr:cNvCxnSpPr/>
      </xdr:nvCxnSpPr>
      <xdr:spPr>
        <a:xfrm flipV="1">
          <a:off x="16317595" y="5118445"/>
          <a:ext cx="1269" cy="136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141894</xdr:rowOff>
    </xdr:from>
    <xdr:ext cx="534377" cy="259045"/>
    <xdr:sp macro="" textlink="">
      <xdr:nvSpPr>
        <xdr:cNvPr id="511" name="消防費最小値テキスト"/>
        <xdr:cNvSpPr txBox="1"/>
      </xdr:nvSpPr>
      <xdr:spPr>
        <a:xfrm>
          <a:off x="16370300" y="648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138067</xdr:rowOff>
    </xdr:from>
    <xdr:to>
      <xdr:col>86</xdr:col>
      <xdr:colOff>25400</xdr:colOff>
      <xdr:row>37</xdr:row>
      <xdr:rowOff>138067</xdr:rowOff>
    </xdr:to>
    <xdr:cxnSp macro="">
      <xdr:nvCxnSpPr>
        <xdr:cNvPr id="512" name="直線コネクタ 511"/>
        <xdr:cNvCxnSpPr/>
      </xdr:nvCxnSpPr>
      <xdr:spPr>
        <a:xfrm>
          <a:off x="16230600" y="6481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93072</xdr:rowOff>
    </xdr:from>
    <xdr:ext cx="534377" cy="259045"/>
    <xdr:sp macro="" textlink="">
      <xdr:nvSpPr>
        <xdr:cNvPr id="513" name="消防費最大値テキスト"/>
        <xdr:cNvSpPr txBox="1"/>
      </xdr:nvSpPr>
      <xdr:spPr>
        <a:xfrm>
          <a:off x="16370300" y="489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146395</xdr:rowOff>
    </xdr:from>
    <xdr:to>
      <xdr:col>86</xdr:col>
      <xdr:colOff>25400</xdr:colOff>
      <xdr:row>29</xdr:row>
      <xdr:rowOff>146395</xdr:rowOff>
    </xdr:to>
    <xdr:cxnSp macro="">
      <xdr:nvCxnSpPr>
        <xdr:cNvPr id="514" name="直線コネクタ 513"/>
        <xdr:cNvCxnSpPr/>
      </xdr:nvCxnSpPr>
      <xdr:spPr>
        <a:xfrm>
          <a:off x="16230600" y="511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138067</xdr:rowOff>
    </xdr:from>
    <xdr:to>
      <xdr:col>85</xdr:col>
      <xdr:colOff>127000</xdr:colOff>
      <xdr:row>37</xdr:row>
      <xdr:rowOff>169745</xdr:rowOff>
    </xdr:to>
    <xdr:cxnSp macro="">
      <xdr:nvCxnSpPr>
        <xdr:cNvPr id="515" name="直線コネクタ 514"/>
        <xdr:cNvCxnSpPr/>
      </xdr:nvCxnSpPr>
      <xdr:spPr>
        <a:xfrm flipV="1">
          <a:off x="15481300" y="6481717"/>
          <a:ext cx="8382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34543</xdr:rowOff>
    </xdr:from>
    <xdr:ext cx="534377" cy="259045"/>
    <xdr:sp macro="" textlink="">
      <xdr:nvSpPr>
        <xdr:cNvPr id="516" name="消防費平均値テキスト"/>
        <xdr:cNvSpPr txBox="1"/>
      </xdr:nvSpPr>
      <xdr:spPr>
        <a:xfrm>
          <a:off x="16370300" y="5863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11666</xdr:rowOff>
    </xdr:from>
    <xdr:to>
      <xdr:col>85</xdr:col>
      <xdr:colOff>177800</xdr:colOff>
      <xdr:row>35</xdr:row>
      <xdr:rowOff>113266</xdr:rowOff>
    </xdr:to>
    <xdr:sp macro="" textlink="">
      <xdr:nvSpPr>
        <xdr:cNvPr id="517" name="フローチャート: 判断 516"/>
        <xdr:cNvSpPr/>
      </xdr:nvSpPr>
      <xdr:spPr>
        <a:xfrm>
          <a:off x="16268700" y="601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169745</xdr:rowOff>
    </xdr:from>
    <xdr:to>
      <xdr:col>81</xdr:col>
      <xdr:colOff>50800</xdr:colOff>
      <xdr:row>38</xdr:row>
      <xdr:rowOff>28829</xdr:rowOff>
    </xdr:to>
    <xdr:cxnSp macro="">
      <xdr:nvCxnSpPr>
        <xdr:cNvPr id="518" name="直線コネクタ 517"/>
        <xdr:cNvCxnSpPr/>
      </xdr:nvCxnSpPr>
      <xdr:spPr>
        <a:xfrm flipV="1">
          <a:off x="14592300" y="6513395"/>
          <a:ext cx="8890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105228</xdr:rowOff>
    </xdr:from>
    <xdr:to>
      <xdr:col>81</xdr:col>
      <xdr:colOff>101600</xdr:colOff>
      <xdr:row>36</xdr:row>
      <xdr:rowOff>35378</xdr:rowOff>
    </xdr:to>
    <xdr:sp macro="" textlink="">
      <xdr:nvSpPr>
        <xdr:cNvPr id="519" name="フローチャート: 判断 518"/>
        <xdr:cNvSpPr/>
      </xdr:nvSpPr>
      <xdr:spPr>
        <a:xfrm>
          <a:off x="15430500" y="610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51905</xdr:rowOff>
    </xdr:from>
    <xdr:ext cx="534377" cy="259045"/>
    <xdr:sp macro="" textlink="">
      <xdr:nvSpPr>
        <xdr:cNvPr id="520" name="テキスト ボックス 519"/>
        <xdr:cNvSpPr txBox="1"/>
      </xdr:nvSpPr>
      <xdr:spPr>
        <a:xfrm>
          <a:off x="15214111" y="588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100511</xdr:rowOff>
    </xdr:from>
    <xdr:to>
      <xdr:col>76</xdr:col>
      <xdr:colOff>114300</xdr:colOff>
      <xdr:row>38</xdr:row>
      <xdr:rowOff>28829</xdr:rowOff>
    </xdr:to>
    <xdr:cxnSp macro="">
      <xdr:nvCxnSpPr>
        <xdr:cNvPr id="521" name="直線コネクタ 520"/>
        <xdr:cNvCxnSpPr/>
      </xdr:nvCxnSpPr>
      <xdr:spPr>
        <a:xfrm>
          <a:off x="13703300" y="6444161"/>
          <a:ext cx="889000" cy="9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11339</xdr:rowOff>
    </xdr:from>
    <xdr:to>
      <xdr:col>76</xdr:col>
      <xdr:colOff>165100</xdr:colOff>
      <xdr:row>36</xdr:row>
      <xdr:rowOff>112939</xdr:rowOff>
    </xdr:to>
    <xdr:sp macro="" textlink="">
      <xdr:nvSpPr>
        <xdr:cNvPr id="522" name="フローチャート: 判断 521"/>
        <xdr:cNvSpPr/>
      </xdr:nvSpPr>
      <xdr:spPr>
        <a:xfrm>
          <a:off x="14541500" y="61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129466</xdr:rowOff>
    </xdr:from>
    <xdr:ext cx="534377" cy="259045"/>
    <xdr:sp macro="" textlink="">
      <xdr:nvSpPr>
        <xdr:cNvPr id="523" name="テキスト ボックス 522"/>
        <xdr:cNvSpPr txBox="1"/>
      </xdr:nvSpPr>
      <xdr:spPr>
        <a:xfrm>
          <a:off x="14325111" y="595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100511</xdr:rowOff>
    </xdr:from>
    <xdr:to>
      <xdr:col>71</xdr:col>
      <xdr:colOff>177800</xdr:colOff>
      <xdr:row>37</xdr:row>
      <xdr:rowOff>101981</xdr:rowOff>
    </xdr:to>
    <xdr:cxnSp macro="">
      <xdr:nvCxnSpPr>
        <xdr:cNvPr id="524" name="直線コネクタ 523"/>
        <xdr:cNvCxnSpPr/>
      </xdr:nvCxnSpPr>
      <xdr:spPr>
        <a:xfrm flipV="1">
          <a:off x="12814300" y="6444161"/>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69632</xdr:rowOff>
    </xdr:from>
    <xdr:to>
      <xdr:col>72</xdr:col>
      <xdr:colOff>38100</xdr:colOff>
      <xdr:row>35</xdr:row>
      <xdr:rowOff>171232</xdr:rowOff>
    </xdr:to>
    <xdr:sp macro="" textlink="">
      <xdr:nvSpPr>
        <xdr:cNvPr id="525" name="フローチャート: 判断 524"/>
        <xdr:cNvSpPr/>
      </xdr:nvSpPr>
      <xdr:spPr>
        <a:xfrm>
          <a:off x="13652500" y="607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16309</xdr:rowOff>
    </xdr:from>
    <xdr:ext cx="534377" cy="259045"/>
    <xdr:sp macro="" textlink="">
      <xdr:nvSpPr>
        <xdr:cNvPr id="526" name="テキスト ボックス 525"/>
        <xdr:cNvSpPr txBox="1"/>
      </xdr:nvSpPr>
      <xdr:spPr>
        <a:xfrm>
          <a:off x="13436111" y="58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48732</xdr:rowOff>
    </xdr:from>
    <xdr:to>
      <xdr:col>67</xdr:col>
      <xdr:colOff>101600</xdr:colOff>
      <xdr:row>35</xdr:row>
      <xdr:rowOff>150332</xdr:rowOff>
    </xdr:to>
    <xdr:sp macro="" textlink="">
      <xdr:nvSpPr>
        <xdr:cNvPr id="527" name="フローチャート: 判断 526"/>
        <xdr:cNvSpPr/>
      </xdr:nvSpPr>
      <xdr:spPr>
        <a:xfrm>
          <a:off x="12763500" y="60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166859</xdr:rowOff>
    </xdr:from>
    <xdr:ext cx="534377" cy="259045"/>
    <xdr:sp macro="" textlink="">
      <xdr:nvSpPr>
        <xdr:cNvPr id="528" name="テキスト ボックス 527"/>
        <xdr:cNvSpPr txBox="1"/>
      </xdr:nvSpPr>
      <xdr:spPr>
        <a:xfrm>
          <a:off x="12547111" y="58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87267</xdr:rowOff>
    </xdr:from>
    <xdr:to>
      <xdr:col>85</xdr:col>
      <xdr:colOff>177800</xdr:colOff>
      <xdr:row>38</xdr:row>
      <xdr:rowOff>17418</xdr:rowOff>
    </xdr:to>
    <xdr:sp macro="" textlink="">
      <xdr:nvSpPr>
        <xdr:cNvPr id="534" name="楕円 533"/>
        <xdr:cNvSpPr/>
      </xdr:nvSpPr>
      <xdr:spPr>
        <a:xfrm>
          <a:off x="16268700" y="6430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2194</xdr:rowOff>
    </xdr:from>
    <xdr:ext cx="534377" cy="259045"/>
    <xdr:sp macro="" textlink="">
      <xdr:nvSpPr>
        <xdr:cNvPr id="535" name="消防費該当値テキスト"/>
        <xdr:cNvSpPr txBox="1"/>
      </xdr:nvSpPr>
      <xdr:spPr>
        <a:xfrm>
          <a:off x="16370300" y="634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118945</xdr:rowOff>
    </xdr:from>
    <xdr:to>
      <xdr:col>81</xdr:col>
      <xdr:colOff>101600</xdr:colOff>
      <xdr:row>38</xdr:row>
      <xdr:rowOff>49095</xdr:rowOff>
    </xdr:to>
    <xdr:sp macro="" textlink="">
      <xdr:nvSpPr>
        <xdr:cNvPr id="536" name="楕円 535"/>
        <xdr:cNvSpPr/>
      </xdr:nvSpPr>
      <xdr:spPr>
        <a:xfrm>
          <a:off x="15430500" y="646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40222</xdr:rowOff>
    </xdr:from>
    <xdr:ext cx="534377" cy="259045"/>
    <xdr:sp macro="" textlink="">
      <xdr:nvSpPr>
        <xdr:cNvPr id="537" name="テキスト ボックス 536"/>
        <xdr:cNvSpPr txBox="1"/>
      </xdr:nvSpPr>
      <xdr:spPr>
        <a:xfrm>
          <a:off x="15214111" y="655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149479</xdr:rowOff>
    </xdr:from>
    <xdr:to>
      <xdr:col>76</xdr:col>
      <xdr:colOff>165100</xdr:colOff>
      <xdr:row>38</xdr:row>
      <xdr:rowOff>79629</xdr:rowOff>
    </xdr:to>
    <xdr:sp macro="" textlink="">
      <xdr:nvSpPr>
        <xdr:cNvPr id="538" name="楕円 537"/>
        <xdr:cNvSpPr/>
      </xdr:nvSpPr>
      <xdr:spPr>
        <a:xfrm>
          <a:off x="14541500" y="64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70756</xdr:rowOff>
    </xdr:from>
    <xdr:ext cx="534377" cy="259045"/>
    <xdr:sp macro="" textlink="">
      <xdr:nvSpPr>
        <xdr:cNvPr id="539" name="テキスト ボックス 538"/>
        <xdr:cNvSpPr txBox="1"/>
      </xdr:nvSpPr>
      <xdr:spPr>
        <a:xfrm>
          <a:off x="14325111" y="658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49711</xdr:rowOff>
    </xdr:from>
    <xdr:to>
      <xdr:col>72</xdr:col>
      <xdr:colOff>38100</xdr:colOff>
      <xdr:row>37</xdr:row>
      <xdr:rowOff>151311</xdr:rowOff>
    </xdr:to>
    <xdr:sp macro="" textlink="">
      <xdr:nvSpPr>
        <xdr:cNvPr id="540" name="楕円 539"/>
        <xdr:cNvSpPr/>
      </xdr:nvSpPr>
      <xdr:spPr>
        <a:xfrm>
          <a:off x="13652500" y="63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142439</xdr:rowOff>
    </xdr:from>
    <xdr:ext cx="534377" cy="259045"/>
    <xdr:sp macro="" textlink="">
      <xdr:nvSpPr>
        <xdr:cNvPr id="541" name="テキスト ボックス 540"/>
        <xdr:cNvSpPr txBox="1"/>
      </xdr:nvSpPr>
      <xdr:spPr>
        <a:xfrm>
          <a:off x="13436111" y="64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51181</xdr:rowOff>
    </xdr:from>
    <xdr:to>
      <xdr:col>67</xdr:col>
      <xdr:colOff>101600</xdr:colOff>
      <xdr:row>37</xdr:row>
      <xdr:rowOff>152781</xdr:rowOff>
    </xdr:to>
    <xdr:sp macro="" textlink="">
      <xdr:nvSpPr>
        <xdr:cNvPr id="542" name="楕円 541"/>
        <xdr:cNvSpPr/>
      </xdr:nvSpPr>
      <xdr:spPr>
        <a:xfrm>
          <a:off x="12763500" y="63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143908</xdr:rowOff>
    </xdr:from>
    <xdr:ext cx="534377" cy="259045"/>
    <xdr:sp macro="" textlink="">
      <xdr:nvSpPr>
        <xdr:cNvPr id="543" name="テキスト ボックス 542"/>
        <xdr:cNvSpPr txBox="1"/>
      </xdr:nvSpPr>
      <xdr:spPr>
        <a:xfrm>
          <a:off x="12547111" y="648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4" name="テキスト ボックス 55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4" name="テキスト ボックス 56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57404</xdr:rowOff>
    </xdr:from>
    <xdr:to>
      <xdr:col>85</xdr:col>
      <xdr:colOff>126364</xdr:colOff>
      <xdr:row>57</xdr:row>
      <xdr:rowOff>33630</xdr:rowOff>
    </xdr:to>
    <xdr:cxnSp macro="">
      <xdr:nvCxnSpPr>
        <xdr:cNvPr id="566" name="直線コネクタ 565"/>
        <xdr:cNvCxnSpPr/>
      </xdr:nvCxnSpPr>
      <xdr:spPr>
        <a:xfrm flipV="1">
          <a:off x="16317595" y="8629904"/>
          <a:ext cx="1269" cy="1176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37457</xdr:rowOff>
    </xdr:from>
    <xdr:ext cx="534377" cy="259045"/>
    <xdr:sp macro="" textlink="">
      <xdr:nvSpPr>
        <xdr:cNvPr id="567" name="教育費最小値テキスト"/>
        <xdr:cNvSpPr txBox="1"/>
      </xdr:nvSpPr>
      <xdr:spPr>
        <a:xfrm>
          <a:off x="16370300" y="981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33630</xdr:rowOff>
    </xdr:from>
    <xdr:to>
      <xdr:col>86</xdr:col>
      <xdr:colOff>25400</xdr:colOff>
      <xdr:row>57</xdr:row>
      <xdr:rowOff>33630</xdr:rowOff>
    </xdr:to>
    <xdr:cxnSp macro="">
      <xdr:nvCxnSpPr>
        <xdr:cNvPr id="568" name="直線コネクタ 567"/>
        <xdr:cNvCxnSpPr/>
      </xdr:nvCxnSpPr>
      <xdr:spPr>
        <a:xfrm>
          <a:off x="16230600" y="980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4081</xdr:rowOff>
    </xdr:from>
    <xdr:ext cx="534377" cy="259045"/>
    <xdr:sp macro="" textlink="">
      <xdr:nvSpPr>
        <xdr:cNvPr id="569" name="教育費最大値テキスト"/>
        <xdr:cNvSpPr txBox="1"/>
      </xdr:nvSpPr>
      <xdr:spPr>
        <a:xfrm>
          <a:off x="16370300" y="840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55,900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57404</xdr:rowOff>
    </xdr:from>
    <xdr:to>
      <xdr:col>86</xdr:col>
      <xdr:colOff>25400</xdr:colOff>
      <xdr:row>50</xdr:row>
      <xdr:rowOff>57404</xdr:rowOff>
    </xdr:to>
    <xdr:cxnSp macro="">
      <xdr:nvCxnSpPr>
        <xdr:cNvPr id="570" name="直線コネクタ 569"/>
        <xdr:cNvCxnSpPr/>
      </xdr:nvCxnSpPr>
      <xdr:spPr>
        <a:xfrm>
          <a:off x="16230600" y="862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33630</xdr:rowOff>
    </xdr:from>
    <xdr:to>
      <xdr:col>85</xdr:col>
      <xdr:colOff>127000</xdr:colOff>
      <xdr:row>57</xdr:row>
      <xdr:rowOff>96358</xdr:rowOff>
    </xdr:to>
    <xdr:cxnSp macro="">
      <xdr:nvCxnSpPr>
        <xdr:cNvPr id="571" name="直線コネクタ 570"/>
        <xdr:cNvCxnSpPr/>
      </xdr:nvCxnSpPr>
      <xdr:spPr>
        <a:xfrm flipV="1">
          <a:off x="15481300" y="9806280"/>
          <a:ext cx="838200" cy="6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19971</xdr:rowOff>
    </xdr:from>
    <xdr:ext cx="534377" cy="259045"/>
    <xdr:sp macro="" textlink="">
      <xdr:nvSpPr>
        <xdr:cNvPr id="572" name="教育費平均値テキスト"/>
        <xdr:cNvSpPr txBox="1"/>
      </xdr:nvSpPr>
      <xdr:spPr>
        <a:xfrm>
          <a:off x="16370300" y="9106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168544</xdr:rowOff>
    </xdr:from>
    <xdr:to>
      <xdr:col>85</xdr:col>
      <xdr:colOff>177800</xdr:colOff>
      <xdr:row>54</xdr:row>
      <xdr:rowOff>98694</xdr:rowOff>
    </xdr:to>
    <xdr:sp macro="" textlink="">
      <xdr:nvSpPr>
        <xdr:cNvPr id="573" name="フローチャート: 判断 572"/>
        <xdr:cNvSpPr/>
      </xdr:nvSpPr>
      <xdr:spPr>
        <a:xfrm>
          <a:off x="16268700" y="92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96358</xdr:rowOff>
    </xdr:from>
    <xdr:to>
      <xdr:col>81</xdr:col>
      <xdr:colOff>50800</xdr:colOff>
      <xdr:row>58</xdr:row>
      <xdr:rowOff>23388</xdr:rowOff>
    </xdr:to>
    <xdr:cxnSp macro="">
      <xdr:nvCxnSpPr>
        <xdr:cNvPr id="574" name="直線コネクタ 573"/>
        <xdr:cNvCxnSpPr/>
      </xdr:nvCxnSpPr>
      <xdr:spPr>
        <a:xfrm flipV="1">
          <a:off x="14592300" y="9869008"/>
          <a:ext cx="889000" cy="9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119441</xdr:rowOff>
    </xdr:from>
    <xdr:to>
      <xdr:col>81</xdr:col>
      <xdr:colOff>101600</xdr:colOff>
      <xdr:row>55</xdr:row>
      <xdr:rowOff>49591</xdr:rowOff>
    </xdr:to>
    <xdr:sp macro="" textlink="">
      <xdr:nvSpPr>
        <xdr:cNvPr id="575" name="フローチャート: 判断 574"/>
        <xdr:cNvSpPr/>
      </xdr:nvSpPr>
      <xdr:spPr>
        <a:xfrm>
          <a:off x="15430500" y="937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66118</xdr:rowOff>
    </xdr:from>
    <xdr:ext cx="534377" cy="259045"/>
    <xdr:sp macro="" textlink="">
      <xdr:nvSpPr>
        <xdr:cNvPr id="576" name="テキスト ボックス 575"/>
        <xdr:cNvSpPr txBox="1"/>
      </xdr:nvSpPr>
      <xdr:spPr>
        <a:xfrm>
          <a:off x="15214111" y="91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23388</xdr:rowOff>
    </xdr:from>
    <xdr:to>
      <xdr:col>76</xdr:col>
      <xdr:colOff>114300</xdr:colOff>
      <xdr:row>58</xdr:row>
      <xdr:rowOff>86939</xdr:rowOff>
    </xdr:to>
    <xdr:cxnSp macro="">
      <xdr:nvCxnSpPr>
        <xdr:cNvPr id="577" name="直線コネクタ 576"/>
        <xdr:cNvCxnSpPr/>
      </xdr:nvCxnSpPr>
      <xdr:spPr>
        <a:xfrm flipV="1">
          <a:off x="13703300" y="9967488"/>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92741</xdr:rowOff>
    </xdr:from>
    <xdr:to>
      <xdr:col>76</xdr:col>
      <xdr:colOff>165100</xdr:colOff>
      <xdr:row>58</xdr:row>
      <xdr:rowOff>22891</xdr:rowOff>
    </xdr:to>
    <xdr:sp macro="" textlink="">
      <xdr:nvSpPr>
        <xdr:cNvPr id="578" name="フローチャート: 判断 577"/>
        <xdr:cNvSpPr/>
      </xdr:nvSpPr>
      <xdr:spPr>
        <a:xfrm>
          <a:off x="14541500" y="986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39418</xdr:rowOff>
    </xdr:from>
    <xdr:ext cx="534377" cy="259045"/>
    <xdr:sp macro="" textlink="">
      <xdr:nvSpPr>
        <xdr:cNvPr id="579" name="テキスト ボックス 578"/>
        <xdr:cNvSpPr txBox="1"/>
      </xdr:nvSpPr>
      <xdr:spPr>
        <a:xfrm>
          <a:off x="14325111" y="96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86939</xdr:rowOff>
    </xdr:from>
    <xdr:to>
      <xdr:col>71</xdr:col>
      <xdr:colOff>177800</xdr:colOff>
      <xdr:row>59</xdr:row>
      <xdr:rowOff>59507</xdr:rowOff>
    </xdr:to>
    <xdr:cxnSp macro="">
      <xdr:nvCxnSpPr>
        <xdr:cNvPr id="580" name="直線コネクタ 579"/>
        <xdr:cNvCxnSpPr/>
      </xdr:nvCxnSpPr>
      <xdr:spPr>
        <a:xfrm flipV="1">
          <a:off x="12814300" y="10031039"/>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122367</xdr:rowOff>
    </xdr:from>
    <xdr:to>
      <xdr:col>72</xdr:col>
      <xdr:colOff>38100</xdr:colOff>
      <xdr:row>58</xdr:row>
      <xdr:rowOff>52517</xdr:rowOff>
    </xdr:to>
    <xdr:sp macro="" textlink="">
      <xdr:nvSpPr>
        <xdr:cNvPr id="581" name="フローチャート: 判断 580"/>
        <xdr:cNvSpPr/>
      </xdr:nvSpPr>
      <xdr:spPr>
        <a:xfrm>
          <a:off x="13652500" y="989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69044</xdr:rowOff>
    </xdr:from>
    <xdr:ext cx="534377" cy="259045"/>
    <xdr:sp macro="" textlink="">
      <xdr:nvSpPr>
        <xdr:cNvPr id="582" name="テキスト ボックス 581"/>
        <xdr:cNvSpPr txBox="1"/>
      </xdr:nvSpPr>
      <xdr:spPr>
        <a:xfrm>
          <a:off x="13436111" y="967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53787</xdr:rowOff>
    </xdr:from>
    <xdr:to>
      <xdr:col>67</xdr:col>
      <xdr:colOff>101600</xdr:colOff>
      <xdr:row>58</xdr:row>
      <xdr:rowOff>155387</xdr:rowOff>
    </xdr:to>
    <xdr:sp macro="" textlink="">
      <xdr:nvSpPr>
        <xdr:cNvPr id="583" name="フローチャート: 判断 582"/>
        <xdr:cNvSpPr/>
      </xdr:nvSpPr>
      <xdr:spPr>
        <a:xfrm>
          <a:off x="12763500" y="999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464</xdr:rowOff>
    </xdr:from>
    <xdr:ext cx="534377" cy="259045"/>
    <xdr:sp macro="" textlink="">
      <xdr:nvSpPr>
        <xdr:cNvPr id="584" name="テキスト ボックス 583"/>
        <xdr:cNvSpPr txBox="1"/>
      </xdr:nvSpPr>
      <xdr:spPr>
        <a:xfrm>
          <a:off x="12547111" y="977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154280</xdr:rowOff>
    </xdr:from>
    <xdr:to>
      <xdr:col>85</xdr:col>
      <xdr:colOff>177800</xdr:colOff>
      <xdr:row>57</xdr:row>
      <xdr:rowOff>84430</xdr:rowOff>
    </xdr:to>
    <xdr:sp macro="" textlink="">
      <xdr:nvSpPr>
        <xdr:cNvPr id="590" name="楕円 589"/>
        <xdr:cNvSpPr/>
      </xdr:nvSpPr>
      <xdr:spPr>
        <a:xfrm>
          <a:off x="16268700" y="97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69207</xdr:rowOff>
    </xdr:from>
    <xdr:ext cx="534377" cy="259045"/>
    <xdr:sp macro="" textlink="">
      <xdr:nvSpPr>
        <xdr:cNvPr id="591" name="教育費該当値テキスト"/>
        <xdr:cNvSpPr txBox="1"/>
      </xdr:nvSpPr>
      <xdr:spPr>
        <a:xfrm>
          <a:off x="16370300" y="967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45558</xdr:rowOff>
    </xdr:from>
    <xdr:to>
      <xdr:col>81</xdr:col>
      <xdr:colOff>101600</xdr:colOff>
      <xdr:row>57</xdr:row>
      <xdr:rowOff>147158</xdr:rowOff>
    </xdr:to>
    <xdr:sp macro="" textlink="">
      <xdr:nvSpPr>
        <xdr:cNvPr id="592" name="楕円 591"/>
        <xdr:cNvSpPr/>
      </xdr:nvSpPr>
      <xdr:spPr>
        <a:xfrm>
          <a:off x="15430500" y="981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138285</xdr:rowOff>
    </xdr:from>
    <xdr:ext cx="534377" cy="259045"/>
    <xdr:sp macro="" textlink="">
      <xdr:nvSpPr>
        <xdr:cNvPr id="593" name="テキスト ボックス 592"/>
        <xdr:cNvSpPr txBox="1"/>
      </xdr:nvSpPr>
      <xdr:spPr>
        <a:xfrm>
          <a:off x="15214111" y="991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144038</xdr:rowOff>
    </xdr:from>
    <xdr:to>
      <xdr:col>76</xdr:col>
      <xdr:colOff>165100</xdr:colOff>
      <xdr:row>58</xdr:row>
      <xdr:rowOff>74188</xdr:rowOff>
    </xdr:to>
    <xdr:sp macro="" textlink="">
      <xdr:nvSpPr>
        <xdr:cNvPr id="594" name="楕円 593"/>
        <xdr:cNvSpPr/>
      </xdr:nvSpPr>
      <xdr:spPr>
        <a:xfrm>
          <a:off x="14541500" y="99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65315</xdr:rowOff>
    </xdr:from>
    <xdr:ext cx="534377" cy="259045"/>
    <xdr:sp macro="" textlink="">
      <xdr:nvSpPr>
        <xdr:cNvPr id="595" name="テキスト ボックス 594"/>
        <xdr:cNvSpPr txBox="1"/>
      </xdr:nvSpPr>
      <xdr:spPr>
        <a:xfrm>
          <a:off x="14325111" y="100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36139</xdr:rowOff>
    </xdr:from>
    <xdr:to>
      <xdr:col>72</xdr:col>
      <xdr:colOff>38100</xdr:colOff>
      <xdr:row>58</xdr:row>
      <xdr:rowOff>137739</xdr:rowOff>
    </xdr:to>
    <xdr:sp macro="" textlink="">
      <xdr:nvSpPr>
        <xdr:cNvPr id="596" name="楕円 595"/>
        <xdr:cNvSpPr/>
      </xdr:nvSpPr>
      <xdr:spPr>
        <a:xfrm>
          <a:off x="13652500" y="99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128866</xdr:rowOff>
    </xdr:from>
    <xdr:ext cx="534377" cy="259045"/>
    <xdr:sp macro="" textlink="">
      <xdr:nvSpPr>
        <xdr:cNvPr id="597" name="テキスト ボックス 596"/>
        <xdr:cNvSpPr txBox="1"/>
      </xdr:nvSpPr>
      <xdr:spPr>
        <a:xfrm>
          <a:off x="13436111" y="1007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8707</xdr:rowOff>
    </xdr:from>
    <xdr:to>
      <xdr:col>67</xdr:col>
      <xdr:colOff>101600</xdr:colOff>
      <xdr:row>59</xdr:row>
      <xdr:rowOff>110307</xdr:rowOff>
    </xdr:to>
    <xdr:sp macro="" textlink="">
      <xdr:nvSpPr>
        <xdr:cNvPr id="598" name="楕円 597"/>
        <xdr:cNvSpPr/>
      </xdr:nvSpPr>
      <xdr:spPr>
        <a:xfrm>
          <a:off x="12763500" y="101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101434</xdr:rowOff>
    </xdr:from>
    <xdr:ext cx="534377" cy="259045"/>
    <xdr:sp macro="" textlink="">
      <xdr:nvSpPr>
        <xdr:cNvPr id="599" name="テキスト ボックス 598"/>
        <xdr:cNvSpPr txBox="1"/>
      </xdr:nvSpPr>
      <xdr:spPr>
        <a:xfrm>
          <a:off x="12547111" y="1021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3" name="テキスト ボックス 61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5" name="テキスト ボックス 61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7" name="テキスト ボックス 61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19" name="テキスト ボックス 61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1" name="テキスト ボックス 620"/>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144272</xdr:rowOff>
    </xdr:from>
    <xdr:to>
      <xdr:col>85</xdr:col>
      <xdr:colOff>126364</xdr:colOff>
      <xdr:row>79</xdr:row>
      <xdr:rowOff>44450</xdr:rowOff>
    </xdr:to>
    <xdr:cxnSp macro="">
      <xdr:nvCxnSpPr>
        <xdr:cNvPr id="623" name="直線コネクタ 622"/>
        <xdr:cNvCxnSpPr/>
      </xdr:nvCxnSpPr>
      <xdr:spPr>
        <a:xfrm flipV="1">
          <a:off x="16317595" y="12317222"/>
          <a:ext cx="1269" cy="127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90949</xdr:rowOff>
    </xdr:from>
    <xdr:ext cx="469744" cy="259045"/>
    <xdr:sp macro="" textlink="">
      <xdr:nvSpPr>
        <xdr:cNvPr id="626" name="災害復旧費最大値テキスト"/>
        <xdr:cNvSpPr txBox="1"/>
      </xdr:nvSpPr>
      <xdr:spPr>
        <a:xfrm>
          <a:off x="16370300" y="1209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144272</xdr:rowOff>
    </xdr:from>
    <xdr:to>
      <xdr:col>86</xdr:col>
      <xdr:colOff>25400</xdr:colOff>
      <xdr:row>71</xdr:row>
      <xdr:rowOff>144272</xdr:rowOff>
    </xdr:to>
    <xdr:cxnSp macro="">
      <xdr:nvCxnSpPr>
        <xdr:cNvPr id="627" name="直線コネクタ 626"/>
        <xdr:cNvCxnSpPr/>
      </xdr:nvCxnSpPr>
      <xdr:spPr>
        <a:xfrm>
          <a:off x="16230600" y="1231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154178</xdr:rowOff>
    </xdr:from>
    <xdr:to>
      <xdr:col>85</xdr:col>
      <xdr:colOff>127000</xdr:colOff>
      <xdr:row>79</xdr:row>
      <xdr:rowOff>26163</xdr:rowOff>
    </xdr:to>
    <xdr:cxnSp macro="">
      <xdr:nvCxnSpPr>
        <xdr:cNvPr id="628" name="直線コネクタ 627"/>
        <xdr:cNvCxnSpPr/>
      </xdr:nvCxnSpPr>
      <xdr:spPr>
        <a:xfrm flipV="1">
          <a:off x="15481300" y="13184378"/>
          <a:ext cx="838200" cy="38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7129</xdr:rowOff>
    </xdr:from>
    <xdr:ext cx="378565" cy="259045"/>
    <xdr:sp macro="" textlink="">
      <xdr:nvSpPr>
        <xdr:cNvPr id="629" name="災害復旧費平均値テキスト"/>
        <xdr:cNvSpPr txBox="1"/>
      </xdr:nvSpPr>
      <xdr:spPr>
        <a:xfrm>
          <a:off x="16370300" y="132087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28702</xdr:rowOff>
    </xdr:from>
    <xdr:to>
      <xdr:col>85</xdr:col>
      <xdr:colOff>177800</xdr:colOff>
      <xdr:row>77</xdr:row>
      <xdr:rowOff>130302</xdr:rowOff>
    </xdr:to>
    <xdr:sp macro="" textlink="">
      <xdr:nvSpPr>
        <xdr:cNvPr id="630" name="フローチャート: 判断 629"/>
        <xdr:cNvSpPr/>
      </xdr:nvSpPr>
      <xdr:spPr>
        <a:xfrm>
          <a:off x="16268700" y="132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26163</xdr:rowOff>
    </xdr:from>
    <xdr:to>
      <xdr:col>81</xdr:col>
      <xdr:colOff>50800</xdr:colOff>
      <xdr:row>79</xdr:row>
      <xdr:rowOff>44450</xdr:rowOff>
    </xdr:to>
    <xdr:cxnSp macro="">
      <xdr:nvCxnSpPr>
        <xdr:cNvPr id="631" name="直線コネクタ 630"/>
        <xdr:cNvCxnSpPr/>
      </xdr:nvCxnSpPr>
      <xdr:spPr>
        <a:xfrm flipV="1">
          <a:off x="14592300" y="135707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75564</xdr:rowOff>
    </xdr:from>
    <xdr:to>
      <xdr:col>81</xdr:col>
      <xdr:colOff>101600</xdr:colOff>
      <xdr:row>78</xdr:row>
      <xdr:rowOff>5714</xdr:rowOff>
    </xdr:to>
    <xdr:sp macro="" textlink="">
      <xdr:nvSpPr>
        <xdr:cNvPr id="632" name="フローチャート: 判断 631"/>
        <xdr:cNvSpPr/>
      </xdr:nvSpPr>
      <xdr:spPr>
        <a:xfrm>
          <a:off x="15430500" y="132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22241</xdr:rowOff>
    </xdr:from>
    <xdr:ext cx="378565" cy="259045"/>
    <xdr:sp macro="" textlink="">
      <xdr:nvSpPr>
        <xdr:cNvPr id="633" name="テキスト ボックス 632"/>
        <xdr:cNvSpPr txBox="1"/>
      </xdr:nvSpPr>
      <xdr:spPr>
        <a:xfrm>
          <a:off x="15292017" y="1305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82804</xdr:rowOff>
    </xdr:from>
    <xdr:to>
      <xdr:col>76</xdr:col>
      <xdr:colOff>165100</xdr:colOff>
      <xdr:row>78</xdr:row>
      <xdr:rowOff>12954</xdr:rowOff>
    </xdr:to>
    <xdr:sp macro="" textlink="">
      <xdr:nvSpPr>
        <xdr:cNvPr id="635" name="フローチャート: 判断 634"/>
        <xdr:cNvSpPr/>
      </xdr:nvSpPr>
      <xdr:spPr>
        <a:xfrm>
          <a:off x="14541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29481</xdr:rowOff>
    </xdr:from>
    <xdr:ext cx="378565" cy="259045"/>
    <xdr:sp macro="" textlink="">
      <xdr:nvSpPr>
        <xdr:cNvPr id="636" name="テキスト ボックス 635"/>
        <xdr:cNvSpPr txBox="1"/>
      </xdr:nvSpPr>
      <xdr:spPr>
        <a:xfrm>
          <a:off x="14403017" y="1305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116332</xdr:rowOff>
    </xdr:from>
    <xdr:to>
      <xdr:col>72</xdr:col>
      <xdr:colOff>38100</xdr:colOff>
      <xdr:row>76</xdr:row>
      <xdr:rowOff>46481</xdr:rowOff>
    </xdr:to>
    <xdr:sp macro="" textlink="">
      <xdr:nvSpPr>
        <xdr:cNvPr id="638" name="フローチャート: 判断 637"/>
        <xdr:cNvSpPr/>
      </xdr:nvSpPr>
      <xdr:spPr>
        <a:xfrm>
          <a:off x="13652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63009</xdr:rowOff>
    </xdr:from>
    <xdr:ext cx="469744" cy="259045"/>
    <xdr:sp macro="" textlink="">
      <xdr:nvSpPr>
        <xdr:cNvPr id="639" name="テキスト ボックス 638"/>
        <xdr:cNvSpPr txBox="1"/>
      </xdr:nvSpPr>
      <xdr:spPr>
        <a:xfrm>
          <a:off x="13468428" y="1275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164337</xdr:rowOff>
    </xdr:from>
    <xdr:to>
      <xdr:col>67</xdr:col>
      <xdr:colOff>101600</xdr:colOff>
      <xdr:row>78</xdr:row>
      <xdr:rowOff>94487</xdr:rowOff>
    </xdr:to>
    <xdr:sp macro="" textlink="">
      <xdr:nvSpPr>
        <xdr:cNvPr id="640" name="フローチャート: 判断 639"/>
        <xdr:cNvSpPr/>
      </xdr:nvSpPr>
      <xdr:spPr>
        <a:xfrm>
          <a:off x="12763500" y="133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111014</xdr:rowOff>
    </xdr:from>
    <xdr:ext cx="378565" cy="259045"/>
    <xdr:sp macro="" textlink="">
      <xdr:nvSpPr>
        <xdr:cNvPr id="641" name="テキスト ボックス 640"/>
        <xdr:cNvSpPr txBox="1"/>
      </xdr:nvSpPr>
      <xdr:spPr>
        <a:xfrm>
          <a:off x="12625017" y="13141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103378</xdr:rowOff>
    </xdr:from>
    <xdr:to>
      <xdr:col>85</xdr:col>
      <xdr:colOff>177800</xdr:colOff>
      <xdr:row>77</xdr:row>
      <xdr:rowOff>33528</xdr:rowOff>
    </xdr:to>
    <xdr:sp macro="" textlink="">
      <xdr:nvSpPr>
        <xdr:cNvPr id="647" name="楕円 646"/>
        <xdr:cNvSpPr/>
      </xdr:nvSpPr>
      <xdr:spPr>
        <a:xfrm>
          <a:off x="16268700" y="1313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126255</xdr:rowOff>
    </xdr:from>
    <xdr:ext cx="469744" cy="259045"/>
    <xdr:sp macro="" textlink="">
      <xdr:nvSpPr>
        <xdr:cNvPr id="648" name="災害復旧費該当値テキスト"/>
        <xdr:cNvSpPr txBox="1"/>
      </xdr:nvSpPr>
      <xdr:spPr>
        <a:xfrm>
          <a:off x="16370300" y="1298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146813</xdr:rowOff>
    </xdr:from>
    <xdr:to>
      <xdr:col>81</xdr:col>
      <xdr:colOff>101600</xdr:colOff>
      <xdr:row>79</xdr:row>
      <xdr:rowOff>76963</xdr:rowOff>
    </xdr:to>
    <xdr:sp macro="" textlink="">
      <xdr:nvSpPr>
        <xdr:cNvPr id="649" name="楕円 648"/>
        <xdr:cNvSpPr/>
      </xdr:nvSpPr>
      <xdr:spPr>
        <a:xfrm>
          <a:off x="15430500" y="1351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68090</xdr:rowOff>
    </xdr:from>
    <xdr:ext cx="313932" cy="259045"/>
    <xdr:sp macro="" textlink="">
      <xdr:nvSpPr>
        <xdr:cNvPr id="650" name="テキスト ボックス 649"/>
        <xdr:cNvSpPr txBox="1"/>
      </xdr:nvSpPr>
      <xdr:spPr>
        <a:xfrm>
          <a:off x="15324333" y="13612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7" name="テキスト ボックス 66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9" name="テキスト ボックス 668"/>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15799</xdr:rowOff>
    </xdr:from>
    <xdr:to>
      <xdr:col>85</xdr:col>
      <xdr:colOff>126364</xdr:colOff>
      <xdr:row>98</xdr:row>
      <xdr:rowOff>30353</xdr:rowOff>
    </xdr:to>
    <xdr:cxnSp macro="">
      <xdr:nvCxnSpPr>
        <xdr:cNvPr id="681" name="直線コネクタ 680"/>
        <xdr:cNvCxnSpPr/>
      </xdr:nvCxnSpPr>
      <xdr:spPr>
        <a:xfrm flipV="1">
          <a:off x="16317595" y="15446299"/>
          <a:ext cx="1269" cy="138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34180</xdr:rowOff>
    </xdr:from>
    <xdr:ext cx="534377" cy="259045"/>
    <xdr:sp macro="" textlink="">
      <xdr:nvSpPr>
        <xdr:cNvPr id="682" name="公債費最小値テキスト"/>
        <xdr:cNvSpPr txBox="1"/>
      </xdr:nvSpPr>
      <xdr:spPr>
        <a:xfrm>
          <a:off x="16370300" y="1683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30353</xdr:rowOff>
    </xdr:from>
    <xdr:to>
      <xdr:col>86</xdr:col>
      <xdr:colOff>25400</xdr:colOff>
      <xdr:row>98</xdr:row>
      <xdr:rowOff>30353</xdr:rowOff>
    </xdr:to>
    <xdr:cxnSp macro="">
      <xdr:nvCxnSpPr>
        <xdr:cNvPr id="683" name="直線コネクタ 682"/>
        <xdr:cNvCxnSpPr/>
      </xdr:nvCxnSpPr>
      <xdr:spPr>
        <a:xfrm>
          <a:off x="16230600" y="1683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133926</xdr:rowOff>
    </xdr:from>
    <xdr:ext cx="534377" cy="259045"/>
    <xdr:sp macro="" textlink="">
      <xdr:nvSpPr>
        <xdr:cNvPr id="684" name="公債費最大値テキスト"/>
        <xdr:cNvSpPr txBox="1"/>
      </xdr:nvSpPr>
      <xdr:spPr>
        <a:xfrm>
          <a:off x="16370300" y="1522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15799</xdr:rowOff>
    </xdr:from>
    <xdr:to>
      <xdr:col>86</xdr:col>
      <xdr:colOff>25400</xdr:colOff>
      <xdr:row>90</xdr:row>
      <xdr:rowOff>15799</xdr:rowOff>
    </xdr:to>
    <xdr:cxnSp macro="">
      <xdr:nvCxnSpPr>
        <xdr:cNvPr id="685" name="直線コネクタ 684"/>
        <xdr:cNvCxnSpPr/>
      </xdr:nvCxnSpPr>
      <xdr:spPr>
        <a:xfrm>
          <a:off x="16230600" y="154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68377</xdr:rowOff>
    </xdr:from>
    <xdr:to>
      <xdr:col>85</xdr:col>
      <xdr:colOff>127000</xdr:colOff>
      <xdr:row>97</xdr:row>
      <xdr:rowOff>22504</xdr:rowOff>
    </xdr:to>
    <xdr:cxnSp macro="">
      <xdr:nvCxnSpPr>
        <xdr:cNvPr id="686" name="直線コネクタ 685"/>
        <xdr:cNvCxnSpPr/>
      </xdr:nvCxnSpPr>
      <xdr:spPr>
        <a:xfrm>
          <a:off x="15481300" y="16356127"/>
          <a:ext cx="838200" cy="29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137647</xdr:rowOff>
    </xdr:from>
    <xdr:ext cx="534377" cy="259045"/>
    <xdr:sp macro="" textlink="">
      <xdr:nvSpPr>
        <xdr:cNvPr id="687" name="公債費平均値テキスト"/>
        <xdr:cNvSpPr txBox="1"/>
      </xdr:nvSpPr>
      <xdr:spPr>
        <a:xfrm>
          <a:off x="16370300" y="15911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114770</xdr:rowOff>
    </xdr:from>
    <xdr:to>
      <xdr:col>85</xdr:col>
      <xdr:colOff>177800</xdr:colOff>
      <xdr:row>94</xdr:row>
      <xdr:rowOff>44920</xdr:rowOff>
    </xdr:to>
    <xdr:sp macro="" textlink="">
      <xdr:nvSpPr>
        <xdr:cNvPr id="688" name="フローチャート: 判断 687"/>
        <xdr:cNvSpPr/>
      </xdr:nvSpPr>
      <xdr:spPr>
        <a:xfrm>
          <a:off x="16268700" y="160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68377</xdr:rowOff>
    </xdr:from>
    <xdr:to>
      <xdr:col>81</xdr:col>
      <xdr:colOff>50800</xdr:colOff>
      <xdr:row>96</xdr:row>
      <xdr:rowOff>121602</xdr:rowOff>
    </xdr:to>
    <xdr:cxnSp macro="">
      <xdr:nvCxnSpPr>
        <xdr:cNvPr id="689" name="直線コネクタ 688"/>
        <xdr:cNvCxnSpPr/>
      </xdr:nvCxnSpPr>
      <xdr:spPr>
        <a:xfrm flipV="1">
          <a:off x="14592300" y="16356127"/>
          <a:ext cx="889000" cy="2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92</xdr:row>
      <xdr:rowOff>148946</xdr:rowOff>
    </xdr:from>
    <xdr:to>
      <xdr:col>81</xdr:col>
      <xdr:colOff>101600</xdr:colOff>
      <xdr:row>93</xdr:row>
      <xdr:rowOff>79096</xdr:rowOff>
    </xdr:to>
    <xdr:sp macro="" textlink="">
      <xdr:nvSpPr>
        <xdr:cNvPr id="690" name="フローチャート: 判断 689"/>
        <xdr:cNvSpPr/>
      </xdr:nvSpPr>
      <xdr:spPr>
        <a:xfrm>
          <a:off x="15430500" y="159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95623</xdr:rowOff>
    </xdr:from>
    <xdr:ext cx="534377" cy="259045"/>
    <xdr:sp macro="" textlink="">
      <xdr:nvSpPr>
        <xdr:cNvPr id="691" name="テキスト ボックス 690"/>
        <xdr:cNvSpPr txBox="1"/>
      </xdr:nvSpPr>
      <xdr:spPr>
        <a:xfrm>
          <a:off x="15214111" y="1569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115736</xdr:rowOff>
    </xdr:from>
    <xdr:to>
      <xdr:col>76</xdr:col>
      <xdr:colOff>114300</xdr:colOff>
      <xdr:row>96</xdr:row>
      <xdr:rowOff>121602</xdr:rowOff>
    </xdr:to>
    <xdr:cxnSp macro="">
      <xdr:nvCxnSpPr>
        <xdr:cNvPr id="692" name="直線コネクタ 691"/>
        <xdr:cNvCxnSpPr/>
      </xdr:nvCxnSpPr>
      <xdr:spPr>
        <a:xfrm>
          <a:off x="13703300" y="16574936"/>
          <a:ext cx="889000" cy="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24434</xdr:rowOff>
    </xdr:from>
    <xdr:to>
      <xdr:col>76</xdr:col>
      <xdr:colOff>165100</xdr:colOff>
      <xdr:row>93</xdr:row>
      <xdr:rowOff>126034</xdr:rowOff>
    </xdr:to>
    <xdr:sp macro="" textlink="">
      <xdr:nvSpPr>
        <xdr:cNvPr id="693" name="フローチャート: 判断 692"/>
        <xdr:cNvSpPr/>
      </xdr:nvSpPr>
      <xdr:spPr>
        <a:xfrm>
          <a:off x="14541500" y="1596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142561</xdr:rowOff>
    </xdr:from>
    <xdr:ext cx="534377" cy="259045"/>
    <xdr:sp macro="" textlink="">
      <xdr:nvSpPr>
        <xdr:cNvPr id="694" name="テキスト ボックス 693"/>
        <xdr:cNvSpPr txBox="1"/>
      </xdr:nvSpPr>
      <xdr:spPr>
        <a:xfrm>
          <a:off x="14325111" y="1574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98476</xdr:rowOff>
    </xdr:from>
    <xdr:to>
      <xdr:col>71</xdr:col>
      <xdr:colOff>177800</xdr:colOff>
      <xdr:row>96</xdr:row>
      <xdr:rowOff>115736</xdr:rowOff>
    </xdr:to>
    <xdr:cxnSp macro="">
      <xdr:nvCxnSpPr>
        <xdr:cNvPr id="695" name="直線コネクタ 694"/>
        <xdr:cNvCxnSpPr/>
      </xdr:nvCxnSpPr>
      <xdr:spPr>
        <a:xfrm>
          <a:off x="12814300" y="16557676"/>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165481</xdr:rowOff>
    </xdr:from>
    <xdr:to>
      <xdr:col>72</xdr:col>
      <xdr:colOff>38100</xdr:colOff>
      <xdr:row>93</xdr:row>
      <xdr:rowOff>95631</xdr:rowOff>
    </xdr:to>
    <xdr:sp macro="" textlink="">
      <xdr:nvSpPr>
        <xdr:cNvPr id="696" name="フローチャート: 判断 695"/>
        <xdr:cNvSpPr/>
      </xdr:nvSpPr>
      <xdr:spPr>
        <a:xfrm>
          <a:off x="13652500" y="1593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112158</xdr:rowOff>
    </xdr:from>
    <xdr:ext cx="534377" cy="259045"/>
    <xdr:sp macro="" textlink="">
      <xdr:nvSpPr>
        <xdr:cNvPr id="697" name="テキスト ボックス 696"/>
        <xdr:cNvSpPr txBox="1"/>
      </xdr:nvSpPr>
      <xdr:spPr>
        <a:xfrm>
          <a:off x="13436111" y="1571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39523</xdr:rowOff>
    </xdr:from>
    <xdr:to>
      <xdr:col>67</xdr:col>
      <xdr:colOff>101600</xdr:colOff>
      <xdr:row>93</xdr:row>
      <xdr:rowOff>141123</xdr:rowOff>
    </xdr:to>
    <xdr:sp macro="" textlink="">
      <xdr:nvSpPr>
        <xdr:cNvPr id="698" name="フローチャート: 判断 697"/>
        <xdr:cNvSpPr/>
      </xdr:nvSpPr>
      <xdr:spPr>
        <a:xfrm>
          <a:off x="12763500" y="159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157650</xdr:rowOff>
    </xdr:from>
    <xdr:ext cx="534377" cy="259045"/>
    <xdr:sp macro="" textlink="">
      <xdr:nvSpPr>
        <xdr:cNvPr id="699" name="テキスト ボックス 698"/>
        <xdr:cNvSpPr txBox="1"/>
      </xdr:nvSpPr>
      <xdr:spPr>
        <a:xfrm>
          <a:off x="12547111" y="1575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143154</xdr:rowOff>
    </xdr:from>
    <xdr:to>
      <xdr:col>85</xdr:col>
      <xdr:colOff>177800</xdr:colOff>
      <xdr:row>97</xdr:row>
      <xdr:rowOff>73304</xdr:rowOff>
    </xdr:to>
    <xdr:sp macro="" textlink="">
      <xdr:nvSpPr>
        <xdr:cNvPr id="705" name="楕円 704"/>
        <xdr:cNvSpPr/>
      </xdr:nvSpPr>
      <xdr:spPr>
        <a:xfrm>
          <a:off x="16268700" y="16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121581</xdr:rowOff>
    </xdr:from>
    <xdr:ext cx="534377" cy="259045"/>
    <xdr:sp macro="" textlink="">
      <xdr:nvSpPr>
        <xdr:cNvPr id="706" name="公債費該当値テキスト"/>
        <xdr:cNvSpPr txBox="1"/>
      </xdr:nvSpPr>
      <xdr:spPr>
        <a:xfrm>
          <a:off x="16370300"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17577</xdr:rowOff>
    </xdr:from>
    <xdr:to>
      <xdr:col>81</xdr:col>
      <xdr:colOff>101600</xdr:colOff>
      <xdr:row>95</xdr:row>
      <xdr:rowOff>119177</xdr:rowOff>
    </xdr:to>
    <xdr:sp macro="" textlink="">
      <xdr:nvSpPr>
        <xdr:cNvPr id="707" name="楕円 706"/>
        <xdr:cNvSpPr/>
      </xdr:nvSpPr>
      <xdr:spPr>
        <a:xfrm>
          <a:off x="15430500" y="163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110304</xdr:rowOff>
    </xdr:from>
    <xdr:ext cx="534377" cy="259045"/>
    <xdr:sp macro="" textlink="">
      <xdr:nvSpPr>
        <xdr:cNvPr id="708" name="テキスト ボックス 707"/>
        <xdr:cNvSpPr txBox="1"/>
      </xdr:nvSpPr>
      <xdr:spPr>
        <a:xfrm>
          <a:off x="15214111" y="163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70802</xdr:rowOff>
    </xdr:from>
    <xdr:to>
      <xdr:col>76</xdr:col>
      <xdr:colOff>165100</xdr:colOff>
      <xdr:row>97</xdr:row>
      <xdr:rowOff>952</xdr:rowOff>
    </xdr:to>
    <xdr:sp macro="" textlink="">
      <xdr:nvSpPr>
        <xdr:cNvPr id="709" name="楕円 708"/>
        <xdr:cNvSpPr/>
      </xdr:nvSpPr>
      <xdr:spPr>
        <a:xfrm>
          <a:off x="14541500" y="1653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163529</xdr:rowOff>
    </xdr:from>
    <xdr:ext cx="534377" cy="259045"/>
    <xdr:sp macro="" textlink="">
      <xdr:nvSpPr>
        <xdr:cNvPr id="710" name="テキスト ボックス 709"/>
        <xdr:cNvSpPr txBox="1"/>
      </xdr:nvSpPr>
      <xdr:spPr>
        <a:xfrm>
          <a:off x="14325111" y="1662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64936</xdr:rowOff>
    </xdr:from>
    <xdr:to>
      <xdr:col>72</xdr:col>
      <xdr:colOff>38100</xdr:colOff>
      <xdr:row>96</xdr:row>
      <xdr:rowOff>166536</xdr:rowOff>
    </xdr:to>
    <xdr:sp macro="" textlink="">
      <xdr:nvSpPr>
        <xdr:cNvPr id="711" name="楕円 710"/>
        <xdr:cNvSpPr/>
      </xdr:nvSpPr>
      <xdr:spPr>
        <a:xfrm>
          <a:off x="13652500" y="165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157663</xdr:rowOff>
    </xdr:from>
    <xdr:ext cx="534377" cy="259045"/>
    <xdr:sp macro="" textlink="">
      <xdr:nvSpPr>
        <xdr:cNvPr id="712" name="テキスト ボックス 711"/>
        <xdr:cNvSpPr txBox="1"/>
      </xdr:nvSpPr>
      <xdr:spPr>
        <a:xfrm>
          <a:off x="13436111" y="1661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47676</xdr:rowOff>
    </xdr:from>
    <xdr:to>
      <xdr:col>67</xdr:col>
      <xdr:colOff>101600</xdr:colOff>
      <xdr:row>96</xdr:row>
      <xdr:rowOff>149276</xdr:rowOff>
    </xdr:to>
    <xdr:sp macro="" textlink="">
      <xdr:nvSpPr>
        <xdr:cNvPr id="713" name="楕円 712"/>
        <xdr:cNvSpPr/>
      </xdr:nvSpPr>
      <xdr:spPr>
        <a:xfrm>
          <a:off x="12763500" y="1650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140403</xdr:rowOff>
    </xdr:from>
    <xdr:ext cx="534377" cy="259045"/>
    <xdr:sp macro="" textlink="">
      <xdr:nvSpPr>
        <xdr:cNvPr id="714" name="テキスト ボックス 713"/>
        <xdr:cNvSpPr txBox="1"/>
      </xdr:nvSpPr>
      <xdr:spPr>
        <a:xfrm>
          <a:off x="12547111" y="1659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38" name="直線コネクタ 737"/>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39" name="諸支出金最小値テキスト"/>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1" name="諸支出金最大値テキスト"/>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126556</xdr:rowOff>
    </xdr:from>
    <xdr:to>
      <xdr:col>116</xdr:col>
      <xdr:colOff>63500</xdr:colOff>
      <xdr:row>39</xdr:row>
      <xdr:rowOff>44450</xdr:rowOff>
    </xdr:to>
    <xdr:cxnSp macro="">
      <xdr:nvCxnSpPr>
        <xdr:cNvPr id="743" name="直線コネクタ 742"/>
        <xdr:cNvCxnSpPr/>
      </xdr:nvCxnSpPr>
      <xdr:spPr>
        <a:xfrm>
          <a:off x="21323300" y="6641656"/>
          <a:ext cx="838200" cy="8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平均値テキスト"/>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5" name="フローチャート: 判断 744"/>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126556</xdr:rowOff>
    </xdr:from>
    <xdr:to>
      <xdr:col>111</xdr:col>
      <xdr:colOff>177800</xdr:colOff>
      <xdr:row>38</xdr:row>
      <xdr:rowOff>128460</xdr:rowOff>
    </xdr:to>
    <xdr:cxnSp macro="">
      <xdr:nvCxnSpPr>
        <xdr:cNvPr id="746" name="直線コネクタ 745"/>
        <xdr:cNvCxnSpPr/>
      </xdr:nvCxnSpPr>
      <xdr:spPr>
        <a:xfrm flipV="1">
          <a:off x="20434300" y="6641656"/>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47" name="フローチャート: 判断 746"/>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68280</xdr:rowOff>
    </xdr:from>
    <xdr:ext cx="313932" cy="259045"/>
    <xdr:sp macro="" textlink="">
      <xdr:nvSpPr>
        <xdr:cNvPr id="748" name="テキスト ボックス 747"/>
        <xdr:cNvSpPr txBox="1"/>
      </xdr:nvSpPr>
      <xdr:spPr>
        <a:xfrm>
          <a:off x="21166333" y="6754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123698</xdr:rowOff>
    </xdr:from>
    <xdr:to>
      <xdr:col>107</xdr:col>
      <xdr:colOff>50800</xdr:colOff>
      <xdr:row>38</xdr:row>
      <xdr:rowOff>128460</xdr:rowOff>
    </xdr:to>
    <xdr:cxnSp macro="">
      <xdr:nvCxnSpPr>
        <xdr:cNvPr id="749" name="直線コネクタ 748"/>
        <xdr:cNvCxnSpPr/>
      </xdr:nvCxnSpPr>
      <xdr:spPr>
        <a:xfrm>
          <a:off x="19545300" y="6638798"/>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147383</xdr:rowOff>
    </xdr:from>
    <xdr:to>
      <xdr:col>107</xdr:col>
      <xdr:colOff>101600</xdr:colOff>
      <xdr:row>39</xdr:row>
      <xdr:rowOff>77533</xdr:rowOff>
    </xdr:to>
    <xdr:sp macro="" textlink="">
      <xdr:nvSpPr>
        <xdr:cNvPr id="750" name="フローチャート: 判断 749"/>
        <xdr:cNvSpPr/>
      </xdr:nvSpPr>
      <xdr:spPr>
        <a:xfrm>
          <a:off x="20383500" y="666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68660</xdr:rowOff>
    </xdr:from>
    <xdr:ext cx="313932" cy="259045"/>
    <xdr:sp macro="" textlink="">
      <xdr:nvSpPr>
        <xdr:cNvPr id="751" name="テキスト ボックス 750"/>
        <xdr:cNvSpPr txBox="1"/>
      </xdr:nvSpPr>
      <xdr:spPr>
        <a:xfrm>
          <a:off x="20277333" y="6755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150178</xdr:rowOff>
    </xdr:from>
    <xdr:to>
      <xdr:col>102</xdr:col>
      <xdr:colOff>114300</xdr:colOff>
      <xdr:row>38</xdr:row>
      <xdr:rowOff>123698</xdr:rowOff>
    </xdr:to>
    <xdr:cxnSp macro="">
      <xdr:nvCxnSpPr>
        <xdr:cNvPr id="752" name="直線コネクタ 751"/>
        <xdr:cNvCxnSpPr/>
      </xdr:nvCxnSpPr>
      <xdr:spPr>
        <a:xfrm>
          <a:off x="18656300" y="5465128"/>
          <a:ext cx="889000" cy="117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146621</xdr:rowOff>
    </xdr:from>
    <xdr:to>
      <xdr:col>102</xdr:col>
      <xdr:colOff>165100</xdr:colOff>
      <xdr:row>39</xdr:row>
      <xdr:rowOff>76771</xdr:rowOff>
    </xdr:to>
    <xdr:sp macro="" textlink="">
      <xdr:nvSpPr>
        <xdr:cNvPr id="753" name="フローチャート: 判断 752"/>
        <xdr:cNvSpPr/>
      </xdr:nvSpPr>
      <xdr:spPr>
        <a:xfrm>
          <a:off x="19494500" y="6661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67898</xdr:rowOff>
    </xdr:from>
    <xdr:ext cx="313932" cy="259045"/>
    <xdr:sp macro="" textlink="">
      <xdr:nvSpPr>
        <xdr:cNvPr id="754" name="テキスト ボックス 753"/>
        <xdr:cNvSpPr txBox="1"/>
      </xdr:nvSpPr>
      <xdr:spPr>
        <a:xfrm>
          <a:off x="19388333" y="67544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83566</xdr:rowOff>
    </xdr:from>
    <xdr:to>
      <xdr:col>98</xdr:col>
      <xdr:colOff>38100</xdr:colOff>
      <xdr:row>38</xdr:row>
      <xdr:rowOff>13715</xdr:rowOff>
    </xdr:to>
    <xdr:sp macro="" textlink="">
      <xdr:nvSpPr>
        <xdr:cNvPr id="755" name="フローチャート: 判断 754"/>
        <xdr:cNvSpPr/>
      </xdr:nvSpPr>
      <xdr:spPr>
        <a:xfrm>
          <a:off x="18605500" y="64272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4843</xdr:rowOff>
    </xdr:from>
    <xdr:ext cx="469744" cy="259045"/>
    <xdr:sp macro="" textlink="">
      <xdr:nvSpPr>
        <xdr:cNvPr id="756" name="テキスト ボックス 755"/>
        <xdr:cNvSpPr txBox="1"/>
      </xdr:nvSpPr>
      <xdr:spPr>
        <a:xfrm>
          <a:off x="18421428"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3" name="諸支出金該当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75756</xdr:rowOff>
    </xdr:from>
    <xdr:to>
      <xdr:col>112</xdr:col>
      <xdr:colOff>38100</xdr:colOff>
      <xdr:row>39</xdr:row>
      <xdr:rowOff>5906</xdr:rowOff>
    </xdr:to>
    <xdr:sp macro="" textlink="">
      <xdr:nvSpPr>
        <xdr:cNvPr id="764" name="楕円 763"/>
        <xdr:cNvSpPr/>
      </xdr:nvSpPr>
      <xdr:spPr>
        <a:xfrm>
          <a:off x="21272500" y="659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22432</xdr:rowOff>
    </xdr:from>
    <xdr:ext cx="378565" cy="259045"/>
    <xdr:sp macro="" textlink="">
      <xdr:nvSpPr>
        <xdr:cNvPr id="765" name="テキスト ボックス 764"/>
        <xdr:cNvSpPr txBox="1"/>
      </xdr:nvSpPr>
      <xdr:spPr>
        <a:xfrm>
          <a:off x="21134017" y="6366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77660</xdr:rowOff>
    </xdr:from>
    <xdr:to>
      <xdr:col>107</xdr:col>
      <xdr:colOff>101600</xdr:colOff>
      <xdr:row>39</xdr:row>
      <xdr:rowOff>7810</xdr:rowOff>
    </xdr:to>
    <xdr:sp macro="" textlink="">
      <xdr:nvSpPr>
        <xdr:cNvPr id="766" name="楕円 765"/>
        <xdr:cNvSpPr/>
      </xdr:nvSpPr>
      <xdr:spPr>
        <a:xfrm>
          <a:off x="20383500" y="65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24337</xdr:rowOff>
    </xdr:from>
    <xdr:ext cx="378565" cy="259045"/>
    <xdr:sp macro="" textlink="">
      <xdr:nvSpPr>
        <xdr:cNvPr id="767" name="テキスト ボックス 766"/>
        <xdr:cNvSpPr txBox="1"/>
      </xdr:nvSpPr>
      <xdr:spPr>
        <a:xfrm>
          <a:off x="20245017" y="6367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72898</xdr:rowOff>
    </xdr:from>
    <xdr:to>
      <xdr:col>102</xdr:col>
      <xdr:colOff>165100</xdr:colOff>
      <xdr:row>39</xdr:row>
      <xdr:rowOff>3048</xdr:rowOff>
    </xdr:to>
    <xdr:sp macro="" textlink="">
      <xdr:nvSpPr>
        <xdr:cNvPr id="768" name="楕円 767"/>
        <xdr:cNvSpPr/>
      </xdr:nvSpPr>
      <xdr:spPr>
        <a:xfrm>
          <a:off x="19494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19575</xdr:rowOff>
    </xdr:from>
    <xdr:ext cx="378565" cy="259045"/>
    <xdr:sp macro="" textlink="">
      <xdr:nvSpPr>
        <xdr:cNvPr id="769" name="テキスト ボックス 768"/>
        <xdr:cNvSpPr txBox="1"/>
      </xdr:nvSpPr>
      <xdr:spPr>
        <a:xfrm>
          <a:off x="19356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99378</xdr:rowOff>
    </xdr:from>
    <xdr:to>
      <xdr:col>98</xdr:col>
      <xdr:colOff>38100</xdr:colOff>
      <xdr:row>32</xdr:row>
      <xdr:rowOff>29528</xdr:rowOff>
    </xdr:to>
    <xdr:sp macro="" textlink="">
      <xdr:nvSpPr>
        <xdr:cNvPr id="770" name="楕円 769"/>
        <xdr:cNvSpPr/>
      </xdr:nvSpPr>
      <xdr:spPr>
        <a:xfrm>
          <a:off x="18605500" y="54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46055</xdr:rowOff>
    </xdr:from>
    <xdr:ext cx="469744" cy="259045"/>
    <xdr:sp macro="" textlink="">
      <xdr:nvSpPr>
        <xdr:cNvPr id="771" name="テキスト ボックス 770"/>
        <xdr:cNvSpPr txBox="1"/>
      </xdr:nvSpPr>
      <xdr:spPr>
        <a:xfrm>
          <a:off x="18421428" y="518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総務費は、国の新型コロナウイルス感染症緊急経済対策を踏まえ、特別定額給付金の給付を行ったほか、国勢調査の実施などにより大幅な増となっている。民生費は、子ども・子育て支援において質の高いサービスを実施しているとともに、保育園や学童保育所の待機児童解消を積極的に図ったほか、国庫補助事業として実施した給付金の給付を行ったものの、令和元年度に基金再編による積立てを行ったことから減となっている。商工費は、プレミアム付商品券事業を実施したほか、小規模事業者等に対する経営支援給付金の給付を行ったことなどから増となっている。土木費は、中仙川の改修工事が完了したほか、土地開発公社借入金の繰上償還、下水道事業特別会計への繰出金等の減などにより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比率は概ね３～４％で推移しており、財政の健全性は維持している。令和２年度は、標準税収入額の増に伴い、標準財政規模が増となるとともに、実質収支が大幅増となったことにより、実質単年度収支比率が前年度と比べて</a:t>
          </a:r>
          <a:r>
            <a:rPr kumimoji="1" lang="en-US" altLang="ja-JP" sz="1200">
              <a:latin typeface="ＭＳ ゴシック" pitchFamily="49" charset="-128"/>
              <a:ea typeface="ＭＳ ゴシック" pitchFamily="49" charset="-128"/>
            </a:rPr>
            <a:t>4.1</a:t>
          </a:r>
          <a:r>
            <a:rPr kumimoji="1" lang="ja-JP" altLang="en-US" sz="1200">
              <a:latin typeface="ＭＳ ゴシック" pitchFamily="49" charset="-128"/>
              <a:ea typeface="ＭＳ ゴシック" pitchFamily="49" charset="-128"/>
            </a:rPr>
            <a:t>ポイント回復した。しかし、ふるさと納税の影響の拡大、地方消費税の清算基準の見直し等の影響など、依然として厳しい財政運営となっている。今後も後年度の財政需要を見据えながら財政調整基金の残高に注視していくとともに、行財政改革の推進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開始から、すべての会計で赤字額は生じていないものの、多くの特別会計が一般会計からの繰入金で財政運営を行っているため、一般会計以外は１％未満で推移している。引き続き各会計の収支状況について的確に捕捉し、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4&#24180;&#24230;/21_&#35506;&#20869;&#20849;&#36890;/09_&#26481;&#20140;&#37117;&#20381;&#38972;&#65381;&#29031;&#20250;&#12539;&#22238;&#31572;/20220907_&#12304;&#26481;&#20140;&#37117;&#24066;&#30010;&#26449;&#35506;916&#12294;&#12305;&#20196;&#21644;&#65298;&#24180;&#24230;&#36001;&#25919;&#29366;&#27841;&#36039;&#26009;&#38598;&#12398;&#20316;&#25104;&#12395;&#12388;&#12356;&#12390;&#65288;2&#22238;&#30446;&#65289;/02_&#22238;&#31572;/&#65288;&#19977;&#40441;&#24066;&#22238;&#31572;&#65289;&#12304;&#36001;&#25919;&#29366;&#27841;&#36039;&#26009;&#38598;&#12305;_132047_&#19977;&#40441;&#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18.600000000000001</v>
          </cell>
          <cell r="BX51">
            <v>11.8</v>
          </cell>
          <cell r="CF51">
            <v>2.5</v>
          </cell>
          <cell r="CN51">
            <v>6.8</v>
          </cell>
          <cell r="CV51">
            <v>4</v>
          </cell>
        </row>
        <row r="53">
          <cell r="BP53">
            <v>60.8</v>
          </cell>
          <cell r="BX53">
            <v>61.7</v>
          </cell>
          <cell r="CF53">
            <v>61.9</v>
          </cell>
          <cell r="CN53">
            <v>61.8</v>
          </cell>
          <cell r="CV53">
            <v>62.8</v>
          </cell>
        </row>
        <row r="55">
          <cell r="AN55" t="str">
            <v>類似団体内平均値</v>
          </cell>
          <cell r="BP55">
            <v>27.1</v>
          </cell>
          <cell r="BX55">
            <v>24.5</v>
          </cell>
          <cell r="CF55">
            <v>23.9</v>
          </cell>
          <cell r="CN55">
            <v>20</v>
          </cell>
          <cell r="CV55">
            <v>14.7</v>
          </cell>
        </row>
        <row r="57">
          <cell r="BP57">
            <v>58.7</v>
          </cell>
          <cell r="BX57">
            <v>59.6</v>
          </cell>
          <cell r="CF57">
            <v>60.7</v>
          </cell>
          <cell r="CN57">
            <v>61.4</v>
          </cell>
          <cell r="CV57">
            <v>60.4</v>
          </cell>
        </row>
        <row r="72">
          <cell r="BP72" t="str">
            <v>H28</v>
          </cell>
          <cell r="BX72" t="str">
            <v>H29</v>
          </cell>
          <cell r="CF72" t="str">
            <v>H30</v>
          </cell>
          <cell r="CN72" t="str">
            <v>R01</v>
          </cell>
          <cell r="CV72" t="str">
            <v>R02</v>
          </cell>
        </row>
        <row r="73">
          <cell r="AN73" t="str">
            <v>当該団体値</v>
          </cell>
          <cell r="BP73">
            <v>18.600000000000001</v>
          </cell>
          <cell r="BX73">
            <v>11.8</v>
          </cell>
          <cell r="CF73">
            <v>2.5</v>
          </cell>
          <cell r="CN73">
            <v>6.8</v>
          </cell>
          <cell r="CV73">
            <v>4</v>
          </cell>
        </row>
        <row r="75">
          <cell r="BP75">
            <v>3.8</v>
          </cell>
          <cell r="BX75">
            <v>3.5</v>
          </cell>
          <cell r="CF75">
            <v>2.2999999999999998</v>
          </cell>
          <cell r="CN75">
            <v>1.4</v>
          </cell>
          <cell r="CV75">
            <v>1</v>
          </cell>
        </row>
        <row r="77">
          <cell r="AN77" t="str">
            <v>類似団体内平均値</v>
          </cell>
          <cell r="BP77">
            <v>27.1</v>
          </cell>
          <cell r="BX77">
            <v>24.5</v>
          </cell>
          <cell r="CF77">
            <v>23.9</v>
          </cell>
          <cell r="CN77">
            <v>20</v>
          </cell>
          <cell r="CV77">
            <v>14.7</v>
          </cell>
        </row>
        <row r="79">
          <cell r="BP79">
            <v>5.2</v>
          </cell>
          <cell r="BX79">
            <v>5</v>
          </cell>
          <cell r="CF79">
            <v>4.5999999999999996</v>
          </cell>
          <cell r="CN79">
            <v>4.3</v>
          </cell>
          <cell r="CV79">
            <v>4.0999999999999996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92277479</v>
      </c>
      <c r="BO4" s="426"/>
      <c r="BP4" s="426"/>
      <c r="BQ4" s="426"/>
      <c r="BR4" s="426"/>
      <c r="BS4" s="426"/>
      <c r="BT4" s="426"/>
      <c r="BU4" s="427"/>
      <c r="BV4" s="425">
        <v>73147701</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6.9</v>
      </c>
      <c r="CU4" s="610"/>
      <c r="CV4" s="610"/>
      <c r="CW4" s="610"/>
      <c r="CX4" s="610"/>
      <c r="CY4" s="610"/>
      <c r="CZ4" s="610"/>
      <c r="DA4" s="611"/>
      <c r="DB4" s="609">
        <v>2.8</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89344845</v>
      </c>
      <c r="BO5" s="431"/>
      <c r="BP5" s="431"/>
      <c r="BQ5" s="431"/>
      <c r="BR5" s="431"/>
      <c r="BS5" s="431"/>
      <c r="BT5" s="431"/>
      <c r="BU5" s="432"/>
      <c r="BV5" s="430">
        <v>71925617</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89.4</v>
      </c>
      <c r="CU5" s="401"/>
      <c r="CV5" s="401"/>
      <c r="CW5" s="401"/>
      <c r="CX5" s="401"/>
      <c r="CY5" s="401"/>
      <c r="CZ5" s="401"/>
      <c r="DA5" s="402"/>
      <c r="DB5" s="400">
        <v>89.8</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2932634</v>
      </c>
      <c r="BO6" s="431"/>
      <c r="BP6" s="431"/>
      <c r="BQ6" s="431"/>
      <c r="BR6" s="431"/>
      <c r="BS6" s="431"/>
      <c r="BT6" s="431"/>
      <c r="BU6" s="432"/>
      <c r="BV6" s="430">
        <v>1222084</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90.6</v>
      </c>
      <c r="CU6" s="584"/>
      <c r="CV6" s="584"/>
      <c r="CW6" s="584"/>
      <c r="CX6" s="584"/>
      <c r="CY6" s="584"/>
      <c r="CZ6" s="584"/>
      <c r="DA6" s="585"/>
      <c r="DB6" s="583">
        <v>89.8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148444</v>
      </c>
      <c r="BO7" s="431"/>
      <c r="BP7" s="431"/>
      <c r="BQ7" s="431"/>
      <c r="BR7" s="431"/>
      <c r="BS7" s="431"/>
      <c r="BT7" s="431"/>
      <c r="BU7" s="432"/>
      <c r="BV7" s="430">
        <v>99505</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40424399</v>
      </c>
      <c r="CU7" s="431"/>
      <c r="CV7" s="431"/>
      <c r="CW7" s="431"/>
      <c r="CX7" s="431"/>
      <c r="CY7" s="431"/>
      <c r="CZ7" s="431"/>
      <c r="DA7" s="432"/>
      <c r="DB7" s="430">
        <v>39929420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2784190</v>
      </c>
      <c r="BO8" s="431"/>
      <c r="BP8" s="431"/>
      <c r="BQ8" s="431"/>
      <c r="BR8" s="431"/>
      <c r="BS8" s="431"/>
      <c r="BT8" s="431"/>
      <c r="BU8" s="432"/>
      <c r="BV8" s="430">
        <v>1122579</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1.1599999999999999</v>
      </c>
      <c r="CU8" s="544"/>
      <c r="CV8" s="544"/>
      <c r="CW8" s="544"/>
      <c r="CX8" s="544"/>
      <c r="CY8" s="544"/>
      <c r="CZ8" s="544"/>
      <c r="DA8" s="545"/>
      <c r="DB8" s="543">
        <v>1.17</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195391</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117</v>
      </c>
      <c r="AV9" s="488"/>
      <c r="AW9" s="488"/>
      <c r="AX9" s="488"/>
      <c r="AY9" s="410" t="s">
        <v>118</v>
      </c>
      <c r="AZ9" s="411"/>
      <c r="BA9" s="411"/>
      <c r="BB9" s="411"/>
      <c r="BC9" s="411"/>
      <c r="BD9" s="411"/>
      <c r="BE9" s="411"/>
      <c r="BF9" s="411"/>
      <c r="BG9" s="411"/>
      <c r="BH9" s="411"/>
      <c r="BI9" s="411"/>
      <c r="BJ9" s="411"/>
      <c r="BK9" s="411"/>
      <c r="BL9" s="411"/>
      <c r="BM9" s="412"/>
      <c r="BN9" s="430">
        <v>1661611</v>
      </c>
      <c r="BO9" s="431"/>
      <c r="BP9" s="431"/>
      <c r="BQ9" s="431"/>
      <c r="BR9" s="431"/>
      <c r="BS9" s="431"/>
      <c r="BT9" s="431"/>
      <c r="BU9" s="432"/>
      <c r="BV9" s="430">
        <v>-718886</v>
      </c>
      <c r="BW9" s="431"/>
      <c r="BX9" s="431"/>
      <c r="BY9" s="431"/>
      <c r="BZ9" s="431"/>
      <c r="CA9" s="431"/>
      <c r="CB9" s="431"/>
      <c r="CC9" s="432"/>
      <c r="CD9" s="439" t="s">
        <v>119</v>
      </c>
      <c r="CE9" s="440"/>
      <c r="CF9" s="440"/>
      <c r="CG9" s="440"/>
      <c r="CH9" s="440"/>
      <c r="CI9" s="440"/>
      <c r="CJ9" s="440"/>
      <c r="CK9" s="440"/>
      <c r="CL9" s="440"/>
      <c r="CM9" s="440"/>
      <c r="CN9" s="440"/>
      <c r="CO9" s="440"/>
      <c r="CP9" s="440"/>
      <c r="CQ9" s="440"/>
      <c r="CR9" s="440"/>
      <c r="CS9" s="441"/>
      <c r="CT9" s="400">
        <v>7.7</v>
      </c>
      <c r="CU9" s="401"/>
      <c r="CV9" s="401"/>
      <c r="CW9" s="401"/>
      <c r="CX9" s="401"/>
      <c r="CY9" s="401"/>
      <c r="CZ9" s="401"/>
      <c r="DA9" s="402"/>
      <c r="DB9" s="400">
        <v>10.7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120</v>
      </c>
      <c r="M10" s="404"/>
      <c r="N10" s="404"/>
      <c r="O10" s="404"/>
      <c r="P10" s="404"/>
      <c r="Q10" s="405"/>
      <c r="R10" s="406">
        <v>186936</v>
      </c>
      <c r="S10" s="407"/>
      <c r="T10" s="407"/>
      <c r="U10" s="407"/>
      <c r="V10" s="409"/>
      <c r="W10" s="581"/>
      <c r="X10" s="392"/>
      <c r="Y10" s="392"/>
      <c r="Z10" s="392"/>
      <c r="AA10" s="392"/>
      <c r="AB10" s="392"/>
      <c r="AC10" s="392"/>
      <c r="AD10" s="392"/>
      <c r="AE10" s="392"/>
      <c r="AF10" s="392"/>
      <c r="AG10" s="392"/>
      <c r="AH10" s="392"/>
      <c r="AI10" s="392"/>
      <c r="AJ10" s="392"/>
      <c r="AK10" s="392"/>
      <c r="AL10" s="582"/>
      <c r="AM10" s="499" t="s">
        <v>121</v>
      </c>
      <c r="AN10" s="404"/>
      <c r="AO10" s="404"/>
      <c r="AP10" s="404"/>
      <c r="AQ10" s="404"/>
      <c r="AR10" s="404"/>
      <c r="AS10" s="404"/>
      <c r="AT10" s="405"/>
      <c r="AU10" s="487" t="s">
        <v>122</v>
      </c>
      <c r="AV10" s="488"/>
      <c r="AW10" s="488"/>
      <c r="AX10" s="488"/>
      <c r="AY10" s="410" t="s">
        <v>123</v>
      </c>
      <c r="AZ10" s="411"/>
      <c r="BA10" s="411"/>
      <c r="BB10" s="411"/>
      <c r="BC10" s="411"/>
      <c r="BD10" s="411"/>
      <c r="BE10" s="411"/>
      <c r="BF10" s="411"/>
      <c r="BG10" s="411"/>
      <c r="BH10" s="411"/>
      <c r="BI10" s="411"/>
      <c r="BJ10" s="411"/>
      <c r="BK10" s="411"/>
      <c r="BL10" s="411"/>
      <c r="BM10" s="412"/>
      <c r="BN10" s="430">
        <v>518607</v>
      </c>
      <c r="BO10" s="431"/>
      <c r="BP10" s="431"/>
      <c r="BQ10" s="431"/>
      <c r="BR10" s="431"/>
      <c r="BS10" s="431"/>
      <c r="BT10" s="431"/>
      <c r="BU10" s="432"/>
      <c r="BV10" s="430">
        <v>28590</v>
      </c>
      <c r="BW10" s="431"/>
      <c r="BX10" s="431"/>
      <c r="BY10" s="431"/>
      <c r="BZ10" s="431"/>
      <c r="CA10" s="431"/>
      <c r="CB10" s="431"/>
      <c r="CC10" s="432"/>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125</v>
      </c>
      <c r="M11" s="477"/>
      <c r="N11" s="477"/>
      <c r="O11" s="477"/>
      <c r="P11" s="477"/>
      <c r="Q11" s="478"/>
      <c r="R11" s="569" t="s">
        <v>126</v>
      </c>
      <c r="S11" s="570"/>
      <c r="T11" s="570"/>
      <c r="U11" s="570"/>
      <c r="V11" s="571"/>
      <c r="W11" s="581"/>
      <c r="X11" s="392"/>
      <c r="Y11" s="392"/>
      <c r="Z11" s="392"/>
      <c r="AA11" s="392"/>
      <c r="AB11" s="392"/>
      <c r="AC11" s="392"/>
      <c r="AD11" s="392"/>
      <c r="AE11" s="392"/>
      <c r="AF11" s="392"/>
      <c r="AG11" s="392"/>
      <c r="AH11" s="392"/>
      <c r="AI11" s="392"/>
      <c r="AJ11" s="392"/>
      <c r="AK11" s="392"/>
      <c r="AL11" s="582"/>
      <c r="AM11" s="499" t="s">
        <v>127</v>
      </c>
      <c r="AN11" s="404"/>
      <c r="AO11" s="404"/>
      <c r="AP11" s="404"/>
      <c r="AQ11" s="404"/>
      <c r="AR11" s="404"/>
      <c r="AS11" s="404"/>
      <c r="AT11" s="405"/>
      <c r="AU11" s="487" t="s">
        <v>128</v>
      </c>
      <c r="AV11" s="488"/>
      <c r="AW11" s="488"/>
      <c r="AX11" s="488"/>
      <c r="AY11" s="410" t="s">
        <v>129</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1228100</v>
      </c>
      <c r="BW11" s="431"/>
      <c r="BX11" s="431"/>
      <c r="BY11" s="431"/>
      <c r="BZ11" s="431"/>
      <c r="CA11" s="431"/>
      <c r="CB11" s="431"/>
      <c r="CC11" s="432"/>
      <c r="CD11" s="439" t="s">
        <v>130</v>
      </c>
      <c r="CE11" s="440"/>
      <c r="CF11" s="440"/>
      <c r="CG11" s="440"/>
      <c r="CH11" s="440"/>
      <c r="CI11" s="440"/>
      <c r="CJ11" s="440"/>
      <c r="CK11" s="440"/>
      <c r="CL11" s="440"/>
      <c r="CM11" s="440"/>
      <c r="CN11" s="440"/>
      <c r="CO11" s="440"/>
      <c r="CP11" s="440"/>
      <c r="CQ11" s="440"/>
      <c r="CR11" s="440"/>
      <c r="CS11" s="441"/>
      <c r="CT11" s="543" t="s">
        <v>131</v>
      </c>
      <c r="CU11" s="544"/>
      <c r="CV11" s="544"/>
      <c r="CW11" s="544"/>
      <c r="CX11" s="544"/>
      <c r="CY11" s="544"/>
      <c r="CZ11" s="544"/>
      <c r="DA11" s="545"/>
      <c r="DB11" s="543" t="s">
        <v>132</v>
      </c>
      <c r="DC11" s="544"/>
      <c r="DD11" s="544"/>
      <c r="DE11" s="544"/>
      <c r="DF11" s="544"/>
      <c r="DG11" s="544"/>
      <c r="DH11" s="544"/>
      <c r="DI11" s="545"/>
      <c r="DJ11" s="186"/>
      <c r="DK11" s="186"/>
      <c r="DL11" s="186"/>
      <c r="DM11" s="186"/>
      <c r="DN11" s="186"/>
      <c r="DO11" s="186"/>
    </row>
    <row r="12" spans="1:119" ht="18.75" customHeight="1" x14ac:dyDescent="0.15">
      <c r="A12" s="187"/>
      <c r="B12" s="546" t="s">
        <v>133</v>
      </c>
      <c r="C12" s="547"/>
      <c r="D12" s="547"/>
      <c r="E12" s="547"/>
      <c r="F12" s="547"/>
      <c r="G12" s="547"/>
      <c r="H12" s="547"/>
      <c r="I12" s="547"/>
      <c r="J12" s="547"/>
      <c r="K12" s="548"/>
      <c r="L12" s="555" t="s">
        <v>134</v>
      </c>
      <c r="M12" s="556"/>
      <c r="N12" s="556"/>
      <c r="O12" s="556"/>
      <c r="P12" s="556"/>
      <c r="Q12" s="557"/>
      <c r="R12" s="558">
        <v>190126</v>
      </c>
      <c r="S12" s="559"/>
      <c r="T12" s="559"/>
      <c r="U12" s="559"/>
      <c r="V12" s="560"/>
      <c r="W12" s="561" t="s">
        <v>1</v>
      </c>
      <c r="X12" s="488"/>
      <c r="Y12" s="488"/>
      <c r="Z12" s="488"/>
      <c r="AA12" s="488"/>
      <c r="AB12" s="562"/>
      <c r="AC12" s="563" t="s">
        <v>135</v>
      </c>
      <c r="AD12" s="564"/>
      <c r="AE12" s="564"/>
      <c r="AF12" s="564"/>
      <c r="AG12" s="565"/>
      <c r="AH12" s="563" t="s">
        <v>136</v>
      </c>
      <c r="AI12" s="564"/>
      <c r="AJ12" s="564"/>
      <c r="AK12" s="564"/>
      <c r="AL12" s="566"/>
      <c r="AM12" s="499" t="s">
        <v>137</v>
      </c>
      <c r="AN12" s="404"/>
      <c r="AO12" s="404"/>
      <c r="AP12" s="404"/>
      <c r="AQ12" s="404"/>
      <c r="AR12" s="404"/>
      <c r="AS12" s="404"/>
      <c r="AT12" s="405"/>
      <c r="AU12" s="487" t="s">
        <v>128</v>
      </c>
      <c r="AV12" s="488"/>
      <c r="AW12" s="488"/>
      <c r="AX12" s="488"/>
      <c r="AY12" s="410" t="s">
        <v>138</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200000</v>
      </c>
      <c r="BW12" s="431"/>
      <c r="BX12" s="431"/>
      <c r="BY12" s="431"/>
      <c r="BZ12" s="431"/>
      <c r="CA12" s="431"/>
      <c r="CB12" s="431"/>
      <c r="CC12" s="432"/>
      <c r="CD12" s="439" t="s">
        <v>139</v>
      </c>
      <c r="CE12" s="440"/>
      <c r="CF12" s="440"/>
      <c r="CG12" s="440"/>
      <c r="CH12" s="440"/>
      <c r="CI12" s="440"/>
      <c r="CJ12" s="440"/>
      <c r="CK12" s="440"/>
      <c r="CL12" s="440"/>
      <c r="CM12" s="440"/>
      <c r="CN12" s="440"/>
      <c r="CO12" s="440"/>
      <c r="CP12" s="440"/>
      <c r="CQ12" s="440"/>
      <c r="CR12" s="440"/>
      <c r="CS12" s="441"/>
      <c r="CT12" s="543" t="s">
        <v>140</v>
      </c>
      <c r="CU12" s="544"/>
      <c r="CV12" s="544"/>
      <c r="CW12" s="544"/>
      <c r="CX12" s="544"/>
      <c r="CY12" s="544"/>
      <c r="CZ12" s="544"/>
      <c r="DA12" s="545"/>
      <c r="DB12" s="543" t="s">
        <v>131</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141</v>
      </c>
      <c r="N13" s="531"/>
      <c r="O13" s="531"/>
      <c r="P13" s="531"/>
      <c r="Q13" s="532"/>
      <c r="R13" s="533">
        <v>186453</v>
      </c>
      <c r="S13" s="534"/>
      <c r="T13" s="534"/>
      <c r="U13" s="534"/>
      <c r="V13" s="535"/>
      <c r="W13" s="521" t="s">
        <v>142</v>
      </c>
      <c r="X13" s="443"/>
      <c r="Y13" s="443"/>
      <c r="Z13" s="443"/>
      <c r="AA13" s="443"/>
      <c r="AB13" s="444"/>
      <c r="AC13" s="406">
        <v>645</v>
      </c>
      <c r="AD13" s="407"/>
      <c r="AE13" s="407"/>
      <c r="AF13" s="407"/>
      <c r="AG13" s="408"/>
      <c r="AH13" s="406">
        <v>609</v>
      </c>
      <c r="AI13" s="407"/>
      <c r="AJ13" s="407"/>
      <c r="AK13" s="407"/>
      <c r="AL13" s="409"/>
      <c r="AM13" s="499" t="s">
        <v>143</v>
      </c>
      <c r="AN13" s="404"/>
      <c r="AO13" s="404"/>
      <c r="AP13" s="404"/>
      <c r="AQ13" s="404"/>
      <c r="AR13" s="404"/>
      <c r="AS13" s="404"/>
      <c r="AT13" s="405"/>
      <c r="AU13" s="487" t="s">
        <v>144</v>
      </c>
      <c r="AV13" s="488"/>
      <c r="AW13" s="488"/>
      <c r="AX13" s="488"/>
      <c r="AY13" s="410" t="s">
        <v>145</v>
      </c>
      <c r="AZ13" s="411"/>
      <c r="BA13" s="411"/>
      <c r="BB13" s="411"/>
      <c r="BC13" s="411"/>
      <c r="BD13" s="411"/>
      <c r="BE13" s="411"/>
      <c r="BF13" s="411"/>
      <c r="BG13" s="411"/>
      <c r="BH13" s="411"/>
      <c r="BI13" s="411"/>
      <c r="BJ13" s="411"/>
      <c r="BK13" s="411"/>
      <c r="BL13" s="411"/>
      <c r="BM13" s="412"/>
      <c r="BN13" s="430">
        <v>2180218</v>
      </c>
      <c r="BO13" s="431"/>
      <c r="BP13" s="431"/>
      <c r="BQ13" s="431"/>
      <c r="BR13" s="431"/>
      <c r="BS13" s="431"/>
      <c r="BT13" s="431"/>
      <c r="BU13" s="432"/>
      <c r="BV13" s="430">
        <v>337804</v>
      </c>
      <c r="BW13" s="431"/>
      <c r="BX13" s="431"/>
      <c r="BY13" s="431"/>
      <c r="BZ13" s="431"/>
      <c r="CA13" s="431"/>
      <c r="CB13" s="431"/>
      <c r="CC13" s="432"/>
      <c r="CD13" s="439" t="s">
        <v>146</v>
      </c>
      <c r="CE13" s="440"/>
      <c r="CF13" s="440"/>
      <c r="CG13" s="440"/>
      <c r="CH13" s="440"/>
      <c r="CI13" s="440"/>
      <c r="CJ13" s="440"/>
      <c r="CK13" s="440"/>
      <c r="CL13" s="440"/>
      <c r="CM13" s="440"/>
      <c r="CN13" s="440"/>
      <c r="CO13" s="440"/>
      <c r="CP13" s="440"/>
      <c r="CQ13" s="440"/>
      <c r="CR13" s="440"/>
      <c r="CS13" s="441"/>
      <c r="CT13" s="400">
        <v>1</v>
      </c>
      <c r="CU13" s="401"/>
      <c r="CV13" s="401"/>
      <c r="CW13" s="401"/>
      <c r="CX13" s="401"/>
      <c r="CY13" s="401"/>
      <c r="CZ13" s="401"/>
      <c r="DA13" s="402"/>
      <c r="DB13" s="400">
        <v>1.4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147</v>
      </c>
      <c r="M14" s="567"/>
      <c r="N14" s="567"/>
      <c r="O14" s="567"/>
      <c r="P14" s="567"/>
      <c r="Q14" s="568"/>
      <c r="R14" s="533">
        <v>188461</v>
      </c>
      <c r="S14" s="534"/>
      <c r="T14" s="534"/>
      <c r="U14" s="534"/>
      <c r="V14" s="535"/>
      <c r="W14" s="536"/>
      <c r="X14" s="446"/>
      <c r="Y14" s="446"/>
      <c r="Z14" s="446"/>
      <c r="AA14" s="446"/>
      <c r="AB14" s="447"/>
      <c r="AC14" s="526">
        <v>0.9</v>
      </c>
      <c r="AD14" s="527"/>
      <c r="AE14" s="527"/>
      <c r="AF14" s="527"/>
      <c r="AG14" s="528"/>
      <c r="AH14" s="526">
        <v>0.8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148</v>
      </c>
      <c r="CE14" s="437"/>
      <c r="CF14" s="437"/>
      <c r="CG14" s="437"/>
      <c r="CH14" s="437"/>
      <c r="CI14" s="437"/>
      <c r="CJ14" s="437"/>
      <c r="CK14" s="437"/>
      <c r="CL14" s="437"/>
      <c r="CM14" s="437"/>
      <c r="CN14" s="437"/>
      <c r="CO14" s="437"/>
      <c r="CP14" s="437"/>
      <c r="CQ14" s="437"/>
      <c r="CR14" s="437"/>
      <c r="CS14" s="438"/>
      <c r="CT14" s="537">
        <v>4</v>
      </c>
      <c r="CU14" s="538"/>
      <c r="CV14" s="538"/>
      <c r="CW14" s="538"/>
      <c r="CX14" s="538"/>
      <c r="CY14" s="538"/>
      <c r="CZ14" s="538"/>
      <c r="DA14" s="539"/>
      <c r="DB14" s="537">
        <v>6.8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149</v>
      </c>
      <c r="N15" s="531"/>
      <c r="O15" s="531"/>
      <c r="P15" s="531"/>
      <c r="Q15" s="532"/>
      <c r="R15" s="533">
        <v>184518</v>
      </c>
      <c r="S15" s="534"/>
      <c r="T15" s="534"/>
      <c r="U15" s="534"/>
      <c r="V15" s="535"/>
      <c r="W15" s="521" t="s">
        <v>150</v>
      </c>
      <c r="X15" s="443"/>
      <c r="Y15" s="443"/>
      <c r="Z15" s="443"/>
      <c r="AA15" s="443"/>
      <c r="AB15" s="444"/>
      <c r="AC15" s="406">
        <v>11060</v>
      </c>
      <c r="AD15" s="407"/>
      <c r="AE15" s="407"/>
      <c r="AF15" s="407"/>
      <c r="AG15" s="408"/>
      <c r="AH15" s="406">
        <v>10957</v>
      </c>
      <c r="AI15" s="407"/>
      <c r="AJ15" s="407"/>
      <c r="AK15" s="407"/>
      <c r="AL15" s="409"/>
      <c r="AM15" s="499"/>
      <c r="AN15" s="404"/>
      <c r="AO15" s="404"/>
      <c r="AP15" s="404"/>
      <c r="AQ15" s="404"/>
      <c r="AR15" s="404"/>
      <c r="AS15" s="404"/>
      <c r="AT15" s="405"/>
      <c r="AU15" s="487"/>
      <c r="AV15" s="488"/>
      <c r="AW15" s="488"/>
      <c r="AX15" s="488"/>
      <c r="AY15" s="422" t="s">
        <v>151</v>
      </c>
      <c r="AZ15" s="423"/>
      <c r="BA15" s="423"/>
      <c r="BB15" s="423"/>
      <c r="BC15" s="423"/>
      <c r="BD15" s="423"/>
      <c r="BE15" s="423"/>
      <c r="BF15" s="423"/>
      <c r="BG15" s="423"/>
      <c r="BH15" s="423"/>
      <c r="BI15" s="423"/>
      <c r="BJ15" s="423"/>
      <c r="BK15" s="423"/>
      <c r="BL15" s="423"/>
      <c r="BM15" s="424"/>
      <c r="BN15" s="425">
        <v>31078668</v>
      </c>
      <c r="BO15" s="426"/>
      <c r="BP15" s="426"/>
      <c r="BQ15" s="426"/>
      <c r="BR15" s="426"/>
      <c r="BS15" s="426"/>
      <c r="BT15" s="426"/>
      <c r="BU15" s="427"/>
      <c r="BV15" s="425">
        <v>30465116</v>
      </c>
      <c r="BW15" s="426"/>
      <c r="BX15" s="426"/>
      <c r="BY15" s="426"/>
      <c r="BZ15" s="426"/>
      <c r="CA15" s="426"/>
      <c r="CB15" s="426"/>
      <c r="CC15" s="427"/>
      <c r="CD15" s="540" t="s">
        <v>152</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153</v>
      </c>
      <c r="M16" s="524"/>
      <c r="N16" s="524"/>
      <c r="O16" s="524"/>
      <c r="P16" s="524"/>
      <c r="Q16" s="525"/>
      <c r="R16" s="518" t="s">
        <v>154</v>
      </c>
      <c r="S16" s="519"/>
      <c r="T16" s="519"/>
      <c r="U16" s="519"/>
      <c r="V16" s="520"/>
      <c r="W16" s="536"/>
      <c r="X16" s="446"/>
      <c r="Y16" s="446"/>
      <c r="Z16" s="446"/>
      <c r="AA16" s="446"/>
      <c r="AB16" s="447"/>
      <c r="AC16" s="526">
        <v>15.2</v>
      </c>
      <c r="AD16" s="527"/>
      <c r="AE16" s="527"/>
      <c r="AF16" s="527"/>
      <c r="AG16" s="528"/>
      <c r="AH16" s="526">
        <v>15.3</v>
      </c>
      <c r="AI16" s="527"/>
      <c r="AJ16" s="527"/>
      <c r="AK16" s="527"/>
      <c r="AL16" s="529"/>
      <c r="AM16" s="499"/>
      <c r="AN16" s="404"/>
      <c r="AO16" s="404"/>
      <c r="AP16" s="404"/>
      <c r="AQ16" s="404"/>
      <c r="AR16" s="404"/>
      <c r="AS16" s="404"/>
      <c r="AT16" s="405"/>
      <c r="AU16" s="487"/>
      <c r="AV16" s="488"/>
      <c r="AW16" s="488"/>
      <c r="AX16" s="488"/>
      <c r="AY16" s="410" t="s">
        <v>155</v>
      </c>
      <c r="AZ16" s="411"/>
      <c r="BA16" s="411"/>
      <c r="BB16" s="411"/>
      <c r="BC16" s="411"/>
      <c r="BD16" s="411"/>
      <c r="BE16" s="411"/>
      <c r="BF16" s="411"/>
      <c r="BG16" s="411"/>
      <c r="BH16" s="411"/>
      <c r="BI16" s="411"/>
      <c r="BJ16" s="411"/>
      <c r="BK16" s="411"/>
      <c r="BL16" s="411"/>
      <c r="BM16" s="412"/>
      <c r="BN16" s="430">
        <v>26805041</v>
      </c>
      <c r="BO16" s="431"/>
      <c r="BP16" s="431"/>
      <c r="BQ16" s="431"/>
      <c r="BR16" s="431"/>
      <c r="BS16" s="431"/>
      <c r="BT16" s="431"/>
      <c r="BU16" s="432"/>
      <c r="BV16" s="430">
        <v>25925694</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156</v>
      </c>
      <c r="N17" s="516"/>
      <c r="O17" s="516"/>
      <c r="P17" s="516"/>
      <c r="Q17" s="517"/>
      <c r="R17" s="518" t="s">
        <v>157</v>
      </c>
      <c r="S17" s="519"/>
      <c r="T17" s="519"/>
      <c r="U17" s="519"/>
      <c r="V17" s="520"/>
      <c r="W17" s="521" t="s">
        <v>158</v>
      </c>
      <c r="X17" s="443"/>
      <c r="Y17" s="443"/>
      <c r="Z17" s="443"/>
      <c r="AA17" s="443"/>
      <c r="AB17" s="444"/>
      <c r="AC17" s="406">
        <v>61132</v>
      </c>
      <c r="AD17" s="407"/>
      <c r="AE17" s="407"/>
      <c r="AF17" s="407"/>
      <c r="AG17" s="408"/>
      <c r="AH17" s="406">
        <v>60134</v>
      </c>
      <c r="AI17" s="407"/>
      <c r="AJ17" s="407"/>
      <c r="AK17" s="407"/>
      <c r="AL17" s="409"/>
      <c r="AM17" s="499"/>
      <c r="AN17" s="404"/>
      <c r="AO17" s="404"/>
      <c r="AP17" s="404"/>
      <c r="AQ17" s="404"/>
      <c r="AR17" s="404"/>
      <c r="AS17" s="404"/>
      <c r="AT17" s="405"/>
      <c r="AU17" s="487"/>
      <c r="AV17" s="488"/>
      <c r="AW17" s="488"/>
      <c r="AX17" s="488"/>
      <c r="AY17" s="410" t="s">
        <v>159</v>
      </c>
      <c r="AZ17" s="411"/>
      <c r="BA17" s="411"/>
      <c r="BB17" s="411"/>
      <c r="BC17" s="411"/>
      <c r="BD17" s="411"/>
      <c r="BE17" s="411"/>
      <c r="BF17" s="411"/>
      <c r="BG17" s="411"/>
      <c r="BH17" s="411"/>
      <c r="BI17" s="411"/>
      <c r="BJ17" s="411"/>
      <c r="BK17" s="411"/>
      <c r="BL17" s="411"/>
      <c r="BM17" s="412"/>
      <c r="BN17" s="430">
        <v>40424399</v>
      </c>
      <c r="BO17" s="431"/>
      <c r="BP17" s="431"/>
      <c r="BQ17" s="431"/>
      <c r="BR17" s="431"/>
      <c r="BS17" s="431"/>
      <c r="BT17" s="431"/>
      <c r="BU17" s="432"/>
      <c r="BV17" s="430">
        <v>39929420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160</v>
      </c>
      <c r="C18" s="493"/>
      <c r="D18" s="493"/>
      <c r="E18" s="494"/>
      <c r="F18" s="494"/>
      <c r="G18" s="494"/>
      <c r="H18" s="494"/>
      <c r="I18" s="494"/>
      <c r="J18" s="494"/>
      <c r="K18" s="494"/>
      <c r="L18" s="495">
        <v>16.420000000000002</v>
      </c>
      <c r="M18" s="495"/>
      <c r="N18" s="495"/>
      <c r="O18" s="495"/>
      <c r="P18" s="495"/>
      <c r="Q18" s="495"/>
      <c r="R18" s="496"/>
      <c r="S18" s="496"/>
      <c r="T18" s="496"/>
      <c r="U18" s="496"/>
      <c r="V18" s="497"/>
      <c r="W18" s="511"/>
      <c r="X18" s="512"/>
      <c r="Y18" s="512"/>
      <c r="Z18" s="512"/>
      <c r="AA18" s="512"/>
      <c r="AB18" s="522"/>
      <c r="AC18" s="394">
        <v>83.9</v>
      </c>
      <c r="AD18" s="395"/>
      <c r="AE18" s="395"/>
      <c r="AF18" s="395"/>
      <c r="AG18" s="498"/>
      <c r="AH18" s="394">
        <v>83.9</v>
      </c>
      <c r="AI18" s="395"/>
      <c r="AJ18" s="395"/>
      <c r="AK18" s="395"/>
      <c r="AL18" s="396"/>
      <c r="AM18" s="499"/>
      <c r="AN18" s="404"/>
      <c r="AO18" s="404"/>
      <c r="AP18" s="404"/>
      <c r="AQ18" s="404"/>
      <c r="AR18" s="404"/>
      <c r="AS18" s="404"/>
      <c r="AT18" s="405"/>
      <c r="AU18" s="487"/>
      <c r="AV18" s="488"/>
      <c r="AW18" s="488"/>
      <c r="AX18" s="488"/>
      <c r="AY18" s="410" t="s">
        <v>161</v>
      </c>
      <c r="AZ18" s="411"/>
      <c r="BA18" s="411"/>
      <c r="BB18" s="411"/>
      <c r="BC18" s="411"/>
      <c r="BD18" s="411"/>
      <c r="BE18" s="411"/>
      <c r="BF18" s="411"/>
      <c r="BG18" s="411"/>
      <c r="BH18" s="411"/>
      <c r="BI18" s="411"/>
      <c r="BJ18" s="411"/>
      <c r="BK18" s="411"/>
      <c r="BL18" s="411"/>
      <c r="BM18" s="412"/>
      <c r="BN18" s="430">
        <v>37276725</v>
      </c>
      <c r="BO18" s="431"/>
      <c r="BP18" s="431"/>
      <c r="BQ18" s="431"/>
      <c r="BR18" s="431"/>
      <c r="BS18" s="431"/>
      <c r="BT18" s="431"/>
      <c r="BU18" s="432"/>
      <c r="BV18" s="430">
        <v>36427453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162</v>
      </c>
      <c r="C19" s="493"/>
      <c r="D19" s="493"/>
      <c r="E19" s="494"/>
      <c r="F19" s="494"/>
      <c r="G19" s="494"/>
      <c r="H19" s="494"/>
      <c r="I19" s="494"/>
      <c r="J19" s="494"/>
      <c r="K19" s="494"/>
      <c r="L19" s="500">
        <v>11900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163</v>
      </c>
      <c r="AZ19" s="411"/>
      <c r="BA19" s="411"/>
      <c r="BB19" s="411"/>
      <c r="BC19" s="411"/>
      <c r="BD19" s="411"/>
      <c r="BE19" s="411"/>
      <c r="BF19" s="411"/>
      <c r="BG19" s="411"/>
      <c r="BH19" s="411"/>
      <c r="BI19" s="411"/>
      <c r="BJ19" s="411"/>
      <c r="BK19" s="411"/>
      <c r="BL19" s="411"/>
      <c r="BM19" s="412"/>
      <c r="BN19" s="430">
        <v>47742099</v>
      </c>
      <c r="BO19" s="431"/>
      <c r="BP19" s="431"/>
      <c r="BQ19" s="431"/>
      <c r="BR19" s="431"/>
      <c r="BS19" s="431"/>
      <c r="BT19" s="431"/>
      <c r="BU19" s="432"/>
      <c r="BV19" s="430">
        <v>47882804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164</v>
      </c>
      <c r="C20" s="493"/>
      <c r="D20" s="493"/>
      <c r="E20" s="494"/>
      <c r="F20" s="494"/>
      <c r="G20" s="494"/>
      <c r="H20" s="494"/>
      <c r="I20" s="494"/>
      <c r="J20" s="494"/>
      <c r="K20" s="494"/>
      <c r="L20" s="500">
        <v>96389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165</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166</v>
      </c>
      <c r="C22" s="460"/>
      <c r="D22" s="461"/>
      <c r="E22" s="468" t="s">
        <v>1</v>
      </c>
      <c r="F22" s="443"/>
      <c r="G22" s="443"/>
      <c r="H22" s="443"/>
      <c r="I22" s="443"/>
      <c r="J22" s="443"/>
      <c r="K22" s="444"/>
      <c r="L22" s="468" t="s">
        <v>167</v>
      </c>
      <c r="M22" s="443"/>
      <c r="N22" s="443"/>
      <c r="O22" s="443"/>
      <c r="P22" s="444"/>
      <c r="Q22" s="453" t="s">
        <v>168</v>
      </c>
      <c r="R22" s="454"/>
      <c r="S22" s="454"/>
      <c r="T22" s="454"/>
      <c r="U22" s="454"/>
      <c r="V22" s="469"/>
      <c r="W22" s="471" t="s">
        <v>169</v>
      </c>
      <c r="X22" s="460"/>
      <c r="Y22" s="461"/>
      <c r="Z22" s="468" t="s">
        <v>1</v>
      </c>
      <c r="AA22" s="443"/>
      <c r="AB22" s="443"/>
      <c r="AC22" s="443"/>
      <c r="AD22" s="443"/>
      <c r="AE22" s="443"/>
      <c r="AF22" s="443"/>
      <c r="AG22" s="444"/>
      <c r="AH22" s="442" t="s">
        <v>170</v>
      </c>
      <c r="AI22" s="443"/>
      <c r="AJ22" s="443"/>
      <c r="AK22" s="443"/>
      <c r="AL22" s="444"/>
      <c r="AM22" s="442" t="s">
        <v>171</v>
      </c>
      <c r="AN22" s="448"/>
      <c r="AO22" s="448"/>
      <c r="AP22" s="448"/>
      <c r="AQ22" s="448"/>
      <c r="AR22" s="449"/>
      <c r="AS22" s="453" t="s">
        <v>168</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172</v>
      </c>
      <c r="AZ23" s="423"/>
      <c r="BA23" s="423"/>
      <c r="BB23" s="423"/>
      <c r="BC23" s="423"/>
      <c r="BD23" s="423"/>
      <c r="BE23" s="423"/>
      <c r="BF23" s="423"/>
      <c r="BG23" s="423"/>
      <c r="BH23" s="423"/>
      <c r="BI23" s="423"/>
      <c r="BJ23" s="423"/>
      <c r="BK23" s="423"/>
      <c r="BL23" s="423"/>
      <c r="BM23" s="424"/>
      <c r="BN23" s="430">
        <v>34365816</v>
      </c>
      <c r="BO23" s="431"/>
      <c r="BP23" s="431"/>
      <c r="BQ23" s="431"/>
      <c r="BR23" s="431"/>
      <c r="BS23" s="431"/>
      <c r="BT23" s="431"/>
      <c r="BU23" s="432"/>
      <c r="BV23" s="430">
        <v>36317515</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173</v>
      </c>
      <c r="F24" s="404"/>
      <c r="G24" s="404"/>
      <c r="H24" s="404"/>
      <c r="I24" s="404"/>
      <c r="J24" s="404"/>
      <c r="K24" s="405"/>
      <c r="L24" s="406">
        <v>1</v>
      </c>
      <c r="M24" s="407"/>
      <c r="N24" s="407"/>
      <c r="O24" s="407"/>
      <c r="P24" s="408"/>
      <c r="Q24" s="406">
        <v>10300</v>
      </c>
      <c r="R24" s="407"/>
      <c r="S24" s="407"/>
      <c r="T24" s="407"/>
      <c r="U24" s="407"/>
      <c r="V24" s="408"/>
      <c r="W24" s="472"/>
      <c r="X24" s="463"/>
      <c r="Y24" s="464"/>
      <c r="Z24" s="403" t="s">
        <v>174</v>
      </c>
      <c r="AA24" s="404"/>
      <c r="AB24" s="404"/>
      <c r="AC24" s="404"/>
      <c r="AD24" s="404"/>
      <c r="AE24" s="404"/>
      <c r="AF24" s="404"/>
      <c r="AG24" s="405"/>
      <c r="AH24" s="406">
        <v>923</v>
      </c>
      <c r="AI24" s="407"/>
      <c r="AJ24" s="407"/>
      <c r="AK24" s="407"/>
      <c r="AL24" s="408"/>
      <c r="AM24" s="406">
        <v>2954523</v>
      </c>
      <c r="AN24" s="407"/>
      <c r="AO24" s="407"/>
      <c r="AP24" s="407"/>
      <c r="AQ24" s="407"/>
      <c r="AR24" s="408"/>
      <c r="AS24" s="406">
        <v>3201</v>
      </c>
      <c r="AT24" s="407"/>
      <c r="AU24" s="407"/>
      <c r="AV24" s="407"/>
      <c r="AW24" s="407"/>
      <c r="AX24" s="409"/>
      <c r="AY24" s="397" t="s">
        <v>175</v>
      </c>
      <c r="AZ24" s="398"/>
      <c r="BA24" s="398"/>
      <c r="BB24" s="398"/>
      <c r="BC24" s="398"/>
      <c r="BD24" s="398"/>
      <c r="BE24" s="398"/>
      <c r="BF24" s="398"/>
      <c r="BG24" s="398"/>
      <c r="BH24" s="398"/>
      <c r="BI24" s="398"/>
      <c r="BJ24" s="398"/>
      <c r="BK24" s="398"/>
      <c r="BL24" s="398"/>
      <c r="BM24" s="399"/>
      <c r="BN24" s="430">
        <v>11832073</v>
      </c>
      <c r="BO24" s="431"/>
      <c r="BP24" s="431"/>
      <c r="BQ24" s="431"/>
      <c r="BR24" s="431"/>
      <c r="BS24" s="431"/>
      <c r="BT24" s="431"/>
      <c r="BU24" s="432"/>
      <c r="BV24" s="430">
        <v>12567434</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176</v>
      </c>
      <c r="F25" s="404"/>
      <c r="G25" s="404"/>
      <c r="H25" s="404"/>
      <c r="I25" s="404"/>
      <c r="J25" s="404"/>
      <c r="K25" s="405"/>
      <c r="L25" s="406">
        <v>2</v>
      </c>
      <c r="M25" s="407"/>
      <c r="N25" s="407"/>
      <c r="O25" s="407"/>
      <c r="P25" s="408"/>
      <c r="Q25" s="406">
        <v>8700</v>
      </c>
      <c r="R25" s="407"/>
      <c r="S25" s="407"/>
      <c r="T25" s="407"/>
      <c r="U25" s="407"/>
      <c r="V25" s="408"/>
      <c r="W25" s="472"/>
      <c r="X25" s="463"/>
      <c r="Y25" s="464"/>
      <c r="Z25" s="403" t="s">
        <v>177</v>
      </c>
      <c r="AA25" s="404"/>
      <c r="AB25" s="404"/>
      <c r="AC25" s="404"/>
      <c r="AD25" s="404"/>
      <c r="AE25" s="404"/>
      <c r="AF25" s="404"/>
      <c r="AG25" s="405"/>
      <c r="AH25" s="406" t="s">
        <v>178</v>
      </c>
      <c r="AI25" s="407"/>
      <c r="AJ25" s="407"/>
      <c r="AK25" s="407"/>
      <c r="AL25" s="408"/>
      <c r="AM25" s="406" t="s">
        <v>179</v>
      </c>
      <c r="AN25" s="407"/>
      <c r="AO25" s="407"/>
      <c r="AP25" s="407"/>
      <c r="AQ25" s="407"/>
      <c r="AR25" s="408"/>
      <c r="AS25" s="406" t="s">
        <v>178</v>
      </c>
      <c r="AT25" s="407"/>
      <c r="AU25" s="407"/>
      <c r="AV25" s="407"/>
      <c r="AW25" s="407"/>
      <c r="AX25" s="409"/>
      <c r="AY25" s="422" t="s">
        <v>180</v>
      </c>
      <c r="AZ25" s="423"/>
      <c r="BA25" s="423"/>
      <c r="BB25" s="423"/>
      <c r="BC25" s="423"/>
      <c r="BD25" s="423"/>
      <c r="BE25" s="423"/>
      <c r="BF25" s="423"/>
      <c r="BG25" s="423"/>
      <c r="BH25" s="423"/>
      <c r="BI25" s="423"/>
      <c r="BJ25" s="423"/>
      <c r="BK25" s="423"/>
      <c r="BL25" s="423"/>
      <c r="BM25" s="424"/>
      <c r="BN25" s="425">
        <v>8643676</v>
      </c>
      <c r="BO25" s="426"/>
      <c r="BP25" s="426"/>
      <c r="BQ25" s="426"/>
      <c r="BR25" s="426"/>
      <c r="BS25" s="426"/>
      <c r="BT25" s="426"/>
      <c r="BU25" s="427"/>
      <c r="BV25" s="425">
        <v>8842561</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181</v>
      </c>
      <c r="F26" s="404"/>
      <c r="G26" s="404"/>
      <c r="H26" s="404"/>
      <c r="I26" s="404"/>
      <c r="J26" s="404"/>
      <c r="K26" s="405"/>
      <c r="L26" s="406">
        <v>1</v>
      </c>
      <c r="M26" s="407"/>
      <c r="N26" s="407"/>
      <c r="O26" s="407"/>
      <c r="P26" s="408"/>
      <c r="Q26" s="406">
        <v>8100</v>
      </c>
      <c r="R26" s="407"/>
      <c r="S26" s="407"/>
      <c r="T26" s="407"/>
      <c r="U26" s="407"/>
      <c r="V26" s="408"/>
      <c r="W26" s="472"/>
      <c r="X26" s="463"/>
      <c r="Y26" s="464"/>
      <c r="Z26" s="403" t="s">
        <v>182</v>
      </c>
      <c r="AA26" s="485"/>
      <c r="AB26" s="485"/>
      <c r="AC26" s="485"/>
      <c r="AD26" s="485"/>
      <c r="AE26" s="485"/>
      <c r="AF26" s="485"/>
      <c r="AG26" s="486"/>
      <c r="AH26" s="406">
        <v>58</v>
      </c>
      <c r="AI26" s="407"/>
      <c r="AJ26" s="407"/>
      <c r="AK26" s="407"/>
      <c r="AL26" s="408"/>
      <c r="AM26" s="406">
        <v>193140</v>
      </c>
      <c r="AN26" s="407"/>
      <c r="AO26" s="407"/>
      <c r="AP26" s="407"/>
      <c r="AQ26" s="407"/>
      <c r="AR26" s="408"/>
      <c r="AS26" s="406">
        <v>3330</v>
      </c>
      <c r="AT26" s="407"/>
      <c r="AU26" s="407"/>
      <c r="AV26" s="407"/>
      <c r="AW26" s="407"/>
      <c r="AX26" s="409"/>
      <c r="AY26" s="439" t="s">
        <v>183</v>
      </c>
      <c r="AZ26" s="440"/>
      <c r="BA26" s="440"/>
      <c r="BB26" s="440"/>
      <c r="BC26" s="440"/>
      <c r="BD26" s="440"/>
      <c r="BE26" s="440"/>
      <c r="BF26" s="440"/>
      <c r="BG26" s="440"/>
      <c r="BH26" s="440"/>
      <c r="BI26" s="440"/>
      <c r="BJ26" s="440"/>
      <c r="BK26" s="440"/>
      <c r="BL26" s="440"/>
      <c r="BM26" s="441"/>
      <c r="BN26" s="430" t="s">
        <v>178</v>
      </c>
      <c r="BO26" s="431"/>
      <c r="BP26" s="431"/>
      <c r="BQ26" s="431"/>
      <c r="BR26" s="431"/>
      <c r="BS26" s="431"/>
      <c r="BT26" s="431"/>
      <c r="BU26" s="432"/>
      <c r="BV26" s="430" t="s">
        <v>179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184</v>
      </c>
      <c r="F27" s="404"/>
      <c r="G27" s="404"/>
      <c r="H27" s="404"/>
      <c r="I27" s="404"/>
      <c r="J27" s="404"/>
      <c r="K27" s="405"/>
      <c r="L27" s="406">
        <v>1</v>
      </c>
      <c r="M27" s="407"/>
      <c r="N27" s="407"/>
      <c r="O27" s="407"/>
      <c r="P27" s="408"/>
      <c r="Q27" s="406">
        <v>6400</v>
      </c>
      <c r="R27" s="407"/>
      <c r="S27" s="407"/>
      <c r="T27" s="407"/>
      <c r="U27" s="407"/>
      <c r="V27" s="408"/>
      <c r="W27" s="472"/>
      <c r="X27" s="463"/>
      <c r="Y27" s="464"/>
      <c r="Z27" s="403" t="s">
        <v>185</v>
      </c>
      <c r="AA27" s="404"/>
      <c r="AB27" s="404"/>
      <c r="AC27" s="404"/>
      <c r="AD27" s="404"/>
      <c r="AE27" s="404"/>
      <c r="AF27" s="404"/>
      <c r="AG27" s="405"/>
      <c r="AH27" s="406">
        <v>4</v>
      </c>
      <c r="AI27" s="407"/>
      <c r="AJ27" s="407"/>
      <c r="AK27" s="407"/>
      <c r="AL27" s="408"/>
      <c r="AM27" s="406">
        <v>16618</v>
      </c>
      <c r="AN27" s="407"/>
      <c r="AO27" s="407"/>
      <c r="AP27" s="407"/>
      <c r="AQ27" s="407"/>
      <c r="AR27" s="408"/>
      <c r="AS27" s="406">
        <v>4155</v>
      </c>
      <c r="AT27" s="407"/>
      <c r="AU27" s="407"/>
      <c r="AV27" s="407"/>
      <c r="AW27" s="407"/>
      <c r="AX27" s="409"/>
      <c r="AY27" s="436" t="s">
        <v>186</v>
      </c>
      <c r="AZ27" s="437"/>
      <c r="BA27" s="437"/>
      <c r="BB27" s="437"/>
      <c r="BC27" s="437"/>
      <c r="BD27" s="437"/>
      <c r="BE27" s="437"/>
      <c r="BF27" s="437"/>
      <c r="BG27" s="437"/>
      <c r="BH27" s="437"/>
      <c r="BI27" s="437"/>
      <c r="BJ27" s="437"/>
      <c r="BK27" s="437"/>
      <c r="BL27" s="437"/>
      <c r="BM27" s="438"/>
      <c r="BN27" s="433" t="s">
        <v>187</v>
      </c>
      <c r="BO27" s="434"/>
      <c r="BP27" s="434"/>
      <c r="BQ27" s="434"/>
      <c r="BR27" s="434"/>
      <c r="BS27" s="434"/>
      <c r="BT27" s="434"/>
      <c r="BU27" s="435"/>
      <c r="BV27" s="433" t="s">
        <v>179</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188</v>
      </c>
      <c r="F28" s="404"/>
      <c r="G28" s="404"/>
      <c r="H28" s="404"/>
      <c r="I28" s="404"/>
      <c r="J28" s="404"/>
      <c r="K28" s="405"/>
      <c r="L28" s="406">
        <v>1</v>
      </c>
      <c r="M28" s="407"/>
      <c r="N28" s="407"/>
      <c r="O28" s="407"/>
      <c r="P28" s="408"/>
      <c r="Q28" s="406">
        <v>5800</v>
      </c>
      <c r="R28" s="407"/>
      <c r="S28" s="407"/>
      <c r="T28" s="407"/>
      <c r="U28" s="407"/>
      <c r="V28" s="408"/>
      <c r="W28" s="472"/>
      <c r="X28" s="463"/>
      <c r="Y28" s="464"/>
      <c r="Z28" s="403" t="s">
        <v>189</v>
      </c>
      <c r="AA28" s="404"/>
      <c r="AB28" s="404"/>
      <c r="AC28" s="404"/>
      <c r="AD28" s="404"/>
      <c r="AE28" s="404"/>
      <c r="AF28" s="404"/>
      <c r="AG28" s="405"/>
      <c r="AH28" s="406" t="s">
        <v>190</v>
      </c>
      <c r="AI28" s="407"/>
      <c r="AJ28" s="407"/>
      <c r="AK28" s="407"/>
      <c r="AL28" s="408"/>
      <c r="AM28" s="406" t="s">
        <v>178</v>
      </c>
      <c r="AN28" s="407"/>
      <c r="AO28" s="407"/>
      <c r="AP28" s="407"/>
      <c r="AQ28" s="407"/>
      <c r="AR28" s="408"/>
      <c r="AS28" s="406" t="s">
        <v>178</v>
      </c>
      <c r="AT28" s="407"/>
      <c r="AU28" s="407"/>
      <c r="AV28" s="407"/>
      <c r="AW28" s="407"/>
      <c r="AX28" s="409"/>
      <c r="AY28" s="413" t="s">
        <v>191</v>
      </c>
      <c r="AZ28" s="414"/>
      <c r="BA28" s="414"/>
      <c r="BB28" s="415"/>
      <c r="BC28" s="422" t="s">
        <v>48</v>
      </c>
      <c r="BD28" s="423"/>
      <c r="BE28" s="423"/>
      <c r="BF28" s="423"/>
      <c r="BG28" s="423"/>
      <c r="BH28" s="423"/>
      <c r="BI28" s="423"/>
      <c r="BJ28" s="423"/>
      <c r="BK28" s="423"/>
      <c r="BL28" s="423"/>
      <c r="BM28" s="424"/>
      <c r="BN28" s="425">
        <v>4847020</v>
      </c>
      <c r="BO28" s="426"/>
      <c r="BP28" s="426"/>
      <c r="BQ28" s="426"/>
      <c r="BR28" s="426"/>
      <c r="BS28" s="426"/>
      <c r="BT28" s="426"/>
      <c r="BU28" s="427"/>
      <c r="BV28" s="425">
        <v>4328413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192</v>
      </c>
      <c r="F29" s="404"/>
      <c r="G29" s="404"/>
      <c r="H29" s="404"/>
      <c r="I29" s="404"/>
      <c r="J29" s="404"/>
      <c r="K29" s="405"/>
      <c r="L29" s="406">
        <v>26</v>
      </c>
      <c r="M29" s="407"/>
      <c r="N29" s="407"/>
      <c r="O29" s="407"/>
      <c r="P29" s="408"/>
      <c r="Q29" s="406">
        <v>5500</v>
      </c>
      <c r="R29" s="407"/>
      <c r="S29" s="407"/>
      <c r="T29" s="407"/>
      <c r="U29" s="407"/>
      <c r="V29" s="408"/>
      <c r="W29" s="473"/>
      <c r="X29" s="474"/>
      <c r="Y29" s="475"/>
      <c r="Z29" s="403" t="s">
        <v>193</v>
      </c>
      <c r="AA29" s="404"/>
      <c r="AB29" s="404"/>
      <c r="AC29" s="404"/>
      <c r="AD29" s="404"/>
      <c r="AE29" s="404"/>
      <c r="AF29" s="404"/>
      <c r="AG29" s="405"/>
      <c r="AH29" s="406">
        <v>927</v>
      </c>
      <c r="AI29" s="407"/>
      <c r="AJ29" s="407"/>
      <c r="AK29" s="407"/>
      <c r="AL29" s="408"/>
      <c r="AM29" s="406">
        <v>2971141</v>
      </c>
      <c r="AN29" s="407"/>
      <c r="AO29" s="407"/>
      <c r="AP29" s="407"/>
      <c r="AQ29" s="407"/>
      <c r="AR29" s="408"/>
      <c r="AS29" s="406">
        <v>3205</v>
      </c>
      <c r="AT29" s="407"/>
      <c r="AU29" s="407"/>
      <c r="AV29" s="407"/>
      <c r="AW29" s="407"/>
      <c r="AX29" s="409"/>
      <c r="AY29" s="416"/>
      <c r="AZ29" s="417"/>
      <c r="BA29" s="417"/>
      <c r="BB29" s="418"/>
      <c r="BC29" s="410" t="s">
        <v>194</v>
      </c>
      <c r="BD29" s="411"/>
      <c r="BE29" s="411"/>
      <c r="BF29" s="411"/>
      <c r="BG29" s="411"/>
      <c r="BH29" s="411"/>
      <c r="BI29" s="411"/>
      <c r="BJ29" s="411"/>
      <c r="BK29" s="411"/>
      <c r="BL29" s="411"/>
      <c r="BM29" s="412"/>
      <c r="BN29" s="430" t="s">
        <v>178</v>
      </c>
      <c r="BO29" s="431"/>
      <c r="BP29" s="431"/>
      <c r="BQ29" s="431"/>
      <c r="BR29" s="431"/>
      <c r="BS29" s="431"/>
      <c r="BT29" s="431"/>
      <c r="BU29" s="432"/>
      <c r="BV29" s="430" t="s">
        <v>187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195</v>
      </c>
      <c r="X30" s="483"/>
      <c r="Y30" s="483"/>
      <c r="Z30" s="483"/>
      <c r="AA30" s="483"/>
      <c r="AB30" s="483"/>
      <c r="AC30" s="483"/>
      <c r="AD30" s="483"/>
      <c r="AE30" s="483"/>
      <c r="AF30" s="483"/>
      <c r="AG30" s="484"/>
      <c r="AH30" s="394">
        <v>99.7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10304223</v>
      </c>
      <c r="BO30" s="434"/>
      <c r="BP30" s="434"/>
      <c r="BQ30" s="434"/>
      <c r="BR30" s="434"/>
      <c r="BS30" s="434"/>
      <c r="BT30" s="434"/>
      <c r="BU30" s="435"/>
      <c r="BV30" s="433">
        <v>9938362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202</v>
      </c>
      <c r="D33" s="393"/>
      <c r="E33" s="392" t="s">
        <v>203</v>
      </c>
      <c r="F33" s="392"/>
      <c r="G33" s="392"/>
      <c r="H33" s="392"/>
      <c r="I33" s="392"/>
      <c r="J33" s="392"/>
      <c r="K33" s="392"/>
      <c r="L33" s="392"/>
      <c r="M33" s="392"/>
      <c r="N33" s="392"/>
      <c r="O33" s="392"/>
      <c r="P33" s="392"/>
      <c r="Q33" s="392"/>
      <c r="R33" s="392"/>
      <c r="S33" s="392"/>
      <c r="T33" s="216"/>
      <c r="U33" s="393" t="s">
        <v>202</v>
      </c>
      <c r="V33" s="393"/>
      <c r="W33" s="392" t="s">
        <v>204</v>
      </c>
      <c r="X33" s="392"/>
      <c r="Y33" s="392"/>
      <c r="Z33" s="392"/>
      <c r="AA33" s="392"/>
      <c r="AB33" s="392"/>
      <c r="AC33" s="392"/>
      <c r="AD33" s="392"/>
      <c r="AE33" s="392"/>
      <c r="AF33" s="392"/>
      <c r="AG33" s="392"/>
      <c r="AH33" s="392"/>
      <c r="AI33" s="392"/>
      <c r="AJ33" s="392"/>
      <c r="AK33" s="392"/>
      <c r="AL33" s="216"/>
      <c r="AM33" s="393" t="s">
        <v>205</v>
      </c>
      <c r="AN33" s="393"/>
      <c r="AO33" s="392" t="s">
        <v>203</v>
      </c>
      <c r="AP33" s="392"/>
      <c r="AQ33" s="392"/>
      <c r="AR33" s="392"/>
      <c r="AS33" s="392"/>
      <c r="AT33" s="392"/>
      <c r="AU33" s="392"/>
      <c r="AV33" s="392"/>
      <c r="AW33" s="392"/>
      <c r="AX33" s="392"/>
      <c r="AY33" s="392"/>
      <c r="AZ33" s="392"/>
      <c r="BA33" s="392"/>
      <c r="BB33" s="392"/>
      <c r="BC33" s="392"/>
      <c r="BD33" s="217"/>
      <c r="BE33" s="392" t="s">
        <v>206</v>
      </c>
      <c r="BF33" s="392"/>
      <c r="BG33" s="392" t="s">
        <v>207</v>
      </c>
      <c r="BH33" s="392"/>
      <c r="BI33" s="392"/>
      <c r="BJ33" s="392"/>
      <c r="BK33" s="392"/>
      <c r="BL33" s="392"/>
      <c r="BM33" s="392"/>
      <c r="BN33" s="392"/>
      <c r="BO33" s="392"/>
      <c r="BP33" s="392"/>
      <c r="BQ33" s="392"/>
      <c r="BR33" s="392"/>
      <c r="BS33" s="392"/>
      <c r="BT33" s="392"/>
      <c r="BU33" s="392"/>
      <c r="BV33" s="217"/>
      <c r="BW33" s="393" t="s">
        <v>206</v>
      </c>
      <c r="BX33" s="393"/>
      <c r="BY33" s="392" t="s">
        <v>208</v>
      </c>
      <c r="BZ33" s="392"/>
      <c r="CA33" s="392"/>
      <c r="CB33" s="392"/>
      <c r="CC33" s="392"/>
      <c r="CD33" s="392"/>
      <c r="CE33" s="392"/>
      <c r="CF33" s="392"/>
      <c r="CG33" s="392"/>
      <c r="CH33" s="392"/>
      <c r="CI33" s="392"/>
      <c r="CJ33" s="392"/>
      <c r="CK33" s="392"/>
      <c r="CL33" s="392"/>
      <c r="CM33" s="392"/>
      <c r="CN33" s="216"/>
      <c r="CO33" s="393" t="s">
        <v>209</v>
      </c>
      <c r="CP33" s="393"/>
      <c r="CQ33" s="392" t="s">
        <v>210</v>
      </c>
      <c r="CR33" s="392"/>
      <c r="CS33" s="392"/>
      <c r="CT33" s="392"/>
      <c r="CU33" s="392"/>
      <c r="CV33" s="392"/>
      <c r="CW33" s="392"/>
      <c r="CX33" s="392"/>
      <c r="CY33" s="392"/>
      <c r="CZ33" s="392"/>
      <c r="DA33" s="392"/>
      <c r="DB33" s="392"/>
      <c r="DC33" s="392"/>
      <c r="DD33" s="392"/>
      <c r="DE33" s="392"/>
      <c r="DF33" s="216"/>
      <c r="DG33" s="391" t="s">
        <v>211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IF('各会計、関係団体の財政状況及び健全化判断比率'!B32="","",'各会計、関係団体の財政状況及び健全化判断比率'!B32)</f>
        <v>下水道事業会計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ふじみ衛生組合</v>
      </c>
      <c r="BZ34" s="388"/>
      <c r="CA34" s="388"/>
      <c r="CB34" s="388"/>
      <c r="CC34" s="388"/>
      <c r="CD34" s="388"/>
      <c r="CE34" s="388"/>
      <c r="CF34" s="388"/>
      <c r="CG34" s="388"/>
      <c r="CH34" s="388"/>
      <c r="CI34" s="388"/>
      <c r="CJ34" s="388"/>
      <c r="CK34" s="388"/>
      <c r="CL34" s="388"/>
      <c r="CM34" s="388"/>
      <c r="CN34" s="214"/>
      <c r="CO34" s="389">
        <f>IF(CQ34="","",MAX(C34:D43,U34:V43,AM34:AN43,BE34:BF43,BW34:BX43)+1)</f>
        <v>14</v>
      </c>
      <c r="CP34" s="389"/>
      <c r="CQ34" s="388" t="str">
        <f>IF('各会計、関係団体の財政状況及び健全化判断比率'!BS7="","",'各会計、関係団体の財政状況及び健全化判断比率'!BS7)</f>
        <v>一般財団法人　三鷹市勤労者福祉サービスセンター</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介護サービス事業特別会計（一般会計等）</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介護サービス事業特別会計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東京たま広域資源循環組合</v>
      </c>
      <c r="BZ35" s="388"/>
      <c r="CA35" s="388"/>
      <c r="CB35" s="388"/>
      <c r="CC35" s="388"/>
      <c r="CD35" s="388"/>
      <c r="CE35" s="388"/>
      <c r="CF35" s="388"/>
      <c r="CG35" s="388"/>
      <c r="CH35" s="388"/>
      <c r="CI35" s="388"/>
      <c r="CJ35" s="388"/>
      <c r="CK35" s="388"/>
      <c r="CL35" s="388"/>
      <c r="CM35" s="388"/>
      <c r="CN35" s="214"/>
      <c r="CO35" s="389">
        <f t="shared" ref="CO35:CO43" si="3">IF(CQ35="","",CO34+1)</f>
        <v>15</v>
      </c>
      <c r="CP35" s="389"/>
      <c r="CQ35" s="388" t="str">
        <f>IF('各会計、関係団体の財政状況及び健全化判断比率'!BS8="","",'各会計、関係団体の財政状況及び健全化判断比率'!BS8)</f>
        <v>公益財団法人　三鷹市スポーツと文化財団</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介護保険事業特別会計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東京市町村総合事務組合（一般会計）</v>
      </c>
      <c r="BZ36" s="388"/>
      <c r="CA36" s="388"/>
      <c r="CB36" s="388"/>
      <c r="CC36" s="388"/>
      <c r="CD36" s="388"/>
      <c r="CE36" s="388"/>
      <c r="CF36" s="388"/>
      <c r="CG36" s="388"/>
      <c r="CH36" s="388"/>
      <c r="CI36" s="388"/>
      <c r="CJ36" s="388"/>
      <c r="CK36" s="388"/>
      <c r="CL36" s="388"/>
      <c r="CM36" s="388"/>
      <c r="CN36" s="214"/>
      <c r="CO36" s="389">
        <f t="shared" si="3"/>
        <v>16</v>
      </c>
      <c r="CP36" s="389"/>
      <c r="CQ36" s="388" t="str">
        <f>IF('各会計、関係団体の財政状況及び健全化判断比率'!BS9="","",'各会計、関係団体の財政状況及び健全化判断比率'!BS9)</f>
        <v>公益財団法人　三鷹国際交流協会</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東京市町村総合事務組合（交通災害共済事業特別会計）</v>
      </c>
      <c r="BZ37" s="388"/>
      <c r="CA37" s="388"/>
      <c r="CB37" s="388"/>
      <c r="CC37" s="388"/>
      <c r="CD37" s="388"/>
      <c r="CE37" s="388"/>
      <c r="CF37" s="388"/>
      <c r="CG37" s="388"/>
      <c r="CH37" s="388"/>
      <c r="CI37" s="388"/>
      <c r="CJ37" s="388"/>
      <c r="CK37" s="388"/>
      <c r="CL37" s="388"/>
      <c r="CM37" s="388"/>
      <c r="CN37" s="214"/>
      <c r="CO37" s="389">
        <f t="shared" si="3"/>
        <v>17</v>
      </c>
      <c r="CP37" s="389"/>
      <c r="CQ37" s="388" t="str">
        <f>IF('各会計、関係団体の財政状況及び健全化判断比率'!BS10="","",'各会計、関係団体の財政状況及び健全化判断比率'!BS10)</f>
        <v>株式会社　まちづくり三鷹</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東京都後期高齢者医療広域連合（一般会計）</v>
      </c>
      <c r="BZ38" s="388"/>
      <c r="CA38" s="388"/>
      <c r="CB38" s="388"/>
      <c r="CC38" s="388"/>
      <c r="CD38" s="388"/>
      <c r="CE38" s="388"/>
      <c r="CF38" s="388"/>
      <c r="CG38" s="388"/>
      <c r="CH38" s="388"/>
      <c r="CI38" s="388"/>
      <c r="CJ38" s="388"/>
      <c r="CK38" s="388"/>
      <c r="CL38" s="388"/>
      <c r="CM38" s="388"/>
      <c r="CN38" s="214"/>
      <c r="CO38" s="389">
        <f t="shared" si="3"/>
        <v>18</v>
      </c>
      <c r="CP38" s="389"/>
      <c r="CQ38" s="388" t="str">
        <f>IF('各会計、関係団体の財政状況及び健全化判断比率'!BS11="","",'各会計、関係団体の財政状況及び健全化判断比率'!BS11)</f>
        <v>三鷹市土地開発公社</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東京都後期高齢者医療広域連合（後期高齢者医療特別会計）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212</v>
      </c>
      <c r="C46" s="186"/>
      <c r="D46" s="186"/>
      <c r="E46" s="186" t="s">
        <v>213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216</v>
      </c>
    </row>
    <row r="50" spans="5:5" x14ac:dyDescent="0.15">
      <c r="E50" s="188" t="s">
        <v>217</v>
      </c>
    </row>
    <row r="51" spans="5:5" x14ac:dyDescent="0.15">
      <c r="E51" s="188" t="s">
        <v>218</v>
      </c>
    </row>
    <row r="52" spans="5:5" x14ac:dyDescent="0.15">
      <c r="E52" s="188" t="s">
        <v>219</v>
      </c>
    </row>
    <row r="53" spans="5:5" x14ac:dyDescent="0.15"/>
    <row r="54" spans="5:5" x14ac:dyDescent="0.15"/>
    <row r="55" spans="5:5" x14ac:dyDescent="0.15"/>
    <row r="56" spans="5:5" x14ac:dyDescent="0.15"/>
  </sheetData>
  <sheetProtection algorithmName="SHA-512" hashValue="NBwJXPoliOycOzbByx2cQBPsFx3iyWBcLf8+wifM6mvwG3sufPRYI6HhanwwThd92qqXiN4npyyD9D3u0InL3g==" saltValue="H0dq0FY3UpZ/WfUKpfNx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11" t="s">
        <v>578</v>
      </c>
      <c r="D34" s="1211"/>
      <c r="E34" s="1212"/>
      <c r="F34" s="32">
        <v>2.8</v>
      </c>
      <c r="G34" s="33">
        <v>4.21</v>
      </c>
      <c r="H34" s="33">
        <v>4.7300000000000004</v>
      </c>
      <c r="I34" s="33">
        <v>2.81</v>
      </c>
      <c r="J34" s="34">
        <v>6.88</v>
      </c>
      <c r="K34" s="22"/>
      <c r="L34" s="22"/>
      <c r="M34" s="22"/>
      <c r="N34" s="22"/>
      <c r="O34" s="22"/>
      <c r="P34" s="22"/>
    </row>
    <row r="35" spans="1:16" ht="39" customHeight="1" x14ac:dyDescent="0.15">
      <c r="A35" s="22"/>
      <c r="B35" s="35"/>
      <c r="C35" s="1205" t="s">
        <v>579</v>
      </c>
      <c r="D35" s="1206"/>
      <c r="E35" s="1207"/>
      <c r="F35" s="36">
        <v>0.4</v>
      </c>
      <c r="G35" s="37">
        <v>0.66</v>
      </c>
      <c r="H35" s="37">
        <v>0.21</v>
      </c>
      <c r="I35" s="37">
        <v>0.2</v>
      </c>
      <c r="J35" s="38">
        <v>0.41</v>
      </c>
      <c r="K35" s="22"/>
      <c r="L35" s="22"/>
      <c r="M35" s="22"/>
      <c r="N35" s="22"/>
      <c r="O35" s="22"/>
      <c r="P35" s="22"/>
    </row>
    <row r="36" spans="1:16" ht="39" customHeight="1" x14ac:dyDescent="0.15">
      <c r="A36" s="22"/>
      <c r="B36" s="35"/>
      <c r="C36" s="1205" t="s">
        <v>580</v>
      </c>
      <c r="D36" s="1206"/>
      <c r="E36" s="1207"/>
      <c r="F36" s="36">
        <v>0.44</v>
      </c>
      <c r="G36" s="37">
        <v>0.35</v>
      </c>
      <c r="H36" s="37">
        <v>0.23</v>
      </c>
      <c r="I36" s="37">
        <v>0</v>
      </c>
      <c r="J36" s="38">
        <v>0.38</v>
      </c>
      <c r="K36" s="22"/>
      <c r="L36" s="22"/>
      <c r="M36" s="22"/>
      <c r="N36" s="22"/>
      <c r="O36" s="22"/>
      <c r="P36" s="22"/>
    </row>
    <row r="37" spans="1:16" ht="39" customHeight="1" x14ac:dyDescent="0.15">
      <c r="A37" s="22"/>
      <c r="B37" s="35"/>
      <c r="C37" s="1205" t="s">
        <v>581</v>
      </c>
      <c r="D37" s="1206"/>
      <c r="E37" s="1207"/>
      <c r="F37" s="36" t="s">
        <v>531</v>
      </c>
      <c r="G37" s="37" t="s">
        <v>531</v>
      </c>
      <c r="H37" s="37" t="s">
        <v>531</v>
      </c>
      <c r="I37" s="37" t="s">
        <v>531</v>
      </c>
      <c r="J37" s="38">
        <v>0.2</v>
      </c>
      <c r="K37" s="22"/>
      <c r="L37" s="22"/>
      <c r="M37" s="22"/>
      <c r="N37" s="22"/>
      <c r="O37" s="22"/>
      <c r="P37" s="22"/>
    </row>
    <row r="38" spans="1:16" ht="39" customHeight="1" x14ac:dyDescent="0.15">
      <c r="A38" s="22"/>
      <c r="B38" s="35"/>
      <c r="C38" s="1205" t="s">
        <v>582</v>
      </c>
      <c r="D38" s="1206"/>
      <c r="E38" s="1207"/>
      <c r="F38" s="36">
        <v>0.01</v>
      </c>
      <c r="G38" s="37">
        <v>0.01</v>
      </c>
      <c r="H38" s="37">
        <v>0.01</v>
      </c>
      <c r="I38" s="37">
        <v>0.01</v>
      </c>
      <c r="J38" s="38">
        <v>0.01</v>
      </c>
      <c r="K38" s="22"/>
      <c r="L38" s="22"/>
      <c r="M38" s="22"/>
      <c r="N38" s="22"/>
      <c r="O38" s="22"/>
      <c r="P38" s="22"/>
    </row>
    <row r="39" spans="1:16" ht="39" customHeight="1" x14ac:dyDescent="0.15">
      <c r="A39" s="22"/>
      <c r="B39" s="35"/>
      <c r="C39" s="1205" t="s">
        <v>583</v>
      </c>
      <c r="D39" s="1206"/>
      <c r="E39" s="1207"/>
      <c r="F39" s="36" t="s">
        <v>531</v>
      </c>
      <c r="G39" s="37" t="s">
        <v>531</v>
      </c>
      <c r="H39" s="37" t="s">
        <v>531</v>
      </c>
      <c r="I39" s="37" t="s">
        <v>531</v>
      </c>
      <c r="J39" s="38">
        <v>0</v>
      </c>
      <c r="K39" s="22"/>
      <c r="L39" s="22"/>
      <c r="M39" s="22"/>
      <c r="N39" s="22"/>
      <c r="O39" s="22"/>
      <c r="P39" s="22"/>
    </row>
    <row r="40" spans="1:16" ht="39" customHeight="1" x14ac:dyDescent="0.15">
      <c r="A40" s="22"/>
      <c r="B40" s="35"/>
      <c r="C40" s="1205" t="s">
        <v>584</v>
      </c>
      <c r="D40" s="1206"/>
      <c r="E40" s="1207"/>
      <c r="F40" s="36">
        <v>0.01</v>
      </c>
      <c r="G40" s="37">
        <v>0.01</v>
      </c>
      <c r="H40" s="37">
        <v>0.01</v>
      </c>
      <c r="I40" s="37">
        <v>0</v>
      </c>
      <c r="J40" s="38">
        <v>0</v>
      </c>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585</v>
      </c>
      <c r="D42" s="1206"/>
      <c r="E42" s="1207"/>
      <c r="F42" s="36" t="s">
        <v>531</v>
      </c>
      <c r="G42" s="37" t="s">
        <v>531</v>
      </c>
      <c r="H42" s="37" t="s">
        <v>531</v>
      </c>
      <c r="I42" s="37" t="s">
        <v>531</v>
      </c>
      <c r="J42" s="38" t="s">
        <v>531</v>
      </c>
      <c r="K42" s="22"/>
      <c r="L42" s="22"/>
      <c r="M42" s="22"/>
      <c r="N42" s="22"/>
      <c r="O42" s="22"/>
      <c r="P42" s="22"/>
    </row>
    <row r="43" spans="1:16" ht="39" customHeight="1" thickBot="1" x14ac:dyDescent="0.2">
      <c r="A43" s="22"/>
      <c r="B43" s="40"/>
      <c r="C43" s="1208" t="s">
        <v>586</v>
      </c>
      <c r="D43" s="1209"/>
      <c r="E43" s="1210"/>
      <c r="F43" s="41">
        <v>0.01</v>
      </c>
      <c r="G43" s="42">
        <v>0.01</v>
      </c>
      <c r="H43" s="42">
        <v>0.01</v>
      </c>
      <c r="I43" s="42">
        <v>0.55000000000000004</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1vjMQsx0NNci25B9CBmu074IvyNNhkxS/QyfOMzmcTo9hW2NTMDQ7k6KDRnmiM6vT44mjQMrrJLRPIOsWifJg==" saltValue="MmELqVUN5Iy09yhtGyK2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4087</v>
      </c>
      <c r="L45" s="60">
        <v>4008</v>
      </c>
      <c r="M45" s="60">
        <v>3927</v>
      </c>
      <c r="N45" s="60">
        <v>3930</v>
      </c>
      <c r="O45" s="61">
        <v>3722</v>
      </c>
      <c r="P45" s="48"/>
      <c r="Q45" s="48"/>
      <c r="R45" s="48"/>
      <c r="S45" s="48"/>
      <c r="T45" s="48"/>
      <c r="U45" s="48"/>
    </row>
    <row r="46" spans="1:21" ht="30.75" customHeight="1" x14ac:dyDescent="0.15">
      <c r="A46" s="48"/>
      <c r="B46" s="1233"/>
      <c r="C46" s="1234"/>
      <c r="D46" s="62"/>
      <c r="E46" s="1215" t="s">
        <v>13</v>
      </c>
      <c r="F46" s="1215"/>
      <c r="G46" s="1215"/>
      <c r="H46" s="1215"/>
      <c r="I46" s="1215"/>
      <c r="J46" s="1216"/>
      <c r="K46" s="63" t="s">
        <v>531</v>
      </c>
      <c r="L46" s="64" t="s">
        <v>531</v>
      </c>
      <c r="M46" s="64" t="s">
        <v>531</v>
      </c>
      <c r="N46" s="64" t="s">
        <v>531</v>
      </c>
      <c r="O46" s="65" t="s">
        <v>531</v>
      </c>
      <c r="P46" s="48"/>
      <c r="Q46" s="48"/>
      <c r="R46" s="48"/>
      <c r="S46" s="48"/>
      <c r="T46" s="48"/>
      <c r="U46" s="48"/>
    </row>
    <row r="47" spans="1:21" ht="30.75" customHeight="1" x14ac:dyDescent="0.15">
      <c r="A47" s="48"/>
      <c r="B47" s="1233"/>
      <c r="C47" s="1234"/>
      <c r="D47" s="62"/>
      <c r="E47" s="1215" t="s">
        <v>14</v>
      </c>
      <c r="F47" s="1215"/>
      <c r="G47" s="1215"/>
      <c r="H47" s="1215"/>
      <c r="I47" s="1215"/>
      <c r="J47" s="1216"/>
      <c r="K47" s="63" t="s">
        <v>531</v>
      </c>
      <c r="L47" s="64" t="s">
        <v>531</v>
      </c>
      <c r="M47" s="64" t="s">
        <v>531</v>
      </c>
      <c r="N47" s="64" t="s">
        <v>531</v>
      </c>
      <c r="O47" s="65" t="s">
        <v>531</v>
      </c>
      <c r="P47" s="48"/>
      <c r="Q47" s="48"/>
      <c r="R47" s="48"/>
      <c r="S47" s="48"/>
      <c r="T47" s="48"/>
      <c r="U47" s="48"/>
    </row>
    <row r="48" spans="1:21" ht="30.75" customHeight="1" x14ac:dyDescent="0.15">
      <c r="A48" s="48"/>
      <c r="B48" s="1233"/>
      <c r="C48" s="1234"/>
      <c r="D48" s="62"/>
      <c r="E48" s="1215" t="s">
        <v>15</v>
      </c>
      <c r="F48" s="1215"/>
      <c r="G48" s="1215"/>
      <c r="H48" s="1215"/>
      <c r="I48" s="1215"/>
      <c r="J48" s="1216"/>
      <c r="K48" s="63">
        <v>482</v>
      </c>
      <c r="L48" s="64">
        <v>474</v>
      </c>
      <c r="M48" s="64">
        <v>481</v>
      </c>
      <c r="N48" s="64">
        <v>548</v>
      </c>
      <c r="O48" s="65">
        <v>564</v>
      </c>
      <c r="P48" s="48"/>
      <c r="Q48" s="48"/>
      <c r="R48" s="48"/>
      <c r="S48" s="48"/>
      <c r="T48" s="48"/>
      <c r="U48" s="48"/>
    </row>
    <row r="49" spans="1:21" ht="30.75" customHeight="1" x14ac:dyDescent="0.15">
      <c r="A49" s="48"/>
      <c r="B49" s="1233"/>
      <c r="C49" s="1234"/>
      <c r="D49" s="62"/>
      <c r="E49" s="1215" t="s">
        <v>16</v>
      </c>
      <c r="F49" s="1215"/>
      <c r="G49" s="1215"/>
      <c r="H49" s="1215"/>
      <c r="I49" s="1215"/>
      <c r="J49" s="1216"/>
      <c r="K49" s="63">
        <v>183</v>
      </c>
      <c r="L49" s="64">
        <v>169</v>
      </c>
      <c r="M49" s="64">
        <v>190</v>
      </c>
      <c r="N49" s="64">
        <v>186</v>
      </c>
      <c r="O49" s="65">
        <v>154</v>
      </c>
      <c r="P49" s="48"/>
      <c r="Q49" s="48"/>
      <c r="R49" s="48"/>
      <c r="S49" s="48"/>
      <c r="T49" s="48"/>
      <c r="U49" s="48"/>
    </row>
    <row r="50" spans="1:21" ht="30.75" customHeight="1" x14ac:dyDescent="0.15">
      <c r="A50" s="48"/>
      <c r="B50" s="1233"/>
      <c r="C50" s="1234"/>
      <c r="D50" s="62"/>
      <c r="E50" s="1215" t="s">
        <v>17</v>
      </c>
      <c r="F50" s="1215"/>
      <c r="G50" s="1215"/>
      <c r="H50" s="1215"/>
      <c r="I50" s="1215"/>
      <c r="J50" s="1216"/>
      <c r="K50" s="63">
        <v>925</v>
      </c>
      <c r="L50" s="64">
        <v>500</v>
      </c>
      <c r="M50" s="64">
        <v>582</v>
      </c>
      <c r="N50" s="64">
        <v>418</v>
      </c>
      <c r="O50" s="65">
        <v>279</v>
      </c>
      <c r="P50" s="48"/>
      <c r="Q50" s="48"/>
      <c r="R50" s="48"/>
      <c r="S50" s="48"/>
      <c r="T50" s="48"/>
      <c r="U50" s="48"/>
    </row>
    <row r="51" spans="1:21" ht="30.75" customHeight="1" x14ac:dyDescent="0.15">
      <c r="A51" s="48"/>
      <c r="B51" s="1235"/>
      <c r="C51" s="1236"/>
      <c r="D51" s="66"/>
      <c r="E51" s="1215" t="s">
        <v>18</v>
      </c>
      <c r="F51" s="1215"/>
      <c r="G51" s="1215"/>
      <c r="H51" s="1215"/>
      <c r="I51" s="1215"/>
      <c r="J51" s="1216"/>
      <c r="K51" s="63" t="s">
        <v>531</v>
      </c>
      <c r="L51" s="64" t="s">
        <v>531</v>
      </c>
      <c r="M51" s="64" t="s">
        <v>531</v>
      </c>
      <c r="N51" s="64" t="s">
        <v>531</v>
      </c>
      <c r="O51" s="65" t="s">
        <v>531</v>
      </c>
      <c r="P51" s="48"/>
      <c r="Q51" s="48"/>
      <c r="R51" s="48"/>
      <c r="S51" s="48"/>
      <c r="T51" s="48"/>
      <c r="U51" s="48"/>
    </row>
    <row r="52" spans="1:21" ht="30.75" customHeight="1" x14ac:dyDescent="0.15">
      <c r="A52" s="48"/>
      <c r="B52" s="1213" t="s">
        <v>19</v>
      </c>
      <c r="C52" s="1214"/>
      <c r="D52" s="66"/>
      <c r="E52" s="1215" t="s">
        <v>20</v>
      </c>
      <c r="F52" s="1215"/>
      <c r="G52" s="1215"/>
      <c r="H52" s="1215"/>
      <c r="I52" s="1215"/>
      <c r="J52" s="1216"/>
      <c r="K52" s="63">
        <v>4280</v>
      </c>
      <c r="L52" s="64">
        <v>4311</v>
      </c>
      <c r="M52" s="64">
        <v>4788</v>
      </c>
      <c r="N52" s="64">
        <v>4709</v>
      </c>
      <c r="O52" s="65">
        <v>4328</v>
      </c>
      <c r="P52" s="48"/>
      <c r="Q52" s="48"/>
      <c r="R52" s="48"/>
      <c r="S52" s="48"/>
      <c r="T52" s="48"/>
      <c r="U52" s="48"/>
    </row>
    <row r="53" spans="1:21" ht="30.75" customHeight="1" thickBot="1" x14ac:dyDescent="0.2">
      <c r="A53" s="48"/>
      <c r="B53" s="1217" t="s">
        <v>21</v>
      </c>
      <c r="C53" s="1218"/>
      <c r="D53" s="67"/>
      <c r="E53" s="1219" t="s">
        <v>22</v>
      </c>
      <c r="F53" s="1219"/>
      <c r="G53" s="1219"/>
      <c r="H53" s="1219"/>
      <c r="I53" s="1219"/>
      <c r="J53" s="1220"/>
      <c r="K53" s="68">
        <v>1397</v>
      </c>
      <c r="L53" s="69">
        <v>840</v>
      </c>
      <c r="M53" s="69">
        <v>392</v>
      </c>
      <c r="N53" s="69">
        <v>373</v>
      </c>
      <c r="O53" s="70">
        <v>391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21" t="s">
        <v>25</v>
      </c>
      <c r="C57" s="1222"/>
      <c r="D57" s="1225" t="s">
        <v>26</v>
      </c>
      <c r="E57" s="1226"/>
      <c r="F57" s="1226"/>
      <c r="G57" s="1226"/>
      <c r="H57" s="1226"/>
      <c r="I57" s="1226"/>
      <c r="J57" s="1227"/>
      <c r="K57" s="83"/>
      <c r="L57" s="84"/>
      <c r="M57" s="84"/>
      <c r="N57" s="84"/>
      <c r="O57" s="85"/>
    </row>
    <row r="58" spans="1:21" ht="31.5" customHeight="1" thickBot="1" x14ac:dyDescent="0.2">
      <c r="B58" s="1223"/>
      <c r="C58" s="1224"/>
      <c r="D58" s="1228" t="s">
        <v>27</v>
      </c>
      <c r="E58" s="1229"/>
      <c r="F58" s="1229"/>
      <c r="G58" s="1229"/>
      <c r="H58" s="1229"/>
      <c r="I58" s="1229"/>
      <c r="J58" s="123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AwcCDmHnePn2r4/lct6zKw9g7imtcQ3WfWVI8NF/N929hSF1o1crEPRqB6anInJdRga8K1MEeAqauBn41wQKg==" saltValue="llpZ/3UR0GAWM+IaSV5PF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51" t="s">
        <v>30</v>
      </c>
      <c r="C41" s="1252"/>
      <c r="D41" s="102"/>
      <c r="E41" s="1253" t="s">
        <v>31</v>
      </c>
      <c r="F41" s="1253"/>
      <c r="G41" s="1253"/>
      <c r="H41" s="1254"/>
      <c r="I41" s="103">
        <v>43537</v>
      </c>
      <c r="J41" s="104">
        <v>41337</v>
      </c>
      <c r="K41" s="104">
        <v>39479</v>
      </c>
      <c r="L41" s="104">
        <v>36309</v>
      </c>
      <c r="M41" s="105">
        <v>34366</v>
      </c>
    </row>
    <row r="42" spans="2:13" ht="27.75" customHeight="1" x14ac:dyDescent="0.15">
      <c r="B42" s="1241"/>
      <c r="C42" s="1242"/>
      <c r="D42" s="106"/>
      <c r="E42" s="1245" t="s">
        <v>32</v>
      </c>
      <c r="F42" s="1245"/>
      <c r="G42" s="1245"/>
      <c r="H42" s="1246"/>
      <c r="I42" s="107">
        <v>4342</v>
      </c>
      <c r="J42" s="108">
        <v>3322</v>
      </c>
      <c r="K42" s="108">
        <v>2492</v>
      </c>
      <c r="L42" s="108">
        <v>1740</v>
      </c>
      <c r="M42" s="109">
        <v>1550</v>
      </c>
    </row>
    <row r="43" spans="2:13" ht="27.75" customHeight="1" x14ac:dyDescent="0.15">
      <c r="B43" s="1241"/>
      <c r="C43" s="1242"/>
      <c r="D43" s="106"/>
      <c r="E43" s="1245" t="s">
        <v>33</v>
      </c>
      <c r="F43" s="1245"/>
      <c r="G43" s="1245"/>
      <c r="H43" s="1246"/>
      <c r="I43" s="107">
        <v>6081</v>
      </c>
      <c r="J43" s="108">
        <v>5917</v>
      </c>
      <c r="K43" s="108">
        <v>5914</v>
      </c>
      <c r="L43" s="108">
        <v>6005</v>
      </c>
      <c r="M43" s="109">
        <v>6336</v>
      </c>
    </row>
    <row r="44" spans="2:13" ht="27.75" customHeight="1" x14ac:dyDescent="0.15">
      <c r="B44" s="1241"/>
      <c r="C44" s="1242"/>
      <c r="D44" s="106"/>
      <c r="E44" s="1245" t="s">
        <v>34</v>
      </c>
      <c r="F44" s="1245"/>
      <c r="G44" s="1245"/>
      <c r="H44" s="1246"/>
      <c r="I44" s="107">
        <v>1418</v>
      </c>
      <c r="J44" s="108">
        <v>1305</v>
      </c>
      <c r="K44" s="108">
        <v>1120</v>
      </c>
      <c r="L44" s="108">
        <v>942</v>
      </c>
      <c r="M44" s="109">
        <v>790</v>
      </c>
    </row>
    <row r="45" spans="2:13" ht="27.75" customHeight="1" x14ac:dyDescent="0.15">
      <c r="B45" s="1241"/>
      <c r="C45" s="1242"/>
      <c r="D45" s="106"/>
      <c r="E45" s="1245" t="s">
        <v>35</v>
      </c>
      <c r="F45" s="1245"/>
      <c r="G45" s="1245"/>
      <c r="H45" s="1246"/>
      <c r="I45" s="107">
        <v>9635</v>
      </c>
      <c r="J45" s="108">
        <v>9113</v>
      </c>
      <c r="K45" s="108">
        <v>9212</v>
      </c>
      <c r="L45" s="108">
        <v>8571</v>
      </c>
      <c r="M45" s="109">
        <v>9053</v>
      </c>
    </row>
    <row r="46" spans="2:13" ht="27.75" customHeight="1" x14ac:dyDescent="0.15">
      <c r="B46" s="1241"/>
      <c r="C46" s="1242"/>
      <c r="D46" s="110"/>
      <c r="E46" s="1245" t="s">
        <v>36</v>
      </c>
      <c r="F46" s="1245"/>
      <c r="G46" s="1245"/>
      <c r="H46" s="1246"/>
      <c r="I46" s="107">
        <v>12</v>
      </c>
      <c r="J46" s="108">
        <v>10</v>
      </c>
      <c r="K46" s="108">
        <v>8</v>
      </c>
      <c r="L46" s="108">
        <v>6</v>
      </c>
      <c r="M46" s="109">
        <v>4</v>
      </c>
    </row>
    <row r="47" spans="2:13" ht="27.75" customHeight="1" x14ac:dyDescent="0.15">
      <c r="B47" s="1241"/>
      <c r="C47" s="1242"/>
      <c r="D47" s="111"/>
      <c r="E47" s="1255" t="s">
        <v>37</v>
      </c>
      <c r="F47" s="1256"/>
      <c r="G47" s="1256"/>
      <c r="H47" s="1257"/>
      <c r="I47" s="107" t="s">
        <v>531</v>
      </c>
      <c r="J47" s="108" t="s">
        <v>531</v>
      </c>
      <c r="K47" s="108" t="s">
        <v>531</v>
      </c>
      <c r="L47" s="108" t="s">
        <v>531</v>
      </c>
      <c r="M47" s="109" t="s">
        <v>531</v>
      </c>
    </row>
    <row r="48" spans="2:13" ht="27.75" customHeight="1" x14ac:dyDescent="0.15">
      <c r="B48" s="1241"/>
      <c r="C48" s="1242"/>
      <c r="D48" s="106"/>
      <c r="E48" s="1245" t="s">
        <v>38</v>
      </c>
      <c r="F48" s="1245"/>
      <c r="G48" s="1245"/>
      <c r="H48" s="1246"/>
      <c r="I48" s="107" t="s">
        <v>531</v>
      </c>
      <c r="J48" s="108" t="s">
        <v>531</v>
      </c>
      <c r="K48" s="108" t="s">
        <v>531</v>
      </c>
      <c r="L48" s="108" t="s">
        <v>531</v>
      </c>
      <c r="M48" s="109" t="s">
        <v>531</v>
      </c>
    </row>
    <row r="49" spans="2:13" ht="27.75" customHeight="1" x14ac:dyDescent="0.15">
      <c r="B49" s="1243"/>
      <c r="C49" s="1244"/>
      <c r="D49" s="106"/>
      <c r="E49" s="1245" t="s">
        <v>39</v>
      </c>
      <c r="F49" s="1245"/>
      <c r="G49" s="1245"/>
      <c r="H49" s="1246"/>
      <c r="I49" s="107" t="s">
        <v>531</v>
      </c>
      <c r="J49" s="108" t="s">
        <v>531</v>
      </c>
      <c r="K49" s="108" t="s">
        <v>531</v>
      </c>
      <c r="L49" s="108" t="s">
        <v>531</v>
      </c>
      <c r="M49" s="109" t="s">
        <v>531</v>
      </c>
    </row>
    <row r="50" spans="2:13" ht="27.75" customHeight="1" x14ac:dyDescent="0.15">
      <c r="B50" s="1239" t="s">
        <v>40</v>
      </c>
      <c r="C50" s="1240"/>
      <c r="D50" s="112"/>
      <c r="E50" s="1245" t="s">
        <v>41</v>
      </c>
      <c r="F50" s="1245"/>
      <c r="G50" s="1245"/>
      <c r="H50" s="1246"/>
      <c r="I50" s="107">
        <v>13676</v>
      </c>
      <c r="J50" s="108">
        <v>13940</v>
      </c>
      <c r="K50" s="108">
        <v>15429</v>
      </c>
      <c r="L50" s="108">
        <v>15013</v>
      </c>
      <c r="M50" s="109">
        <v>15897</v>
      </c>
    </row>
    <row r="51" spans="2:13" ht="27.75" customHeight="1" x14ac:dyDescent="0.15">
      <c r="B51" s="1241"/>
      <c r="C51" s="1242"/>
      <c r="D51" s="106"/>
      <c r="E51" s="1245" t="s">
        <v>42</v>
      </c>
      <c r="F51" s="1245"/>
      <c r="G51" s="1245"/>
      <c r="H51" s="1246"/>
      <c r="I51" s="107">
        <v>23056</v>
      </c>
      <c r="J51" s="108">
        <v>23209</v>
      </c>
      <c r="K51" s="108">
        <v>24344</v>
      </c>
      <c r="L51" s="108">
        <v>20345</v>
      </c>
      <c r="M51" s="109">
        <v>20291</v>
      </c>
    </row>
    <row r="52" spans="2:13" ht="27.75" customHeight="1" x14ac:dyDescent="0.15">
      <c r="B52" s="1243"/>
      <c r="C52" s="1244"/>
      <c r="D52" s="106"/>
      <c r="E52" s="1245" t="s">
        <v>43</v>
      </c>
      <c r="F52" s="1245"/>
      <c r="G52" s="1245"/>
      <c r="H52" s="1246"/>
      <c r="I52" s="107">
        <v>21309</v>
      </c>
      <c r="J52" s="108">
        <v>19363</v>
      </c>
      <c r="K52" s="108">
        <v>17514</v>
      </c>
      <c r="L52" s="108">
        <v>15623</v>
      </c>
      <c r="M52" s="109">
        <v>14359</v>
      </c>
    </row>
    <row r="53" spans="2:13" ht="27.75" customHeight="1" thickBot="1" x14ac:dyDescent="0.2">
      <c r="B53" s="1247" t="s">
        <v>44</v>
      </c>
      <c r="C53" s="1248"/>
      <c r="D53" s="113"/>
      <c r="E53" s="1249" t="s">
        <v>45</v>
      </c>
      <c r="F53" s="1249"/>
      <c r="G53" s="1249"/>
      <c r="H53" s="1250"/>
      <c r="I53" s="114">
        <v>6983</v>
      </c>
      <c r="J53" s="115">
        <v>4492</v>
      </c>
      <c r="K53" s="115">
        <v>938</v>
      </c>
      <c r="L53" s="115">
        <v>2593</v>
      </c>
      <c r="M53" s="116">
        <v>1553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J9x5cvcQ+h9ab8eRm1a2YP/duTQKwRXigMOdK0iqYiMy3g8tHBQyDOGUJifx4r14Zuyd/wXYH1T/7PyXTZRJQ==" saltValue="fGzX8Jyx4A/ltaTBTT3u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574</v>
      </c>
      <c r="G54" s="125" t="s">
        <v>575</v>
      </c>
      <c r="H54" s="126" t="s">
        <v>576</v>
      </c>
    </row>
    <row r="55" spans="2:8" ht="52.5" customHeight="1" x14ac:dyDescent="0.15">
      <c r="B55" s="127"/>
      <c r="C55" s="1266" t="s">
        <v>48</v>
      </c>
      <c r="D55" s="1266"/>
      <c r="E55" s="1267"/>
      <c r="F55" s="128">
        <v>4500</v>
      </c>
      <c r="G55" s="128">
        <v>4328</v>
      </c>
      <c r="H55" s="129">
        <v>4847</v>
      </c>
    </row>
    <row r="56" spans="2:8" ht="52.5" customHeight="1" x14ac:dyDescent="0.15">
      <c r="B56" s="130"/>
      <c r="C56" s="1268" t="s">
        <v>49</v>
      </c>
      <c r="D56" s="1268"/>
      <c r="E56" s="1269"/>
      <c r="F56" s="131" t="s">
        <v>531</v>
      </c>
      <c r="G56" s="131" t="s">
        <v>531</v>
      </c>
      <c r="H56" s="132" t="s">
        <v>531</v>
      </c>
    </row>
    <row r="57" spans="2:8" ht="53.25" customHeight="1" x14ac:dyDescent="0.15">
      <c r="B57" s="130"/>
      <c r="C57" s="1270" t="s">
        <v>50</v>
      </c>
      <c r="D57" s="1270"/>
      <c r="E57" s="1271"/>
      <c r="F57" s="133">
        <v>10112</v>
      </c>
      <c r="G57" s="133">
        <v>9938</v>
      </c>
      <c r="H57" s="134">
        <v>10304</v>
      </c>
    </row>
    <row r="58" spans="2:8" ht="45.75" customHeight="1" x14ac:dyDescent="0.15">
      <c r="B58" s="135"/>
      <c r="C58" s="1258" t="s">
        <v>605</v>
      </c>
      <c r="D58" s="1259"/>
      <c r="E58" s="1260"/>
      <c r="F58" s="136">
        <v>3741</v>
      </c>
      <c r="G58" s="136">
        <v>3802</v>
      </c>
      <c r="H58" s="137">
        <v>3773</v>
      </c>
    </row>
    <row r="59" spans="2:8" ht="45.75" customHeight="1" x14ac:dyDescent="0.15">
      <c r="B59" s="135"/>
      <c r="C59" s="1258" t="s">
        <v>606</v>
      </c>
      <c r="D59" s="1259"/>
      <c r="E59" s="1260"/>
      <c r="F59" s="136">
        <v>2452</v>
      </c>
      <c r="G59" s="136">
        <v>2453</v>
      </c>
      <c r="H59" s="137">
        <v>2454</v>
      </c>
    </row>
    <row r="60" spans="2:8" ht="45.75" customHeight="1" x14ac:dyDescent="0.15">
      <c r="B60" s="135"/>
      <c r="C60" s="1258" t="s">
        <v>607</v>
      </c>
      <c r="D60" s="1259"/>
      <c r="E60" s="1260"/>
      <c r="F60" s="136" t="s">
        <v>610</v>
      </c>
      <c r="G60" s="136">
        <v>1737</v>
      </c>
      <c r="H60" s="137">
        <v>1940</v>
      </c>
    </row>
    <row r="61" spans="2:8" ht="45.75" customHeight="1" x14ac:dyDescent="0.15">
      <c r="B61" s="135"/>
      <c r="C61" s="1258" t="s">
        <v>608</v>
      </c>
      <c r="D61" s="1259"/>
      <c r="E61" s="1260"/>
      <c r="F61" s="136">
        <v>3547</v>
      </c>
      <c r="G61" s="136">
        <v>1586</v>
      </c>
      <c r="H61" s="137">
        <v>1788</v>
      </c>
    </row>
    <row r="62" spans="2:8" ht="45.75" customHeight="1" thickBot="1" x14ac:dyDescent="0.2">
      <c r="B62" s="138"/>
      <c r="C62" s="1261" t="s">
        <v>609</v>
      </c>
      <c r="D62" s="1262"/>
      <c r="E62" s="1263"/>
      <c r="F62" s="139">
        <v>287</v>
      </c>
      <c r="G62" s="139">
        <v>285</v>
      </c>
      <c r="H62" s="140">
        <v>277</v>
      </c>
    </row>
    <row r="63" spans="2:8" ht="52.5" customHeight="1" thickBot="1" x14ac:dyDescent="0.2">
      <c r="B63" s="141"/>
      <c r="C63" s="1264" t="s">
        <v>51</v>
      </c>
      <c r="D63" s="1264"/>
      <c r="E63" s="1265"/>
      <c r="F63" s="142">
        <v>14612</v>
      </c>
      <c r="G63" s="142">
        <v>14267</v>
      </c>
      <c r="H63" s="143">
        <v>15151</v>
      </c>
    </row>
    <row r="64" spans="2:8" ht="15" customHeight="1" x14ac:dyDescent="0.15"/>
  </sheetData>
  <sheetProtection algorithmName="SHA-512" hashValue="68WZbcc0WKSRaMgwiQr+WR2/EbhGaBhhn/gHqUviq06nywBzzvdjvRjPUkXSLnIxoHbBe/v8QAsLYnmXGuwSVw==" saltValue="p1MytYHVyoFMx3EYeoUN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80" zoomScaleNormal="80" zoomScaleSheetLayoutView="55" workbookViewId="0">
      <selection activeCell="BQ61" sqref="BQ61"/>
    </sheetView>
  </sheetViews>
  <sheetFormatPr defaultColWidth="0" defaultRowHeight="13.5" customHeight="1" zeroHeight="1" x14ac:dyDescent="0.15"/>
  <cols>
    <col min="1" max="1" width="6.375" style="1274" customWidth="1"/>
    <col min="2" max="107" width="2.5" style="1274" customWidth="1"/>
    <col min="108" max="108" width="6.125" style="1282" customWidth="1"/>
    <col min="109" max="109" width="5.875" style="1281"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272"/>
      <c r="B1" s="1273"/>
      <c r="DD1" s="1274"/>
      <c r="DE1" s="1274"/>
    </row>
    <row r="2" spans="1:143" ht="25.5" customHeight="1" x14ac:dyDescent="0.15">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x14ac:dyDescent="0.15">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2" customFormat="1" x14ac:dyDescent="0.15">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x14ac:dyDescent="0.15">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x14ac:dyDescent="0.15">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4"/>
      <c r="DE19" s="1274"/>
    </row>
    <row r="20" spans="1:351" x14ac:dyDescent="0.15">
      <c r="DD20" s="1274"/>
      <c r="DE20" s="1274"/>
    </row>
    <row r="21" spans="1:351" ht="17.25" x14ac:dyDescent="0.15">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7.25" x14ac:dyDescent="0.15">
      <c r="B22" s="1281"/>
      <c r="MM22" s="1280"/>
    </row>
    <row r="23" spans="1:351" x14ac:dyDescent="0.15">
      <c r="B23" s="1281"/>
    </row>
    <row r="24" spans="1:351" x14ac:dyDescent="0.15">
      <c r="B24" s="1281"/>
    </row>
    <row r="25" spans="1:351" x14ac:dyDescent="0.15">
      <c r="B25" s="1281"/>
    </row>
    <row r="26" spans="1:351" x14ac:dyDescent="0.15">
      <c r="B26" s="1281"/>
    </row>
    <row r="27" spans="1:351" x14ac:dyDescent="0.15">
      <c r="B27" s="1281"/>
    </row>
    <row r="28" spans="1:351" x14ac:dyDescent="0.15">
      <c r="B28" s="1281"/>
    </row>
    <row r="29" spans="1:351" x14ac:dyDescent="0.15">
      <c r="B29" s="1281"/>
    </row>
    <row r="30" spans="1:351" x14ac:dyDescent="0.15">
      <c r="B30" s="1281"/>
    </row>
    <row r="31" spans="1:351" x14ac:dyDescent="0.15">
      <c r="B31" s="1281"/>
    </row>
    <row r="32" spans="1:351" x14ac:dyDescent="0.15">
      <c r="B32" s="1281"/>
    </row>
    <row r="33" spans="2:109" x14ac:dyDescent="0.15">
      <c r="B33" s="1281"/>
    </row>
    <row r="34" spans="2:109" x14ac:dyDescent="0.15">
      <c r="B34" s="1281"/>
    </row>
    <row r="35" spans="2:109" x14ac:dyDescent="0.15">
      <c r="B35" s="1281"/>
    </row>
    <row r="36" spans="2:109" x14ac:dyDescent="0.15">
      <c r="B36" s="1281"/>
    </row>
    <row r="37" spans="2:109" x14ac:dyDescent="0.15">
      <c r="B37" s="1281"/>
    </row>
    <row r="38" spans="2:109" x14ac:dyDescent="0.15">
      <c r="B38" s="1281"/>
    </row>
    <row r="39" spans="2:109" x14ac:dyDescent="0.15">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x14ac:dyDescent="0.15">
      <c r="B40" s="1286"/>
      <c r="DD40" s="1286"/>
      <c r="DE40" s="1274"/>
    </row>
    <row r="41" spans="2:109" ht="17.25" x14ac:dyDescent="0.15">
      <c r="B41" s="1287" t="s">
        <v>612</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x14ac:dyDescent="0.15">
      <c r="B42" s="1281"/>
      <c r="G42" s="1288"/>
      <c r="I42" s="1289"/>
      <c r="J42" s="1289"/>
      <c r="K42" s="1289"/>
      <c r="AM42" s="1288"/>
      <c r="AN42" s="1288" t="s">
        <v>613</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x14ac:dyDescent="0.15">
      <c r="B43" s="1281"/>
      <c r="AN43" s="1290" t="s">
        <v>614</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x14ac:dyDescent="0.15">
      <c r="B49" s="1281"/>
      <c r="AN49" s="1274" t="s">
        <v>615</v>
      </c>
    </row>
    <row r="50" spans="1:109" x14ac:dyDescent="0.15">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572</v>
      </c>
      <c r="BQ50" s="1306"/>
      <c r="BR50" s="1306"/>
      <c r="BS50" s="1306"/>
      <c r="BT50" s="1306"/>
      <c r="BU50" s="1306"/>
      <c r="BV50" s="1306"/>
      <c r="BW50" s="1306"/>
      <c r="BX50" s="1306" t="s">
        <v>573</v>
      </c>
      <c r="BY50" s="1306"/>
      <c r="BZ50" s="1306"/>
      <c r="CA50" s="1306"/>
      <c r="CB50" s="1306"/>
      <c r="CC50" s="1306"/>
      <c r="CD50" s="1306"/>
      <c r="CE50" s="1306"/>
      <c r="CF50" s="1306" t="s">
        <v>574</v>
      </c>
      <c r="CG50" s="1306"/>
      <c r="CH50" s="1306"/>
      <c r="CI50" s="1306"/>
      <c r="CJ50" s="1306"/>
      <c r="CK50" s="1306"/>
      <c r="CL50" s="1306"/>
      <c r="CM50" s="1306"/>
      <c r="CN50" s="1306" t="s">
        <v>575</v>
      </c>
      <c r="CO50" s="1306"/>
      <c r="CP50" s="1306"/>
      <c r="CQ50" s="1306"/>
      <c r="CR50" s="1306"/>
      <c r="CS50" s="1306"/>
      <c r="CT50" s="1306"/>
      <c r="CU50" s="1306"/>
      <c r="CV50" s="1306" t="s">
        <v>576</v>
      </c>
      <c r="CW50" s="1306"/>
      <c r="CX50" s="1306"/>
      <c r="CY50" s="1306"/>
      <c r="CZ50" s="1306"/>
      <c r="DA50" s="1306"/>
      <c r="DB50" s="1306"/>
      <c r="DC50" s="1306"/>
    </row>
    <row r="51" spans="1:109" ht="13.5" customHeight="1" x14ac:dyDescent="0.15">
      <c r="B51" s="1281"/>
      <c r="G51" s="1307"/>
      <c r="H51" s="1307"/>
      <c r="I51" s="1308"/>
      <c r="J51" s="1308"/>
      <c r="K51" s="1309"/>
      <c r="L51" s="1309"/>
      <c r="M51" s="1309"/>
      <c r="N51" s="1309"/>
      <c r="AM51" s="1299"/>
      <c r="AN51" s="1310" t="s">
        <v>616</v>
      </c>
      <c r="AO51" s="1310"/>
      <c r="AP51" s="1310"/>
      <c r="AQ51" s="1310"/>
      <c r="AR51" s="1310"/>
      <c r="AS51" s="1310"/>
      <c r="AT51" s="1310"/>
      <c r="AU51" s="1310"/>
      <c r="AV51" s="1310"/>
      <c r="AW51" s="1310"/>
      <c r="AX51" s="1310"/>
      <c r="AY51" s="1310"/>
      <c r="AZ51" s="1310"/>
      <c r="BA51" s="1310"/>
      <c r="BB51" s="1310" t="s">
        <v>617</v>
      </c>
      <c r="BC51" s="1310"/>
      <c r="BD51" s="1310"/>
      <c r="BE51" s="1310"/>
      <c r="BF51" s="1310"/>
      <c r="BG51" s="1310"/>
      <c r="BH51" s="1310"/>
      <c r="BI51" s="1310"/>
      <c r="BJ51" s="1310"/>
      <c r="BK51" s="1310"/>
      <c r="BL51" s="1310"/>
      <c r="BM51" s="1310"/>
      <c r="BN51" s="1310"/>
      <c r="BO51" s="1310"/>
      <c r="BP51" s="1311">
        <v>18.600000000000001</v>
      </c>
      <c r="BQ51" s="1311"/>
      <c r="BR51" s="1311"/>
      <c r="BS51" s="1311"/>
      <c r="BT51" s="1311"/>
      <c r="BU51" s="1311"/>
      <c r="BV51" s="1311"/>
      <c r="BW51" s="1311"/>
      <c r="BX51" s="1311">
        <v>11.8</v>
      </c>
      <c r="BY51" s="1311"/>
      <c r="BZ51" s="1311"/>
      <c r="CA51" s="1311"/>
      <c r="CB51" s="1311"/>
      <c r="CC51" s="1311"/>
      <c r="CD51" s="1311"/>
      <c r="CE51" s="1311"/>
      <c r="CF51" s="1311">
        <v>2.5</v>
      </c>
      <c r="CG51" s="1311"/>
      <c r="CH51" s="1311"/>
      <c r="CI51" s="1311"/>
      <c r="CJ51" s="1311"/>
      <c r="CK51" s="1311"/>
      <c r="CL51" s="1311"/>
      <c r="CM51" s="1311"/>
      <c r="CN51" s="1311">
        <v>6.8</v>
      </c>
      <c r="CO51" s="1311"/>
      <c r="CP51" s="1311"/>
      <c r="CQ51" s="1311"/>
      <c r="CR51" s="1311"/>
      <c r="CS51" s="1311"/>
      <c r="CT51" s="1311"/>
      <c r="CU51" s="1311"/>
      <c r="CV51" s="1311">
        <v>4</v>
      </c>
      <c r="CW51" s="1311"/>
      <c r="CX51" s="1311"/>
      <c r="CY51" s="1311"/>
      <c r="CZ51" s="1311"/>
      <c r="DA51" s="1311"/>
      <c r="DB51" s="1311"/>
      <c r="DC51" s="1311"/>
    </row>
    <row r="52" spans="1:109" x14ac:dyDescent="0.15">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618</v>
      </c>
      <c r="BC53" s="1310"/>
      <c r="BD53" s="1310"/>
      <c r="BE53" s="1310"/>
      <c r="BF53" s="1310"/>
      <c r="BG53" s="1310"/>
      <c r="BH53" s="1310"/>
      <c r="BI53" s="1310"/>
      <c r="BJ53" s="1310"/>
      <c r="BK53" s="1310"/>
      <c r="BL53" s="1310"/>
      <c r="BM53" s="1310"/>
      <c r="BN53" s="1310"/>
      <c r="BO53" s="1310"/>
      <c r="BP53" s="1311">
        <v>60.8</v>
      </c>
      <c r="BQ53" s="1311"/>
      <c r="BR53" s="1311"/>
      <c r="BS53" s="1311"/>
      <c r="BT53" s="1311"/>
      <c r="BU53" s="1311"/>
      <c r="BV53" s="1311"/>
      <c r="BW53" s="1311"/>
      <c r="BX53" s="1311">
        <v>61.7</v>
      </c>
      <c r="BY53" s="1311"/>
      <c r="BZ53" s="1311"/>
      <c r="CA53" s="1311"/>
      <c r="CB53" s="1311"/>
      <c r="CC53" s="1311"/>
      <c r="CD53" s="1311"/>
      <c r="CE53" s="1311"/>
      <c r="CF53" s="1311">
        <v>61.9</v>
      </c>
      <c r="CG53" s="1311"/>
      <c r="CH53" s="1311"/>
      <c r="CI53" s="1311"/>
      <c r="CJ53" s="1311"/>
      <c r="CK53" s="1311"/>
      <c r="CL53" s="1311"/>
      <c r="CM53" s="1311"/>
      <c r="CN53" s="1311">
        <v>61.8</v>
      </c>
      <c r="CO53" s="1311"/>
      <c r="CP53" s="1311"/>
      <c r="CQ53" s="1311"/>
      <c r="CR53" s="1311"/>
      <c r="CS53" s="1311"/>
      <c r="CT53" s="1311"/>
      <c r="CU53" s="1311"/>
      <c r="CV53" s="1311">
        <v>62.8</v>
      </c>
      <c r="CW53" s="1311"/>
      <c r="CX53" s="1311"/>
      <c r="CY53" s="1311"/>
      <c r="CZ53" s="1311"/>
      <c r="DA53" s="1311"/>
      <c r="DB53" s="1311"/>
      <c r="DC53" s="1311"/>
    </row>
    <row r="54" spans="1:109" x14ac:dyDescent="0.15">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9"/>
      <c r="B55" s="1281"/>
      <c r="G55" s="1300"/>
      <c r="H55" s="1300"/>
      <c r="I55" s="1300"/>
      <c r="J55" s="1300"/>
      <c r="K55" s="1309"/>
      <c r="L55" s="1309"/>
      <c r="M55" s="1309"/>
      <c r="N55" s="1309"/>
      <c r="AN55" s="1306" t="s">
        <v>619</v>
      </c>
      <c r="AO55" s="1306"/>
      <c r="AP55" s="1306"/>
      <c r="AQ55" s="1306"/>
      <c r="AR55" s="1306"/>
      <c r="AS55" s="1306"/>
      <c r="AT55" s="1306"/>
      <c r="AU55" s="1306"/>
      <c r="AV55" s="1306"/>
      <c r="AW55" s="1306"/>
      <c r="AX55" s="1306"/>
      <c r="AY55" s="1306"/>
      <c r="AZ55" s="1306"/>
      <c r="BA55" s="1306"/>
      <c r="BB55" s="1310" t="s">
        <v>617</v>
      </c>
      <c r="BC55" s="1310"/>
      <c r="BD55" s="1310"/>
      <c r="BE55" s="1310"/>
      <c r="BF55" s="1310"/>
      <c r="BG55" s="1310"/>
      <c r="BH55" s="1310"/>
      <c r="BI55" s="1310"/>
      <c r="BJ55" s="1310"/>
      <c r="BK55" s="1310"/>
      <c r="BL55" s="1310"/>
      <c r="BM55" s="1310"/>
      <c r="BN55" s="1310"/>
      <c r="BO55" s="1310"/>
      <c r="BP55" s="1311">
        <v>27.1</v>
      </c>
      <c r="BQ55" s="1311"/>
      <c r="BR55" s="1311"/>
      <c r="BS55" s="1311"/>
      <c r="BT55" s="1311"/>
      <c r="BU55" s="1311"/>
      <c r="BV55" s="1311"/>
      <c r="BW55" s="1311"/>
      <c r="BX55" s="1311">
        <v>24.5</v>
      </c>
      <c r="BY55" s="1311"/>
      <c r="BZ55" s="1311"/>
      <c r="CA55" s="1311"/>
      <c r="CB55" s="1311"/>
      <c r="CC55" s="1311"/>
      <c r="CD55" s="1311"/>
      <c r="CE55" s="1311"/>
      <c r="CF55" s="1311">
        <v>23.9</v>
      </c>
      <c r="CG55" s="1311"/>
      <c r="CH55" s="1311"/>
      <c r="CI55" s="1311"/>
      <c r="CJ55" s="1311"/>
      <c r="CK55" s="1311"/>
      <c r="CL55" s="1311"/>
      <c r="CM55" s="1311"/>
      <c r="CN55" s="1311">
        <v>20</v>
      </c>
      <c r="CO55" s="1311"/>
      <c r="CP55" s="1311"/>
      <c r="CQ55" s="1311"/>
      <c r="CR55" s="1311"/>
      <c r="CS55" s="1311"/>
      <c r="CT55" s="1311"/>
      <c r="CU55" s="1311"/>
      <c r="CV55" s="1311">
        <v>14.7</v>
      </c>
      <c r="CW55" s="1311"/>
      <c r="CX55" s="1311"/>
      <c r="CY55" s="1311"/>
      <c r="CZ55" s="1311"/>
      <c r="DA55" s="1311"/>
      <c r="DB55" s="1311"/>
      <c r="DC55" s="1311"/>
    </row>
    <row r="56" spans="1:109" x14ac:dyDescent="0.15">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9" customFormat="1" x14ac:dyDescent="0.15">
      <c r="B57" s="1312"/>
      <c r="G57" s="1300"/>
      <c r="H57" s="1300"/>
      <c r="I57" s="1313"/>
      <c r="J57" s="1313"/>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618</v>
      </c>
      <c r="BC57" s="1310"/>
      <c r="BD57" s="1310"/>
      <c r="BE57" s="1310"/>
      <c r="BF57" s="1310"/>
      <c r="BG57" s="1310"/>
      <c r="BH57" s="1310"/>
      <c r="BI57" s="1310"/>
      <c r="BJ57" s="1310"/>
      <c r="BK57" s="1310"/>
      <c r="BL57" s="1310"/>
      <c r="BM57" s="1310"/>
      <c r="BN57" s="1310"/>
      <c r="BO57" s="1310"/>
      <c r="BP57" s="1311">
        <v>58.7</v>
      </c>
      <c r="BQ57" s="1311"/>
      <c r="BR57" s="1311"/>
      <c r="BS57" s="1311"/>
      <c r="BT57" s="1311"/>
      <c r="BU57" s="1311"/>
      <c r="BV57" s="1311"/>
      <c r="BW57" s="1311"/>
      <c r="BX57" s="1311">
        <v>59.6</v>
      </c>
      <c r="BY57" s="1311"/>
      <c r="BZ57" s="1311"/>
      <c r="CA57" s="1311"/>
      <c r="CB57" s="1311"/>
      <c r="CC57" s="1311"/>
      <c r="CD57" s="1311"/>
      <c r="CE57" s="1311"/>
      <c r="CF57" s="1311">
        <v>60.7</v>
      </c>
      <c r="CG57" s="1311"/>
      <c r="CH57" s="1311"/>
      <c r="CI57" s="1311"/>
      <c r="CJ57" s="1311"/>
      <c r="CK57" s="1311"/>
      <c r="CL57" s="1311"/>
      <c r="CM57" s="1311"/>
      <c r="CN57" s="1311">
        <v>61.4</v>
      </c>
      <c r="CO57" s="1311"/>
      <c r="CP57" s="1311"/>
      <c r="CQ57" s="1311"/>
      <c r="CR57" s="1311"/>
      <c r="CS57" s="1311"/>
      <c r="CT57" s="1311"/>
      <c r="CU57" s="1311"/>
      <c r="CV57" s="1311">
        <v>60.4</v>
      </c>
      <c r="CW57" s="1311"/>
      <c r="CX57" s="1311"/>
      <c r="CY57" s="1311"/>
      <c r="CZ57" s="1311"/>
      <c r="DA57" s="1311"/>
      <c r="DB57" s="1311"/>
      <c r="DC57" s="1311"/>
      <c r="DD57" s="1314"/>
      <c r="DE57" s="1312"/>
    </row>
    <row r="58" spans="1:109" s="1289" customFormat="1" x14ac:dyDescent="0.15">
      <c r="A58" s="1274"/>
      <c r="B58" s="1312"/>
      <c r="G58" s="1300"/>
      <c r="H58" s="1300"/>
      <c r="I58" s="1313"/>
      <c r="J58" s="1313"/>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9" customFormat="1" x14ac:dyDescent="0.15">
      <c r="A59" s="1274"/>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9" customFormat="1" x14ac:dyDescent="0.15">
      <c r="A60" s="1274"/>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9" customFormat="1" x14ac:dyDescent="0.15">
      <c r="A61" s="1274"/>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7.25" x14ac:dyDescent="0.15">
      <c r="B63" s="1320" t="s">
        <v>620</v>
      </c>
    </row>
    <row r="64" spans="1:109" x14ac:dyDescent="0.15">
      <c r="B64" s="1281"/>
      <c r="G64" s="1288"/>
      <c r="I64" s="1321"/>
      <c r="J64" s="1321"/>
      <c r="K64" s="1321"/>
      <c r="L64" s="1321"/>
      <c r="M64" s="1321"/>
      <c r="N64" s="1322"/>
      <c r="AM64" s="1288"/>
      <c r="AN64" s="1288" t="s">
        <v>613</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x14ac:dyDescent="0.15">
      <c r="B65" s="1281"/>
      <c r="AN65" s="1290" t="s">
        <v>621</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1281"/>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1281"/>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1281"/>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1281"/>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1281"/>
      <c r="H70" s="1323"/>
      <c r="I70" s="1323"/>
      <c r="J70" s="1324"/>
      <c r="K70" s="1324"/>
      <c r="L70" s="1325"/>
      <c r="M70" s="1324"/>
      <c r="N70" s="1325"/>
      <c r="AN70" s="1299"/>
      <c r="AO70" s="1299"/>
      <c r="AP70" s="1299"/>
      <c r="AZ70" s="1299"/>
      <c r="BA70" s="1299"/>
      <c r="BB70" s="1299"/>
      <c r="BL70" s="1299"/>
      <c r="BM70" s="1299"/>
      <c r="BN70" s="1299"/>
      <c r="BX70" s="1299"/>
      <c r="BY70" s="1299"/>
      <c r="BZ70" s="1299"/>
      <c r="CJ70" s="1299"/>
      <c r="CK70" s="1299"/>
      <c r="CL70" s="1299"/>
      <c r="CV70" s="1299"/>
      <c r="CW70" s="1299"/>
      <c r="CX70" s="1299"/>
    </row>
    <row r="71" spans="2:107" x14ac:dyDescent="0.15">
      <c r="B71" s="1281"/>
      <c r="G71" s="1326"/>
      <c r="I71" s="1327"/>
      <c r="J71" s="1324"/>
      <c r="K71" s="1324"/>
      <c r="L71" s="1325"/>
      <c r="M71" s="1324"/>
      <c r="N71" s="1325"/>
      <c r="AM71" s="1326"/>
      <c r="AN71" s="1274" t="s">
        <v>615</v>
      </c>
    </row>
    <row r="72" spans="2:107" x14ac:dyDescent="0.15">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572</v>
      </c>
      <c r="BQ72" s="1306"/>
      <c r="BR72" s="1306"/>
      <c r="BS72" s="1306"/>
      <c r="BT72" s="1306"/>
      <c r="BU72" s="1306"/>
      <c r="BV72" s="1306"/>
      <c r="BW72" s="1306"/>
      <c r="BX72" s="1306" t="s">
        <v>573</v>
      </c>
      <c r="BY72" s="1306"/>
      <c r="BZ72" s="1306"/>
      <c r="CA72" s="1306"/>
      <c r="CB72" s="1306"/>
      <c r="CC72" s="1306"/>
      <c r="CD72" s="1306"/>
      <c r="CE72" s="1306"/>
      <c r="CF72" s="1306" t="s">
        <v>574</v>
      </c>
      <c r="CG72" s="1306"/>
      <c r="CH72" s="1306"/>
      <c r="CI72" s="1306"/>
      <c r="CJ72" s="1306"/>
      <c r="CK72" s="1306"/>
      <c r="CL72" s="1306"/>
      <c r="CM72" s="1306"/>
      <c r="CN72" s="1306" t="s">
        <v>575</v>
      </c>
      <c r="CO72" s="1306"/>
      <c r="CP72" s="1306"/>
      <c r="CQ72" s="1306"/>
      <c r="CR72" s="1306"/>
      <c r="CS72" s="1306"/>
      <c r="CT72" s="1306"/>
      <c r="CU72" s="1306"/>
      <c r="CV72" s="1306" t="s">
        <v>576</v>
      </c>
      <c r="CW72" s="1306"/>
      <c r="CX72" s="1306"/>
      <c r="CY72" s="1306"/>
      <c r="CZ72" s="1306"/>
      <c r="DA72" s="1306"/>
      <c r="DB72" s="1306"/>
      <c r="DC72" s="1306"/>
    </row>
    <row r="73" spans="2:107" x14ac:dyDescent="0.15">
      <c r="B73" s="1281"/>
      <c r="G73" s="1307"/>
      <c r="H73" s="1307"/>
      <c r="I73" s="1307"/>
      <c r="J73" s="1307"/>
      <c r="K73" s="1328"/>
      <c r="L73" s="1328"/>
      <c r="M73" s="1328"/>
      <c r="N73" s="1328"/>
      <c r="AM73" s="1299"/>
      <c r="AN73" s="1310" t="s">
        <v>616</v>
      </c>
      <c r="AO73" s="1310"/>
      <c r="AP73" s="1310"/>
      <c r="AQ73" s="1310"/>
      <c r="AR73" s="1310"/>
      <c r="AS73" s="1310"/>
      <c r="AT73" s="1310"/>
      <c r="AU73" s="1310"/>
      <c r="AV73" s="1310"/>
      <c r="AW73" s="1310"/>
      <c r="AX73" s="1310"/>
      <c r="AY73" s="1310"/>
      <c r="AZ73" s="1310"/>
      <c r="BA73" s="1310"/>
      <c r="BB73" s="1310" t="s">
        <v>617</v>
      </c>
      <c r="BC73" s="1310"/>
      <c r="BD73" s="1310"/>
      <c r="BE73" s="1310"/>
      <c r="BF73" s="1310"/>
      <c r="BG73" s="1310"/>
      <c r="BH73" s="1310"/>
      <c r="BI73" s="1310"/>
      <c r="BJ73" s="1310"/>
      <c r="BK73" s="1310"/>
      <c r="BL73" s="1310"/>
      <c r="BM73" s="1310"/>
      <c r="BN73" s="1310"/>
      <c r="BO73" s="1310"/>
      <c r="BP73" s="1311">
        <v>18.600000000000001</v>
      </c>
      <c r="BQ73" s="1311"/>
      <c r="BR73" s="1311"/>
      <c r="BS73" s="1311"/>
      <c r="BT73" s="1311"/>
      <c r="BU73" s="1311"/>
      <c r="BV73" s="1311"/>
      <c r="BW73" s="1311"/>
      <c r="BX73" s="1311">
        <v>11.8</v>
      </c>
      <c r="BY73" s="1311"/>
      <c r="BZ73" s="1311"/>
      <c r="CA73" s="1311"/>
      <c r="CB73" s="1311"/>
      <c r="CC73" s="1311"/>
      <c r="CD73" s="1311"/>
      <c r="CE73" s="1311"/>
      <c r="CF73" s="1311">
        <v>2.5</v>
      </c>
      <c r="CG73" s="1311"/>
      <c r="CH73" s="1311"/>
      <c r="CI73" s="1311"/>
      <c r="CJ73" s="1311"/>
      <c r="CK73" s="1311"/>
      <c r="CL73" s="1311"/>
      <c r="CM73" s="1311"/>
      <c r="CN73" s="1311">
        <v>6.8</v>
      </c>
      <c r="CO73" s="1311"/>
      <c r="CP73" s="1311"/>
      <c r="CQ73" s="1311"/>
      <c r="CR73" s="1311"/>
      <c r="CS73" s="1311"/>
      <c r="CT73" s="1311"/>
      <c r="CU73" s="1311"/>
      <c r="CV73" s="1311">
        <v>4</v>
      </c>
      <c r="CW73" s="1311"/>
      <c r="CX73" s="1311"/>
      <c r="CY73" s="1311"/>
      <c r="CZ73" s="1311"/>
      <c r="DA73" s="1311"/>
      <c r="DB73" s="1311"/>
      <c r="DC73" s="1311"/>
    </row>
    <row r="74" spans="2:107" x14ac:dyDescent="0.15">
      <c r="B74" s="1281"/>
      <c r="G74" s="1307"/>
      <c r="H74" s="1307"/>
      <c r="I74" s="1307"/>
      <c r="J74" s="1307"/>
      <c r="K74" s="1328"/>
      <c r="L74" s="1328"/>
      <c r="M74" s="1328"/>
      <c r="N74" s="1328"/>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622</v>
      </c>
      <c r="BC75" s="1310"/>
      <c r="BD75" s="1310"/>
      <c r="BE75" s="1310"/>
      <c r="BF75" s="1310"/>
      <c r="BG75" s="1310"/>
      <c r="BH75" s="1310"/>
      <c r="BI75" s="1310"/>
      <c r="BJ75" s="1310"/>
      <c r="BK75" s="1310"/>
      <c r="BL75" s="1310"/>
      <c r="BM75" s="1310"/>
      <c r="BN75" s="1310"/>
      <c r="BO75" s="1310"/>
      <c r="BP75" s="1311">
        <v>3.8</v>
      </c>
      <c r="BQ75" s="1311"/>
      <c r="BR75" s="1311"/>
      <c r="BS75" s="1311"/>
      <c r="BT75" s="1311"/>
      <c r="BU75" s="1311"/>
      <c r="BV75" s="1311"/>
      <c r="BW75" s="1311"/>
      <c r="BX75" s="1311">
        <v>3.5</v>
      </c>
      <c r="BY75" s="1311"/>
      <c r="BZ75" s="1311"/>
      <c r="CA75" s="1311"/>
      <c r="CB75" s="1311"/>
      <c r="CC75" s="1311"/>
      <c r="CD75" s="1311"/>
      <c r="CE75" s="1311"/>
      <c r="CF75" s="1311">
        <v>2.2999999999999998</v>
      </c>
      <c r="CG75" s="1311"/>
      <c r="CH75" s="1311"/>
      <c r="CI75" s="1311"/>
      <c r="CJ75" s="1311"/>
      <c r="CK75" s="1311"/>
      <c r="CL75" s="1311"/>
      <c r="CM75" s="1311"/>
      <c r="CN75" s="1311">
        <v>1.4</v>
      </c>
      <c r="CO75" s="1311"/>
      <c r="CP75" s="1311"/>
      <c r="CQ75" s="1311"/>
      <c r="CR75" s="1311"/>
      <c r="CS75" s="1311"/>
      <c r="CT75" s="1311"/>
      <c r="CU75" s="1311"/>
      <c r="CV75" s="1311">
        <v>1</v>
      </c>
      <c r="CW75" s="1311"/>
      <c r="CX75" s="1311"/>
      <c r="CY75" s="1311"/>
      <c r="CZ75" s="1311"/>
      <c r="DA75" s="1311"/>
      <c r="DB75" s="1311"/>
      <c r="DC75" s="1311"/>
    </row>
    <row r="76" spans="2:107" x14ac:dyDescent="0.15">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1"/>
      <c r="G77" s="1300"/>
      <c r="H77" s="1300"/>
      <c r="I77" s="1300"/>
      <c r="J77" s="1300"/>
      <c r="K77" s="1328"/>
      <c r="L77" s="1328"/>
      <c r="M77" s="1328"/>
      <c r="N77" s="1328"/>
      <c r="AN77" s="1306" t="s">
        <v>619</v>
      </c>
      <c r="AO77" s="1306"/>
      <c r="AP77" s="1306"/>
      <c r="AQ77" s="1306"/>
      <c r="AR77" s="1306"/>
      <c r="AS77" s="1306"/>
      <c r="AT77" s="1306"/>
      <c r="AU77" s="1306"/>
      <c r="AV77" s="1306"/>
      <c r="AW77" s="1306"/>
      <c r="AX77" s="1306"/>
      <c r="AY77" s="1306"/>
      <c r="AZ77" s="1306"/>
      <c r="BA77" s="1306"/>
      <c r="BB77" s="1310" t="s">
        <v>617</v>
      </c>
      <c r="BC77" s="1310"/>
      <c r="BD77" s="1310"/>
      <c r="BE77" s="1310"/>
      <c r="BF77" s="1310"/>
      <c r="BG77" s="1310"/>
      <c r="BH77" s="1310"/>
      <c r="BI77" s="1310"/>
      <c r="BJ77" s="1310"/>
      <c r="BK77" s="1310"/>
      <c r="BL77" s="1310"/>
      <c r="BM77" s="1310"/>
      <c r="BN77" s="1310"/>
      <c r="BO77" s="1310"/>
      <c r="BP77" s="1311">
        <v>27.1</v>
      </c>
      <c r="BQ77" s="1311"/>
      <c r="BR77" s="1311"/>
      <c r="BS77" s="1311"/>
      <c r="BT77" s="1311"/>
      <c r="BU77" s="1311"/>
      <c r="BV77" s="1311"/>
      <c r="BW77" s="1311"/>
      <c r="BX77" s="1311">
        <v>24.5</v>
      </c>
      <c r="BY77" s="1311"/>
      <c r="BZ77" s="1311"/>
      <c r="CA77" s="1311"/>
      <c r="CB77" s="1311"/>
      <c r="CC77" s="1311"/>
      <c r="CD77" s="1311"/>
      <c r="CE77" s="1311"/>
      <c r="CF77" s="1311">
        <v>23.9</v>
      </c>
      <c r="CG77" s="1311"/>
      <c r="CH77" s="1311"/>
      <c r="CI77" s="1311"/>
      <c r="CJ77" s="1311"/>
      <c r="CK77" s="1311"/>
      <c r="CL77" s="1311"/>
      <c r="CM77" s="1311"/>
      <c r="CN77" s="1311">
        <v>20</v>
      </c>
      <c r="CO77" s="1311"/>
      <c r="CP77" s="1311"/>
      <c r="CQ77" s="1311"/>
      <c r="CR77" s="1311"/>
      <c r="CS77" s="1311"/>
      <c r="CT77" s="1311"/>
      <c r="CU77" s="1311"/>
      <c r="CV77" s="1311">
        <v>14.7</v>
      </c>
      <c r="CW77" s="1311"/>
      <c r="CX77" s="1311"/>
      <c r="CY77" s="1311"/>
      <c r="CZ77" s="1311"/>
      <c r="DA77" s="1311"/>
      <c r="DB77" s="1311"/>
      <c r="DC77" s="1311"/>
    </row>
    <row r="78" spans="2:107" x14ac:dyDescent="0.15">
      <c r="B78" s="1281"/>
      <c r="G78" s="1300"/>
      <c r="H78" s="1300"/>
      <c r="I78" s="1300"/>
      <c r="J78" s="1300"/>
      <c r="K78" s="1328"/>
      <c r="L78" s="1328"/>
      <c r="M78" s="1328"/>
      <c r="N78" s="1328"/>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1"/>
      <c r="G79" s="1300"/>
      <c r="H79" s="1300"/>
      <c r="I79" s="1313"/>
      <c r="J79" s="1313"/>
      <c r="K79" s="1329"/>
      <c r="L79" s="1329"/>
      <c r="M79" s="1329"/>
      <c r="N79" s="1329"/>
      <c r="AN79" s="1306"/>
      <c r="AO79" s="1306"/>
      <c r="AP79" s="1306"/>
      <c r="AQ79" s="1306"/>
      <c r="AR79" s="1306"/>
      <c r="AS79" s="1306"/>
      <c r="AT79" s="1306"/>
      <c r="AU79" s="1306"/>
      <c r="AV79" s="1306"/>
      <c r="AW79" s="1306"/>
      <c r="AX79" s="1306"/>
      <c r="AY79" s="1306"/>
      <c r="AZ79" s="1306"/>
      <c r="BA79" s="1306"/>
      <c r="BB79" s="1310" t="s">
        <v>622</v>
      </c>
      <c r="BC79" s="1310"/>
      <c r="BD79" s="1310"/>
      <c r="BE79" s="1310"/>
      <c r="BF79" s="1310"/>
      <c r="BG79" s="1310"/>
      <c r="BH79" s="1310"/>
      <c r="BI79" s="1310"/>
      <c r="BJ79" s="1310"/>
      <c r="BK79" s="1310"/>
      <c r="BL79" s="1310"/>
      <c r="BM79" s="1310"/>
      <c r="BN79" s="1310"/>
      <c r="BO79" s="1310"/>
      <c r="BP79" s="1311">
        <v>5.2</v>
      </c>
      <c r="BQ79" s="1311"/>
      <c r="BR79" s="1311"/>
      <c r="BS79" s="1311"/>
      <c r="BT79" s="1311"/>
      <c r="BU79" s="1311"/>
      <c r="BV79" s="1311"/>
      <c r="BW79" s="1311"/>
      <c r="BX79" s="1311">
        <v>5</v>
      </c>
      <c r="BY79" s="1311"/>
      <c r="BZ79" s="1311"/>
      <c r="CA79" s="1311"/>
      <c r="CB79" s="1311"/>
      <c r="CC79" s="1311"/>
      <c r="CD79" s="1311"/>
      <c r="CE79" s="1311"/>
      <c r="CF79" s="1311">
        <v>4.5999999999999996</v>
      </c>
      <c r="CG79" s="1311"/>
      <c r="CH79" s="1311"/>
      <c r="CI79" s="1311"/>
      <c r="CJ79" s="1311"/>
      <c r="CK79" s="1311"/>
      <c r="CL79" s="1311"/>
      <c r="CM79" s="1311"/>
      <c r="CN79" s="1311">
        <v>4.3</v>
      </c>
      <c r="CO79" s="1311"/>
      <c r="CP79" s="1311"/>
      <c r="CQ79" s="1311"/>
      <c r="CR79" s="1311"/>
      <c r="CS79" s="1311"/>
      <c r="CT79" s="1311"/>
      <c r="CU79" s="1311"/>
      <c r="CV79" s="1311">
        <v>4.0999999999999996</v>
      </c>
      <c r="CW79" s="1311"/>
      <c r="CX79" s="1311"/>
      <c r="CY79" s="1311"/>
      <c r="CZ79" s="1311"/>
      <c r="DA79" s="1311"/>
      <c r="DB79" s="1311"/>
      <c r="DC79" s="1311"/>
    </row>
    <row r="80" spans="2:107" x14ac:dyDescent="0.15">
      <c r="B80" s="1281"/>
      <c r="G80" s="1300"/>
      <c r="H80" s="1300"/>
      <c r="I80" s="1313"/>
      <c r="J80" s="1313"/>
      <c r="K80" s="1329"/>
      <c r="L80" s="1329"/>
      <c r="M80" s="1329"/>
      <c r="N80" s="1329"/>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1"/>
    </row>
    <row r="82" spans="2:109" ht="17.25" x14ac:dyDescent="0.15">
      <c r="B82" s="1281"/>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x14ac:dyDescent="0.15">
      <c r="DD84" s="1274"/>
      <c r="DE84" s="1274"/>
    </row>
    <row r="85" spans="2:109" x14ac:dyDescent="0.15">
      <c r="DD85" s="1274"/>
      <c r="DE85" s="1274"/>
    </row>
    <row r="86" spans="2:109" hidden="1" x14ac:dyDescent="0.15">
      <c r="DD86" s="1274"/>
      <c r="DE86" s="1274"/>
    </row>
    <row r="87" spans="2:109" hidden="1" x14ac:dyDescent="0.15">
      <c r="K87" s="1331"/>
      <c r="AQ87" s="1331"/>
      <c r="BC87" s="1331"/>
      <c r="BO87" s="1331"/>
      <c r="CA87" s="1331"/>
      <c r="CM87" s="1331"/>
      <c r="CY87" s="1331"/>
      <c r="DD87" s="1274"/>
      <c r="DE87" s="1274"/>
    </row>
    <row r="88" spans="2:109" hidden="1" x14ac:dyDescent="0.15">
      <c r="DD88" s="1274"/>
      <c r="DE88" s="1274"/>
    </row>
    <row r="89" spans="2:109" hidden="1" x14ac:dyDescent="0.15">
      <c r="DD89" s="1274"/>
      <c r="DE89" s="1274"/>
    </row>
    <row r="90" spans="2:109" hidden="1" x14ac:dyDescent="0.15">
      <c r="DD90" s="1274"/>
      <c r="DE90" s="1274"/>
    </row>
    <row r="91" spans="2:109"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4qO2idSNHEl3erpXqKNuDGEw035yvgxIFA+OrrCUn/VWlm8UCtE5h9hBvE3ytPADnx7WxWqvndW99GO5vGAubA==" saltValue="6WgBS3fknavO36G2Kr4Nz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70" zoomScaleNormal="70" zoomScaleSheetLayoutView="70" workbookViewId="0">
      <selection activeCell="BQ61" sqref="BQ6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519</v>
      </c>
    </row>
  </sheetData>
  <sheetProtection algorithmName="SHA-512" hashValue="y2hmtFX6Wl0eHJ2buJYxqyiL2ZYotrlex7ZWsnNYgdOD7ev3Ebqb/KooZI68mAb5uNYA17IqsMe8wjEtPMlurg==" saltValue="pD+LLDx2EItAa8qB4UU4E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 zoomScale="75" zoomScaleNormal="75" zoomScaleSheetLayoutView="55" workbookViewId="0">
      <selection activeCell="BQ61" sqref="BQ6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623</v>
      </c>
    </row>
  </sheetData>
  <sheetProtection algorithmName="SHA-512" hashValue="2CIREjX5UhNCkIwIf+1DiFL1euigr5f5yFNyqzb6VmZGBhTjN/GkopnZxdAMy4HFYltsIIH1wcE08OhDhLQtaA==" saltValue="UC/3/9LETGYXDaFMosOdY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569</v>
      </c>
      <c r="G2" s="157"/>
      <c r="H2" s="158"/>
    </row>
    <row r="3" spans="1:8" x14ac:dyDescent="0.15">
      <c r="A3" s="154" t="s">
        <v>562</v>
      </c>
      <c r="B3" s="159"/>
      <c r="C3" s="160"/>
      <c r="D3" s="161">
        <v>45043</v>
      </c>
      <c r="E3" s="162"/>
      <c r="F3" s="163">
        <v>47673</v>
      </c>
      <c r="G3" s="164"/>
      <c r="H3" s="165"/>
    </row>
    <row r="4" spans="1:8" x14ac:dyDescent="0.15">
      <c r="A4" s="166"/>
      <c r="B4" s="167"/>
      <c r="C4" s="168"/>
      <c r="D4" s="169">
        <v>38155</v>
      </c>
      <c r="E4" s="170"/>
      <c r="F4" s="171">
        <v>28383</v>
      </c>
      <c r="G4" s="172"/>
      <c r="H4" s="173"/>
    </row>
    <row r="5" spans="1:8" x14ac:dyDescent="0.15">
      <c r="A5" s="154" t="s">
        <v>564</v>
      </c>
      <c r="B5" s="159"/>
      <c r="C5" s="160"/>
      <c r="D5" s="161">
        <v>32913</v>
      </c>
      <c r="E5" s="162"/>
      <c r="F5" s="163">
        <v>54233</v>
      </c>
      <c r="G5" s="164"/>
      <c r="H5" s="165"/>
    </row>
    <row r="6" spans="1:8" x14ac:dyDescent="0.15">
      <c r="A6" s="166"/>
      <c r="B6" s="167"/>
      <c r="C6" s="168"/>
      <c r="D6" s="169">
        <v>27113</v>
      </c>
      <c r="E6" s="170"/>
      <c r="F6" s="171">
        <v>26058</v>
      </c>
      <c r="G6" s="172"/>
      <c r="H6" s="173"/>
    </row>
    <row r="7" spans="1:8" x14ac:dyDescent="0.15">
      <c r="A7" s="154" t="s">
        <v>565</v>
      </c>
      <c r="B7" s="159"/>
      <c r="C7" s="160"/>
      <c r="D7" s="161">
        <v>34229</v>
      </c>
      <c r="E7" s="162"/>
      <c r="F7" s="163">
        <v>44366</v>
      </c>
      <c r="G7" s="164"/>
      <c r="H7" s="165"/>
    </row>
    <row r="8" spans="1:8" x14ac:dyDescent="0.15">
      <c r="A8" s="166"/>
      <c r="B8" s="167"/>
      <c r="C8" s="168"/>
      <c r="D8" s="169">
        <v>27502</v>
      </c>
      <c r="E8" s="170"/>
      <c r="F8" s="171">
        <v>23234</v>
      </c>
      <c r="G8" s="172"/>
      <c r="H8" s="173"/>
    </row>
    <row r="9" spans="1:8" x14ac:dyDescent="0.15">
      <c r="A9" s="154" t="s">
        <v>566</v>
      </c>
      <c r="B9" s="159"/>
      <c r="C9" s="160"/>
      <c r="D9" s="161">
        <v>33469</v>
      </c>
      <c r="E9" s="162"/>
      <c r="F9" s="163">
        <v>51043</v>
      </c>
      <c r="G9" s="164"/>
      <c r="H9" s="165"/>
    </row>
    <row r="10" spans="1:8" x14ac:dyDescent="0.15">
      <c r="A10" s="166"/>
      <c r="B10" s="167"/>
      <c r="C10" s="168"/>
      <c r="D10" s="169">
        <v>26386</v>
      </c>
      <c r="E10" s="170"/>
      <c r="F10" s="171">
        <v>23378</v>
      </c>
      <c r="G10" s="172"/>
      <c r="H10" s="173"/>
    </row>
    <row r="11" spans="1:8" x14ac:dyDescent="0.15">
      <c r="A11" s="154" t="s">
        <v>567</v>
      </c>
      <c r="B11" s="159"/>
      <c r="C11" s="160"/>
      <c r="D11" s="161">
        <v>23167</v>
      </c>
      <c r="E11" s="162"/>
      <c r="F11" s="163">
        <v>42898</v>
      </c>
      <c r="G11" s="164"/>
      <c r="H11" s="165"/>
    </row>
    <row r="12" spans="1:8" x14ac:dyDescent="0.15">
      <c r="A12" s="166"/>
      <c r="B12" s="167"/>
      <c r="C12" s="174"/>
      <c r="D12" s="169">
        <v>17983</v>
      </c>
      <c r="E12" s="170"/>
      <c r="F12" s="171">
        <v>21022</v>
      </c>
      <c r="G12" s="172"/>
      <c r="H12" s="173"/>
    </row>
    <row r="13" spans="1:8" x14ac:dyDescent="0.15">
      <c r="A13" s="154"/>
      <c r="B13" s="159"/>
      <c r="C13" s="175"/>
      <c r="D13" s="176">
        <v>33764</v>
      </c>
      <c r="E13" s="177"/>
      <c r="F13" s="178">
        <v>48043</v>
      </c>
      <c r="G13" s="179"/>
      <c r="H13" s="165"/>
    </row>
    <row r="14" spans="1:8" x14ac:dyDescent="0.15">
      <c r="A14" s="166"/>
      <c r="B14" s="167"/>
      <c r="C14" s="168"/>
      <c r="D14" s="169">
        <v>27428</v>
      </c>
      <c r="E14" s="170"/>
      <c r="F14" s="171">
        <v>24415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2.81</v>
      </c>
      <c r="C19" s="180">
        <f>ROUND(VALUE(SUBSTITUTE(実質収支比率等に係る経年分析!G$48,"▲","-")),2)</f>
        <v>4.21</v>
      </c>
      <c r="D19" s="180">
        <f>ROUND(VALUE(SUBSTITUTE(実質収支比率等に係る経年分析!H$48,"▲","-")),2)</f>
        <v>4.7300000000000004</v>
      </c>
      <c r="E19" s="180">
        <f>ROUND(VALUE(SUBSTITUTE(実質収支比率等に係る経年分析!I$48,"▲","-")),2)</f>
        <v>2.81</v>
      </c>
      <c r="F19" s="180">
        <f>ROUND(VALUE(SUBSTITUTE(実質収支比率等に係る経年分析!J$48,"▲","-")),2)</f>
        <v>6.89</v>
      </c>
    </row>
    <row r="20" spans="1:11" x14ac:dyDescent="0.15">
      <c r="A20" s="180" t="s">
        <v>55</v>
      </c>
      <c r="B20" s="180">
        <f>ROUND(VALUE(SUBSTITUTE(実質収支比率等に係る経年分析!F$47,"▲","-")),2)</f>
        <v>10.220000000000001</v>
      </c>
      <c r="C20" s="180">
        <f>ROUND(VALUE(SUBSTITUTE(実質収支比率等に係る経年分析!G$47,"▲","-")),2)</f>
        <v>10.27</v>
      </c>
      <c r="D20" s="180">
        <f>ROUND(VALUE(SUBSTITUTE(実質収支比率等に係る経年分析!H$47,"▲","-")),2)</f>
        <v>11.57</v>
      </c>
      <c r="E20" s="180">
        <f>ROUND(VALUE(SUBSTITUTE(実質収支比率等に係る経年分析!I$47,"▲","-")),2)</f>
        <v>10.84</v>
      </c>
      <c r="F20" s="180">
        <f>ROUND(VALUE(SUBSTITUTE(実質収支比率等に係る経年分析!J$47,"▲","-")),2)</f>
        <v>11.99</v>
      </c>
    </row>
    <row r="21" spans="1:11" x14ac:dyDescent="0.15">
      <c r="A21" s="180" t="s">
        <v>56</v>
      </c>
      <c r="B21" s="180">
        <f>IF(ISNUMBER(VALUE(SUBSTITUTE(実質収支比率等に係る経年分析!F$49,"▲","-"))),ROUND(VALUE(SUBSTITUTE(実質収支比率等に係る経年分析!F$49,"▲","-")),2),NA())</f>
        <v>-0.35</v>
      </c>
      <c r="C21" s="180">
        <f>IF(ISNUMBER(VALUE(SUBSTITUTE(実質収支比率等に係る経年分析!G$49,"▲","-"))),ROUND(VALUE(SUBSTITUTE(実質収支比率等に係る経年分析!G$49,"▲","-")),2),NA())</f>
        <v>1.72</v>
      </c>
      <c r="D21" s="180">
        <f>IF(ISNUMBER(VALUE(SUBSTITUTE(実質収支比率等に係る経年分析!H$49,"▲","-"))),ROUND(VALUE(SUBSTITUTE(実質収支比率等に係る経年分析!H$49,"▲","-")),2),NA())</f>
        <v>1.45</v>
      </c>
      <c r="E21" s="180">
        <f>IF(ISNUMBER(VALUE(SUBSTITUTE(実質収支比率等に係る経年分析!I$49,"▲","-"))),ROUND(VALUE(SUBSTITUTE(実質収支比率等に係る経年分析!I$49,"▲","-")),2),NA())</f>
        <v>0.85</v>
      </c>
      <c r="F21" s="180">
        <f>IF(ISNUMBER(VALUE(SUBSTITUTE(実質収支比率等に係る経年分析!J$49,"▲","-"))),ROUND(VALUE(SUBSTITUTE(実質収支比率等に係る経年分析!J$49,"▲","-")),2),NA())</f>
        <v>5.39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0.55000000000000004</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介護サービス事業特別会計（一般会計等）</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0.38</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4.21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4.7300000000000004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2.81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4280</v>
      </c>
      <c r="E42" s="182"/>
      <c r="F42" s="182"/>
      <c r="G42" s="182">
        <f>'実質公債費比率（分子）の構造'!L$52</f>
        <v>4311</v>
      </c>
      <c r="H42" s="182"/>
      <c r="I42" s="182"/>
      <c r="J42" s="182">
        <f>'実質公債費比率（分子）の構造'!M$52</f>
        <v>4788</v>
      </c>
      <c r="K42" s="182"/>
      <c r="L42" s="182"/>
      <c r="M42" s="182">
        <f>'実質公債費比率（分子）の構造'!N$52</f>
        <v>4709</v>
      </c>
      <c r="N42" s="182"/>
      <c r="O42" s="182"/>
      <c r="P42" s="182">
        <f>'実質公債費比率（分子）の構造'!O$52</f>
        <v>4328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925</v>
      </c>
      <c r="C44" s="182"/>
      <c r="D44" s="182"/>
      <c r="E44" s="182">
        <f>'実質公債費比率（分子）の構造'!L$50</f>
        <v>500</v>
      </c>
      <c r="F44" s="182"/>
      <c r="G44" s="182"/>
      <c r="H44" s="182">
        <f>'実質公債費比率（分子）の構造'!M$50</f>
        <v>582</v>
      </c>
      <c r="I44" s="182"/>
      <c r="J44" s="182"/>
      <c r="K44" s="182">
        <f>'実質公債費比率（分子）の構造'!N$50</f>
        <v>418</v>
      </c>
      <c r="L44" s="182"/>
      <c r="M44" s="182"/>
      <c r="N44" s="182">
        <f>'実質公債費比率（分子）の構造'!O$50</f>
        <v>279</v>
      </c>
      <c r="O44" s="182"/>
      <c r="P44" s="182"/>
    </row>
    <row r="45" spans="1:16" x14ac:dyDescent="0.15">
      <c r="A45" s="182" t="s">
        <v>66</v>
      </c>
      <c r="B45" s="182">
        <f>'実質公債費比率（分子）の構造'!K$49</f>
        <v>183</v>
      </c>
      <c r="C45" s="182"/>
      <c r="D45" s="182"/>
      <c r="E45" s="182">
        <f>'実質公債費比率（分子）の構造'!L$49</f>
        <v>169</v>
      </c>
      <c r="F45" s="182"/>
      <c r="G45" s="182"/>
      <c r="H45" s="182">
        <f>'実質公債費比率（分子）の構造'!M$49</f>
        <v>190</v>
      </c>
      <c r="I45" s="182"/>
      <c r="J45" s="182"/>
      <c r="K45" s="182">
        <f>'実質公債費比率（分子）の構造'!N$49</f>
        <v>186</v>
      </c>
      <c r="L45" s="182"/>
      <c r="M45" s="182"/>
      <c r="N45" s="182">
        <f>'実質公債費比率（分子）の構造'!O$49</f>
        <v>154</v>
      </c>
      <c r="O45" s="182"/>
      <c r="P45" s="182"/>
    </row>
    <row r="46" spans="1:16" x14ac:dyDescent="0.15">
      <c r="A46" s="182" t="s">
        <v>67</v>
      </c>
      <c r="B46" s="182">
        <f>'実質公債費比率（分子）の構造'!K$48</f>
        <v>482</v>
      </c>
      <c r="C46" s="182"/>
      <c r="D46" s="182"/>
      <c r="E46" s="182">
        <f>'実質公債費比率（分子）の構造'!L$48</f>
        <v>474</v>
      </c>
      <c r="F46" s="182"/>
      <c r="G46" s="182"/>
      <c r="H46" s="182">
        <f>'実質公債費比率（分子）の構造'!M$48</f>
        <v>481</v>
      </c>
      <c r="I46" s="182"/>
      <c r="J46" s="182"/>
      <c r="K46" s="182">
        <f>'実質公債費比率（分子）の構造'!N$48</f>
        <v>548</v>
      </c>
      <c r="L46" s="182"/>
      <c r="M46" s="182"/>
      <c r="N46" s="182">
        <f>'実質公債費比率（分子）の構造'!O$48</f>
        <v>564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4087</v>
      </c>
      <c r="C49" s="182"/>
      <c r="D49" s="182"/>
      <c r="E49" s="182">
        <f>'実質公債費比率（分子）の構造'!L$45</f>
        <v>4008</v>
      </c>
      <c r="F49" s="182"/>
      <c r="G49" s="182"/>
      <c r="H49" s="182">
        <f>'実質公債費比率（分子）の構造'!M$45</f>
        <v>3927</v>
      </c>
      <c r="I49" s="182"/>
      <c r="J49" s="182"/>
      <c r="K49" s="182">
        <f>'実質公債費比率（分子）の構造'!N$45</f>
        <v>3930</v>
      </c>
      <c r="L49" s="182"/>
      <c r="M49" s="182"/>
      <c r="N49" s="182">
        <f>'実質公債費比率（分子）の構造'!O$45</f>
        <v>3722</v>
      </c>
      <c r="O49" s="182"/>
      <c r="P49" s="182"/>
    </row>
    <row r="50" spans="1:16" x14ac:dyDescent="0.15">
      <c r="A50" s="182" t="s">
        <v>71</v>
      </c>
      <c r="B50" s="182" t="e">
        <f>NA()</f>
        <v>#N/A</v>
      </c>
      <c r="C50" s="182">
        <f>IF(ISNUMBER('実質公債費比率（分子）の構造'!K$53),'実質公債費比率（分子）の構造'!K$53,NA())</f>
        <v>1397</v>
      </c>
      <c r="D50" s="182" t="e">
        <f>NA()</f>
        <v>#N/A</v>
      </c>
      <c r="E50" s="182" t="e">
        <f>NA()</f>
        <v>#N/A</v>
      </c>
      <c r="F50" s="182">
        <f>IF(ISNUMBER('実質公債費比率（分子）の構造'!L$53),'実質公債費比率（分子）の構造'!L$53,NA())</f>
        <v>840</v>
      </c>
      <c r="G50" s="182" t="e">
        <f>NA()</f>
        <v>#N/A</v>
      </c>
      <c r="H50" s="182" t="e">
        <f>NA()</f>
        <v>#N/A</v>
      </c>
      <c r="I50" s="182">
        <f>IF(ISNUMBER('実質公債費比率（分子）の構造'!M$53),'実質公債費比率（分子）の構造'!M$53,NA())</f>
        <v>392</v>
      </c>
      <c r="J50" s="182" t="e">
        <f>NA()</f>
        <v>#N/A</v>
      </c>
      <c r="K50" s="182" t="e">
        <f>NA()</f>
        <v>#N/A</v>
      </c>
      <c r="L50" s="182">
        <f>IF(ISNUMBER('実質公債費比率（分子）の構造'!N$53),'実質公債費比率（分子）の構造'!N$53,NA())</f>
        <v>373</v>
      </c>
      <c r="M50" s="182" t="e">
        <f>NA()</f>
        <v>#N/A</v>
      </c>
      <c r="N50" s="182" t="e">
        <f>NA()</f>
        <v>#N/A</v>
      </c>
      <c r="O50" s="182">
        <f>IF(ISNUMBER('実質公債費比率（分子）の構造'!O$53),'実質公債費比率（分子）の構造'!O$53,NA())</f>
        <v>391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21309</v>
      </c>
      <c r="E56" s="181"/>
      <c r="F56" s="181"/>
      <c r="G56" s="181">
        <f>'将来負担比率（分子）の構造'!J$52</f>
        <v>19363</v>
      </c>
      <c r="H56" s="181"/>
      <c r="I56" s="181"/>
      <c r="J56" s="181">
        <f>'将来負担比率（分子）の構造'!K$52</f>
        <v>17514</v>
      </c>
      <c r="K56" s="181"/>
      <c r="L56" s="181"/>
      <c r="M56" s="181">
        <f>'将来負担比率（分子）の構造'!L$52</f>
        <v>15623</v>
      </c>
      <c r="N56" s="181"/>
      <c r="O56" s="181"/>
      <c r="P56" s="181">
        <f>'将来負担比率（分子）の構造'!M$52</f>
        <v>14359</v>
      </c>
    </row>
    <row r="57" spans="1:16" x14ac:dyDescent="0.15">
      <c r="A57" s="181" t="s">
        <v>42</v>
      </c>
      <c r="B57" s="181"/>
      <c r="C57" s="181"/>
      <c r="D57" s="181">
        <f>'将来負担比率（分子）の構造'!I$51</f>
        <v>23056</v>
      </c>
      <c r="E57" s="181"/>
      <c r="F57" s="181"/>
      <c r="G57" s="181">
        <f>'将来負担比率（分子）の構造'!J$51</f>
        <v>23209</v>
      </c>
      <c r="H57" s="181"/>
      <c r="I57" s="181"/>
      <c r="J57" s="181">
        <f>'将来負担比率（分子）の構造'!K$51</f>
        <v>24344</v>
      </c>
      <c r="K57" s="181"/>
      <c r="L57" s="181"/>
      <c r="M57" s="181">
        <f>'将来負担比率（分子）の構造'!L$51</f>
        <v>20345</v>
      </c>
      <c r="N57" s="181"/>
      <c r="O57" s="181"/>
      <c r="P57" s="181">
        <f>'将来負担比率（分子）の構造'!M$51</f>
        <v>20291</v>
      </c>
    </row>
    <row r="58" spans="1:16" x14ac:dyDescent="0.15">
      <c r="A58" s="181" t="s">
        <v>41</v>
      </c>
      <c r="B58" s="181"/>
      <c r="C58" s="181"/>
      <c r="D58" s="181">
        <f>'将来負担比率（分子）の構造'!I$50</f>
        <v>13676</v>
      </c>
      <c r="E58" s="181"/>
      <c r="F58" s="181"/>
      <c r="G58" s="181">
        <f>'将来負担比率（分子）の構造'!J$50</f>
        <v>13940</v>
      </c>
      <c r="H58" s="181"/>
      <c r="I58" s="181"/>
      <c r="J58" s="181">
        <f>'将来負担比率（分子）の構造'!K$50</f>
        <v>15429</v>
      </c>
      <c r="K58" s="181"/>
      <c r="L58" s="181"/>
      <c r="M58" s="181">
        <f>'将来負担比率（分子）の構造'!L$50</f>
        <v>15013</v>
      </c>
      <c r="N58" s="181"/>
      <c r="O58" s="181"/>
      <c r="P58" s="181">
        <f>'将来負担比率（分子）の構造'!M$50</f>
        <v>15897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12</v>
      </c>
      <c r="C61" s="181"/>
      <c r="D61" s="181"/>
      <c r="E61" s="181">
        <f>'将来負担比率（分子）の構造'!J$46</f>
        <v>10</v>
      </c>
      <c r="F61" s="181"/>
      <c r="G61" s="181"/>
      <c r="H61" s="181">
        <f>'将来負担比率（分子）の構造'!K$46</f>
        <v>8</v>
      </c>
      <c r="I61" s="181"/>
      <c r="J61" s="181"/>
      <c r="K61" s="181">
        <f>'将来負担比率（分子）の構造'!L$46</f>
        <v>6</v>
      </c>
      <c r="L61" s="181"/>
      <c r="M61" s="181"/>
      <c r="N61" s="181">
        <f>'将来負担比率（分子）の構造'!M$46</f>
        <v>4</v>
      </c>
      <c r="O61" s="181"/>
      <c r="P61" s="181"/>
    </row>
    <row r="62" spans="1:16" x14ac:dyDescent="0.15">
      <c r="A62" s="181" t="s">
        <v>35</v>
      </c>
      <c r="B62" s="181">
        <f>'将来負担比率（分子）の構造'!I$45</f>
        <v>9635</v>
      </c>
      <c r="C62" s="181"/>
      <c r="D62" s="181"/>
      <c r="E62" s="181">
        <f>'将来負担比率（分子）の構造'!J$45</f>
        <v>9113</v>
      </c>
      <c r="F62" s="181"/>
      <c r="G62" s="181"/>
      <c r="H62" s="181">
        <f>'将来負担比率（分子）の構造'!K$45</f>
        <v>9212</v>
      </c>
      <c r="I62" s="181"/>
      <c r="J62" s="181"/>
      <c r="K62" s="181">
        <f>'将来負担比率（分子）の構造'!L$45</f>
        <v>8571</v>
      </c>
      <c r="L62" s="181"/>
      <c r="M62" s="181"/>
      <c r="N62" s="181">
        <f>'将来負担比率（分子）の構造'!M$45</f>
        <v>9053</v>
      </c>
      <c r="O62" s="181"/>
      <c r="P62" s="181"/>
    </row>
    <row r="63" spans="1:16" x14ac:dyDescent="0.15">
      <c r="A63" s="181" t="s">
        <v>34</v>
      </c>
      <c r="B63" s="181">
        <f>'将来負担比率（分子）の構造'!I$44</f>
        <v>1418</v>
      </c>
      <c r="C63" s="181"/>
      <c r="D63" s="181"/>
      <c r="E63" s="181">
        <f>'将来負担比率（分子）の構造'!J$44</f>
        <v>1305</v>
      </c>
      <c r="F63" s="181"/>
      <c r="G63" s="181"/>
      <c r="H63" s="181">
        <f>'将来負担比率（分子）の構造'!K$44</f>
        <v>1120</v>
      </c>
      <c r="I63" s="181"/>
      <c r="J63" s="181"/>
      <c r="K63" s="181">
        <f>'将来負担比率（分子）の構造'!L$44</f>
        <v>942</v>
      </c>
      <c r="L63" s="181"/>
      <c r="M63" s="181"/>
      <c r="N63" s="181">
        <f>'将来負担比率（分子）の構造'!M$44</f>
        <v>790</v>
      </c>
      <c r="O63" s="181"/>
      <c r="P63" s="181"/>
    </row>
    <row r="64" spans="1:16" x14ac:dyDescent="0.15">
      <c r="A64" s="181" t="s">
        <v>33</v>
      </c>
      <c r="B64" s="181">
        <f>'将来負担比率（分子）の構造'!I$43</f>
        <v>6081</v>
      </c>
      <c r="C64" s="181"/>
      <c r="D64" s="181"/>
      <c r="E64" s="181">
        <f>'将来負担比率（分子）の構造'!J$43</f>
        <v>5917</v>
      </c>
      <c r="F64" s="181"/>
      <c r="G64" s="181"/>
      <c r="H64" s="181">
        <f>'将来負担比率（分子）の構造'!K$43</f>
        <v>5914</v>
      </c>
      <c r="I64" s="181"/>
      <c r="J64" s="181"/>
      <c r="K64" s="181">
        <f>'将来負担比率（分子）の構造'!L$43</f>
        <v>6005</v>
      </c>
      <c r="L64" s="181"/>
      <c r="M64" s="181"/>
      <c r="N64" s="181">
        <f>'将来負担比率（分子）の構造'!M$43</f>
        <v>6336</v>
      </c>
      <c r="O64" s="181"/>
      <c r="P64" s="181"/>
    </row>
    <row r="65" spans="1:16" x14ac:dyDescent="0.15">
      <c r="A65" s="181" t="s">
        <v>32</v>
      </c>
      <c r="B65" s="181">
        <f>'将来負担比率（分子）の構造'!I$42</f>
        <v>4342</v>
      </c>
      <c r="C65" s="181"/>
      <c r="D65" s="181"/>
      <c r="E65" s="181">
        <f>'将来負担比率（分子）の構造'!J$42</f>
        <v>3322</v>
      </c>
      <c r="F65" s="181"/>
      <c r="G65" s="181"/>
      <c r="H65" s="181">
        <f>'将来負担比率（分子）の構造'!K$42</f>
        <v>2492</v>
      </c>
      <c r="I65" s="181"/>
      <c r="J65" s="181"/>
      <c r="K65" s="181">
        <f>'将来負担比率（分子）の構造'!L$42</f>
        <v>1740</v>
      </c>
      <c r="L65" s="181"/>
      <c r="M65" s="181"/>
      <c r="N65" s="181">
        <f>'将来負担比率（分子）の構造'!M$42</f>
        <v>1550</v>
      </c>
      <c r="O65" s="181"/>
      <c r="P65" s="181"/>
    </row>
    <row r="66" spans="1:16" x14ac:dyDescent="0.15">
      <c r="A66" s="181" t="s">
        <v>31</v>
      </c>
      <c r="B66" s="181">
        <f>'将来負担比率（分子）の構造'!I$41</f>
        <v>43537</v>
      </c>
      <c r="C66" s="181"/>
      <c r="D66" s="181"/>
      <c r="E66" s="181">
        <f>'将来負担比率（分子）の構造'!J$41</f>
        <v>41337</v>
      </c>
      <c r="F66" s="181"/>
      <c r="G66" s="181"/>
      <c r="H66" s="181">
        <f>'将来負担比率（分子）の構造'!K$41</f>
        <v>39479</v>
      </c>
      <c r="I66" s="181"/>
      <c r="J66" s="181"/>
      <c r="K66" s="181">
        <f>'将来負担比率（分子）の構造'!L$41</f>
        <v>36309</v>
      </c>
      <c r="L66" s="181"/>
      <c r="M66" s="181"/>
      <c r="N66" s="181">
        <f>'将来負担比率（分子）の構造'!M$41</f>
        <v>34366</v>
      </c>
      <c r="O66" s="181"/>
      <c r="P66" s="181"/>
    </row>
    <row r="67" spans="1:16" x14ac:dyDescent="0.15">
      <c r="A67" s="181" t="s">
        <v>75</v>
      </c>
      <c r="B67" s="181" t="e">
        <f>NA()</f>
        <v>#N/A</v>
      </c>
      <c r="C67" s="181">
        <f>IF(ISNUMBER('将来負担比率（分子）の構造'!I$53), IF('将来負担比率（分子）の構造'!I$53 &lt; 0, 0, '将来負担比率（分子）の構造'!I$53), NA())</f>
        <v>6983</v>
      </c>
      <c r="D67" s="181" t="e">
        <f>NA()</f>
        <v>#N/A</v>
      </c>
      <c r="E67" s="181" t="e">
        <f>NA()</f>
        <v>#N/A</v>
      </c>
      <c r="F67" s="181">
        <f>IF(ISNUMBER('将来負担比率（分子）の構造'!J$53), IF('将来負担比率（分子）の構造'!J$53 &lt; 0, 0, '将来負担比率（分子）の構造'!J$53), NA())</f>
        <v>4492</v>
      </c>
      <c r="G67" s="181" t="e">
        <f>NA()</f>
        <v>#N/A</v>
      </c>
      <c r="H67" s="181" t="e">
        <f>NA()</f>
        <v>#N/A</v>
      </c>
      <c r="I67" s="181">
        <f>IF(ISNUMBER('将来負担比率（分子）の構造'!K$53), IF('将来負担比率（分子）の構造'!K$53 &lt; 0, 0, '将来負担比率（分子）の構造'!K$53), NA())</f>
        <v>938</v>
      </c>
      <c r="J67" s="181" t="e">
        <f>NA()</f>
        <v>#N/A</v>
      </c>
      <c r="K67" s="181" t="e">
        <f>NA()</f>
        <v>#N/A</v>
      </c>
      <c r="L67" s="181">
        <f>IF(ISNUMBER('将来負担比率（分子）の構造'!L$53), IF('将来負担比率（分子）の構造'!L$53 &lt; 0, 0, '将来負担比率（分子）の構造'!L$53), NA())</f>
        <v>2593</v>
      </c>
      <c r="M67" s="181" t="e">
        <f>NA()</f>
        <v>#N/A</v>
      </c>
      <c r="N67" s="181" t="e">
        <f>NA()</f>
        <v>#N/A</v>
      </c>
      <c r="O67" s="181">
        <f>IF(ISNUMBER('将来負担比率（分子）の構造'!M$53), IF('将来負担比率（分子）の構造'!M$53 &lt; 0, 0, '将来負担比率（分子）の構造'!M$53), NA())</f>
        <v>1553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4500</v>
      </c>
      <c r="C72" s="185">
        <f>基金残高に係る経年分析!G55</f>
        <v>4328</v>
      </c>
      <c r="D72" s="185">
        <f>基金残高に係る経年分析!H55</f>
        <v>4847</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10112</v>
      </c>
      <c r="C74" s="185">
        <f>基金残高に係る経年分析!G57</f>
        <v>9938</v>
      </c>
      <c r="D74" s="185">
        <f>基金残高に係る経年分析!H57</f>
        <v>10304</v>
      </c>
    </row>
  </sheetData>
  <sheetProtection algorithmName="SHA-512" hashValue="FAeDbuNEpNquM/5jT9t4pEmp2b3UGqDkX0WIg/CSx2iUzDILzy2b2S4YhKmGjZbcAfSQIn+VYQbQkLykJq2oyg==" saltValue="bPxnW1gOtdGGuCHEXlqWNQ=="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220</v>
      </c>
      <c r="DI1" s="762"/>
      <c r="DJ1" s="762"/>
      <c r="DK1" s="762"/>
      <c r="DL1" s="762"/>
      <c r="DM1" s="762"/>
      <c r="DN1" s="763"/>
      <c r="DO1" s="226"/>
      <c r="DP1" s="761" t="s">
        <v>221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222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223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226</v>
      </c>
      <c r="S4" s="704"/>
      <c r="T4" s="704"/>
      <c r="U4" s="704"/>
      <c r="V4" s="704"/>
      <c r="W4" s="704"/>
      <c r="X4" s="704"/>
      <c r="Y4" s="705"/>
      <c r="Z4" s="703" t="s">
        <v>227</v>
      </c>
      <c r="AA4" s="704"/>
      <c r="AB4" s="704"/>
      <c r="AC4" s="705"/>
      <c r="AD4" s="703" t="s">
        <v>228</v>
      </c>
      <c r="AE4" s="704"/>
      <c r="AF4" s="704"/>
      <c r="AG4" s="704"/>
      <c r="AH4" s="704"/>
      <c r="AI4" s="704"/>
      <c r="AJ4" s="704"/>
      <c r="AK4" s="705"/>
      <c r="AL4" s="703" t="s">
        <v>227</v>
      </c>
      <c r="AM4" s="704"/>
      <c r="AN4" s="704"/>
      <c r="AO4" s="705"/>
      <c r="AP4" s="764" t="s">
        <v>229</v>
      </c>
      <c r="AQ4" s="764"/>
      <c r="AR4" s="764"/>
      <c r="AS4" s="764"/>
      <c r="AT4" s="764"/>
      <c r="AU4" s="764"/>
      <c r="AV4" s="764"/>
      <c r="AW4" s="764"/>
      <c r="AX4" s="764"/>
      <c r="AY4" s="764"/>
      <c r="AZ4" s="764"/>
      <c r="BA4" s="764"/>
      <c r="BB4" s="764"/>
      <c r="BC4" s="764"/>
      <c r="BD4" s="764"/>
      <c r="BE4" s="764"/>
      <c r="BF4" s="764"/>
      <c r="BG4" s="764" t="s">
        <v>230</v>
      </c>
      <c r="BH4" s="764"/>
      <c r="BI4" s="764"/>
      <c r="BJ4" s="764"/>
      <c r="BK4" s="764"/>
      <c r="BL4" s="764"/>
      <c r="BM4" s="764"/>
      <c r="BN4" s="764"/>
      <c r="BO4" s="764" t="s">
        <v>227</v>
      </c>
      <c r="BP4" s="764"/>
      <c r="BQ4" s="764"/>
      <c r="BR4" s="764"/>
      <c r="BS4" s="764" t="s">
        <v>231</v>
      </c>
      <c r="BT4" s="764"/>
      <c r="BU4" s="764"/>
      <c r="BV4" s="764"/>
      <c r="BW4" s="764"/>
      <c r="BX4" s="764"/>
      <c r="BY4" s="764"/>
      <c r="BZ4" s="764"/>
      <c r="CA4" s="764"/>
      <c r="CB4" s="764"/>
      <c r="CD4" s="746" t="s">
        <v>232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233</v>
      </c>
      <c r="C5" s="709"/>
      <c r="D5" s="709"/>
      <c r="E5" s="709"/>
      <c r="F5" s="709"/>
      <c r="G5" s="709"/>
      <c r="H5" s="709"/>
      <c r="I5" s="709"/>
      <c r="J5" s="709"/>
      <c r="K5" s="709"/>
      <c r="L5" s="709"/>
      <c r="M5" s="709"/>
      <c r="N5" s="709"/>
      <c r="O5" s="709"/>
      <c r="P5" s="709"/>
      <c r="Q5" s="710"/>
      <c r="R5" s="697">
        <v>38403959</v>
      </c>
      <c r="S5" s="698"/>
      <c r="T5" s="698"/>
      <c r="U5" s="698"/>
      <c r="V5" s="698"/>
      <c r="W5" s="698"/>
      <c r="X5" s="698"/>
      <c r="Y5" s="741"/>
      <c r="Z5" s="759">
        <v>41.6</v>
      </c>
      <c r="AA5" s="759"/>
      <c r="AB5" s="759"/>
      <c r="AC5" s="759"/>
      <c r="AD5" s="760">
        <v>35701418</v>
      </c>
      <c r="AE5" s="760"/>
      <c r="AF5" s="760"/>
      <c r="AG5" s="760"/>
      <c r="AH5" s="760"/>
      <c r="AI5" s="760"/>
      <c r="AJ5" s="760"/>
      <c r="AK5" s="760"/>
      <c r="AL5" s="742">
        <v>86.8</v>
      </c>
      <c r="AM5" s="713"/>
      <c r="AN5" s="713"/>
      <c r="AO5" s="743"/>
      <c r="AP5" s="708" t="s">
        <v>234</v>
      </c>
      <c r="AQ5" s="709"/>
      <c r="AR5" s="709"/>
      <c r="AS5" s="709"/>
      <c r="AT5" s="709"/>
      <c r="AU5" s="709"/>
      <c r="AV5" s="709"/>
      <c r="AW5" s="709"/>
      <c r="AX5" s="709"/>
      <c r="AY5" s="709"/>
      <c r="AZ5" s="709"/>
      <c r="BA5" s="709"/>
      <c r="BB5" s="709"/>
      <c r="BC5" s="709"/>
      <c r="BD5" s="709"/>
      <c r="BE5" s="709"/>
      <c r="BF5" s="710"/>
      <c r="BG5" s="642">
        <v>35270065</v>
      </c>
      <c r="BH5" s="643"/>
      <c r="BI5" s="643"/>
      <c r="BJ5" s="643"/>
      <c r="BK5" s="643"/>
      <c r="BL5" s="643"/>
      <c r="BM5" s="643"/>
      <c r="BN5" s="644"/>
      <c r="BO5" s="675">
        <v>91.8</v>
      </c>
      <c r="BP5" s="675"/>
      <c r="BQ5" s="675"/>
      <c r="BR5" s="675"/>
      <c r="BS5" s="676">
        <v>126697</v>
      </c>
      <c r="BT5" s="676"/>
      <c r="BU5" s="676"/>
      <c r="BV5" s="676"/>
      <c r="BW5" s="676"/>
      <c r="BX5" s="676"/>
      <c r="BY5" s="676"/>
      <c r="BZ5" s="676"/>
      <c r="CA5" s="676"/>
      <c r="CB5" s="739"/>
      <c r="CD5" s="746" t="s">
        <v>229</v>
      </c>
      <c r="CE5" s="747"/>
      <c r="CF5" s="747"/>
      <c r="CG5" s="747"/>
      <c r="CH5" s="747"/>
      <c r="CI5" s="747"/>
      <c r="CJ5" s="747"/>
      <c r="CK5" s="747"/>
      <c r="CL5" s="747"/>
      <c r="CM5" s="747"/>
      <c r="CN5" s="747"/>
      <c r="CO5" s="747"/>
      <c r="CP5" s="747"/>
      <c r="CQ5" s="748"/>
      <c r="CR5" s="746" t="s">
        <v>235</v>
      </c>
      <c r="CS5" s="747"/>
      <c r="CT5" s="747"/>
      <c r="CU5" s="747"/>
      <c r="CV5" s="747"/>
      <c r="CW5" s="747"/>
      <c r="CX5" s="747"/>
      <c r="CY5" s="748"/>
      <c r="CZ5" s="746" t="s">
        <v>227</v>
      </c>
      <c r="DA5" s="747"/>
      <c r="DB5" s="747"/>
      <c r="DC5" s="748"/>
      <c r="DD5" s="746" t="s">
        <v>236</v>
      </c>
      <c r="DE5" s="747"/>
      <c r="DF5" s="747"/>
      <c r="DG5" s="747"/>
      <c r="DH5" s="747"/>
      <c r="DI5" s="747"/>
      <c r="DJ5" s="747"/>
      <c r="DK5" s="747"/>
      <c r="DL5" s="747"/>
      <c r="DM5" s="747"/>
      <c r="DN5" s="747"/>
      <c r="DO5" s="747"/>
      <c r="DP5" s="748"/>
      <c r="DQ5" s="746" t="s">
        <v>237</v>
      </c>
      <c r="DR5" s="747"/>
      <c r="DS5" s="747"/>
      <c r="DT5" s="747"/>
      <c r="DU5" s="747"/>
      <c r="DV5" s="747"/>
      <c r="DW5" s="747"/>
      <c r="DX5" s="747"/>
      <c r="DY5" s="747"/>
      <c r="DZ5" s="747"/>
      <c r="EA5" s="747"/>
      <c r="EB5" s="747"/>
      <c r="EC5" s="748"/>
    </row>
    <row r="6" spans="2:143" ht="11.25" customHeight="1" x14ac:dyDescent="0.15">
      <c r="B6" s="639" t="s">
        <v>238</v>
      </c>
      <c r="C6" s="640"/>
      <c r="D6" s="640"/>
      <c r="E6" s="640"/>
      <c r="F6" s="640"/>
      <c r="G6" s="640"/>
      <c r="H6" s="640"/>
      <c r="I6" s="640"/>
      <c r="J6" s="640"/>
      <c r="K6" s="640"/>
      <c r="L6" s="640"/>
      <c r="M6" s="640"/>
      <c r="N6" s="640"/>
      <c r="O6" s="640"/>
      <c r="P6" s="640"/>
      <c r="Q6" s="641"/>
      <c r="R6" s="642">
        <v>268290</v>
      </c>
      <c r="S6" s="643"/>
      <c r="T6" s="643"/>
      <c r="U6" s="643"/>
      <c r="V6" s="643"/>
      <c r="W6" s="643"/>
      <c r="X6" s="643"/>
      <c r="Y6" s="644"/>
      <c r="Z6" s="675">
        <v>0.3</v>
      </c>
      <c r="AA6" s="675"/>
      <c r="AB6" s="675"/>
      <c r="AC6" s="675"/>
      <c r="AD6" s="676">
        <v>268290</v>
      </c>
      <c r="AE6" s="676"/>
      <c r="AF6" s="676"/>
      <c r="AG6" s="676"/>
      <c r="AH6" s="676"/>
      <c r="AI6" s="676"/>
      <c r="AJ6" s="676"/>
      <c r="AK6" s="676"/>
      <c r="AL6" s="645">
        <v>0.7</v>
      </c>
      <c r="AM6" s="646"/>
      <c r="AN6" s="646"/>
      <c r="AO6" s="677"/>
      <c r="AP6" s="639" t="s">
        <v>239</v>
      </c>
      <c r="AQ6" s="640"/>
      <c r="AR6" s="640"/>
      <c r="AS6" s="640"/>
      <c r="AT6" s="640"/>
      <c r="AU6" s="640"/>
      <c r="AV6" s="640"/>
      <c r="AW6" s="640"/>
      <c r="AX6" s="640"/>
      <c r="AY6" s="640"/>
      <c r="AZ6" s="640"/>
      <c r="BA6" s="640"/>
      <c r="BB6" s="640"/>
      <c r="BC6" s="640"/>
      <c r="BD6" s="640"/>
      <c r="BE6" s="640"/>
      <c r="BF6" s="641"/>
      <c r="BG6" s="642">
        <v>35270065</v>
      </c>
      <c r="BH6" s="643"/>
      <c r="BI6" s="643"/>
      <c r="BJ6" s="643"/>
      <c r="BK6" s="643"/>
      <c r="BL6" s="643"/>
      <c r="BM6" s="643"/>
      <c r="BN6" s="644"/>
      <c r="BO6" s="675">
        <v>91.8</v>
      </c>
      <c r="BP6" s="675"/>
      <c r="BQ6" s="675"/>
      <c r="BR6" s="675"/>
      <c r="BS6" s="676">
        <v>126697</v>
      </c>
      <c r="BT6" s="676"/>
      <c r="BU6" s="676"/>
      <c r="BV6" s="676"/>
      <c r="BW6" s="676"/>
      <c r="BX6" s="676"/>
      <c r="BY6" s="676"/>
      <c r="BZ6" s="676"/>
      <c r="CA6" s="676"/>
      <c r="CB6" s="739"/>
      <c r="CD6" s="700" t="s">
        <v>240</v>
      </c>
      <c r="CE6" s="701"/>
      <c r="CF6" s="701"/>
      <c r="CG6" s="701"/>
      <c r="CH6" s="701"/>
      <c r="CI6" s="701"/>
      <c r="CJ6" s="701"/>
      <c r="CK6" s="701"/>
      <c r="CL6" s="701"/>
      <c r="CM6" s="701"/>
      <c r="CN6" s="701"/>
      <c r="CO6" s="701"/>
      <c r="CP6" s="701"/>
      <c r="CQ6" s="702"/>
      <c r="CR6" s="642">
        <v>490090</v>
      </c>
      <c r="CS6" s="643"/>
      <c r="CT6" s="643"/>
      <c r="CU6" s="643"/>
      <c r="CV6" s="643"/>
      <c r="CW6" s="643"/>
      <c r="CX6" s="643"/>
      <c r="CY6" s="644"/>
      <c r="CZ6" s="742">
        <v>0.5</v>
      </c>
      <c r="DA6" s="713"/>
      <c r="DB6" s="713"/>
      <c r="DC6" s="745"/>
      <c r="DD6" s="648" t="s">
        <v>241</v>
      </c>
      <c r="DE6" s="643"/>
      <c r="DF6" s="643"/>
      <c r="DG6" s="643"/>
      <c r="DH6" s="643"/>
      <c r="DI6" s="643"/>
      <c r="DJ6" s="643"/>
      <c r="DK6" s="643"/>
      <c r="DL6" s="643"/>
      <c r="DM6" s="643"/>
      <c r="DN6" s="643"/>
      <c r="DO6" s="643"/>
      <c r="DP6" s="644"/>
      <c r="DQ6" s="648">
        <v>490031</v>
      </c>
      <c r="DR6" s="643"/>
      <c r="DS6" s="643"/>
      <c r="DT6" s="643"/>
      <c r="DU6" s="643"/>
      <c r="DV6" s="643"/>
      <c r="DW6" s="643"/>
      <c r="DX6" s="643"/>
      <c r="DY6" s="643"/>
      <c r="DZ6" s="643"/>
      <c r="EA6" s="643"/>
      <c r="EB6" s="643"/>
      <c r="EC6" s="689"/>
    </row>
    <row r="7" spans="2:143" ht="11.25" customHeight="1" x14ac:dyDescent="0.15">
      <c r="B7" s="639" t="s">
        <v>242</v>
      </c>
      <c r="C7" s="640"/>
      <c r="D7" s="640"/>
      <c r="E7" s="640"/>
      <c r="F7" s="640"/>
      <c r="G7" s="640"/>
      <c r="H7" s="640"/>
      <c r="I7" s="640"/>
      <c r="J7" s="640"/>
      <c r="K7" s="640"/>
      <c r="L7" s="640"/>
      <c r="M7" s="640"/>
      <c r="N7" s="640"/>
      <c r="O7" s="640"/>
      <c r="P7" s="640"/>
      <c r="Q7" s="641"/>
      <c r="R7" s="642">
        <v>55826</v>
      </c>
      <c r="S7" s="643"/>
      <c r="T7" s="643"/>
      <c r="U7" s="643"/>
      <c r="V7" s="643"/>
      <c r="W7" s="643"/>
      <c r="X7" s="643"/>
      <c r="Y7" s="644"/>
      <c r="Z7" s="675">
        <v>0.1</v>
      </c>
      <c r="AA7" s="675"/>
      <c r="AB7" s="675"/>
      <c r="AC7" s="675"/>
      <c r="AD7" s="676">
        <v>55826</v>
      </c>
      <c r="AE7" s="676"/>
      <c r="AF7" s="676"/>
      <c r="AG7" s="676"/>
      <c r="AH7" s="676"/>
      <c r="AI7" s="676"/>
      <c r="AJ7" s="676"/>
      <c r="AK7" s="676"/>
      <c r="AL7" s="645">
        <v>0.1</v>
      </c>
      <c r="AM7" s="646"/>
      <c r="AN7" s="646"/>
      <c r="AO7" s="677"/>
      <c r="AP7" s="639" t="s">
        <v>243</v>
      </c>
      <c r="AQ7" s="640"/>
      <c r="AR7" s="640"/>
      <c r="AS7" s="640"/>
      <c r="AT7" s="640"/>
      <c r="AU7" s="640"/>
      <c r="AV7" s="640"/>
      <c r="AW7" s="640"/>
      <c r="AX7" s="640"/>
      <c r="AY7" s="640"/>
      <c r="AZ7" s="640"/>
      <c r="BA7" s="640"/>
      <c r="BB7" s="640"/>
      <c r="BC7" s="640"/>
      <c r="BD7" s="640"/>
      <c r="BE7" s="640"/>
      <c r="BF7" s="641"/>
      <c r="BG7" s="642">
        <v>19688104</v>
      </c>
      <c r="BH7" s="643"/>
      <c r="BI7" s="643"/>
      <c r="BJ7" s="643"/>
      <c r="BK7" s="643"/>
      <c r="BL7" s="643"/>
      <c r="BM7" s="643"/>
      <c r="BN7" s="644"/>
      <c r="BO7" s="675">
        <v>51.3</v>
      </c>
      <c r="BP7" s="675"/>
      <c r="BQ7" s="675"/>
      <c r="BR7" s="675"/>
      <c r="BS7" s="676">
        <v>126697</v>
      </c>
      <c r="BT7" s="676"/>
      <c r="BU7" s="676"/>
      <c r="BV7" s="676"/>
      <c r="BW7" s="676"/>
      <c r="BX7" s="676"/>
      <c r="BY7" s="676"/>
      <c r="BZ7" s="676"/>
      <c r="CA7" s="676"/>
      <c r="CB7" s="739"/>
      <c r="CD7" s="681" t="s">
        <v>244</v>
      </c>
      <c r="CE7" s="682"/>
      <c r="CF7" s="682"/>
      <c r="CG7" s="682"/>
      <c r="CH7" s="682"/>
      <c r="CI7" s="682"/>
      <c r="CJ7" s="682"/>
      <c r="CK7" s="682"/>
      <c r="CL7" s="682"/>
      <c r="CM7" s="682"/>
      <c r="CN7" s="682"/>
      <c r="CO7" s="682"/>
      <c r="CP7" s="682"/>
      <c r="CQ7" s="683"/>
      <c r="CR7" s="642">
        <v>27309537</v>
      </c>
      <c r="CS7" s="643"/>
      <c r="CT7" s="643"/>
      <c r="CU7" s="643"/>
      <c r="CV7" s="643"/>
      <c r="CW7" s="643"/>
      <c r="CX7" s="643"/>
      <c r="CY7" s="644"/>
      <c r="CZ7" s="675">
        <v>30.6</v>
      </c>
      <c r="DA7" s="675"/>
      <c r="DB7" s="675"/>
      <c r="DC7" s="675"/>
      <c r="DD7" s="648">
        <v>386038</v>
      </c>
      <c r="DE7" s="643"/>
      <c r="DF7" s="643"/>
      <c r="DG7" s="643"/>
      <c r="DH7" s="643"/>
      <c r="DI7" s="643"/>
      <c r="DJ7" s="643"/>
      <c r="DK7" s="643"/>
      <c r="DL7" s="643"/>
      <c r="DM7" s="643"/>
      <c r="DN7" s="643"/>
      <c r="DO7" s="643"/>
      <c r="DP7" s="644"/>
      <c r="DQ7" s="648">
        <v>7210991</v>
      </c>
      <c r="DR7" s="643"/>
      <c r="DS7" s="643"/>
      <c r="DT7" s="643"/>
      <c r="DU7" s="643"/>
      <c r="DV7" s="643"/>
      <c r="DW7" s="643"/>
      <c r="DX7" s="643"/>
      <c r="DY7" s="643"/>
      <c r="DZ7" s="643"/>
      <c r="EA7" s="643"/>
      <c r="EB7" s="643"/>
      <c r="EC7" s="689"/>
    </row>
    <row r="8" spans="2:143" ht="11.25" customHeight="1" x14ac:dyDescent="0.15">
      <c r="B8" s="639" t="s">
        <v>245</v>
      </c>
      <c r="C8" s="640"/>
      <c r="D8" s="640"/>
      <c r="E8" s="640"/>
      <c r="F8" s="640"/>
      <c r="G8" s="640"/>
      <c r="H8" s="640"/>
      <c r="I8" s="640"/>
      <c r="J8" s="640"/>
      <c r="K8" s="640"/>
      <c r="L8" s="640"/>
      <c r="M8" s="640"/>
      <c r="N8" s="640"/>
      <c r="O8" s="640"/>
      <c r="P8" s="640"/>
      <c r="Q8" s="641"/>
      <c r="R8" s="642">
        <v>270025</v>
      </c>
      <c r="S8" s="643"/>
      <c r="T8" s="643"/>
      <c r="U8" s="643"/>
      <c r="V8" s="643"/>
      <c r="W8" s="643"/>
      <c r="X8" s="643"/>
      <c r="Y8" s="644"/>
      <c r="Z8" s="675">
        <v>0.3</v>
      </c>
      <c r="AA8" s="675"/>
      <c r="AB8" s="675"/>
      <c r="AC8" s="675"/>
      <c r="AD8" s="676">
        <v>270025</v>
      </c>
      <c r="AE8" s="676"/>
      <c r="AF8" s="676"/>
      <c r="AG8" s="676"/>
      <c r="AH8" s="676"/>
      <c r="AI8" s="676"/>
      <c r="AJ8" s="676"/>
      <c r="AK8" s="676"/>
      <c r="AL8" s="645">
        <v>0.7</v>
      </c>
      <c r="AM8" s="646"/>
      <c r="AN8" s="646"/>
      <c r="AO8" s="677"/>
      <c r="AP8" s="639" t="s">
        <v>246</v>
      </c>
      <c r="AQ8" s="640"/>
      <c r="AR8" s="640"/>
      <c r="AS8" s="640"/>
      <c r="AT8" s="640"/>
      <c r="AU8" s="640"/>
      <c r="AV8" s="640"/>
      <c r="AW8" s="640"/>
      <c r="AX8" s="640"/>
      <c r="AY8" s="640"/>
      <c r="AZ8" s="640"/>
      <c r="BA8" s="640"/>
      <c r="BB8" s="640"/>
      <c r="BC8" s="640"/>
      <c r="BD8" s="640"/>
      <c r="BE8" s="640"/>
      <c r="BF8" s="641"/>
      <c r="BG8" s="642">
        <v>361810</v>
      </c>
      <c r="BH8" s="643"/>
      <c r="BI8" s="643"/>
      <c r="BJ8" s="643"/>
      <c r="BK8" s="643"/>
      <c r="BL8" s="643"/>
      <c r="BM8" s="643"/>
      <c r="BN8" s="644"/>
      <c r="BO8" s="675">
        <v>0.9</v>
      </c>
      <c r="BP8" s="675"/>
      <c r="BQ8" s="675"/>
      <c r="BR8" s="675"/>
      <c r="BS8" s="648" t="s">
        <v>241</v>
      </c>
      <c r="BT8" s="643"/>
      <c r="BU8" s="643"/>
      <c r="BV8" s="643"/>
      <c r="BW8" s="643"/>
      <c r="BX8" s="643"/>
      <c r="BY8" s="643"/>
      <c r="BZ8" s="643"/>
      <c r="CA8" s="643"/>
      <c r="CB8" s="689"/>
      <c r="CD8" s="681" t="s">
        <v>247</v>
      </c>
      <c r="CE8" s="682"/>
      <c r="CF8" s="682"/>
      <c r="CG8" s="682"/>
      <c r="CH8" s="682"/>
      <c r="CI8" s="682"/>
      <c r="CJ8" s="682"/>
      <c r="CK8" s="682"/>
      <c r="CL8" s="682"/>
      <c r="CM8" s="682"/>
      <c r="CN8" s="682"/>
      <c r="CO8" s="682"/>
      <c r="CP8" s="682"/>
      <c r="CQ8" s="683"/>
      <c r="CR8" s="642">
        <v>36540678</v>
      </c>
      <c r="CS8" s="643"/>
      <c r="CT8" s="643"/>
      <c r="CU8" s="643"/>
      <c r="CV8" s="643"/>
      <c r="CW8" s="643"/>
      <c r="CX8" s="643"/>
      <c r="CY8" s="644"/>
      <c r="CZ8" s="675">
        <v>40.9</v>
      </c>
      <c r="DA8" s="675"/>
      <c r="DB8" s="675"/>
      <c r="DC8" s="675"/>
      <c r="DD8" s="648">
        <v>652621</v>
      </c>
      <c r="DE8" s="643"/>
      <c r="DF8" s="643"/>
      <c r="DG8" s="643"/>
      <c r="DH8" s="643"/>
      <c r="DI8" s="643"/>
      <c r="DJ8" s="643"/>
      <c r="DK8" s="643"/>
      <c r="DL8" s="643"/>
      <c r="DM8" s="643"/>
      <c r="DN8" s="643"/>
      <c r="DO8" s="643"/>
      <c r="DP8" s="644"/>
      <c r="DQ8" s="648">
        <v>17351212</v>
      </c>
      <c r="DR8" s="643"/>
      <c r="DS8" s="643"/>
      <c r="DT8" s="643"/>
      <c r="DU8" s="643"/>
      <c r="DV8" s="643"/>
      <c r="DW8" s="643"/>
      <c r="DX8" s="643"/>
      <c r="DY8" s="643"/>
      <c r="DZ8" s="643"/>
      <c r="EA8" s="643"/>
      <c r="EB8" s="643"/>
      <c r="EC8" s="689"/>
    </row>
    <row r="9" spans="2:143" ht="11.25" customHeight="1" x14ac:dyDescent="0.15">
      <c r="B9" s="639" t="s">
        <v>248</v>
      </c>
      <c r="C9" s="640"/>
      <c r="D9" s="640"/>
      <c r="E9" s="640"/>
      <c r="F9" s="640"/>
      <c r="G9" s="640"/>
      <c r="H9" s="640"/>
      <c r="I9" s="640"/>
      <c r="J9" s="640"/>
      <c r="K9" s="640"/>
      <c r="L9" s="640"/>
      <c r="M9" s="640"/>
      <c r="N9" s="640"/>
      <c r="O9" s="640"/>
      <c r="P9" s="640"/>
      <c r="Q9" s="641"/>
      <c r="R9" s="642">
        <v>314526</v>
      </c>
      <c r="S9" s="643"/>
      <c r="T9" s="643"/>
      <c r="U9" s="643"/>
      <c r="V9" s="643"/>
      <c r="W9" s="643"/>
      <c r="X9" s="643"/>
      <c r="Y9" s="644"/>
      <c r="Z9" s="675">
        <v>0.3</v>
      </c>
      <c r="AA9" s="675"/>
      <c r="AB9" s="675"/>
      <c r="AC9" s="675"/>
      <c r="AD9" s="676">
        <v>314526</v>
      </c>
      <c r="AE9" s="676"/>
      <c r="AF9" s="676"/>
      <c r="AG9" s="676"/>
      <c r="AH9" s="676"/>
      <c r="AI9" s="676"/>
      <c r="AJ9" s="676"/>
      <c r="AK9" s="676"/>
      <c r="AL9" s="645">
        <v>0.8</v>
      </c>
      <c r="AM9" s="646"/>
      <c r="AN9" s="646"/>
      <c r="AO9" s="677"/>
      <c r="AP9" s="639" t="s">
        <v>249</v>
      </c>
      <c r="AQ9" s="640"/>
      <c r="AR9" s="640"/>
      <c r="AS9" s="640"/>
      <c r="AT9" s="640"/>
      <c r="AU9" s="640"/>
      <c r="AV9" s="640"/>
      <c r="AW9" s="640"/>
      <c r="AX9" s="640"/>
      <c r="AY9" s="640"/>
      <c r="AZ9" s="640"/>
      <c r="BA9" s="640"/>
      <c r="BB9" s="640"/>
      <c r="BC9" s="640"/>
      <c r="BD9" s="640"/>
      <c r="BE9" s="640"/>
      <c r="BF9" s="641"/>
      <c r="BG9" s="642">
        <v>18029100</v>
      </c>
      <c r="BH9" s="643"/>
      <c r="BI9" s="643"/>
      <c r="BJ9" s="643"/>
      <c r="BK9" s="643"/>
      <c r="BL9" s="643"/>
      <c r="BM9" s="643"/>
      <c r="BN9" s="644"/>
      <c r="BO9" s="675">
        <v>46.9</v>
      </c>
      <c r="BP9" s="675"/>
      <c r="BQ9" s="675"/>
      <c r="BR9" s="675"/>
      <c r="BS9" s="648" t="s">
        <v>241</v>
      </c>
      <c r="BT9" s="643"/>
      <c r="BU9" s="643"/>
      <c r="BV9" s="643"/>
      <c r="BW9" s="643"/>
      <c r="BX9" s="643"/>
      <c r="BY9" s="643"/>
      <c r="BZ9" s="643"/>
      <c r="CA9" s="643"/>
      <c r="CB9" s="689"/>
      <c r="CD9" s="681" t="s">
        <v>250</v>
      </c>
      <c r="CE9" s="682"/>
      <c r="CF9" s="682"/>
      <c r="CG9" s="682"/>
      <c r="CH9" s="682"/>
      <c r="CI9" s="682"/>
      <c r="CJ9" s="682"/>
      <c r="CK9" s="682"/>
      <c r="CL9" s="682"/>
      <c r="CM9" s="682"/>
      <c r="CN9" s="682"/>
      <c r="CO9" s="682"/>
      <c r="CP9" s="682"/>
      <c r="CQ9" s="683"/>
      <c r="CR9" s="642">
        <v>3997980</v>
      </c>
      <c r="CS9" s="643"/>
      <c r="CT9" s="643"/>
      <c r="CU9" s="643"/>
      <c r="CV9" s="643"/>
      <c r="CW9" s="643"/>
      <c r="CX9" s="643"/>
      <c r="CY9" s="644"/>
      <c r="CZ9" s="675">
        <v>4.5</v>
      </c>
      <c r="DA9" s="675"/>
      <c r="DB9" s="675"/>
      <c r="DC9" s="675"/>
      <c r="DD9" s="648">
        <v>29915</v>
      </c>
      <c r="DE9" s="643"/>
      <c r="DF9" s="643"/>
      <c r="DG9" s="643"/>
      <c r="DH9" s="643"/>
      <c r="DI9" s="643"/>
      <c r="DJ9" s="643"/>
      <c r="DK9" s="643"/>
      <c r="DL9" s="643"/>
      <c r="DM9" s="643"/>
      <c r="DN9" s="643"/>
      <c r="DO9" s="643"/>
      <c r="DP9" s="644"/>
      <c r="DQ9" s="648">
        <v>2983531</v>
      </c>
      <c r="DR9" s="643"/>
      <c r="DS9" s="643"/>
      <c r="DT9" s="643"/>
      <c r="DU9" s="643"/>
      <c r="DV9" s="643"/>
      <c r="DW9" s="643"/>
      <c r="DX9" s="643"/>
      <c r="DY9" s="643"/>
      <c r="DZ9" s="643"/>
      <c r="EA9" s="643"/>
      <c r="EB9" s="643"/>
      <c r="EC9" s="689"/>
    </row>
    <row r="10" spans="2:143" ht="11.25" customHeight="1" x14ac:dyDescent="0.15">
      <c r="B10" s="639" t="s">
        <v>251</v>
      </c>
      <c r="C10" s="640"/>
      <c r="D10" s="640"/>
      <c r="E10" s="640"/>
      <c r="F10" s="640"/>
      <c r="G10" s="640"/>
      <c r="H10" s="640"/>
      <c r="I10" s="640"/>
      <c r="J10" s="640"/>
      <c r="K10" s="640"/>
      <c r="L10" s="640"/>
      <c r="M10" s="640"/>
      <c r="N10" s="640"/>
      <c r="O10" s="640"/>
      <c r="P10" s="640"/>
      <c r="Q10" s="641"/>
      <c r="R10" s="642" t="s">
        <v>241</v>
      </c>
      <c r="S10" s="643"/>
      <c r="T10" s="643"/>
      <c r="U10" s="643"/>
      <c r="V10" s="643"/>
      <c r="W10" s="643"/>
      <c r="X10" s="643"/>
      <c r="Y10" s="644"/>
      <c r="Z10" s="675" t="s">
        <v>252</v>
      </c>
      <c r="AA10" s="675"/>
      <c r="AB10" s="675"/>
      <c r="AC10" s="675"/>
      <c r="AD10" s="676" t="s">
        <v>252</v>
      </c>
      <c r="AE10" s="676"/>
      <c r="AF10" s="676"/>
      <c r="AG10" s="676"/>
      <c r="AH10" s="676"/>
      <c r="AI10" s="676"/>
      <c r="AJ10" s="676"/>
      <c r="AK10" s="676"/>
      <c r="AL10" s="645" t="s">
        <v>252</v>
      </c>
      <c r="AM10" s="646"/>
      <c r="AN10" s="646"/>
      <c r="AO10" s="677"/>
      <c r="AP10" s="639" t="s">
        <v>253</v>
      </c>
      <c r="AQ10" s="640"/>
      <c r="AR10" s="640"/>
      <c r="AS10" s="640"/>
      <c r="AT10" s="640"/>
      <c r="AU10" s="640"/>
      <c r="AV10" s="640"/>
      <c r="AW10" s="640"/>
      <c r="AX10" s="640"/>
      <c r="AY10" s="640"/>
      <c r="AZ10" s="640"/>
      <c r="BA10" s="640"/>
      <c r="BB10" s="640"/>
      <c r="BC10" s="640"/>
      <c r="BD10" s="640"/>
      <c r="BE10" s="640"/>
      <c r="BF10" s="641"/>
      <c r="BG10" s="642">
        <v>465954</v>
      </c>
      <c r="BH10" s="643"/>
      <c r="BI10" s="643"/>
      <c r="BJ10" s="643"/>
      <c r="BK10" s="643"/>
      <c r="BL10" s="643"/>
      <c r="BM10" s="643"/>
      <c r="BN10" s="644"/>
      <c r="BO10" s="675">
        <v>1.2</v>
      </c>
      <c r="BP10" s="675"/>
      <c r="BQ10" s="675"/>
      <c r="BR10" s="675"/>
      <c r="BS10" s="648" t="s">
        <v>252</v>
      </c>
      <c r="BT10" s="643"/>
      <c r="BU10" s="643"/>
      <c r="BV10" s="643"/>
      <c r="BW10" s="643"/>
      <c r="BX10" s="643"/>
      <c r="BY10" s="643"/>
      <c r="BZ10" s="643"/>
      <c r="CA10" s="643"/>
      <c r="CB10" s="689"/>
      <c r="CD10" s="681" t="s">
        <v>254</v>
      </c>
      <c r="CE10" s="682"/>
      <c r="CF10" s="682"/>
      <c r="CG10" s="682"/>
      <c r="CH10" s="682"/>
      <c r="CI10" s="682"/>
      <c r="CJ10" s="682"/>
      <c r="CK10" s="682"/>
      <c r="CL10" s="682"/>
      <c r="CM10" s="682"/>
      <c r="CN10" s="682"/>
      <c r="CO10" s="682"/>
      <c r="CP10" s="682"/>
      <c r="CQ10" s="683"/>
      <c r="CR10" s="642">
        <v>141662</v>
      </c>
      <c r="CS10" s="643"/>
      <c r="CT10" s="643"/>
      <c r="CU10" s="643"/>
      <c r="CV10" s="643"/>
      <c r="CW10" s="643"/>
      <c r="CX10" s="643"/>
      <c r="CY10" s="644"/>
      <c r="CZ10" s="675">
        <v>0.2</v>
      </c>
      <c r="DA10" s="675"/>
      <c r="DB10" s="675"/>
      <c r="DC10" s="675"/>
      <c r="DD10" s="648" t="s">
        <v>241</v>
      </c>
      <c r="DE10" s="643"/>
      <c r="DF10" s="643"/>
      <c r="DG10" s="643"/>
      <c r="DH10" s="643"/>
      <c r="DI10" s="643"/>
      <c r="DJ10" s="643"/>
      <c r="DK10" s="643"/>
      <c r="DL10" s="643"/>
      <c r="DM10" s="643"/>
      <c r="DN10" s="643"/>
      <c r="DO10" s="643"/>
      <c r="DP10" s="644"/>
      <c r="DQ10" s="648">
        <v>107105</v>
      </c>
      <c r="DR10" s="643"/>
      <c r="DS10" s="643"/>
      <c r="DT10" s="643"/>
      <c r="DU10" s="643"/>
      <c r="DV10" s="643"/>
      <c r="DW10" s="643"/>
      <c r="DX10" s="643"/>
      <c r="DY10" s="643"/>
      <c r="DZ10" s="643"/>
      <c r="EA10" s="643"/>
      <c r="EB10" s="643"/>
      <c r="EC10" s="689"/>
    </row>
    <row r="11" spans="2:143" ht="11.25" customHeight="1" x14ac:dyDescent="0.15">
      <c r="B11" s="639" t="s">
        <v>255</v>
      </c>
      <c r="C11" s="640"/>
      <c r="D11" s="640"/>
      <c r="E11" s="640"/>
      <c r="F11" s="640"/>
      <c r="G11" s="640"/>
      <c r="H11" s="640"/>
      <c r="I11" s="640"/>
      <c r="J11" s="640"/>
      <c r="K11" s="640"/>
      <c r="L11" s="640"/>
      <c r="M11" s="640"/>
      <c r="N11" s="640"/>
      <c r="O11" s="640"/>
      <c r="P11" s="640"/>
      <c r="Q11" s="641"/>
      <c r="R11" s="642">
        <v>3883194</v>
      </c>
      <c r="S11" s="643"/>
      <c r="T11" s="643"/>
      <c r="U11" s="643"/>
      <c r="V11" s="643"/>
      <c r="W11" s="643"/>
      <c r="X11" s="643"/>
      <c r="Y11" s="644"/>
      <c r="Z11" s="645">
        <v>4.2</v>
      </c>
      <c r="AA11" s="646"/>
      <c r="AB11" s="646"/>
      <c r="AC11" s="647"/>
      <c r="AD11" s="648">
        <v>3883194</v>
      </c>
      <c r="AE11" s="643"/>
      <c r="AF11" s="643"/>
      <c r="AG11" s="643"/>
      <c r="AH11" s="643"/>
      <c r="AI11" s="643"/>
      <c r="AJ11" s="643"/>
      <c r="AK11" s="644"/>
      <c r="AL11" s="645">
        <v>9.4</v>
      </c>
      <c r="AM11" s="646"/>
      <c r="AN11" s="646"/>
      <c r="AO11" s="677"/>
      <c r="AP11" s="639" t="s">
        <v>256</v>
      </c>
      <c r="AQ11" s="640"/>
      <c r="AR11" s="640"/>
      <c r="AS11" s="640"/>
      <c r="AT11" s="640"/>
      <c r="AU11" s="640"/>
      <c r="AV11" s="640"/>
      <c r="AW11" s="640"/>
      <c r="AX11" s="640"/>
      <c r="AY11" s="640"/>
      <c r="AZ11" s="640"/>
      <c r="BA11" s="640"/>
      <c r="BB11" s="640"/>
      <c r="BC11" s="640"/>
      <c r="BD11" s="640"/>
      <c r="BE11" s="640"/>
      <c r="BF11" s="641"/>
      <c r="BG11" s="642">
        <v>831240</v>
      </c>
      <c r="BH11" s="643"/>
      <c r="BI11" s="643"/>
      <c r="BJ11" s="643"/>
      <c r="BK11" s="643"/>
      <c r="BL11" s="643"/>
      <c r="BM11" s="643"/>
      <c r="BN11" s="644"/>
      <c r="BO11" s="675">
        <v>2.2000000000000002</v>
      </c>
      <c r="BP11" s="675"/>
      <c r="BQ11" s="675"/>
      <c r="BR11" s="675"/>
      <c r="BS11" s="648">
        <v>126697</v>
      </c>
      <c r="BT11" s="643"/>
      <c r="BU11" s="643"/>
      <c r="BV11" s="643"/>
      <c r="BW11" s="643"/>
      <c r="BX11" s="643"/>
      <c r="BY11" s="643"/>
      <c r="BZ11" s="643"/>
      <c r="CA11" s="643"/>
      <c r="CB11" s="689"/>
      <c r="CD11" s="681" t="s">
        <v>257</v>
      </c>
      <c r="CE11" s="682"/>
      <c r="CF11" s="682"/>
      <c r="CG11" s="682"/>
      <c r="CH11" s="682"/>
      <c r="CI11" s="682"/>
      <c r="CJ11" s="682"/>
      <c r="CK11" s="682"/>
      <c r="CL11" s="682"/>
      <c r="CM11" s="682"/>
      <c r="CN11" s="682"/>
      <c r="CO11" s="682"/>
      <c r="CP11" s="682"/>
      <c r="CQ11" s="683"/>
      <c r="CR11" s="642">
        <v>135018</v>
      </c>
      <c r="CS11" s="643"/>
      <c r="CT11" s="643"/>
      <c r="CU11" s="643"/>
      <c r="CV11" s="643"/>
      <c r="CW11" s="643"/>
      <c r="CX11" s="643"/>
      <c r="CY11" s="644"/>
      <c r="CZ11" s="675">
        <v>0.2</v>
      </c>
      <c r="DA11" s="675"/>
      <c r="DB11" s="675"/>
      <c r="DC11" s="675"/>
      <c r="DD11" s="648">
        <v>3193</v>
      </c>
      <c r="DE11" s="643"/>
      <c r="DF11" s="643"/>
      <c r="DG11" s="643"/>
      <c r="DH11" s="643"/>
      <c r="DI11" s="643"/>
      <c r="DJ11" s="643"/>
      <c r="DK11" s="643"/>
      <c r="DL11" s="643"/>
      <c r="DM11" s="643"/>
      <c r="DN11" s="643"/>
      <c r="DO11" s="643"/>
      <c r="DP11" s="644"/>
      <c r="DQ11" s="648">
        <v>127196</v>
      </c>
      <c r="DR11" s="643"/>
      <c r="DS11" s="643"/>
      <c r="DT11" s="643"/>
      <c r="DU11" s="643"/>
      <c r="DV11" s="643"/>
      <c r="DW11" s="643"/>
      <c r="DX11" s="643"/>
      <c r="DY11" s="643"/>
      <c r="DZ11" s="643"/>
      <c r="EA11" s="643"/>
      <c r="EB11" s="643"/>
      <c r="EC11" s="689"/>
    </row>
    <row r="12" spans="2:143" ht="11.25" customHeight="1" x14ac:dyDescent="0.15">
      <c r="B12" s="639" t="s">
        <v>258</v>
      </c>
      <c r="C12" s="640"/>
      <c r="D12" s="640"/>
      <c r="E12" s="640"/>
      <c r="F12" s="640"/>
      <c r="G12" s="640"/>
      <c r="H12" s="640"/>
      <c r="I12" s="640"/>
      <c r="J12" s="640"/>
      <c r="K12" s="640"/>
      <c r="L12" s="640"/>
      <c r="M12" s="640"/>
      <c r="N12" s="640"/>
      <c r="O12" s="640"/>
      <c r="P12" s="640"/>
      <c r="Q12" s="641"/>
      <c r="R12" s="642" t="s">
        <v>252</v>
      </c>
      <c r="S12" s="643"/>
      <c r="T12" s="643"/>
      <c r="U12" s="643"/>
      <c r="V12" s="643"/>
      <c r="W12" s="643"/>
      <c r="X12" s="643"/>
      <c r="Y12" s="644"/>
      <c r="Z12" s="675" t="s">
        <v>241</v>
      </c>
      <c r="AA12" s="675"/>
      <c r="AB12" s="675"/>
      <c r="AC12" s="675"/>
      <c r="AD12" s="676" t="s">
        <v>241</v>
      </c>
      <c r="AE12" s="676"/>
      <c r="AF12" s="676"/>
      <c r="AG12" s="676"/>
      <c r="AH12" s="676"/>
      <c r="AI12" s="676"/>
      <c r="AJ12" s="676"/>
      <c r="AK12" s="676"/>
      <c r="AL12" s="645" t="s">
        <v>252</v>
      </c>
      <c r="AM12" s="646"/>
      <c r="AN12" s="646"/>
      <c r="AO12" s="677"/>
      <c r="AP12" s="639" t="s">
        <v>259</v>
      </c>
      <c r="AQ12" s="640"/>
      <c r="AR12" s="640"/>
      <c r="AS12" s="640"/>
      <c r="AT12" s="640"/>
      <c r="AU12" s="640"/>
      <c r="AV12" s="640"/>
      <c r="AW12" s="640"/>
      <c r="AX12" s="640"/>
      <c r="AY12" s="640"/>
      <c r="AZ12" s="640"/>
      <c r="BA12" s="640"/>
      <c r="BB12" s="640"/>
      <c r="BC12" s="640"/>
      <c r="BD12" s="640"/>
      <c r="BE12" s="640"/>
      <c r="BF12" s="641"/>
      <c r="BG12" s="642">
        <v>14697742</v>
      </c>
      <c r="BH12" s="643"/>
      <c r="BI12" s="643"/>
      <c r="BJ12" s="643"/>
      <c r="BK12" s="643"/>
      <c r="BL12" s="643"/>
      <c r="BM12" s="643"/>
      <c r="BN12" s="644"/>
      <c r="BO12" s="675">
        <v>38.299999999999997</v>
      </c>
      <c r="BP12" s="675"/>
      <c r="BQ12" s="675"/>
      <c r="BR12" s="675"/>
      <c r="BS12" s="648" t="s">
        <v>241</v>
      </c>
      <c r="BT12" s="643"/>
      <c r="BU12" s="643"/>
      <c r="BV12" s="643"/>
      <c r="BW12" s="643"/>
      <c r="BX12" s="643"/>
      <c r="BY12" s="643"/>
      <c r="BZ12" s="643"/>
      <c r="CA12" s="643"/>
      <c r="CB12" s="689"/>
      <c r="CD12" s="681" t="s">
        <v>260</v>
      </c>
      <c r="CE12" s="682"/>
      <c r="CF12" s="682"/>
      <c r="CG12" s="682"/>
      <c r="CH12" s="682"/>
      <c r="CI12" s="682"/>
      <c r="CJ12" s="682"/>
      <c r="CK12" s="682"/>
      <c r="CL12" s="682"/>
      <c r="CM12" s="682"/>
      <c r="CN12" s="682"/>
      <c r="CO12" s="682"/>
      <c r="CP12" s="682"/>
      <c r="CQ12" s="683"/>
      <c r="CR12" s="642">
        <v>1452992</v>
      </c>
      <c r="CS12" s="643"/>
      <c r="CT12" s="643"/>
      <c r="CU12" s="643"/>
      <c r="CV12" s="643"/>
      <c r="CW12" s="643"/>
      <c r="CX12" s="643"/>
      <c r="CY12" s="644"/>
      <c r="CZ12" s="675">
        <v>1.6</v>
      </c>
      <c r="DA12" s="675"/>
      <c r="DB12" s="675"/>
      <c r="DC12" s="675"/>
      <c r="DD12" s="648">
        <v>3750</v>
      </c>
      <c r="DE12" s="643"/>
      <c r="DF12" s="643"/>
      <c r="DG12" s="643"/>
      <c r="DH12" s="643"/>
      <c r="DI12" s="643"/>
      <c r="DJ12" s="643"/>
      <c r="DK12" s="643"/>
      <c r="DL12" s="643"/>
      <c r="DM12" s="643"/>
      <c r="DN12" s="643"/>
      <c r="DO12" s="643"/>
      <c r="DP12" s="644"/>
      <c r="DQ12" s="648">
        <v>1164307</v>
      </c>
      <c r="DR12" s="643"/>
      <c r="DS12" s="643"/>
      <c r="DT12" s="643"/>
      <c r="DU12" s="643"/>
      <c r="DV12" s="643"/>
      <c r="DW12" s="643"/>
      <c r="DX12" s="643"/>
      <c r="DY12" s="643"/>
      <c r="DZ12" s="643"/>
      <c r="EA12" s="643"/>
      <c r="EB12" s="643"/>
      <c r="EC12" s="689"/>
    </row>
    <row r="13" spans="2:143" ht="11.25" customHeight="1" x14ac:dyDescent="0.15">
      <c r="B13" s="639" t="s">
        <v>261</v>
      </c>
      <c r="C13" s="640"/>
      <c r="D13" s="640"/>
      <c r="E13" s="640"/>
      <c r="F13" s="640"/>
      <c r="G13" s="640"/>
      <c r="H13" s="640"/>
      <c r="I13" s="640"/>
      <c r="J13" s="640"/>
      <c r="K13" s="640"/>
      <c r="L13" s="640"/>
      <c r="M13" s="640"/>
      <c r="N13" s="640"/>
      <c r="O13" s="640"/>
      <c r="P13" s="640"/>
      <c r="Q13" s="641"/>
      <c r="R13" s="642" t="s">
        <v>241</v>
      </c>
      <c r="S13" s="643"/>
      <c r="T13" s="643"/>
      <c r="U13" s="643"/>
      <c r="V13" s="643"/>
      <c r="W13" s="643"/>
      <c r="X13" s="643"/>
      <c r="Y13" s="644"/>
      <c r="Z13" s="675" t="s">
        <v>241</v>
      </c>
      <c r="AA13" s="675"/>
      <c r="AB13" s="675"/>
      <c r="AC13" s="675"/>
      <c r="AD13" s="676" t="s">
        <v>241</v>
      </c>
      <c r="AE13" s="676"/>
      <c r="AF13" s="676"/>
      <c r="AG13" s="676"/>
      <c r="AH13" s="676"/>
      <c r="AI13" s="676"/>
      <c r="AJ13" s="676"/>
      <c r="AK13" s="676"/>
      <c r="AL13" s="645" t="s">
        <v>241</v>
      </c>
      <c r="AM13" s="646"/>
      <c r="AN13" s="646"/>
      <c r="AO13" s="677"/>
      <c r="AP13" s="639" t="s">
        <v>262</v>
      </c>
      <c r="AQ13" s="640"/>
      <c r="AR13" s="640"/>
      <c r="AS13" s="640"/>
      <c r="AT13" s="640"/>
      <c r="AU13" s="640"/>
      <c r="AV13" s="640"/>
      <c r="AW13" s="640"/>
      <c r="AX13" s="640"/>
      <c r="AY13" s="640"/>
      <c r="AZ13" s="640"/>
      <c r="BA13" s="640"/>
      <c r="BB13" s="640"/>
      <c r="BC13" s="640"/>
      <c r="BD13" s="640"/>
      <c r="BE13" s="640"/>
      <c r="BF13" s="641"/>
      <c r="BG13" s="642">
        <v>14373358</v>
      </c>
      <c r="BH13" s="643"/>
      <c r="BI13" s="643"/>
      <c r="BJ13" s="643"/>
      <c r="BK13" s="643"/>
      <c r="BL13" s="643"/>
      <c r="BM13" s="643"/>
      <c r="BN13" s="644"/>
      <c r="BO13" s="675">
        <v>37.4</v>
      </c>
      <c r="BP13" s="675"/>
      <c r="BQ13" s="675"/>
      <c r="BR13" s="675"/>
      <c r="BS13" s="648" t="s">
        <v>252</v>
      </c>
      <c r="BT13" s="643"/>
      <c r="BU13" s="643"/>
      <c r="BV13" s="643"/>
      <c r="BW13" s="643"/>
      <c r="BX13" s="643"/>
      <c r="BY13" s="643"/>
      <c r="BZ13" s="643"/>
      <c r="CA13" s="643"/>
      <c r="CB13" s="689"/>
      <c r="CD13" s="681" t="s">
        <v>263</v>
      </c>
      <c r="CE13" s="682"/>
      <c r="CF13" s="682"/>
      <c r="CG13" s="682"/>
      <c r="CH13" s="682"/>
      <c r="CI13" s="682"/>
      <c r="CJ13" s="682"/>
      <c r="CK13" s="682"/>
      <c r="CL13" s="682"/>
      <c r="CM13" s="682"/>
      <c r="CN13" s="682"/>
      <c r="CO13" s="682"/>
      <c r="CP13" s="682"/>
      <c r="CQ13" s="683"/>
      <c r="CR13" s="642">
        <v>4916036</v>
      </c>
      <c r="CS13" s="643"/>
      <c r="CT13" s="643"/>
      <c r="CU13" s="643"/>
      <c r="CV13" s="643"/>
      <c r="CW13" s="643"/>
      <c r="CX13" s="643"/>
      <c r="CY13" s="644"/>
      <c r="CZ13" s="675">
        <v>5.5</v>
      </c>
      <c r="DA13" s="675"/>
      <c r="DB13" s="675"/>
      <c r="DC13" s="675"/>
      <c r="DD13" s="648">
        <v>1791407</v>
      </c>
      <c r="DE13" s="643"/>
      <c r="DF13" s="643"/>
      <c r="DG13" s="643"/>
      <c r="DH13" s="643"/>
      <c r="DI13" s="643"/>
      <c r="DJ13" s="643"/>
      <c r="DK13" s="643"/>
      <c r="DL13" s="643"/>
      <c r="DM13" s="643"/>
      <c r="DN13" s="643"/>
      <c r="DO13" s="643"/>
      <c r="DP13" s="644"/>
      <c r="DQ13" s="648">
        <v>3957838</v>
      </c>
      <c r="DR13" s="643"/>
      <c r="DS13" s="643"/>
      <c r="DT13" s="643"/>
      <c r="DU13" s="643"/>
      <c r="DV13" s="643"/>
      <c r="DW13" s="643"/>
      <c r="DX13" s="643"/>
      <c r="DY13" s="643"/>
      <c r="DZ13" s="643"/>
      <c r="EA13" s="643"/>
      <c r="EB13" s="643"/>
      <c r="EC13" s="689"/>
    </row>
    <row r="14" spans="2:143" ht="11.25" customHeight="1" x14ac:dyDescent="0.15">
      <c r="B14" s="639" t="s">
        <v>264</v>
      </c>
      <c r="C14" s="640"/>
      <c r="D14" s="640"/>
      <c r="E14" s="640"/>
      <c r="F14" s="640"/>
      <c r="G14" s="640"/>
      <c r="H14" s="640"/>
      <c r="I14" s="640"/>
      <c r="J14" s="640"/>
      <c r="K14" s="640"/>
      <c r="L14" s="640"/>
      <c r="M14" s="640"/>
      <c r="N14" s="640"/>
      <c r="O14" s="640"/>
      <c r="P14" s="640"/>
      <c r="Q14" s="641"/>
      <c r="R14" s="642">
        <v>22</v>
      </c>
      <c r="S14" s="643"/>
      <c r="T14" s="643"/>
      <c r="U14" s="643"/>
      <c r="V14" s="643"/>
      <c r="W14" s="643"/>
      <c r="X14" s="643"/>
      <c r="Y14" s="644"/>
      <c r="Z14" s="675">
        <v>0</v>
      </c>
      <c r="AA14" s="675"/>
      <c r="AB14" s="675"/>
      <c r="AC14" s="675"/>
      <c r="AD14" s="676">
        <v>22</v>
      </c>
      <c r="AE14" s="676"/>
      <c r="AF14" s="676"/>
      <c r="AG14" s="676"/>
      <c r="AH14" s="676"/>
      <c r="AI14" s="676"/>
      <c r="AJ14" s="676"/>
      <c r="AK14" s="676"/>
      <c r="AL14" s="645">
        <v>0</v>
      </c>
      <c r="AM14" s="646"/>
      <c r="AN14" s="646"/>
      <c r="AO14" s="677"/>
      <c r="AP14" s="639" t="s">
        <v>265</v>
      </c>
      <c r="AQ14" s="640"/>
      <c r="AR14" s="640"/>
      <c r="AS14" s="640"/>
      <c r="AT14" s="640"/>
      <c r="AU14" s="640"/>
      <c r="AV14" s="640"/>
      <c r="AW14" s="640"/>
      <c r="AX14" s="640"/>
      <c r="AY14" s="640"/>
      <c r="AZ14" s="640"/>
      <c r="BA14" s="640"/>
      <c r="BB14" s="640"/>
      <c r="BC14" s="640"/>
      <c r="BD14" s="640"/>
      <c r="BE14" s="640"/>
      <c r="BF14" s="641"/>
      <c r="BG14" s="642">
        <v>107564</v>
      </c>
      <c r="BH14" s="643"/>
      <c r="BI14" s="643"/>
      <c r="BJ14" s="643"/>
      <c r="BK14" s="643"/>
      <c r="BL14" s="643"/>
      <c r="BM14" s="643"/>
      <c r="BN14" s="644"/>
      <c r="BO14" s="675">
        <v>0.3</v>
      </c>
      <c r="BP14" s="675"/>
      <c r="BQ14" s="675"/>
      <c r="BR14" s="675"/>
      <c r="BS14" s="648" t="s">
        <v>241</v>
      </c>
      <c r="BT14" s="643"/>
      <c r="BU14" s="643"/>
      <c r="BV14" s="643"/>
      <c r="BW14" s="643"/>
      <c r="BX14" s="643"/>
      <c r="BY14" s="643"/>
      <c r="BZ14" s="643"/>
      <c r="CA14" s="643"/>
      <c r="CB14" s="689"/>
      <c r="CD14" s="681" t="s">
        <v>266</v>
      </c>
      <c r="CE14" s="682"/>
      <c r="CF14" s="682"/>
      <c r="CG14" s="682"/>
      <c r="CH14" s="682"/>
      <c r="CI14" s="682"/>
      <c r="CJ14" s="682"/>
      <c r="CK14" s="682"/>
      <c r="CL14" s="682"/>
      <c r="CM14" s="682"/>
      <c r="CN14" s="682"/>
      <c r="CO14" s="682"/>
      <c r="CP14" s="682"/>
      <c r="CQ14" s="683"/>
      <c r="CR14" s="642">
        <v>2254979</v>
      </c>
      <c r="CS14" s="643"/>
      <c r="CT14" s="643"/>
      <c r="CU14" s="643"/>
      <c r="CV14" s="643"/>
      <c r="CW14" s="643"/>
      <c r="CX14" s="643"/>
      <c r="CY14" s="644"/>
      <c r="CZ14" s="675">
        <v>2.5</v>
      </c>
      <c r="DA14" s="675"/>
      <c r="DB14" s="675"/>
      <c r="DC14" s="675"/>
      <c r="DD14" s="648">
        <v>38429</v>
      </c>
      <c r="DE14" s="643"/>
      <c r="DF14" s="643"/>
      <c r="DG14" s="643"/>
      <c r="DH14" s="643"/>
      <c r="DI14" s="643"/>
      <c r="DJ14" s="643"/>
      <c r="DK14" s="643"/>
      <c r="DL14" s="643"/>
      <c r="DM14" s="643"/>
      <c r="DN14" s="643"/>
      <c r="DO14" s="643"/>
      <c r="DP14" s="644"/>
      <c r="DQ14" s="648">
        <v>2100845</v>
      </c>
      <c r="DR14" s="643"/>
      <c r="DS14" s="643"/>
      <c r="DT14" s="643"/>
      <c r="DU14" s="643"/>
      <c r="DV14" s="643"/>
      <c r="DW14" s="643"/>
      <c r="DX14" s="643"/>
      <c r="DY14" s="643"/>
      <c r="DZ14" s="643"/>
      <c r="EA14" s="643"/>
      <c r="EB14" s="643"/>
      <c r="EC14" s="689"/>
    </row>
    <row r="15" spans="2:143" ht="11.25" customHeight="1" x14ac:dyDescent="0.15">
      <c r="B15" s="639" t="s">
        <v>267</v>
      </c>
      <c r="C15" s="640"/>
      <c r="D15" s="640"/>
      <c r="E15" s="640"/>
      <c r="F15" s="640"/>
      <c r="G15" s="640"/>
      <c r="H15" s="640"/>
      <c r="I15" s="640"/>
      <c r="J15" s="640"/>
      <c r="K15" s="640"/>
      <c r="L15" s="640"/>
      <c r="M15" s="640"/>
      <c r="N15" s="640"/>
      <c r="O15" s="640"/>
      <c r="P15" s="640"/>
      <c r="Q15" s="641"/>
      <c r="R15" s="642" t="s">
        <v>241</v>
      </c>
      <c r="S15" s="643"/>
      <c r="T15" s="643"/>
      <c r="U15" s="643"/>
      <c r="V15" s="643"/>
      <c r="W15" s="643"/>
      <c r="X15" s="643"/>
      <c r="Y15" s="644"/>
      <c r="Z15" s="675" t="s">
        <v>241</v>
      </c>
      <c r="AA15" s="675"/>
      <c r="AB15" s="675"/>
      <c r="AC15" s="675"/>
      <c r="AD15" s="676" t="s">
        <v>241</v>
      </c>
      <c r="AE15" s="676"/>
      <c r="AF15" s="676"/>
      <c r="AG15" s="676"/>
      <c r="AH15" s="676"/>
      <c r="AI15" s="676"/>
      <c r="AJ15" s="676"/>
      <c r="AK15" s="676"/>
      <c r="AL15" s="645" t="s">
        <v>252</v>
      </c>
      <c r="AM15" s="646"/>
      <c r="AN15" s="646"/>
      <c r="AO15" s="677"/>
      <c r="AP15" s="639" t="s">
        <v>268</v>
      </c>
      <c r="AQ15" s="640"/>
      <c r="AR15" s="640"/>
      <c r="AS15" s="640"/>
      <c r="AT15" s="640"/>
      <c r="AU15" s="640"/>
      <c r="AV15" s="640"/>
      <c r="AW15" s="640"/>
      <c r="AX15" s="640"/>
      <c r="AY15" s="640"/>
      <c r="AZ15" s="640"/>
      <c r="BA15" s="640"/>
      <c r="BB15" s="640"/>
      <c r="BC15" s="640"/>
      <c r="BD15" s="640"/>
      <c r="BE15" s="640"/>
      <c r="BF15" s="641"/>
      <c r="BG15" s="642">
        <v>776655</v>
      </c>
      <c r="BH15" s="643"/>
      <c r="BI15" s="643"/>
      <c r="BJ15" s="643"/>
      <c r="BK15" s="643"/>
      <c r="BL15" s="643"/>
      <c r="BM15" s="643"/>
      <c r="BN15" s="644"/>
      <c r="BO15" s="675">
        <v>2</v>
      </c>
      <c r="BP15" s="675"/>
      <c r="BQ15" s="675"/>
      <c r="BR15" s="675"/>
      <c r="BS15" s="648" t="s">
        <v>252</v>
      </c>
      <c r="BT15" s="643"/>
      <c r="BU15" s="643"/>
      <c r="BV15" s="643"/>
      <c r="BW15" s="643"/>
      <c r="BX15" s="643"/>
      <c r="BY15" s="643"/>
      <c r="BZ15" s="643"/>
      <c r="CA15" s="643"/>
      <c r="CB15" s="689"/>
      <c r="CD15" s="681" t="s">
        <v>269</v>
      </c>
      <c r="CE15" s="682"/>
      <c r="CF15" s="682"/>
      <c r="CG15" s="682"/>
      <c r="CH15" s="682"/>
      <c r="CI15" s="682"/>
      <c r="CJ15" s="682"/>
      <c r="CK15" s="682"/>
      <c r="CL15" s="682"/>
      <c r="CM15" s="682"/>
      <c r="CN15" s="682"/>
      <c r="CO15" s="682"/>
      <c r="CP15" s="682"/>
      <c r="CQ15" s="683"/>
      <c r="CR15" s="642">
        <v>8182037</v>
      </c>
      <c r="CS15" s="643"/>
      <c r="CT15" s="643"/>
      <c r="CU15" s="643"/>
      <c r="CV15" s="643"/>
      <c r="CW15" s="643"/>
      <c r="CX15" s="643"/>
      <c r="CY15" s="644"/>
      <c r="CZ15" s="675">
        <v>9.1999999999999993</v>
      </c>
      <c r="DA15" s="675"/>
      <c r="DB15" s="675"/>
      <c r="DC15" s="675"/>
      <c r="DD15" s="648">
        <v>1499353</v>
      </c>
      <c r="DE15" s="643"/>
      <c r="DF15" s="643"/>
      <c r="DG15" s="643"/>
      <c r="DH15" s="643"/>
      <c r="DI15" s="643"/>
      <c r="DJ15" s="643"/>
      <c r="DK15" s="643"/>
      <c r="DL15" s="643"/>
      <c r="DM15" s="643"/>
      <c r="DN15" s="643"/>
      <c r="DO15" s="643"/>
      <c r="DP15" s="644"/>
      <c r="DQ15" s="648">
        <v>5611666</v>
      </c>
      <c r="DR15" s="643"/>
      <c r="DS15" s="643"/>
      <c r="DT15" s="643"/>
      <c r="DU15" s="643"/>
      <c r="DV15" s="643"/>
      <c r="DW15" s="643"/>
      <c r="DX15" s="643"/>
      <c r="DY15" s="643"/>
      <c r="DZ15" s="643"/>
      <c r="EA15" s="643"/>
      <c r="EB15" s="643"/>
      <c r="EC15" s="689"/>
    </row>
    <row r="16" spans="2:143" ht="11.25" customHeight="1" x14ac:dyDescent="0.15">
      <c r="B16" s="639" t="s">
        <v>270</v>
      </c>
      <c r="C16" s="640"/>
      <c r="D16" s="640"/>
      <c r="E16" s="640"/>
      <c r="F16" s="640"/>
      <c r="G16" s="640"/>
      <c r="H16" s="640"/>
      <c r="I16" s="640"/>
      <c r="J16" s="640"/>
      <c r="K16" s="640"/>
      <c r="L16" s="640"/>
      <c r="M16" s="640"/>
      <c r="N16" s="640"/>
      <c r="O16" s="640"/>
      <c r="P16" s="640"/>
      <c r="Q16" s="641"/>
      <c r="R16" s="642">
        <v>46594</v>
      </c>
      <c r="S16" s="643"/>
      <c r="T16" s="643"/>
      <c r="U16" s="643"/>
      <c r="V16" s="643"/>
      <c r="W16" s="643"/>
      <c r="X16" s="643"/>
      <c r="Y16" s="644"/>
      <c r="Z16" s="675">
        <v>0.1</v>
      </c>
      <c r="AA16" s="675"/>
      <c r="AB16" s="675"/>
      <c r="AC16" s="675"/>
      <c r="AD16" s="676">
        <v>46594</v>
      </c>
      <c r="AE16" s="676"/>
      <c r="AF16" s="676"/>
      <c r="AG16" s="676"/>
      <c r="AH16" s="676"/>
      <c r="AI16" s="676"/>
      <c r="AJ16" s="676"/>
      <c r="AK16" s="676"/>
      <c r="AL16" s="645">
        <v>0.1</v>
      </c>
      <c r="AM16" s="646"/>
      <c r="AN16" s="646"/>
      <c r="AO16" s="677"/>
      <c r="AP16" s="639" t="s">
        <v>271</v>
      </c>
      <c r="AQ16" s="640"/>
      <c r="AR16" s="640"/>
      <c r="AS16" s="640"/>
      <c r="AT16" s="640"/>
      <c r="AU16" s="640"/>
      <c r="AV16" s="640"/>
      <c r="AW16" s="640"/>
      <c r="AX16" s="640"/>
      <c r="AY16" s="640"/>
      <c r="AZ16" s="640"/>
      <c r="BA16" s="640"/>
      <c r="BB16" s="640"/>
      <c r="BC16" s="640"/>
      <c r="BD16" s="640"/>
      <c r="BE16" s="640"/>
      <c r="BF16" s="641"/>
      <c r="BG16" s="642" t="s">
        <v>241</v>
      </c>
      <c r="BH16" s="643"/>
      <c r="BI16" s="643"/>
      <c r="BJ16" s="643"/>
      <c r="BK16" s="643"/>
      <c r="BL16" s="643"/>
      <c r="BM16" s="643"/>
      <c r="BN16" s="644"/>
      <c r="BO16" s="675" t="s">
        <v>241</v>
      </c>
      <c r="BP16" s="675"/>
      <c r="BQ16" s="675"/>
      <c r="BR16" s="675"/>
      <c r="BS16" s="648" t="s">
        <v>241</v>
      </c>
      <c r="BT16" s="643"/>
      <c r="BU16" s="643"/>
      <c r="BV16" s="643"/>
      <c r="BW16" s="643"/>
      <c r="BX16" s="643"/>
      <c r="BY16" s="643"/>
      <c r="BZ16" s="643"/>
      <c r="CA16" s="643"/>
      <c r="CB16" s="689"/>
      <c r="CD16" s="681" t="s">
        <v>272</v>
      </c>
      <c r="CE16" s="682"/>
      <c r="CF16" s="682"/>
      <c r="CG16" s="682"/>
      <c r="CH16" s="682"/>
      <c r="CI16" s="682"/>
      <c r="CJ16" s="682"/>
      <c r="CK16" s="682"/>
      <c r="CL16" s="682"/>
      <c r="CM16" s="682"/>
      <c r="CN16" s="682"/>
      <c r="CO16" s="682"/>
      <c r="CP16" s="682"/>
      <c r="CQ16" s="683"/>
      <c r="CR16" s="642">
        <v>201958</v>
      </c>
      <c r="CS16" s="643"/>
      <c r="CT16" s="643"/>
      <c r="CU16" s="643"/>
      <c r="CV16" s="643"/>
      <c r="CW16" s="643"/>
      <c r="CX16" s="643"/>
      <c r="CY16" s="644"/>
      <c r="CZ16" s="675">
        <v>0.2</v>
      </c>
      <c r="DA16" s="675"/>
      <c r="DB16" s="675"/>
      <c r="DC16" s="675"/>
      <c r="DD16" s="648" t="s">
        <v>252</v>
      </c>
      <c r="DE16" s="643"/>
      <c r="DF16" s="643"/>
      <c r="DG16" s="643"/>
      <c r="DH16" s="643"/>
      <c r="DI16" s="643"/>
      <c r="DJ16" s="643"/>
      <c r="DK16" s="643"/>
      <c r="DL16" s="643"/>
      <c r="DM16" s="643"/>
      <c r="DN16" s="643"/>
      <c r="DO16" s="643"/>
      <c r="DP16" s="644"/>
      <c r="DQ16" s="648">
        <v>7153</v>
      </c>
      <c r="DR16" s="643"/>
      <c r="DS16" s="643"/>
      <c r="DT16" s="643"/>
      <c r="DU16" s="643"/>
      <c r="DV16" s="643"/>
      <c r="DW16" s="643"/>
      <c r="DX16" s="643"/>
      <c r="DY16" s="643"/>
      <c r="DZ16" s="643"/>
      <c r="EA16" s="643"/>
      <c r="EB16" s="643"/>
      <c r="EC16" s="689"/>
    </row>
    <row r="17" spans="2:133" ht="11.25" customHeight="1" x14ac:dyDescent="0.15">
      <c r="B17" s="639" t="s">
        <v>273</v>
      </c>
      <c r="C17" s="640"/>
      <c r="D17" s="640"/>
      <c r="E17" s="640"/>
      <c r="F17" s="640"/>
      <c r="G17" s="640"/>
      <c r="H17" s="640"/>
      <c r="I17" s="640"/>
      <c r="J17" s="640"/>
      <c r="K17" s="640"/>
      <c r="L17" s="640"/>
      <c r="M17" s="640"/>
      <c r="N17" s="640"/>
      <c r="O17" s="640"/>
      <c r="P17" s="640"/>
      <c r="Q17" s="641"/>
      <c r="R17" s="642">
        <v>167108</v>
      </c>
      <c r="S17" s="643"/>
      <c r="T17" s="643"/>
      <c r="U17" s="643"/>
      <c r="V17" s="643"/>
      <c r="W17" s="643"/>
      <c r="X17" s="643"/>
      <c r="Y17" s="644"/>
      <c r="Z17" s="675">
        <v>0.2</v>
      </c>
      <c r="AA17" s="675"/>
      <c r="AB17" s="675"/>
      <c r="AC17" s="675"/>
      <c r="AD17" s="676">
        <v>167108</v>
      </c>
      <c r="AE17" s="676"/>
      <c r="AF17" s="676"/>
      <c r="AG17" s="676"/>
      <c r="AH17" s="676"/>
      <c r="AI17" s="676"/>
      <c r="AJ17" s="676"/>
      <c r="AK17" s="676"/>
      <c r="AL17" s="645">
        <v>0.4</v>
      </c>
      <c r="AM17" s="646"/>
      <c r="AN17" s="646"/>
      <c r="AO17" s="677"/>
      <c r="AP17" s="639" t="s">
        <v>274</v>
      </c>
      <c r="AQ17" s="640"/>
      <c r="AR17" s="640"/>
      <c r="AS17" s="640"/>
      <c r="AT17" s="640"/>
      <c r="AU17" s="640"/>
      <c r="AV17" s="640"/>
      <c r="AW17" s="640"/>
      <c r="AX17" s="640"/>
      <c r="AY17" s="640"/>
      <c r="AZ17" s="640"/>
      <c r="BA17" s="640"/>
      <c r="BB17" s="640"/>
      <c r="BC17" s="640"/>
      <c r="BD17" s="640"/>
      <c r="BE17" s="640"/>
      <c r="BF17" s="641"/>
      <c r="BG17" s="642" t="s">
        <v>241</v>
      </c>
      <c r="BH17" s="643"/>
      <c r="BI17" s="643"/>
      <c r="BJ17" s="643"/>
      <c r="BK17" s="643"/>
      <c r="BL17" s="643"/>
      <c r="BM17" s="643"/>
      <c r="BN17" s="644"/>
      <c r="BO17" s="675" t="s">
        <v>241</v>
      </c>
      <c r="BP17" s="675"/>
      <c r="BQ17" s="675"/>
      <c r="BR17" s="675"/>
      <c r="BS17" s="648" t="s">
        <v>252</v>
      </c>
      <c r="BT17" s="643"/>
      <c r="BU17" s="643"/>
      <c r="BV17" s="643"/>
      <c r="BW17" s="643"/>
      <c r="BX17" s="643"/>
      <c r="BY17" s="643"/>
      <c r="BZ17" s="643"/>
      <c r="CA17" s="643"/>
      <c r="CB17" s="689"/>
      <c r="CD17" s="681" t="s">
        <v>275</v>
      </c>
      <c r="CE17" s="682"/>
      <c r="CF17" s="682"/>
      <c r="CG17" s="682"/>
      <c r="CH17" s="682"/>
      <c r="CI17" s="682"/>
      <c r="CJ17" s="682"/>
      <c r="CK17" s="682"/>
      <c r="CL17" s="682"/>
      <c r="CM17" s="682"/>
      <c r="CN17" s="682"/>
      <c r="CO17" s="682"/>
      <c r="CP17" s="682"/>
      <c r="CQ17" s="683"/>
      <c r="CR17" s="642">
        <v>3721878</v>
      </c>
      <c r="CS17" s="643"/>
      <c r="CT17" s="643"/>
      <c r="CU17" s="643"/>
      <c r="CV17" s="643"/>
      <c r="CW17" s="643"/>
      <c r="CX17" s="643"/>
      <c r="CY17" s="644"/>
      <c r="CZ17" s="675">
        <v>4.2</v>
      </c>
      <c r="DA17" s="675"/>
      <c r="DB17" s="675"/>
      <c r="DC17" s="675"/>
      <c r="DD17" s="648" t="s">
        <v>241</v>
      </c>
      <c r="DE17" s="643"/>
      <c r="DF17" s="643"/>
      <c r="DG17" s="643"/>
      <c r="DH17" s="643"/>
      <c r="DI17" s="643"/>
      <c r="DJ17" s="643"/>
      <c r="DK17" s="643"/>
      <c r="DL17" s="643"/>
      <c r="DM17" s="643"/>
      <c r="DN17" s="643"/>
      <c r="DO17" s="643"/>
      <c r="DP17" s="644"/>
      <c r="DQ17" s="648">
        <v>3697590</v>
      </c>
      <c r="DR17" s="643"/>
      <c r="DS17" s="643"/>
      <c r="DT17" s="643"/>
      <c r="DU17" s="643"/>
      <c r="DV17" s="643"/>
      <c r="DW17" s="643"/>
      <c r="DX17" s="643"/>
      <c r="DY17" s="643"/>
      <c r="DZ17" s="643"/>
      <c r="EA17" s="643"/>
      <c r="EB17" s="643"/>
      <c r="EC17" s="689"/>
    </row>
    <row r="18" spans="2:133" ht="11.25" customHeight="1" x14ac:dyDescent="0.15">
      <c r="B18" s="639" t="s">
        <v>276</v>
      </c>
      <c r="C18" s="640"/>
      <c r="D18" s="640"/>
      <c r="E18" s="640"/>
      <c r="F18" s="640"/>
      <c r="G18" s="640"/>
      <c r="H18" s="640"/>
      <c r="I18" s="640"/>
      <c r="J18" s="640"/>
      <c r="K18" s="640"/>
      <c r="L18" s="640"/>
      <c r="M18" s="640"/>
      <c r="N18" s="640"/>
      <c r="O18" s="640"/>
      <c r="P18" s="640"/>
      <c r="Q18" s="641"/>
      <c r="R18" s="642">
        <v>158670</v>
      </c>
      <c r="S18" s="643"/>
      <c r="T18" s="643"/>
      <c r="U18" s="643"/>
      <c r="V18" s="643"/>
      <c r="W18" s="643"/>
      <c r="X18" s="643"/>
      <c r="Y18" s="644"/>
      <c r="Z18" s="675">
        <v>0.2</v>
      </c>
      <c r="AA18" s="675"/>
      <c r="AB18" s="675"/>
      <c r="AC18" s="675"/>
      <c r="AD18" s="676">
        <v>158670</v>
      </c>
      <c r="AE18" s="676"/>
      <c r="AF18" s="676"/>
      <c r="AG18" s="676"/>
      <c r="AH18" s="676"/>
      <c r="AI18" s="676"/>
      <c r="AJ18" s="676"/>
      <c r="AK18" s="676"/>
      <c r="AL18" s="645">
        <v>0.4</v>
      </c>
      <c r="AM18" s="646"/>
      <c r="AN18" s="646"/>
      <c r="AO18" s="677"/>
      <c r="AP18" s="639" t="s">
        <v>277</v>
      </c>
      <c r="AQ18" s="640"/>
      <c r="AR18" s="640"/>
      <c r="AS18" s="640"/>
      <c r="AT18" s="640"/>
      <c r="AU18" s="640"/>
      <c r="AV18" s="640"/>
      <c r="AW18" s="640"/>
      <c r="AX18" s="640"/>
      <c r="AY18" s="640"/>
      <c r="AZ18" s="640"/>
      <c r="BA18" s="640"/>
      <c r="BB18" s="640"/>
      <c r="BC18" s="640"/>
      <c r="BD18" s="640"/>
      <c r="BE18" s="640"/>
      <c r="BF18" s="641"/>
      <c r="BG18" s="642" t="s">
        <v>241</v>
      </c>
      <c r="BH18" s="643"/>
      <c r="BI18" s="643"/>
      <c r="BJ18" s="643"/>
      <c r="BK18" s="643"/>
      <c r="BL18" s="643"/>
      <c r="BM18" s="643"/>
      <c r="BN18" s="644"/>
      <c r="BO18" s="675" t="s">
        <v>252</v>
      </c>
      <c r="BP18" s="675"/>
      <c r="BQ18" s="675"/>
      <c r="BR18" s="675"/>
      <c r="BS18" s="648" t="s">
        <v>252</v>
      </c>
      <c r="BT18" s="643"/>
      <c r="BU18" s="643"/>
      <c r="BV18" s="643"/>
      <c r="BW18" s="643"/>
      <c r="BX18" s="643"/>
      <c r="BY18" s="643"/>
      <c r="BZ18" s="643"/>
      <c r="CA18" s="643"/>
      <c r="CB18" s="689"/>
      <c r="CD18" s="681" t="s">
        <v>278</v>
      </c>
      <c r="CE18" s="682"/>
      <c r="CF18" s="682"/>
      <c r="CG18" s="682"/>
      <c r="CH18" s="682"/>
      <c r="CI18" s="682"/>
      <c r="CJ18" s="682"/>
      <c r="CK18" s="682"/>
      <c r="CL18" s="682"/>
      <c r="CM18" s="682"/>
      <c r="CN18" s="682"/>
      <c r="CO18" s="682"/>
      <c r="CP18" s="682"/>
      <c r="CQ18" s="683"/>
      <c r="CR18" s="642" t="s">
        <v>241</v>
      </c>
      <c r="CS18" s="643"/>
      <c r="CT18" s="643"/>
      <c r="CU18" s="643"/>
      <c r="CV18" s="643"/>
      <c r="CW18" s="643"/>
      <c r="CX18" s="643"/>
      <c r="CY18" s="644"/>
      <c r="CZ18" s="675" t="s">
        <v>252</v>
      </c>
      <c r="DA18" s="675"/>
      <c r="DB18" s="675"/>
      <c r="DC18" s="675"/>
      <c r="DD18" s="648" t="s">
        <v>241</v>
      </c>
      <c r="DE18" s="643"/>
      <c r="DF18" s="643"/>
      <c r="DG18" s="643"/>
      <c r="DH18" s="643"/>
      <c r="DI18" s="643"/>
      <c r="DJ18" s="643"/>
      <c r="DK18" s="643"/>
      <c r="DL18" s="643"/>
      <c r="DM18" s="643"/>
      <c r="DN18" s="643"/>
      <c r="DO18" s="643"/>
      <c r="DP18" s="644"/>
      <c r="DQ18" s="648" t="s">
        <v>252</v>
      </c>
      <c r="DR18" s="643"/>
      <c r="DS18" s="643"/>
      <c r="DT18" s="643"/>
      <c r="DU18" s="643"/>
      <c r="DV18" s="643"/>
      <c r="DW18" s="643"/>
      <c r="DX18" s="643"/>
      <c r="DY18" s="643"/>
      <c r="DZ18" s="643"/>
      <c r="EA18" s="643"/>
      <c r="EB18" s="643"/>
      <c r="EC18" s="689"/>
    </row>
    <row r="19" spans="2:133" ht="11.25" customHeight="1" x14ac:dyDescent="0.15">
      <c r="B19" s="639" t="s">
        <v>279</v>
      </c>
      <c r="C19" s="640"/>
      <c r="D19" s="640"/>
      <c r="E19" s="640"/>
      <c r="F19" s="640"/>
      <c r="G19" s="640"/>
      <c r="H19" s="640"/>
      <c r="I19" s="640"/>
      <c r="J19" s="640"/>
      <c r="K19" s="640"/>
      <c r="L19" s="640"/>
      <c r="M19" s="640"/>
      <c r="N19" s="640"/>
      <c r="O19" s="640"/>
      <c r="P19" s="640"/>
      <c r="Q19" s="641"/>
      <c r="R19" s="642">
        <v>129299</v>
      </c>
      <c r="S19" s="643"/>
      <c r="T19" s="643"/>
      <c r="U19" s="643"/>
      <c r="V19" s="643"/>
      <c r="W19" s="643"/>
      <c r="X19" s="643"/>
      <c r="Y19" s="644"/>
      <c r="Z19" s="675">
        <v>0.1</v>
      </c>
      <c r="AA19" s="675"/>
      <c r="AB19" s="675"/>
      <c r="AC19" s="675"/>
      <c r="AD19" s="676">
        <v>129299</v>
      </c>
      <c r="AE19" s="676"/>
      <c r="AF19" s="676"/>
      <c r="AG19" s="676"/>
      <c r="AH19" s="676"/>
      <c r="AI19" s="676"/>
      <c r="AJ19" s="676"/>
      <c r="AK19" s="676"/>
      <c r="AL19" s="645">
        <v>0.3</v>
      </c>
      <c r="AM19" s="646"/>
      <c r="AN19" s="646"/>
      <c r="AO19" s="677"/>
      <c r="AP19" s="639" t="s">
        <v>280</v>
      </c>
      <c r="AQ19" s="640"/>
      <c r="AR19" s="640"/>
      <c r="AS19" s="640"/>
      <c r="AT19" s="640"/>
      <c r="AU19" s="640"/>
      <c r="AV19" s="640"/>
      <c r="AW19" s="640"/>
      <c r="AX19" s="640"/>
      <c r="AY19" s="640"/>
      <c r="AZ19" s="640"/>
      <c r="BA19" s="640"/>
      <c r="BB19" s="640"/>
      <c r="BC19" s="640"/>
      <c r="BD19" s="640"/>
      <c r="BE19" s="640"/>
      <c r="BF19" s="641"/>
      <c r="BG19" s="642">
        <v>3133894</v>
      </c>
      <c r="BH19" s="643"/>
      <c r="BI19" s="643"/>
      <c r="BJ19" s="643"/>
      <c r="BK19" s="643"/>
      <c r="BL19" s="643"/>
      <c r="BM19" s="643"/>
      <c r="BN19" s="644"/>
      <c r="BO19" s="675">
        <v>8.1999999999999993</v>
      </c>
      <c r="BP19" s="675"/>
      <c r="BQ19" s="675"/>
      <c r="BR19" s="675"/>
      <c r="BS19" s="648" t="s">
        <v>241</v>
      </c>
      <c r="BT19" s="643"/>
      <c r="BU19" s="643"/>
      <c r="BV19" s="643"/>
      <c r="BW19" s="643"/>
      <c r="BX19" s="643"/>
      <c r="BY19" s="643"/>
      <c r="BZ19" s="643"/>
      <c r="CA19" s="643"/>
      <c r="CB19" s="689"/>
      <c r="CD19" s="681" t="s">
        <v>281</v>
      </c>
      <c r="CE19" s="682"/>
      <c r="CF19" s="682"/>
      <c r="CG19" s="682"/>
      <c r="CH19" s="682"/>
      <c r="CI19" s="682"/>
      <c r="CJ19" s="682"/>
      <c r="CK19" s="682"/>
      <c r="CL19" s="682"/>
      <c r="CM19" s="682"/>
      <c r="CN19" s="682"/>
      <c r="CO19" s="682"/>
      <c r="CP19" s="682"/>
      <c r="CQ19" s="683"/>
      <c r="CR19" s="642" t="s">
        <v>241</v>
      </c>
      <c r="CS19" s="643"/>
      <c r="CT19" s="643"/>
      <c r="CU19" s="643"/>
      <c r="CV19" s="643"/>
      <c r="CW19" s="643"/>
      <c r="CX19" s="643"/>
      <c r="CY19" s="644"/>
      <c r="CZ19" s="675" t="s">
        <v>252</v>
      </c>
      <c r="DA19" s="675"/>
      <c r="DB19" s="675"/>
      <c r="DC19" s="675"/>
      <c r="DD19" s="648" t="s">
        <v>252</v>
      </c>
      <c r="DE19" s="643"/>
      <c r="DF19" s="643"/>
      <c r="DG19" s="643"/>
      <c r="DH19" s="643"/>
      <c r="DI19" s="643"/>
      <c r="DJ19" s="643"/>
      <c r="DK19" s="643"/>
      <c r="DL19" s="643"/>
      <c r="DM19" s="643"/>
      <c r="DN19" s="643"/>
      <c r="DO19" s="643"/>
      <c r="DP19" s="644"/>
      <c r="DQ19" s="648" t="s">
        <v>241</v>
      </c>
      <c r="DR19" s="643"/>
      <c r="DS19" s="643"/>
      <c r="DT19" s="643"/>
      <c r="DU19" s="643"/>
      <c r="DV19" s="643"/>
      <c r="DW19" s="643"/>
      <c r="DX19" s="643"/>
      <c r="DY19" s="643"/>
      <c r="DZ19" s="643"/>
      <c r="EA19" s="643"/>
      <c r="EB19" s="643"/>
      <c r="EC19" s="689"/>
    </row>
    <row r="20" spans="2:133" ht="11.25" customHeight="1" x14ac:dyDescent="0.15">
      <c r="B20" s="639" t="s">
        <v>282</v>
      </c>
      <c r="C20" s="640"/>
      <c r="D20" s="640"/>
      <c r="E20" s="640"/>
      <c r="F20" s="640"/>
      <c r="G20" s="640"/>
      <c r="H20" s="640"/>
      <c r="I20" s="640"/>
      <c r="J20" s="640"/>
      <c r="K20" s="640"/>
      <c r="L20" s="640"/>
      <c r="M20" s="640"/>
      <c r="N20" s="640"/>
      <c r="O20" s="640"/>
      <c r="P20" s="640"/>
      <c r="Q20" s="641"/>
      <c r="R20" s="642">
        <v>26473</v>
      </c>
      <c r="S20" s="643"/>
      <c r="T20" s="643"/>
      <c r="U20" s="643"/>
      <c r="V20" s="643"/>
      <c r="W20" s="643"/>
      <c r="X20" s="643"/>
      <c r="Y20" s="644"/>
      <c r="Z20" s="675">
        <v>0</v>
      </c>
      <c r="AA20" s="675"/>
      <c r="AB20" s="675"/>
      <c r="AC20" s="675"/>
      <c r="AD20" s="676">
        <v>26473</v>
      </c>
      <c r="AE20" s="676"/>
      <c r="AF20" s="676"/>
      <c r="AG20" s="676"/>
      <c r="AH20" s="676"/>
      <c r="AI20" s="676"/>
      <c r="AJ20" s="676"/>
      <c r="AK20" s="676"/>
      <c r="AL20" s="645">
        <v>0.1</v>
      </c>
      <c r="AM20" s="646"/>
      <c r="AN20" s="646"/>
      <c r="AO20" s="677"/>
      <c r="AP20" s="639" t="s">
        <v>283</v>
      </c>
      <c r="AQ20" s="640"/>
      <c r="AR20" s="640"/>
      <c r="AS20" s="640"/>
      <c r="AT20" s="640"/>
      <c r="AU20" s="640"/>
      <c r="AV20" s="640"/>
      <c r="AW20" s="640"/>
      <c r="AX20" s="640"/>
      <c r="AY20" s="640"/>
      <c r="AZ20" s="640"/>
      <c r="BA20" s="640"/>
      <c r="BB20" s="640"/>
      <c r="BC20" s="640"/>
      <c r="BD20" s="640"/>
      <c r="BE20" s="640"/>
      <c r="BF20" s="641"/>
      <c r="BG20" s="642">
        <v>3133894</v>
      </c>
      <c r="BH20" s="643"/>
      <c r="BI20" s="643"/>
      <c r="BJ20" s="643"/>
      <c r="BK20" s="643"/>
      <c r="BL20" s="643"/>
      <c r="BM20" s="643"/>
      <c r="BN20" s="644"/>
      <c r="BO20" s="675">
        <v>8.1999999999999993</v>
      </c>
      <c r="BP20" s="675"/>
      <c r="BQ20" s="675"/>
      <c r="BR20" s="675"/>
      <c r="BS20" s="648" t="s">
        <v>241</v>
      </c>
      <c r="BT20" s="643"/>
      <c r="BU20" s="643"/>
      <c r="BV20" s="643"/>
      <c r="BW20" s="643"/>
      <c r="BX20" s="643"/>
      <c r="BY20" s="643"/>
      <c r="BZ20" s="643"/>
      <c r="CA20" s="643"/>
      <c r="CB20" s="689"/>
      <c r="CD20" s="681" t="s">
        <v>284</v>
      </c>
      <c r="CE20" s="682"/>
      <c r="CF20" s="682"/>
      <c r="CG20" s="682"/>
      <c r="CH20" s="682"/>
      <c r="CI20" s="682"/>
      <c r="CJ20" s="682"/>
      <c r="CK20" s="682"/>
      <c r="CL20" s="682"/>
      <c r="CM20" s="682"/>
      <c r="CN20" s="682"/>
      <c r="CO20" s="682"/>
      <c r="CP20" s="682"/>
      <c r="CQ20" s="683"/>
      <c r="CR20" s="642">
        <v>89344845</v>
      </c>
      <c r="CS20" s="643"/>
      <c r="CT20" s="643"/>
      <c r="CU20" s="643"/>
      <c r="CV20" s="643"/>
      <c r="CW20" s="643"/>
      <c r="CX20" s="643"/>
      <c r="CY20" s="644"/>
      <c r="CZ20" s="675">
        <v>100</v>
      </c>
      <c r="DA20" s="675"/>
      <c r="DB20" s="675"/>
      <c r="DC20" s="675"/>
      <c r="DD20" s="648">
        <v>4404706</v>
      </c>
      <c r="DE20" s="643"/>
      <c r="DF20" s="643"/>
      <c r="DG20" s="643"/>
      <c r="DH20" s="643"/>
      <c r="DI20" s="643"/>
      <c r="DJ20" s="643"/>
      <c r="DK20" s="643"/>
      <c r="DL20" s="643"/>
      <c r="DM20" s="643"/>
      <c r="DN20" s="643"/>
      <c r="DO20" s="643"/>
      <c r="DP20" s="644"/>
      <c r="DQ20" s="648">
        <v>44809465</v>
      </c>
      <c r="DR20" s="643"/>
      <c r="DS20" s="643"/>
      <c r="DT20" s="643"/>
      <c r="DU20" s="643"/>
      <c r="DV20" s="643"/>
      <c r="DW20" s="643"/>
      <c r="DX20" s="643"/>
      <c r="DY20" s="643"/>
      <c r="DZ20" s="643"/>
      <c r="EA20" s="643"/>
      <c r="EB20" s="643"/>
      <c r="EC20" s="689"/>
    </row>
    <row r="21" spans="2:133" ht="11.25" customHeight="1" x14ac:dyDescent="0.15">
      <c r="B21" s="639" t="s">
        <v>285</v>
      </c>
      <c r="C21" s="640"/>
      <c r="D21" s="640"/>
      <c r="E21" s="640"/>
      <c r="F21" s="640"/>
      <c r="G21" s="640"/>
      <c r="H21" s="640"/>
      <c r="I21" s="640"/>
      <c r="J21" s="640"/>
      <c r="K21" s="640"/>
      <c r="L21" s="640"/>
      <c r="M21" s="640"/>
      <c r="N21" s="640"/>
      <c r="O21" s="640"/>
      <c r="P21" s="640"/>
      <c r="Q21" s="641"/>
      <c r="R21" s="642">
        <v>2898</v>
      </c>
      <c r="S21" s="643"/>
      <c r="T21" s="643"/>
      <c r="U21" s="643"/>
      <c r="V21" s="643"/>
      <c r="W21" s="643"/>
      <c r="X21" s="643"/>
      <c r="Y21" s="644"/>
      <c r="Z21" s="675">
        <v>0</v>
      </c>
      <c r="AA21" s="675"/>
      <c r="AB21" s="675"/>
      <c r="AC21" s="675"/>
      <c r="AD21" s="676">
        <v>2898</v>
      </c>
      <c r="AE21" s="676"/>
      <c r="AF21" s="676"/>
      <c r="AG21" s="676"/>
      <c r="AH21" s="676"/>
      <c r="AI21" s="676"/>
      <c r="AJ21" s="676"/>
      <c r="AK21" s="676"/>
      <c r="AL21" s="645">
        <v>0</v>
      </c>
      <c r="AM21" s="646"/>
      <c r="AN21" s="646"/>
      <c r="AO21" s="677"/>
      <c r="AP21" s="736" t="s">
        <v>286</v>
      </c>
      <c r="AQ21" s="744"/>
      <c r="AR21" s="744"/>
      <c r="AS21" s="744"/>
      <c r="AT21" s="744"/>
      <c r="AU21" s="744"/>
      <c r="AV21" s="744"/>
      <c r="AW21" s="744"/>
      <c r="AX21" s="744"/>
      <c r="AY21" s="744"/>
      <c r="AZ21" s="744"/>
      <c r="BA21" s="744"/>
      <c r="BB21" s="744"/>
      <c r="BC21" s="744"/>
      <c r="BD21" s="744"/>
      <c r="BE21" s="744"/>
      <c r="BF21" s="738"/>
      <c r="BG21" s="642">
        <v>1</v>
      </c>
      <c r="BH21" s="643"/>
      <c r="BI21" s="643"/>
      <c r="BJ21" s="643"/>
      <c r="BK21" s="643"/>
      <c r="BL21" s="643"/>
      <c r="BM21" s="643"/>
      <c r="BN21" s="644"/>
      <c r="BO21" s="675">
        <v>0</v>
      </c>
      <c r="BP21" s="675"/>
      <c r="BQ21" s="675"/>
      <c r="BR21" s="675"/>
      <c r="BS21" s="648" t="s">
        <v>241</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287</v>
      </c>
      <c r="C22" s="640"/>
      <c r="D22" s="640"/>
      <c r="E22" s="640"/>
      <c r="F22" s="640"/>
      <c r="G22" s="640"/>
      <c r="H22" s="640"/>
      <c r="I22" s="640"/>
      <c r="J22" s="640"/>
      <c r="K22" s="640"/>
      <c r="L22" s="640"/>
      <c r="M22" s="640"/>
      <c r="N22" s="640"/>
      <c r="O22" s="640"/>
      <c r="P22" s="640"/>
      <c r="Q22" s="641"/>
      <c r="R22" s="642">
        <v>27323</v>
      </c>
      <c r="S22" s="643"/>
      <c r="T22" s="643"/>
      <c r="U22" s="643"/>
      <c r="V22" s="643"/>
      <c r="W22" s="643"/>
      <c r="X22" s="643"/>
      <c r="Y22" s="644"/>
      <c r="Z22" s="675">
        <v>0</v>
      </c>
      <c r="AA22" s="675"/>
      <c r="AB22" s="675"/>
      <c r="AC22" s="675"/>
      <c r="AD22" s="676" t="s">
        <v>241</v>
      </c>
      <c r="AE22" s="676"/>
      <c r="AF22" s="676"/>
      <c r="AG22" s="676"/>
      <c r="AH22" s="676"/>
      <c r="AI22" s="676"/>
      <c r="AJ22" s="676"/>
      <c r="AK22" s="676"/>
      <c r="AL22" s="645" t="s">
        <v>241</v>
      </c>
      <c r="AM22" s="646"/>
      <c r="AN22" s="646"/>
      <c r="AO22" s="677"/>
      <c r="AP22" s="736" t="s">
        <v>288</v>
      </c>
      <c r="AQ22" s="744"/>
      <c r="AR22" s="744"/>
      <c r="AS22" s="744"/>
      <c r="AT22" s="744"/>
      <c r="AU22" s="744"/>
      <c r="AV22" s="744"/>
      <c r="AW22" s="744"/>
      <c r="AX22" s="744"/>
      <c r="AY22" s="744"/>
      <c r="AZ22" s="744"/>
      <c r="BA22" s="744"/>
      <c r="BB22" s="744"/>
      <c r="BC22" s="744"/>
      <c r="BD22" s="744"/>
      <c r="BE22" s="744"/>
      <c r="BF22" s="738"/>
      <c r="BG22" s="642">
        <v>431352</v>
      </c>
      <c r="BH22" s="643"/>
      <c r="BI22" s="643"/>
      <c r="BJ22" s="643"/>
      <c r="BK22" s="643"/>
      <c r="BL22" s="643"/>
      <c r="BM22" s="643"/>
      <c r="BN22" s="644"/>
      <c r="BO22" s="675">
        <v>1.1000000000000001</v>
      </c>
      <c r="BP22" s="675"/>
      <c r="BQ22" s="675"/>
      <c r="BR22" s="675"/>
      <c r="BS22" s="648" t="s">
        <v>241</v>
      </c>
      <c r="BT22" s="643"/>
      <c r="BU22" s="643"/>
      <c r="BV22" s="643"/>
      <c r="BW22" s="643"/>
      <c r="BX22" s="643"/>
      <c r="BY22" s="643"/>
      <c r="BZ22" s="643"/>
      <c r="CA22" s="643"/>
      <c r="CB22" s="689"/>
      <c r="CD22" s="746" t="s">
        <v>289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290</v>
      </c>
      <c r="C23" s="640"/>
      <c r="D23" s="640"/>
      <c r="E23" s="640"/>
      <c r="F23" s="640"/>
      <c r="G23" s="640"/>
      <c r="H23" s="640"/>
      <c r="I23" s="640"/>
      <c r="J23" s="640"/>
      <c r="K23" s="640"/>
      <c r="L23" s="640"/>
      <c r="M23" s="640"/>
      <c r="N23" s="640"/>
      <c r="O23" s="640"/>
      <c r="P23" s="640"/>
      <c r="Q23" s="641"/>
      <c r="R23" s="642" t="s">
        <v>241</v>
      </c>
      <c r="S23" s="643"/>
      <c r="T23" s="643"/>
      <c r="U23" s="643"/>
      <c r="V23" s="643"/>
      <c r="W23" s="643"/>
      <c r="X23" s="643"/>
      <c r="Y23" s="644"/>
      <c r="Z23" s="675" t="s">
        <v>252</v>
      </c>
      <c r="AA23" s="675"/>
      <c r="AB23" s="675"/>
      <c r="AC23" s="675"/>
      <c r="AD23" s="676" t="s">
        <v>252</v>
      </c>
      <c r="AE23" s="676"/>
      <c r="AF23" s="676"/>
      <c r="AG23" s="676"/>
      <c r="AH23" s="676"/>
      <c r="AI23" s="676"/>
      <c r="AJ23" s="676"/>
      <c r="AK23" s="676"/>
      <c r="AL23" s="645" t="s">
        <v>252</v>
      </c>
      <c r="AM23" s="646"/>
      <c r="AN23" s="646"/>
      <c r="AO23" s="677"/>
      <c r="AP23" s="736" t="s">
        <v>291</v>
      </c>
      <c r="AQ23" s="744"/>
      <c r="AR23" s="744"/>
      <c r="AS23" s="744"/>
      <c r="AT23" s="744"/>
      <c r="AU23" s="744"/>
      <c r="AV23" s="744"/>
      <c r="AW23" s="744"/>
      <c r="AX23" s="744"/>
      <c r="AY23" s="744"/>
      <c r="AZ23" s="744"/>
      <c r="BA23" s="744"/>
      <c r="BB23" s="744"/>
      <c r="BC23" s="744"/>
      <c r="BD23" s="744"/>
      <c r="BE23" s="744"/>
      <c r="BF23" s="738"/>
      <c r="BG23" s="642">
        <v>2702541</v>
      </c>
      <c r="BH23" s="643"/>
      <c r="BI23" s="643"/>
      <c r="BJ23" s="643"/>
      <c r="BK23" s="643"/>
      <c r="BL23" s="643"/>
      <c r="BM23" s="643"/>
      <c r="BN23" s="644"/>
      <c r="BO23" s="675">
        <v>7</v>
      </c>
      <c r="BP23" s="675"/>
      <c r="BQ23" s="675"/>
      <c r="BR23" s="675"/>
      <c r="BS23" s="648" t="s">
        <v>241</v>
      </c>
      <c r="BT23" s="643"/>
      <c r="BU23" s="643"/>
      <c r="BV23" s="643"/>
      <c r="BW23" s="643"/>
      <c r="BX23" s="643"/>
      <c r="BY23" s="643"/>
      <c r="BZ23" s="643"/>
      <c r="CA23" s="643"/>
      <c r="CB23" s="689"/>
      <c r="CD23" s="746" t="s">
        <v>229</v>
      </c>
      <c r="CE23" s="747"/>
      <c r="CF23" s="747"/>
      <c r="CG23" s="747"/>
      <c r="CH23" s="747"/>
      <c r="CI23" s="747"/>
      <c r="CJ23" s="747"/>
      <c r="CK23" s="747"/>
      <c r="CL23" s="747"/>
      <c r="CM23" s="747"/>
      <c r="CN23" s="747"/>
      <c r="CO23" s="747"/>
      <c r="CP23" s="747"/>
      <c r="CQ23" s="748"/>
      <c r="CR23" s="746" t="s">
        <v>292</v>
      </c>
      <c r="CS23" s="747"/>
      <c r="CT23" s="747"/>
      <c r="CU23" s="747"/>
      <c r="CV23" s="747"/>
      <c r="CW23" s="747"/>
      <c r="CX23" s="747"/>
      <c r="CY23" s="748"/>
      <c r="CZ23" s="746" t="s">
        <v>293</v>
      </c>
      <c r="DA23" s="747"/>
      <c r="DB23" s="747"/>
      <c r="DC23" s="748"/>
      <c r="DD23" s="746" t="s">
        <v>294</v>
      </c>
      <c r="DE23" s="747"/>
      <c r="DF23" s="747"/>
      <c r="DG23" s="747"/>
      <c r="DH23" s="747"/>
      <c r="DI23" s="747"/>
      <c r="DJ23" s="747"/>
      <c r="DK23" s="748"/>
      <c r="DL23" s="755" t="s">
        <v>295</v>
      </c>
      <c r="DM23" s="756"/>
      <c r="DN23" s="756"/>
      <c r="DO23" s="756"/>
      <c r="DP23" s="756"/>
      <c r="DQ23" s="756"/>
      <c r="DR23" s="756"/>
      <c r="DS23" s="756"/>
      <c r="DT23" s="756"/>
      <c r="DU23" s="756"/>
      <c r="DV23" s="757"/>
      <c r="DW23" s="746" t="s">
        <v>296</v>
      </c>
      <c r="DX23" s="747"/>
      <c r="DY23" s="747"/>
      <c r="DZ23" s="747"/>
      <c r="EA23" s="747"/>
      <c r="EB23" s="747"/>
      <c r="EC23" s="748"/>
    </row>
    <row r="24" spans="2:133" ht="11.25" customHeight="1" x14ac:dyDescent="0.15">
      <c r="B24" s="639" t="s">
        <v>297</v>
      </c>
      <c r="C24" s="640"/>
      <c r="D24" s="640"/>
      <c r="E24" s="640"/>
      <c r="F24" s="640"/>
      <c r="G24" s="640"/>
      <c r="H24" s="640"/>
      <c r="I24" s="640"/>
      <c r="J24" s="640"/>
      <c r="K24" s="640"/>
      <c r="L24" s="640"/>
      <c r="M24" s="640"/>
      <c r="N24" s="640"/>
      <c r="O24" s="640"/>
      <c r="P24" s="640"/>
      <c r="Q24" s="641"/>
      <c r="R24" s="642">
        <v>27173</v>
      </c>
      <c r="S24" s="643"/>
      <c r="T24" s="643"/>
      <c r="U24" s="643"/>
      <c r="V24" s="643"/>
      <c r="W24" s="643"/>
      <c r="X24" s="643"/>
      <c r="Y24" s="644"/>
      <c r="Z24" s="675">
        <v>0</v>
      </c>
      <c r="AA24" s="675"/>
      <c r="AB24" s="675"/>
      <c r="AC24" s="675"/>
      <c r="AD24" s="676" t="s">
        <v>252</v>
      </c>
      <c r="AE24" s="676"/>
      <c r="AF24" s="676"/>
      <c r="AG24" s="676"/>
      <c r="AH24" s="676"/>
      <c r="AI24" s="676"/>
      <c r="AJ24" s="676"/>
      <c r="AK24" s="676"/>
      <c r="AL24" s="645" t="s">
        <v>252</v>
      </c>
      <c r="AM24" s="646"/>
      <c r="AN24" s="646"/>
      <c r="AO24" s="677"/>
      <c r="AP24" s="736" t="s">
        <v>298</v>
      </c>
      <c r="AQ24" s="744"/>
      <c r="AR24" s="744"/>
      <c r="AS24" s="744"/>
      <c r="AT24" s="744"/>
      <c r="AU24" s="744"/>
      <c r="AV24" s="744"/>
      <c r="AW24" s="744"/>
      <c r="AX24" s="744"/>
      <c r="AY24" s="744"/>
      <c r="AZ24" s="744"/>
      <c r="BA24" s="744"/>
      <c r="BB24" s="744"/>
      <c r="BC24" s="744"/>
      <c r="BD24" s="744"/>
      <c r="BE24" s="744"/>
      <c r="BF24" s="738"/>
      <c r="BG24" s="642" t="s">
        <v>241</v>
      </c>
      <c r="BH24" s="643"/>
      <c r="BI24" s="643"/>
      <c r="BJ24" s="643"/>
      <c r="BK24" s="643"/>
      <c r="BL24" s="643"/>
      <c r="BM24" s="643"/>
      <c r="BN24" s="644"/>
      <c r="BO24" s="675" t="s">
        <v>252</v>
      </c>
      <c r="BP24" s="675"/>
      <c r="BQ24" s="675"/>
      <c r="BR24" s="675"/>
      <c r="BS24" s="648" t="s">
        <v>252</v>
      </c>
      <c r="BT24" s="643"/>
      <c r="BU24" s="643"/>
      <c r="BV24" s="643"/>
      <c r="BW24" s="643"/>
      <c r="BX24" s="643"/>
      <c r="BY24" s="643"/>
      <c r="BZ24" s="643"/>
      <c r="CA24" s="643"/>
      <c r="CB24" s="689"/>
      <c r="CD24" s="700" t="s">
        <v>299</v>
      </c>
      <c r="CE24" s="701"/>
      <c r="CF24" s="701"/>
      <c r="CG24" s="701"/>
      <c r="CH24" s="701"/>
      <c r="CI24" s="701"/>
      <c r="CJ24" s="701"/>
      <c r="CK24" s="701"/>
      <c r="CL24" s="701"/>
      <c r="CM24" s="701"/>
      <c r="CN24" s="701"/>
      <c r="CO24" s="701"/>
      <c r="CP24" s="701"/>
      <c r="CQ24" s="702"/>
      <c r="CR24" s="697">
        <v>36548974</v>
      </c>
      <c r="CS24" s="698"/>
      <c r="CT24" s="698"/>
      <c r="CU24" s="698"/>
      <c r="CV24" s="698"/>
      <c r="CW24" s="698"/>
      <c r="CX24" s="698"/>
      <c r="CY24" s="741"/>
      <c r="CZ24" s="742">
        <v>40.9</v>
      </c>
      <c r="DA24" s="713"/>
      <c r="DB24" s="713"/>
      <c r="DC24" s="745"/>
      <c r="DD24" s="740">
        <v>19491108</v>
      </c>
      <c r="DE24" s="698"/>
      <c r="DF24" s="698"/>
      <c r="DG24" s="698"/>
      <c r="DH24" s="698"/>
      <c r="DI24" s="698"/>
      <c r="DJ24" s="698"/>
      <c r="DK24" s="741"/>
      <c r="DL24" s="740">
        <v>19208633</v>
      </c>
      <c r="DM24" s="698"/>
      <c r="DN24" s="698"/>
      <c r="DO24" s="698"/>
      <c r="DP24" s="698"/>
      <c r="DQ24" s="698"/>
      <c r="DR24" s="698"/>
      <c r="DS24" s="698"/>
      <c r="DT24" s="698"/>
      <c r="DU24" s="698"/>
      <c r="DV24" s="741"/>
      <c r="DW24" s="742">
        <v>46.1</v>
      </c>
      <c r="DX24" s="713"/>
      <c r="DY24" s="713"/>
      <c r="DZ24" s="713"/>
      <c r="EA24" s="713"/>
      <c r="EB24" s="713"/>
      <c r="EC24" s="743"/>
    </row>
    <row r="25" spans="2:133" ht="11.25" customHeight="1" x14ac:dyDescent="0.15">
      <c r="B25" s="639" t="s">
        <v>300</v>
      </c>
      <c r="C25" s="640"/>
      <c r="D25" s="640"/>
      <c r="E25" s="640"/>
      <c r="F25" s="640"/>
      <c r="G25" s="640"/>
      <c r="H25" s="640"/>
      <c r="I25" s="640"/>
      <c r="J25" s="640"/>
      <c r="K25" s="640"/>
      <c r="L25" s="640"/>
      <c r="M25" s="640"/>
      <c r="N25" s="640"/>
      <c r="O25" s="640"/>
      <c r="P25" s="640"/>
      <c r="Q25" s="641"/>
      <c r="R25" s="642">
        <v>150</v>
      </c>
      <c r="S25" s="643"/>
      <c r="T25" s="643"/>
      <c r="U25" s="643"/>
      <c r="V25" s="643"/>
      <c r="W25" s="643"/>
      <c r="X25" s="643"/>
      <c r="Y25" s="644"/>
      <c r="Z25" s="675">
        <v>0</v>
      </c>
      <c r="AA25" s="675"/>
      <c r="AB25" s="675"/>
      <c r="AC25" s="675"/>
      <c r="AD25" s="676" t="s">
        <v>252</v>
      </c>
      <c r="AE25" s="676"/>
      <c r="AF25" s="676"/>
      <c r="AG25" s="676"/>
      <c r="AH25" s="676"/>
      <c r="AI25" s="676"/>
      <c r="AJ25" s="676"/>
      <c r="AK25" s="676"/>
      <c r="AL25" s="645" t="s">
        <v>252</v>
      </c>
      <c r="AM25" s="646"/>
      <c r="AN25" s="646"/>
      <c r="AO25" s="677"/>
      <c r="AP25" s="736" t="s">
        <v>301</v>
      </c>
      <c r="AQ25" s="744"/>
      <c r="AR25" s="744"/>
      <c r="AS25" s="744"/>
      <c r="AT25" s="744"/>
      <c r="AU25" s="744"/>
      <c r="AV25" s="744"/>
      <c r="AW25" s="744"/>
      <c r="AX25" s="744"/>
      <c r="AY25" s="744"/>
      <c r="AZ25" s="744"/>
      <c r="BA25" s="744"/>
      <c r="BB25" s="744"/>
      <c r="BC25" s="744"/>
      <c r="BD25" s="744"/>
      <c r="BE25" s="744"/>
      <c r="BF25" s="738"/>
      <c r="BG25" s="642" t="s">
        <v>252</v>
      </c>
      <c r="BH25" s="643"/>
      <c r="BI25" s="643"/>
      <c r="BJ25" s="643"/>
      <c r="BK25" s="643"/>
      <c r="BL25" s="643"/>
      <c r="BM25" s="643"/>
      <c r="BN25" s="644"/>
      <c r="BO25" s="675" t="s">
        <v>252</v>
      </c>
      <c r="BP25" s="675"/>
      <c r="BQ25" s="675"/>
      <c r="BR25" s="675"/>
      <c r="BS25" s="648" t="s">
        <v>241</v>
      </c>
      <c r="BT25" s="643"/>
      <c r="BU25" s="643"/>
      <c r="BV25" s="643"/>
      <c r="BW25" s="643"/>
      <c r="BX25" s="643"/>
      <c r="BY25" s="643"/>
      <c r="BZ25" s="643"/>
      <c r="CA25" s="643"/>
      <c r="CB25" s="689"/>
      <c r="CD25" s="681" t="s">
        <v>302</v>
      </c>
      <c r="CE25" s="682"/>
      <c r="CF25" s="682"/>
      <c r="CG25" s="682"/>
      <c r="CH25" s="682"/>
      <c r="CI25" s="682"/>
      <c r="CJ25" s="682"/>
      <c r="CK25" s="682"/>
      <c r="CL25" s="682"/>
      <c r="CM25" s="682"/>
      <c r="CN25" s="682"/>
      <c r="CO25" s="682"/>
      <c r="CP25" s="682"/>
      <c r="CQ25" s="683"/>
      <c r="CR25" s="642">
        <v>10139903</v>
      </c>
      <c r="CS25" s="661"/>
      <c r="CT25" s="661"/>
      <c r="CU25" s="661"/>
      <c r="CV25" s="661"/>
      <c r="CW25" s="661"/>
      <c r="CX25" s="661"/>
      <c r="CY25" s="662"/>
      <c r="CZ25" s="645">
        <v>11.3</v>
      </c>
      <c r="DA25" s="663"/>
      <c r="DB25" s="663"/>
      <c r="DC25" s="664"/>
      <c r="DD25" s="648">
        <v>9043591</v>
      </c>
      <c r="DE25" s="661"/>
      <c r="DF25" s="661"/>
      <c r="DG25" s="661"/>
      <c r="DH25" s="661"/>
      <c r="DI25" s="661"/>
      <c r="DJ25" s="661"/>
      <c r="DK25" s="662"/>
      <c r="DL25" s="648">
        <v>8990127</v>
      </c>
      <c r="DM25" s="661"/>
      <c r="DN25" s="661"/>
      <c r="DO25" s="661"/>
      <c r="DP25" s="661"/>
      <c r="DQ25" s="661"/>
      <c r="DR25" s="661"/>
      <c r="DS25" s="661"/>
      <c r="DT25" s="661"/>
      <c r="DU25" s="661"/>
      <c r="DV25" s="662"/>
      <c r="DW25" s="645">
        <v>21.6</v>
      </c>
      <c r="DX25" s="663"/>
      <c r="DY25" s="663"/>
      <c r="DZ25" s="663"/>
      <c r="EA25" s="663"/>
      <c r="EB25" s="663"/>
      <c r="EC25" s="684"/>
    </row>
    <row r="26" spans="2:133" ht="11.25" customHeight="1" x14ac:dyDescent="0.15">
      <c r="B26" s="639" t="s">
        <v>303</v>
      </c>
      <c r="C26" s="640"/>
      <c r="D26" s="640"/>
      <c r="E26" s="640"/>
      <c r="F26" s="640"/>
      <c r="G26" s="640"/>
      <c r="H26" s="640"/>
      <c r="I26" s="640"/>
      <c r="J26" s="640"/>
      <c r="K26" s="640"/>
      <c r="L26" s="640"/>
      <c r="M26" s="640"/>
      <c r="N26" s="640"/>
      <c r="O26" s="640"/>
      <c r="P26" s="640"/>
      <c r="Q26" s="641"/>
      <c r="R26" s="642">
        <v>43595537</v>
      </c>
      <c r="S26" s="643"/>
      <c r="T26" s="643"/>
      <c r="U26" s="643"/>
      <c r="V26" s="643"/>
      <c r="W26" s="643"/>
      <c r="X26" s="643"/>
      <c r="Y26" s="644"/>
      <c r="Z26" s="675">
        <v>47.2</v>
      </c>
      <c r="AA26" s="675"/>
      <c r="AB26" s="675"/>
      <c r="AC26" s="675"/>
      <c r="AD26" s="676">
        <v>40865673</v>
      </c>
      <c r="AE26" s="676"/>
      <c r="AF26" s="676"/>
      <c r="AG26" s="676"/>
      <c r="AH26" s="676"/>
      <c r="AI26" s="676"/>
      <c r="AJ26" s="676"/>
      <c r="AK26" s="676"/>
      <c r="AL26" s="645">
        <v>99.3</v>
      </c>
      <c r="AM26" s="646"/>
      <c r="AN26" s="646"/>
      <c r="AO26" s="677"/>
      <c r="AP26" s="736" t="s">
        <v>304</v>
      </c>
      <c r="AQ26" s="737"/>
      <c r="AR26" s="737"/>
      <c r="AS26" s="737"/>
      <c r="AT26" s="737"/>
      <c r="AU26" s="737"/>
      <c r="AV26" s="737"/>
      <c r="AW26" s="737"/>
      <c r="AX26" s="737"/>
      <c r="AY26" s="737"/>
      <c r="AZ26" s="737"/>
      <c r="BA26" s="737"/>
      <c r="BB26" s="737"/>
      <c r="BC26" s="737"/>
      <c r="BD26" s="737"/>
      <c r="BE26" s="737"/>
      <c r="BF26" s="738"/>
      <c r="BG26" s="642" t="s">
        <v>252</v>
      </c>
      <c r="BH26" s="643"/>
      <c r="BI26" s="643"/>
      <c r="BJ26" s="643"/>
      <c r="BK26" s="643"/>
      <c r="BL26" s="643"/>
      <c r="BM26" s="643"/>
      <c r="BN26" s="644"/>
      <c r="BO26" s="675" t="s">
        <v>241</v>
      </c>
      <c r="BP26" s="675"/>
      <c r="BQ26" s="675"/>
      <c r="BR26" s="675"/>
      <c r="BS26" s="648" t="s">
        <v>252</v>
      </c>
      <c r="BT26" s="643"/>
      <c r="BU26" s="643"/>
      <c r="BV26" s="643"/>
      <c r="BW26" s="643"/>
      <c r="BX26" s="643"/>
      <c r="BY26" s="643"/>
      <c r="BZ26" s="643"/>
      <c r="CA26" s="643"/>
      <c r="CB26" s="689"/>
      <c r="CD26" s="681" t="s">
        <v>305</v>
      </c>
      <c r="CE26" s="682"/>
      <c r="CF26" s="682"/>
      <c r="CG26" s="682"/>
      <c r="CH26" s="682"/>
      <c r="CI26" s="682"/>
      <c r="CJ26" s="682"/>
      <c r="CK26" s="682"/>
      <c r="CL26" s="682"/>
      <c r="CM26" s="682"/>
      <c r="CN26" s="682"/>
      <c r="CO26" s="682"/>
      <c r="CP26" s="682"/>
      <c r="CQ26" s="683"/>
      <c r="CR26" s="642">
        <v>6218143</v>
      </c>
      <c r="CS26" s="643"/>
      <c r="CT26" s="643"/>
      <c r="CU26" s="643"/>
      <c r="CV26" s="643"/>
      <c r="CW26" s="643"/>
      <c r="CX26" s="643"/>
      <c r="CY26" s="644"/>
      <c r="CZ26" s="645">
        <v>7</v>
      </c>
      <c r="DA26" s="663"/>
      <c r="DB26" s="663"/>
      <c r="DC26" s="664"/>
      <c r="DD26" s="648">
        <v>5431084</v>
      </c>
      <c r="DE26" s="643"/>
      <c r="DF26" s="643"/>
      <c r="DG26" s="643"/>
      <c r="DH26" s="643"/>
      <c r="DI26" s="643"/>
      <c r="DJ26" s="643"/>
      <c r="DK26" s="644"/>
      <c r="DL26" s="648" t="s">
        <v>252</v>
      </c>
      <c r="DM26" s="643"/>
      <c r="DN26" s="643"/>
      <c r="DO26" s="643"/>
      <c r="DP26" s="643"/>
      <c r="DQ26" s="643"/>
      <c r="DR26" s="643"/>
      <c r="DS26" s="643"/>
      <c r="DT26" s="643"/>
      <c r="DU26" s="643"/>
      <c r="DV26" s="644"/>
      <c r="DW26" s="645" t="s">
        <v>252</v>
      </c>
      <c r="DX26" s="663"/>
      <c r="DY26" s="663"/>
      <c r="DZ26" s="663"/>
      <c r="EA26" s="663"/>
      <c r="EB26" s="663"/>
      <c r="EC26" s="684"/>
    </row>
    <row r="27" spans="2:133" ht="11.25" customHeight="1" x14ac:dyDescent="0.15">
      <c r="B27" s="639" t="s">
        <v>306</v>
      </c>
      <c r="C27" s="640"/>
      <c r="D27" s="640"/>
      <c r="E27" s="640"/>
      <c r="F27" s="640"/>
      <c r="G27" s="640"/>
      <c r="H27" s="640"/>
      <c r="I27" s="640"/>
      <c r="J27" s="640"/>
      <c r="K27" s="640"/>
      <c r="L27" s="640"/>
      <c r="M27" s="640"/>
      <c r="N27" s="640"/>
      <c r="O27" s="640"/>
      <c r="P27" s="640"/>
      <c r="Q27" s="641"/>
      <c r="R27" s="642">
        <v>19673</v>
      </c>
      <c r="S27" s="643"/>
      <c r="T27" s="643"/>
      <c r="U27" s="643"/>
      <c r="V27" s="643"/>
      <c r="W27" s="643"/>
      <c r="X27" s="643"/>
      <c r="Y27" s="644"/>
      <c r="Z27" s="675">
        <v>0</v>
      </c>
      <c r="AA27" s="675"/>
      <c r="AB27" s="675"/>
      <c r="AC27" s="675"/>
      <c r="AD27" s="676">
        <v>19673</v>
      </c>
      <c r="AE27" s="676"/>
      <c r="AF27" s="676"/>
      <c r="AG27" s="676"/>
      <c r="AH27" s="676"/>
      <c r="AI27" s="676"/>
      <c r="AJ27" s="676"/>
      <c r="AK27" s="676"/>
      <c r="AL27" s="645">
        <v>0</v>
      </c>
      <c r="AM27" s="646"/>
      <c r="AN27" s="646"/>
      <c r="AO27" s="677"/>
      <c r="AP27" s="639" t="s">
        <v>307</v>
      </c>
      <c r="AQ27" s="640"/>
      <c r="AR27" s="640"/>
      <c r="AS27" s="640"/>
      <c r="AT27" s="640"/>
      <c r="AU27" s="640"/>
      <c r="AV27" s="640"/>
      <c r="AW27" s="640"/>
      <c r="AX27" s="640"/>
      <c r="AY27" s="640"/>
      <c r="AZ27" s="640"/>
      <c r="BA27" s="640"/>
      <c r="BB27" s="640"/>
      <c r="BC27" s="640"/>
      <c r="BD27" s="640"/>
      <c r="BE27" s="640"/>
      <c r="BF27" s="641"/>
      <c r="BG27" s="642">
        <v>38403959</v>
      </c>
      <c r="BH27" s="643"/>
      <c r="BI27" s="643"/>
      <c r="BJ27" s="643"/>
      <c r="BK27" s="643"/>
      <c r="BL27" s="643"/>
      <c r="BM27" s="643"/>
      <c r="BN27" s="644"/>
      <c r="BO27" s="675">
        <v>100</v>
      </c>
      <c r="BP27" s="675"/>
      <c r="BQ27" s="675"/>
      <c r="BR27" s="675"/>
      <c r="BS27" s="648">
        <v>126697</v>
      </c>
      <c r="BT27" s="643"/>
      <c r="BU27" s="643"/>
      <c r="BV27" s="643"/>
      <c r="BW27" s="643"/>
      <c r="BX27" s="643"/>
      <c r="BY27" s="643"/>
      <c r="BZ27" s="643"/>
      <c r="CA27" s="643"/>
      <c r="CB27" s="689"/>
      <c r="CD27" s="681" t="s">
        <v>308</v>
      </c>
      <c r="CE27" s="682"/>
      <c r="CF27" s="682"/>
      <c r="CG27" s="682"/>
      <c r="CH27" s="682"/>
      <c r="CI27" s="682"/>
      <c r="CJ27" s="682"/>
      <c r="CK27" s="682"/>
      <c r="CL27" s="682"/>
      <c r="CM27" s="682"/>
      <c r="CN27" s="682"/>
      <c r="CO27" s="682"/>
      <c r="CP27" s="682"/>
      <c r="CQ27" s="683"/>
      <c r="CR27" s="642">
        <v>22687193</v>
      </c>
      <c r="CS27" s="661"/>
      <c r="CT27" s="661"/>
      <c r="CU27" s="661"/>
      <c r="CV27" s="661"/>
      <c r="CW27" s="661"/>
      <c r="CX27" s="661"/>
      <c r="CY27" s="662"/>
      <c r="CZ27" s="645">
        <v>25.4</v>
      </c>
      <c r="DA27" s="663"/>
      <c r="DB27" s="663"/>
      <c r="DC27" s="664"/>
      <c r="DD27" s="648">
        <v>6749927</v>
      </c>
      <c r="DE27" s="661"/>
      <c r="DF27" s="661"/>
      <c r="DG27" s="661"/>
      <c r="DH27" s="661"/>
      <c r="DI27" s="661"/>
      <c r="DJ27" s="661"/>
      <c r="DK27" s="662"/>
      <c r="DL27" s="648">
        <v>6520916</v>
      </c>
      <c r="DM27" s="661"/>
      <c r="DN27" s="661"/>
      <c r="DO27" s="661"/>
      <c r="DP27" s="661"/>
      <c r="DQ27" s="661"/>
      <c r="DR27" s="661"/>
      <c r="DS27" s="661"/>
      <c r="DT27" s="661"/>
      <c r="DU27" s="661"/>
      <c r="DV27" s="662"/>
      <c r="DW27" s="645">
        <v>15.6</v>
      </c>
      <c r="DX27" s="663"/>
      <c r="DY27" s="663"/>
      <c r="DZ27" s="663"/>
      <c r="EA27" s="663"/>
      <c r="EB27" s="663"/>
      <c r="EC27" s="684"/>
    </row>
    <row r="28" spans="2:133" ht="11.25" customHeight="1" x14ac:dyDescent="0.15">
      <c r="B28" s="639" t="s">
        <v>309</v>
      </c>
      <c r="C28" s="640"/>
      <c r="D28" s="640"/>
      <c r="E28" s="640"/>
      <c r="F28" s="640"/>
      <c r="G28" s="640"/>
      <c r="H28" s="640"/>
      <c r="I28" s="640"/>
      <c r="J28" s="640"/>
      <c r="K28" s="640"/>
      <c r="L28" s="640"/>
      <c r="M28" s="640"/>
      <c r="N28" s="640"/>
      <c r="O28" s="640"/>
      <c r="P28" s="640"/>
      <c r="Q28" s="641"/>
      <c r="R28" s="642">
        <v>408414</v>
      </c>
      <c r="S28" s="643"/>
      <c r="T28" s="643"/>
      <c r="U28" s="643"/>
      <c r="V28" s="643"/>
      <c r="W28" s="643"/>
      <c r="X28" s="643"/>
      <c r="Y28" s="644"/>
      <c r="Z28" s="675">
        <v>0.4</v>
      </c>
      <c r="AA28" s="675"/>
      <c r="AB28" s="675"/>
      <c r="AC28" s="675"/>
      <c r="AD28" s="676" t="s">
        <v>241</v>
      </c>
      <c r="AE28" s="676"/>
      <c r="AF28" s="676"/>
      <c r="AG28" s="676"/>
      <c r="AH28" s="676"/>
      <c r="AI28" s="676"/>
      <c r="AJ28" s="676"/>
      <c r="AK28" s="676"/>
      <c r="AL28" s="645" t="s">
        <v>241</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310</v>
      </c>
      <c r="CE28" s="682"/>
      <c r="CF28" s="682"/>
      <c r="CG28" s="682"/>
      <c r="CH28" s="682"/>
      <c r="CI28" s="682"/>
      <c r="CJ28" s="682"/>
      <c r="CK28" s="682"/>
      <c r="CL28" s="682"/>
      <c r="CM28" s="682"/>
      <c r="CN28" s="682"/>
      <c r="CO28" s="682"/>
      <c r="CP28" s="682"/>
      <c r="CQ28" s="683"/>
      <c r="CR28" s="642">
        <v>3721878</v>
      </c>
      <c r="CS28" s="643"/>
      <c r="CT28" s="643"/>
      <c r="CU28" s="643"/>
      <c r="CV28" s="643"/>
      <c r="CW28" s="643"/>
      <c r="CX28" s="643"/>
      <c r="CY28" s="644"/>
      <c r="CZ28" s="645">
        <v>4.2</v>
      </c>
      <c r="DA28" s="663"/>
      <c r="DB28" s="663"/>
      <c r="DC28" s="664"/>
      <c r="DD28" s="648">
        <v>3697590</v>
      </c>
      <c r="DE28" s="643"/>
      <c r="DF28" s="643"/>
      <c r="DG28" s="643"/>
      <c r="DH28" s="643"/>
      <c r="DI28" s="643"/>
      <c r="DJ28" s="643"/>
      <c r="DK28" s="644"/>
      <c r="DL28" s="648">
        <v>3697590</v>
      </c>
      <c r="DM28" s="643"/>
      <c r="DN28" s="643"/>
      <c r="DO28" s="643"/>
      <c r="DP28" s="643"/>
      <c r="DQ28" s="643"/>
      <c r="DR28" s="643"/>
      <c r="DS28" s="643"/>
      <c r="DT28" s="643"/>
      <c r="DU28" s="643"/>
      <c r="DV28" s="644"/>
      <c r="DW28" s="645">
        <v>8.9</v>
      </c>
      <c r="DX28" s="663"/>
      <c r="DY28" s="663"/>
      <c r="DZ28" s="663"/>
      <c r="EA28" s="663"/>
      <c r="EB28" s="663"/>
      <c r="EC28" s="684"/>
    </row>
    <row r="29" spans="2:133" ht="11.25" customHeight="1" x14ac:dyDescent="0.15">
      <c r="B29" s="639" t="s">
        <v>311</v>
      </c>
      <c r="C29" s="640"/>
      <c r="D29" s="640"/>
      <c r="E29" s="640"/>
      <c r="F29" s="640"/>
      <c r="G29" s="640"/>
      <c r="H29" s="640"/>
      <c r="I29" s="640"/>
      <c r="J29" s="640"/>
      <c r="K29" s="640"/>
      <c r="L29" s="640"/>
      <c r="M29" s="640"/>
      <c r="N29" s="640"/>
      <c r="O29" s="640"/>
      <c r="P29" s="640"/>
      <c r="Q29" s="641"/>
      <c r="R29" s="642">
        <v>665269</v>
      </c>
      <c r="S29" s="643"/>
      <c r="T29" s="643"/>
      <c r="U29" s="643"/>
      <c r="V29" s="643"/>
      <c r="W29" s="643"/>
      <c r="X29" s="643"/>
      <c r="Y29" s="644"/>
      <c r="Z29" s="675">
        <v>0.7</v>
      </c>
      <c r="AA29" s="675"/>
      <c r="AB29" s="675"/>
      <c r="AC29" s="675"/>
      <c r="AD29" s="676">
        <v>248241</v>
      </c>
      <c r="AE29" s="676"/>
      <c r="AF29" s="676"/>
      <c r="AG29" s="676"/>
      <c r="AH29" s="676"/>
      <c r="AI29" s="676"/>
      <c r="AJ29" s="676"/>
      <c r="AK29" s="676"/>
      <c r="AL29" s="645">
        <v>0.6</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312</v>
      </c>
      <c r="CE29" s="731"/>
      <c r="CF29" s="681" t="s">
        <v>313</v>
      </c>
      <c r="CG29" s="682"/>
      <c r="CH29" s="682"/>
      <c r="CI29" s="682"/>
      <c r="CJ29" s="682"/>
      <c r="CK29" s="682"/>
      <c r="CL29" s="682"/>
      <c r="CM29" s="682"/>
      <c r="CN29" s="682"/>
      <c r="CO29" s="682"/>
      <c r="CP29" s="682"/>
      <c r="CQ29" s="683"/>
      <c r="CR29" s="642">
        <v>3721608</v>
      </c>
      <c r="CS29" s="661"/>
      <c r="CT29" s="661"/>
      <c r="CU29" s="661"/>
      <c r="CV29" s="661"/>
      <c r="CW29" s="661"/>
      <c r="CX29" s="661"/>
      <c r="CY29" s="662"/>
      <c r="CZ29" s="645">
        <v>4.2</v>
      </c>
      <c r="DA29" s="663"/>
      <c r="DB29" s="663"/>
      <c r="DC29" s="664"/>
      <c r="DD29" s="648">
        <v>3697320</v>
      </c>
      <c r="DE29" s="661"/>
      <c r="DF29" s="661"/>
      <c r="DG29" s="661"/>
      <c r="DH29" s="661"/>
      <c r="DI29" s="661"/>
      <c r="DJ29" s="661"/>
      <c r="DK29" s="662"/>
      <c r="DL29" s="648">
        <v>3697320</v>
      </c>
      <c r="DM29" s="661"/>
      <c r="DN29" s="661"/>
      <c r="DO29" s="661"/>
      <c r="DP29" s="661"/>
      <c r="DQ29" s="661"/>
      <c r="DR29" s="661"/>
      <c r="DS29" s="661"/>
      <c r="DT29" s="661"/>
      <c r="DU29" s="661"/>
      <c r="DV29" s="662"/>
      <c r="DW29" s="645">
        <v>8.9</v>
      </c>
      <c r="DX29" s="663"/>
      <c r="DY29" s="663"/>
      <c r="DZ29" s="663"/>
      <c r="EA29" s="663"/>
      <c r="EB29" s="663"/>
      <c r="EC29" s="684"/>
    </row>
    <row r="30" spans="2:133" ht="11.25" customHeight="1" x14ac:dyDescent="0.15">
      <c r="B30" s="639" t="s">
        <v>314</v>
      </c>
      <c r="C30" s="640"/>
      <c r="D30" s="640"/>
      <c r="E30" s="640"/>
      <c r="F30" s="640"/>
      <c r="G30" s="640"/>
      <c r="H30" s="640"/>
      <c r="I30" s="640"/>
      <c r="J30" s="640"/>
      <c r="K30" s="640"/>
      <c r="L30" s="640"/>
      <c r="M30" s="640"/>
      <c r="N30" s="640"/>
      <c r="O30" s="640"/>
      <c r="P30" s="640"/>
      <c r="Q30" s="641"/>
      <c r="R30" s="642">
        <v>485753</v>
      </c>
      <c r="S30" s="643"/>
      <c r="T30" s="643"/>
      <c r="U30" s="643"/>
      <c r="V30" s="643"/>
      <c r="W30" s="643"/>
      <c r="X30" s="643"/>
      <c r="Y30" s="644"/>
      <c r="Z30" s="675">
        <v>0.5</v>
      </c>
      <c r="AA30" s="675"/>
      <c r="AB30" s="675"/>
      <c r="AC30" s="675"/>
      <c r="AD30" s="676" t="s">
        <v>241</v>
      </c>
      <c r="AE30" s="676"/>
      <c r="AF30" s="676"/>
      <c r="AG30" s="676"/>
      <c r="AH30" s="676"/>
      <c r="AI30" s="676"/>
      <c r="AJ30" s="676"/>
      <c r="AK30" s="676"/>
      <c r="AL30" s="645" t="s">
        <v>241</v>
      </c>
      <c r="AM30" s="646"/>
      <c r="AN30" s="646"/>
      <c r="AO30" s="677"/>
      <c r="AP30" s="703" t="s">
        <v>229</v>
      </c>
      <c r="AQ30" s="704"/>
      <c r="AR30" s="704"/>
      <c r="AS30" s="704"/>
      <c r="AT30" s="704"/>
      <c r="AU30" s="704"/>
      <c r="AV30" s="704"/>
      <c r="AW30" s="704"/>
      <c r="AX30" s="704"/>
      <c r="AY30" s="704"/>
      <c r="AZ30" s="704"/>
      <c r="BA30" s="704"/>
      <c r="BB30" s="704"/>
      <c r="BC30" s="704"/>
      <c r="BD30" s="704"/>
      <c r="BE30" s="704"/>
      <c r="BF30" s="705"/>
      <c r="BG30" s="703" t="s">
        <v>315</v>
      </c>
      <c r="BH30" s="728"/>
      <c r="BI30" s="728"/>
      <c r="BJ30" s="728"/>
      <c r="BK30" s="728"/>
      <c r="BL30" s="728"/>
      <c r="BM30" s="728"/>
      <c r="BN30" s="728"/>
      <c r="BO30" s="728"/>
      <c r="BP30" s="728"/>
      <c r="BQ30" s="729"/>
      <c r="BR30" s="703" t="s">
        <v>316</v>
      </c>
      <c r="BS30" s="728"/>
      <c r="BT30" s="728"/>
      <c r="BU30" s="728"/>
      <c r="BV30" s="728"/>
      <c r="BW30" s="728"/>
      <c r="BX30" s="728"/>
      <c r="BY30" s="728"/>
      <c r="BZ30" s="728"/>
      <c r="CA30" s="728"/>
      <c r="CB30" s="729"/>
      <c r="CD30" s="732"/>
      <c r="CE30" s="733"/>
      <c r="CF30" s="681" t="s">
        <v>317</v>
      </c>
      <c r="CG30" s="682"/>
      <c r="CH30" s="682"/>
      <c r="CI30" s="682"/>
      <c r="CJ30" s="682"/>
      <c r="CK30" s="682"/>
      <c r="CL30" s="682"/>
      <c r="CM30" s="682"/>
      <c r="CN30" s="682"/>
      <c r="CO30" s="682"/>
      <c r="CP30" s="682"/>
      <c r="CQ30" s="683"/>
      <c r="CR30" s="642">
        <v>3489099</v>
      </c>
      <c r="CS30" s="643"/>
      <c r="CT30" s="643"/>
      <c r="CU30" s="643"/>
      <c r="CV30" s="643"/>
      <c r="CW30" s="643"/>
      <c r="CX30" s="643"/>
      <c r="CY30" s="644"/>
      <c r="CZ30" s="645">
        <v>3.9</v>
      </c>
      <c r="DA30" s="663"/>
      <c r="DB30" s="663"/>
      <c r="DC30" s="664"/>
      <c r="DD30" s="648">
        <v>3467391</v>
      </c>
      <c r="DE30" s="643"/>
      <c r="DF30" s="643"/>
      <c r="DG30" s="643"/>
      <c r="DH30" s="643"/>
      <c r="DI30" s="643"/>
      <c r="DJ30" s="643"/>
      <c r="DK30" s="644"/>
      <c r="DL30" s="648">
        <v>3467391</v>
      </c>
      <c r="DM30" s="643"/>
      <c r="DN30" s="643"/>
      <c r="DO30" s="643"/>
      <c r="DP30" s="643"/>
      <c r="DQ30" s="643"/>
      <c r="DR30" s="643"/>
      <c r="DS30" s="643"/>
      <c r="DT30" s="643"/>
      <c r="DU30" s="643"/>
      <c r="DV30" s="644"/>
      <c r="DW30" s="645">
        <v>8.3000000000000007</v>
      </c>
      <c r="DX30" s="663"/>
      <c r="DY30" s="663"/>
      <c r="DZ30" s="663"/>
      <c r="EA30" s="663"/>
      <c r="EB30" s="663"/>
      <c r="EC30" s="684"/>
    </row>
    <row r="31" spans="2:133" ht="11.25" customHeight="1" x14ac:dyDescent="0.15">
      <c r="B31" s="639" t="s">
        <v>318</v>
      </c>
      <c r="C31" s="640"/>
      <c r="D31" s="640"/>
      <c r="E31" s="640"/>
      <c r="F31" s="640"/>
      <c r="G31" s="640"/>
      <c r="H31" s="640"/>
      <c r="I31" s="640"/>
      <c r="J31" s="640"/>
      <c r="K31" s="640"/>
      <c r="L31" s="640"/>
      <c r="M31" s="640"/>
      <c r="N31" s="640"/>
      <c r="O31" s="640"/>
      <c r="P31" s="640"/>
      <c r="Q31" s="641"/>
      <c r="R31" s="642">
        <v>33161360</v>
      </c>
      <c r="S31" s="643"/>
      <c r="T31" s="643"/>
      <c r="U31" s="643"/>
      <c r="V31" s="643"/>
      <c r="W31" s="643"/>
      <c r="X31" s="643"/>
      <c r="Y31" s="644"/>
      <c r="Z31" s="675">
        <v>35.9</v>
      </c>
      <c r="AA31" s="675"/>
      <c r="AB31" s="675"/>
      <c r="AC31" s="675"/>
      <c r="AD31" s="676" t="s">
        <v>241</v>
      </c>
      <c r="AE31" s="676"/>
      <c r="AF31" s="676"/>
      <c r="AG31" s="676"/>
      <c r="AH31" s="676"/>
      <c r="AI31" s="676"/>
      <c r="AJ31" s="676"/>
      <c r="AK31" s="676"/>
      <c r="AL31" s="645" t="s">
        <v>241</v>
      </c>
      <c r="AM31" s="646"/>
      <c r="AN31" s="646"/>
      <c r="AO31" s="677"/>
      <c r="AP31" s="716" t="s">
        <v>319</v>
      </c>
      <c r="AQ31" s="717"/>
      <c r="AR31" s="717"/>
      <c r="AS31" s="717"/>
      <c r="AT31" s="722" t="s">
        <v>320</v>
      </c>
      <c r="AU31" s="231"/>
      <c r="AV31" s="231"/>
      <c r="AW31" s="231"/>
      <c r="AX31" s="708" t="s">
        <v>193</v>
      </c>
      <c r="AY31" s="709"/>
      <c r="AZ31" s="709"/>
      <c r="BA31" s="709"/>
      <c r="BB31" s="709"/>
      <c r="BC31" s="709"/>
      <c r="BD31" s="709"/>
      <c r="BE31" s="709"/>
      <c r="BF31" s="710"/>
      <c r="BG31" s="711">
        <v>99.4</v>
      </c>
      <c r="BH31" s="712"/>
      <c r="BI31" s="712"/>
      <c r="BJ31" s="712"/>
      <c r="BK31" s="712"/>
      <c r="BL31" s="712"/>
      <c r="BM31" s="713">
        <v>98.4</v>
      </c>
      <c r="BN31" s="712"/>
      <c r="BO31" s="712"/>
      <c r="BP31" s="712"/>
      <c r="BQ31" s="714"/>
      <c r="BR31" s="711">
        <v>99.2</v>
      </c>
      <c r="BS31" s="712"/>
      <c r="BT31" s="712"/>
      <c r="BU31" s="712"/>
      <c r="BV31" s="712"/>
      <c r="BW31" s="712"/>
      <c r="BX31" s="713">
        <v>98.3</v>
      </c>
      <c r="BY31" s="712"/>
      <c r="BZ31" s="712"/>
      <c r="CA31" s="712"/>
      <c r="CB31" s="714"/>
      <c r="CD31" s="732"/>
      <c r="CE31" s="733"/>
      <c r="CF31" s="681" t="s">
        <v>321</v>
      </c>
      <c r="CG31" s="682"/>
      <c r="CH31" s="682"/>
      <c r="CI31" s="682"/>
      <c r="CJ31" s="682"/>
      <c r="CK31" s="682"/>
      <c r="CL31" s="682"/>
      <c r="CM31" s="682"/>
      <c r="CN31" s="682"/>
      <c r="CO31" s="682"/>
      <c r="CP31" s="682"/>
      <c r="CQ31" s="683"/>
      <c r="CR31" s="642">
        <v>232509</v>
      </c>
      <c r="CS31" s="661"/>
      <c r="CT31" s="661"/>
      <c r="CU31" s="661"/>
      <c r="CV31" s="661"/>
      <c r="CW31" s="661"/>
      <c r="CX31" s="661"/>
      <c r="CY31" s="662"/>
      <c r="CZ31" s="645">
        <v>0.3</v>
      </c>
      <c r="DA31" s="663"/>
      <c r="DB31" s="663"/>
      <c r="DC31" s="664"/>
      <c r="DD31" s="648">
        <v>229929</v>
      </c>
      <c r="DE31" s="661"/>
      <c r="DF31" s="661"/>
      <c r="DG31" s="661"/>
      <c r="DH31" s="661"/>
      <c r="DI31" s="661"/>
      <c r="DJ31" s="661"/>
      <c r="DK31" s="662"/>
      <c r="DL31" s="648">
        <v>229929</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15">
      <c r="B32" s="725" t="s">
        <v>322</v>
      </c>
      <c r="C32" s="726"/>
      <c r="D32" s="726"/>
      <c r="E32" s="726"/>
      <c r="F32" s="726"/>
      <c r="G32" s="726"/>
      <c r="H32" s="726"/>
      <c r="I32" s="726"/>
      <c r="J32" s="726"/>
      <c r="K32" s="726"/>
      <c r="L32" s="726"/>
      <c r="M32" s="726"/>
      <c r="N32" s="726"/>
      <c r="O32" s="726"/>
      <c r="P32" s="726"/>
      <c r="Q32" s="727"/>
      <c r="R32" s="642" t="s">
        <v>241</v>
      </c>
      <c r="S32" s="643"/>
      <c r="T32" s="643"/>
      <c r="U32" s="643"/>
      <c r="V32" s="643"/>
      <c r="W32" s="643"/>
      <c r="X32" s="643"/>
      <c r="Y32" s="644"/>
      <c r="Z32" s="675" t="s">
        <v>252</v>
      </c>
      <c r="AA32" s="675"/>
      <c r="AB32" s="675"/>
      <c r="AC32" s="675"/>
      <c r="AD32" s="676" t="s">
        <v>252</v>
      </c>
      <c r="AE32" s="676"/>
      <c r="AF32" s="676"/>
      <c r="AG32" s="676"/>
      <c r="AH32" s="676"/>
      <c r="AI32" s="676"/>
      <c r="AJ32" s="676"/>
      <c r="AK32" s="676"/>
      <c r="AL32" s="645" t="s">
        <v>241</v>
      </c>
      <c r="AM32" s="646"/>
      <c r="AN32" s="646"/>
      <c r="AO32" s="677"/>
      <c r="AP32" s="718"/>
      <c r="AQ32" s="719"/>
      <c r="AR32" s="719"/>
      <c r="AS32" s="719"/>
      <c r="AT32" s="723"/>
      <c r="AU32" s="230" t="s">
        <v>323</v>
      </c>
      <c r="AV32" s="230"/>
      <c r="AW32" s="230"/>
      <c r="AX32" s="639" t="s">
        <v>324</v>
      </c>
      <c r="AY32" s="640"/>
      <c r="AZ32" s="640"/>
      <c r="BA32" s="640"/>
      <c r="BB32" s="640"/>
      <c r="BC32" s="640"/>
      <c r="BD32" s="640"/>
      <c r="BE32" s="640"/>
      <c r="BF32" s="641"/>
      <c r="BG32" s="715">
        <v>99.1</v>
      </c>
      <c r="BH32" s="661"/>
      <c r="BI32" s="661"/>
      <c r="BJ32" s="661"/>
      <c r="BK32" s="661"/>
      <c r="BL32" s="661"/>
      <c r="BM32" s="646">
        <v>97.7</v>
      </c>
      <c r="BN32" s="707"/>
      <c r="BO32" s="707"/>
      <c r="BP32" s="707"/>
      <c r="BQ32" s="688"/>
      <c r="BR32" s="715">
        <v>99</v>
      </c>
      <c r="BS32" s="661"/>
      <c r="BT32" s="661"/>
      <c r="BU32" s="661"/>
      <c r="BV32" s="661"/>
      <c r="BW32" s="661"/>
      <c r="BX32" s="646">
        <v>97.7</v>
      </c>
      <c r="BY32" s="707"/>
      <c r="BZ32" s="707"/>
      <c r="CA32" s="707"/>
      <c r="CB32" s="688"/>
      <c r="CD32" s="734"/>
      <c r="CE32" s="735"/>
      <c r="CF32" s="681" t="s">
        <v>325</v>
      </c>
      <c r="CG32" s="682"/>
      <c r="CH32" s="682"/>
      <c r="CI32" s="682"/>
      <c r="CJ32" s="682"/>
      <c r="CK32" s="682"/>
      <c r="CL32" s="682"/>
      <c r="CM32" s="682"/>
      <c r="CN32" s="682"/>
      <c r="CO32" s="682"/>
      <c r="CP32" s="682"/>
      <c r="CQ32" s="683"/>
      <c r="CR32" s="642">
        <v>270</v>
      </c>
      <c r="CS32" s="643"/>
      <c r="CT32" s="643"/>
      <c r="CU32" s="643"/>
      <c r="CV32" s="643"/>
      <c r="CW32" s="643"/>
      <c r="CX32" s="643"/>
      <c r="CY32" s="644"/>
      <c r="CZ32" s="645">
        <v>0</v>
      </c>
      <c r="DA32" s="663"/>
      <c r="DB32" s="663"/>
      <c r="DC32" s="664"/>
      <c r="DD32" s="648">
        <v>270</v>
      </c>
      <c r="DE32" s="643"/>
      <c r="DF32" s="643"/>
      <c r="DG32" s="643"/>
      <c r="DH32" s="643"/>
      <c r="DI32" s="643"/>
      <c r="DJ32" s="643"/>
      <c r="DK32" s="644"/>
      <c r="DL32" s="648">
        <v>270</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326</v>
      </c>
      <c r="C33" s="640"/>
      <c r="D33" s="640"/>
      <c r="E33" s="640"/>
      <c r="F33" s="640"/>
      <c r="G33" s="640"/>
      <c r="H33" s="640"/>
      <c r="I33" s="640"/>
      <c r="J33" s="640"/>
      <c r="K33" s="640"/>
      <c r="L33" s="640"/>
      <c r="M33" s="640"/>
      <c r="N33" s="640"/>
      <c r="O33" s="640"/>
      <c r="P33" s="640"/>
      <c r="Q33" s="641"/>
      <c r="R33" s="642">
        <v>10320201</v>
      </c>
      <c r="S33" s="643"/>
      <c r="T33" s="643"/>
      <c r="U33" s="643"/>
      <c r="V33" s="643"/>
      <c r="W33" s="643"/>
      <c r="X33" s="643"/>
      <c r="Y33" s="644"/>
      <c r="Z33" s="675">
        <v>11.2</v>
      </c>
      <c r="AA33" s="675"/>
      <c r="AB33" s="675"/>
      <c r="AC33" s="675"/>
      <c r="AD33" s="676" t="s">
        <v>252</v>
      </c>
      <c r="AE33" s="676"/>
      <c r="AF33" s="676"/>
      <c r="AG33" s="676"/>
      <c r="AH33" s="676"/>
      <c r="AI33" s="676"/>
      <c r="AJ33" s="676"/>
      <c r="AK33" s="676"/>
      <c r="AL33" s="645" t="s">
        <v>241</v>
      </c>
      <c r="AM33" s="646"/>
      <c r="AN33" s="646"/>
      <c r="AO33" s="677"/>
      <c r="AP33" s="720"/>
      <c r="AQ33" s="721"/>
      <c r="AR33" s="721"/>
      <c r="AS33" s="721"/>
      <c r="AT33" s="724"/>
      <c r="AU33" s="232"/>
      <c r="AV33" s="232"/>
      <c r="AW33" s="232"/>
      <c r="AX33" s="623" t="s">
        <v>327</v>
      </c>
      <c r="AY33" s="624"/>
      <c r="AZ33" s="624"/>
      <c r="BA33" s="624"/>
      <c r="BB33" s="624"/>
      <c r="BC33" s="624"/>
      <c r="BD33" s="624"/>
      <c r="BE33" s="624"/>
      <c r="BF33" s="625"/>
      <c r="BG33" s="706">
        <v>99.6</v>
      </c>
      <c r="BH33" s="627"/>
      <c r="BI33" s="627"/>
      <c r="BJ33" s="627"/>
      <c r="BK33" s="627"/>
      <c r="BL33" s="627"/>
      <c r="BM33" s="669">
        <v>99.2</v>
      </c>
      <c r="BN33" s="627"/>
      <c r="BO33" s="627"/>
      <c r="BP33" s="627"/>
      <c r="BQ33" s="671"/>
      <c r="BR33" s="706">
        <v>99.5</v>
      </c>
      <c r="BS33" s="627"/>
      <c r="BT33" s="627"/>
      <c r="BU33" s="627"/>
      <c r="BV33" s="627"/>
      <c r="BW33" s="627"/>
      <c r="BX33" s="669">
        <v>99</v>
      </c>
      <c r="BY33" s="627"/>
      <c r="BZ33" s="627"/>
      <c r="CA33" s="627"/>
      <c r="CB33" s="671"/>
      <c r="CD33" s="681" t="s">
        <v>328</v>
      </c>
      <c r="CE33" s="682"/>
      <c r="CF33" s="682"/>
      <c r="CG33" s="682"/>
      <c r="CH33" s="682"/>
      <c r="CI33" s="682"/>
      <c r="CJ33" s="682"/>
      <c r="CK33" s="682"/>
      <c r="CL33" s="682"/>
      <c r="CM33" s="682"/>
      <c r="CN33" s="682"/>
      <c r="CO33" s="682"/>
      <c r="CP33" s="682"/>
      <c r="CQ33" s="683"/>
      <c r="CR33" s="642">
        <v>48189207</v>
      </c>
      <c r="CS33" s="661"/>
      <c r="CT33" s="661"/>
      <c r="CU33" s="661"/>
      <c r="CV33" s="661"/>
      <c r="CW33" s="661"/>
      <c r="CX33" s="661"/>
      <c r="CY33" s="662"/>
      <c r="CZ33" s="645">
        <v>53.9</v>
      </c>
      <c r="DA33" s="663"/>
      <c r="DB33" s="663"/>
      <c r="DC33" s="664"/>
      <c r="DD33" s="648">
        <v>23597796</v>
      </c>
      <c r="DE33" s="661"/>
      <c r="DF33" s="661"/>
      <c r="DG33" s="661"/>
      <c r="DH33" s="661"/>
      <c r="DI33" s="661"/>
      <c r="DJ33" s="661"/>
      <c r="DK33" s="662"/>
      <c r="DL33" s="648">
        <v>18068092</v>
      </c>
      <c r="DM33" s="661"/>
      <c r="DN33" s="661"/>
      <c r="DO33" s="661"/>
      <c r="DP33" s="661"/>
      <c r="DQ33" s="661"/>
      <c r="DR33" s="661"/>
      <c r="DS33" s="661"/>
      <c r="DT33" s="661"/>
      <c r="DU33" s="661"/>
      <c r="DV33" s="662"/>
      <c r="DW33" s="645">
        <v>43.3</v>
      </c>
      <c r="DX33" s="663"/>
      <c r="DY33" s="663"/>
      <c r="DZ33" s="663"/>
      <c r="EA33" s="663"/>
      <c r="EB33" s="663"/>
      <c r="EC33" s="684"/>
    </row>
    <row r="34" spans="2:133" ht="11.25" customHeight="1" x14ac:dyDescent="0.15">
      <c r="B34" s="639" t="s">
        <v>329</v>
      </c>
      <c r="C34" s="640"/>
      <c r="D34" s="640"/>
      <c r="E34" s="640"/>
      <c r="F34" s="640"/>
      <c r="G34" s="640"/>
      <c r="H34" s="640"/>
      <c r="I34" s="640"/>
      <c r="J34" s="640"/>
      <c r="K34" s="640"/>
      <c r="L34" s="640"/>
      <c r="M34" s="640"/>
      <c r="N34" s="640"/>
      <c r="O34" s="640"/>
      <c r="P34" s="640"/>
      <c r="Q34" s="641"/>
      <c r="R34" s="642">
        <v>124182</v>
      </c>
      <c r="S34" s="643"/>
      <c r="T34" s="643"/>
      <c r="U34" s="643"/>
      <c r="V34" s="643"/>
      <c r="W34" s="643"/>
      <c r="X34" s="643"/>
      <c r="Y34" s="644"/>
      <c r="Z34" s="675">
        <v>0.1</v>
      </c>
      <c r="AA34" s="675"/>
      <c r="AB34" s="675"/>
      <c r="AC34" s="675"/>
      <c r="AD34" s="676">
        <v>9970</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330</v>
      </c>
      <c r="CE34" s="682"/>
      <c r="CF34" s="682"/>
      <c r="CG34" s="682"/>
      <c r="CH34" s="682"/>
      <c r="CI34" s="682"/>
      <c r="CJ34" s="682"/>
      <c r="CK34" s="682"/>
      <c r="CL34" s="682"/>
      <c r="CM34" s="682"/>
      <c r="CN34" s="682"/>
      <c r="CO34" s="682"/>
      <c r="CP34" s="682"/>
      <c r="CQ34" s="683"/>
      <c r="CR34" s="642">
        <v>12473303</v>
      </c>
      <c r="CS34" s="643"/>
      <c r="CT34" s="643"/>
      <c r="CU34" s="643"/>
      <c r="CV34" s="643"/>
      <c r="CW34" s="643"/>
      <c r="CX34" s="643"/>
      <c r="CY34" s="644"/>
      <c r="CZ34" s="645">
        <v>14</v>
      </c>
      <c r="DA34" s="663"/>
      <c r="DB34" s="663"/>
      <c r="DC34" s="664"/>
      <c r="DD34" s="648">
        <v>9480079</v>
      </c>
      <c r="DE34" s="643"/>
      <c r="DF34" s="643"/>
      <c r="DG34" s="643"/>
      <c r="DH34" s="643"/>
      <c r="DI34" s="643"/>
      <c r="DJ34" s="643"/>
      <c r="DK34" s="644"/>
      <c r="DL34" s="648">
        <v>8179248</v>
      </c>
      <c r="DM34" s="643"/>
      <c r="DN34" s="643"/>
      <c r="DO34" s="643"/>
      <c r="DP34" s="643"/>
      <c r="DQ34" s="643"/>
      <c r="DR34" s="643"/>
      <c r="DS34" s="643"/>
      <c r="DT34" s="643"/>
      <c r="DU34" s="643"/>
      <c r="DV34" s="644"/>
      <c r="DW34" s="645">
        <v>19.600000000000001</v>
      </c>
      <c r="DX34" s="663"/>
      <c r="DY34" s="663"/>
      <c r="DZ34" s="663"/>
      <c r="EA34" s="663"/>
      <c r="EB34" s="663"/>
      <c r="EC34" s="684"/>
    </row>
    <row r="35" spans="2:133" ht="11.25" customHeight="1" x14ac:dyDescent="0.15">
      <c r="B35" s="639" t="s">
        <v>331</v>
      </c>
      <c r="C35" s="640"/>
      <c r="D35" s="640"/>
      <c r="E35" s="640"/>
      <c r="F35" s="640"/>
      <c r="G35" s="640"/>
      <c r="H35" s="640"/>
      <c r="I35" s="640"/>
      <c r="J35" s="640"/>
      <c r="K35" s="640"/>
      <c r="L35" s="640"/>
      <c r="M35" s="640"/>
      <c r="N35" s="640"/>
      <c r="O35" s="640"/>
      <c r="P35" s="640"/>
      <c r="Q35" s="641"/>
      <c r="R35" s="642">
        <v>31345</v>
      </c>
      <c r="S35" s="643"/>
      <c r="T35" s="643"/>
      <c r="U35" s="643"/>
      <c r="V35" s="643"/>
      <c r="W35" s="643"/>
      <c r="X35" s="643"/>
      <c r="Y35" s="644"/>
      <c r="Z35" s="675">
        <v>0</v>
      </c>
      <c r="AA35" s="675"/>
      <c r="AB35" s="675"/>
      <c r="AC35" s="675"/>
      <c r="AD35" s="676" t="s">
        <v>252</v>
      </c>
      <c r="AE35" s="676"/>
      <c r="AF35" s="676"/>
      <c r="AG35" s="676"/>
      <c r="AH35" s="676"/>
      <c r="AI35" s="676"/>
      <c r="AJ35" s="676"/>
      <c r="AK35" s="676"/>
      <c r="AL35" s="645" t="s">
        <v>241</v>
      </c>
      <c r="AM35" s="646"/>
      <c r="AN35" s="646"/>
      <c r="AO35" s="677"/>
      <c r="AP35" s="235"/>
      <c r="AQ35" s="703" t="s">
        <v>332</v>
      </c>
      <c r="AR35" s="704"/>
      <c r="AS35" s="704"/>
      <c r="AT35" s="704"/>
      <c r="AU35" s="704"/>
      <c r="AV35" s="704"/>
      <c r="AW35" s="704"/>
      <c r="AX35" s="704"/>
      <c r="AY35" s="704"/>
      <c r="AZ35" s="704"/>
      <c r="BA35" s="704"/>
      <c r="BB35" s="704"/>
      <c r="BC35" s="704"/>
      <c r="BD35" s="704"/>
      <c r="BE35" s="704"/>
      <c r="BF35" s="705"/>
      <c r="BG35" s="703" t="s">
        <v>333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334</v>
      </c>
      <c r="CE35" s="682"/>
      <c r="CF35" s="682"/>
      <c r="CG35" s="682"/>
      <c r="CH35" s="682"/>
      <c r="CI35" s="682"/>
      <c r="CJ35" s="682"/>
      <c r="CK35" s="682"/>
      <c r="CL35" s="682"/>
      <c r="CM35" s="682"/>
      <c r="CN35" s="682"/>
      <c r="CO35" s="682"/>
      <c r="CP35" s="682"/>
      <c r="CQ35" s="683"/>
      <c r="CR35" s="642">
        <v>331673</v>
      </c>
      <c r="CS35" s="661"/>
      <c r="CT35" s="661"/>
      <c r="CU35" s="661"/>
      <c r="CV35" s="661"/>
      <c r="CW35" s="661"/>
      <c r="CX35" s="661"/>
      <c r="CY35" s="662"/>
      <c r="CZ35" s="645">
        <v>0.4</v>
      </c>
      <c r="DA35" s="663"/>
      <c r="DB35" s="663"/>
      <c r="DC35" s="664"/>
      <c r="DD35" s="648">
        <v>321530</v>
      </c>
      <c r="DE35" s="661"/>
      <c r="DF35" s="661"/>
      <c r="DG35" s="661"/>
      <c r="DH35" s="661"/>
      <c r="DI35" s="661"/>
      <c r="DJ35" s="661"/>
      <c r="DK35" s="662"/>
      <c r="DL35" s="648">
        <v>321530</v>
      </c>
      <c r="DM35" s="661"/>
      <c r="DN35" s="661"/>
      <c r="DO35" s="661"/>
      <c r="DP35" s="661"/>
      <c r="DQ35" s="661"/>
      <c r="DR35" s="661"/>
      <c r="DS35" s="661"/>
      <c r="DT35" s="661"/>
      <c r="DU35" s="661"/>
      <c r="DV35" s="662"/>
      <c r="DW35" s="645">
        <v>0.8</v>
      </c>
      <c r="DX35" s="663"/>
      <c r="DY35" s="663"/>
      <c r="DZ35" s="663"/>
      <c r="EA35" s="663"/>
      <c r="EB35" s="663"/>
      <c r="EC35" s="684"/>
    </row>
    <row r="36" spans="2:133" ht="11.25" customHeight="1" x14ac:dyDescent="0.15">
      <c r="B36" s="639" t="s">
        <v>335</v>
      </c>
      <c r="C36" s="640"/>
      <c r="D36" s="640"/>
      <c r="E36" s="640"/>
      <c r="F36" s="640"/>
      <c r="G36" s="640"/>
      <c r="H36" s="640"/>
      <c r="I36" s="640"/>
      <c r="J36" s="640"/>
      <c r="K36" s="640"/>
      <c r="L36" s="640"/>
      <c r="M36" s="640"/>
      <c r="N36" s="640"/>
      <c r="O36" s="640"/>
      <c r="P36" s="640"/>
      <c r="Q36" s="641"/>
      <c r="R36" s="642">
        <v>98885</v>
      </c>
      <c r="S36" s="643"/>
      <c r="T36" s="643"/>
      <c r="U36" s="643"/>
      <c r="V36" s="643"/>
      <c r="W36" s="643"/>
      <c r="X36" s="643"/>
      <c r="Y36" s="644"/>
      <c r="Z36" s="675">
        <v>0.1</v>
      </c>
      <c r="AA36" s="675"/>
      <c r="AB36" s="675"/>
      <c r="AC36" s="675"/>
      <c r="AD36" s="676" t="s">
        <v>252</v>
      </c>
      <c r="AE36" s="676"/>
      <c r="AF36" s="676"/>
      <c r="AG36" s="676"/>
      <c r="AH36" s="676"/>
      <c r="AI36" s="676"/>
      <c r="AJ36" s="676"/>
      <c r="AK36" s="676"/>
      <c r="AL36" s="645" t="s">
        <v>252</v>
      </c>
      <c r="AM36" s="646"/>
      <c r="AN36" s="646"/>
      <c r="AO36" s="677"/>
      <c r="AP36" s="235"/>
      <c r="AQ36" s="694" t="s">
        <v>336</v>
      </c>
      <c r="AR36" s="695"/>
      <c r="AS36" s="695"/>
      <c r="AT36" s="695"/>
      <c r="AU36" s="695"/>
      <c r="AV36" s="695"/>
      <c r="AW36" s="695"/>
      <c r="AX36" s="695"/>
      <c r="AY36" s="696"/>
      <c r="AZ36" s="697">
        <v>7327682</v>
      </c>
      <c r="BA36" s="698"/>
      <c r="BB36" s="698"/>
      <c r="BC36" s="698"/>
      <c r="BD36" s="698"/>
      <c r="BE36" s="698"/>
      <c r="BF36" s="699"/>
      <c r="BG36" s="700" t="s">
        <v>337</v>
      </c>
      <c r="BH36" s="701"/>
      <c r="BI36" s="701"/>
      <c r="BJ36" s="701"/>
      <c r="BK36" s="701"/>
      <c r="BL36" s="701"/>
      <c r="BM36" s="701"/>
      <c r="BN36" s="701"/>
      <c r="BO36" s="701"/>
      <c r="BP36" s="701"/>
      <c r="BQ36" s="701"/>
      <c r="BR36" s="701"/>
      <c r="BS36" s="701"/>
      <c r="BT36" s="701"/>
      <c r="BU36" s="702"/>
      <c r="BV36" s="697">
        <v>169696</v>
      </c>
      <c r="BW36" s="698"/>
      <c r="BX36" s="698"/>
      <c r="BY36" s="698"/>
      <c r="BZ36" s="698"/>
      <c r="CA36" s="698"/>
      <c r="CB36" s="699"/>
      <c r="CD36" s="681" t="s">
        <v>338</v>
      </c>
      <c r="CE36" s="682"/>
      <c r="CF36" s="682"/>
      <c r="CG36" s="682"/>
      <c r="CH36" s="682"/>
      <c r="CI36" s="682"/>
      <c r="CJ36" s="682"/>
      <c r="CK36" s="682"/>
      <c r="CL36" s="682"/>
      <c r="CM36" s="682"/>
      <c r="CN36" s="682"/>
      <c r="CO36" s="682"/>
      <c r="CP36" s="682"/>
      <c r="CQ36" s="683"/>
      <c r="CR36" s="642">
        <v>28134463</v>
      </c>
      <c r="CS36" s="643"/>
      <c r="CT36" s="643"/>
      <c r="CU36" s="643"/>
      <c r="CV36" s="643"/>
      <c r="CW36" s="643"/>
      <c r="CX36" s="643"/>
      <c r="CY36" s="644"/>
      <c r="CZ36" s="645">
        <v>31.5</v>
      </c>
      <c r="DA36" s="663"/>
      <c r="DB36" s="663"/>
      <c r="DC36" s="664"/>
      <c r="DD36" s="648">
        <v>7301590</v>
      </c>
      <c r="DE36" s="643"/>
      <c r="DF36" s="643"/>
      <c r="DG36" s="643"/>
      <c r="DH36" s="643"/>
      <c r="DI36" s="643"/>
      <c r="DJ36" s="643"/>
      <c r="DK36" s="644"/>
      <c r="DL36" s="648">
        <v>5755243</v>
      </c>
      <c r="DM36" s="643"/>
      <c r="DN36" s="643"/>
      <c r="DO36" s="643"/>
      <c r="DP36" s="643"/>
      <c r="DQ36" s="643"/>
      <c r="DR36" s="643"/>
      <c r="DS36" s="643"/>
      <c r="DT36" s="643"/>
      <c r="DU36" s="643"/>
      <c r="DV36" s="644"/>
      <c r="DW36" s="645">
        <v>13.8</v>
      </c>
      <c r="DX36" s="663"/>
      <c r="DY36" s="663"/>
      <c r="DZ36" s="663"/>
      <c r="EA36" s="663"/>
      <c r="EB36" s="663"/>
      <c r="EC36" s="684"/>
    </row>
    <row r="37" spans="2:133" ht="11.25" customHeight="1" x14ac:dyDescent="0.15">
      <c r="B37" s="639" t="s">
        <v>339</v>
      </c>
      <c r="C37" s="640"/>
      <c r="D37" s="640"/>
      <c r="E37" s="640"/>
      <c r="F37" s="640"/>
      <c r="G37" s="640"/>
      <c r="H37" s="640"/>
      <c r="I37" s="640"/>
      <c r="J37" s="640"/>
      <c r="K37" s="640"/>
      <c r="L37" s="640"/>
      <c r="M37" s="640"/>
      <c r="N37" s="640"/>
      <c r="O37" s="640"/>
      <c r="P37" s="640"/>
      <c r="Q37" s="641"/>
      <c r="R37" s="642">
        <v>1223789</v>
      </c>
      <c r="S37" s="643"/>
      <c r="T37" s="643"/>
      <c r="U37" s="643"/>
      <c r="V37" s="643"/>
      <c r="W37" s="643"/>
      <c r="X37" s="643"/>
      <c r="Y37" s="644"/>
      <c r="Z37" s="675">
        <v>1.3</v>
      </c>
      <c r="AA37" s="675"/>
      <c r="AB37" s="675"/>
      <c r="AC37" s="675"/>
      <c r="AD37" s="676" t="s">
        <v>241</v>
      </c>
      <c r="AE37" s="676"/>
      <c r="AF37" s="676"/>
      <c r="AG37" s="676"/>
      <c r="AH37" s="676"/>
      <c r="AI37" s="676"/>
      <c r="AJ37" s="676"/>
      <c r="AK37" s="676"/>
      <c r="AL37" s="645" t="s">
        <v>241</v>
      </c>
      <c r="AM37" s="646"/>
      <c r="AN37" s="646"/>
      <c r="AO37" s="677"/>
      <c r="AQ37" s="685" t="s">
        <v>340</v>
      </c>
      <c r="AR37" s="686"/>
      <c r="AS37" s="686"/>
      <c r="AT37" s="686"/>
      <c r="AU37" s="686"/>
      <c r="AV37" s="686"/>
      <c r="AW37" s="686"/>
      <c r="AX37" s="686"/>
      <c r="AY37" s="687"/>
      <c r="AZ37" s="642">
        <v>1064237</v>
      </c>
      <c r="BA37" s="643"/>
      <c r="BB37" s="643"/>
      <c r="BC37" s="643"/>
      <c r="BD37" s="661"/>
      <c r="BE37" s="661"/>
      <c r="BF37" s="688"/>
      <c r="BG37" s="681" t="s">
        <v>341</v>
      </c>
      <c r="BH37" s="682"/>
      <c r="BI37" s="682"/>
      <c r="BJ37" s="682"/>
      <c r="BK37" s="682"/>
      <c r="BL37" s="682"/>
      <c r="BM37" s="682"/>
      <c r="BN37" s="682"/>
      <c r="BO37" s="682"/>
      <c r="BP37" s="682"/>
      <c r="BQ37" s="682"/>
      <c r="BR37" s="682"/>
      <c r="BS37" s="682"/>
      <c r="BT37" s="682"/>
      <c r="BU37" s="683"/>
      <c r="BV37" s="642">
        <v>-1215370</v>
      </c>
      <c r="BW37" s="643"/>
      <c r="BX37" s="643"/>
      <c r="BY37" s="643"/>
      <c r="BZ37" s="643"/>
      <c r="CA37" s="643"/>
      <c r="CB37" s="689"/>
      <c r="CD37" s="681" t="s">
        <v>342</v>
      </c>
      <c r="CE37" s="682"/>
      <c r="CF37" s="682"/>
      <c r="CG37" s="682"/>
      <c r="CH37" s="682"/>
      <c r="CI37" s="682"/>
      <c r="CJ37" s="682"/>
      <c r="CK37" s="682"/>
      <c r="CL37" s="682"/>
      <c r="CM37" s="682"/>
      <c r="CN37" s="682"/>
      <c r="CO37" s="682"/>
      <c r="CP37" s="682"/>
      <c r="CQ37" s="683"/>
      <c r="CR37" s="642">
        <v>716248</v>
      </c>
      <c r="CS37" s="661"/>
      <c r="CT37" s="661"/>
      <c r="CU37" s="661"/>
      <c r="CV37" s="661"/>
      <c r="CW37" s="661"/>
      <c r="CX37" s="661"/>
      <c r="CY37" s="662"/>
      <c r="CZ37" s="645">
        <v>0.8</v>
      </c>
      <c r="DA37" s="663"/>
      <c r="DB37" s="663"/>
      <c r="DC37" s="664"/>
      <c r="DD37" s="648">
        <v>716248</v>
      </c>
      <c r="DE37" s="661"/>
      <c r="DF37" s="661"/>
      <c r="DG37" s="661"/>
      <c r="DH37" s="661"/>
      <c r="DI37" s="661"/>
      <c r="DJ37" s="661"/>
      <c r="DK37" s="662"/>
      <c r="DL37" s="648">
        <v>651788</v>
      </c>
      <c r="DM37" s="661"/>
      <c r="DN37" s="661"/>
      <c r="DO37" s="661"/>
      <c r="DP37" s="661"/>
      <c r="DQ37" s="661"/>
      <c r="DR37" s="661"/>
      <c r="DS37" s="661"/>
      <c r="DT37" s="661"/>
      <c r="DU37" s="661"/>
      <c r="DV37" s="662"/>
      <c r="DW37" s="645">
        <v>1.6</v>
      </c>
      <c r="DX37" s="663"/>
      <c r="DY37" s="663"/>
      <c r="DZ37" s="663"/>
      <c r="EA37" s="663"/>
      <c r="EB37" s="663"/>
      <c r="EC37" s="684"/>
    </row>
    <row r="38" spans="2:133" ht="11.25" customHeight="1" x14ac:dyDescent="0.15">
      <c r="B38" s="639" t="s">
        <v>343</v>
      </c>
      <c r="C38" s="640"/>
      <c r="D38" s="640"/>
      <c r="E38" s="640"/>
      <c r="F38" s="640"/>
      <c r="G38" s="640"/>
      <c r="H38" s="640"/>
      <c r="I38" s="640"/>
      <c r="J38" s="640"/>
      <c r="K38" s="640"/>
      <c r="L38" s="640"/>
      <c r="M38" s="640"/>
      <c r="N38" s="640"/>
      <c r="O38" s="640"/>
      <c r="P38" s="640"/>
      <c r="Q38" s="641"/>
      <c r="R38" s="642">
        <v>605671</v>
      </c>
      <c r="S38" s="643"/>
      <c r="T38" s="643"/>
      <c r="U38" s="643"/>
      <c r="V38" s="643"/>
      <c r="W38" s="643"/>
      <c r="X38" s="643"/>
      <c r="Y38" s="644"/>
      <c r="Z38" s="675">
        <v>0.7</v>
      </c>
      <c r="AA38" s="675"/>
      <c r="AB38" s="675"/>
      <c r="AC38" s="675"/>
      <c r="AD38" s="676">
        <v>146</v>
      </c>
      <c r="AE38" s="676"/>
      <c r="AF38" s="676"/>
      <c r="AG38" s="676"/>
      <c r="AH38" s="676"/>
      <c r="AI38" s="676"/>
      <c r="AJ38" s="676"/>
      <c r="AK38" s="676"/>
      <c r="AL38" s="645">
        <v>0</v>
      </c>
      <c r="AM38" s="646"/>
      <c r="AN38" s="646"/>
      <c r="AO38" s="677"/>
      <c r="AQ38" s="685" t="s">
        <v>344</v>
      </c>
      <c r="AR38" s="686"/>
      <c r="AS38" s="686"/>
      <c r="AT38" s="686"/>
      <c r="AU38" s="686"/>
      <c r="AV38" s="686"/>
      <c r="AW38" s="686"/>
      <c r="AX38" s="686"/>
      <c r="AY38" s="687"/>
      <c r="AZ38" s="642">
        <v>132165</v>
      </c>
      <c r="BA38" s="643"/>
      <c r="BB38" s="643"/>
      <c r="BC38" s="643"/>
      <c r="BD38" s="661"/>
      <c r="BE38" s="661"/>
      <c r="BF38" s="688"/>
      <c r="BG38" s="681" t="s">
        <v>345</v>
      </c>
      <c r="BH38" s="682"/>
      <c r="BI38" s="682"/>
      <c r="BJ38" s="682"/>
      <c r="BK38" s="682"/>
      <c r="BL38" s="682"/>
      <c r="BM38" s="682"/>
      <c r="BN38" s="682"/>
      <c r="BO38" s="682"/>
      <c r="BP38" s="682"/>
      <c r="BQ38" s="682"/>
      <c r="BR38" s="682"/>
      <c r="BS38" s="682"/>
      <c r="BT38" s="682"/>
      <c r="BU38" s="683"/>
      <c r="BV38" s="642">
        <v>25981</v>
      </c>
      <c r="BW38" s="643"/>
      <c r="BX38" s="643"/>
      <c r="BY38" s="643"/>
      <c r="BZ38" s="643"/>
      <c r="CA38" s="643"/>
      <c r="CB38" s="689"/>
      <c r="CD38" s="681" t="s">
        <v>346</v>
      </c>
      <c r="CE38" s="682"/>
      <c r="CF38" s="682"/>
      <c r="CG38" s="682"/>
      <c r="CH38" s="682"/>
      <c r="CI38" s="682"/>
      <c r="CJ38" s="682"/>
      <c r="CK38" s="682"/>
      <c r="CL38" s="682"/>
      <c r="CM38" s="682"/>
      <c r="CN38" s="682"/>
      <c r="CO38" s="682"/>
      <c r="CP38" s="682"/>
      <c r="CQ38" s="683"/>
      <c r="CR38" s="642">
        <v>6263445</v>
      </c>
      <c r="CS38" s="643"/>
      <c r="CT38" s="643"/>
      <c r="CU38" s="643"/>
      <c r="CV38" s="643"/>
      <c r="CW38" s="643"/>
      <c r="CX38" s="643"/>
      <c r="CY38" s="644"/>
      <c r="CZ38" s="645">
        <v>7</v>
      </c>
      <c r="DA38" s="663"/>
      <c r="DB38" s="663"/>
      <c r="DC38" s="664"/>
      <c r="DD38" s="648">
        <v>5533051</v>
      </c>
      <c r="DE38" s="643"/>
      <c r="DF38" s="643"/>
      <c r="DG38" s="643"/>
      <c r="DH38" s="643"/>
      <c r="DI38" s="643"/>
      <c r="DJ38" s="643"/>
      <c r="DK38" s="644"/>
      <c r="DL38" s="648">
        <v>3812071</v>
      </c>
      <c r="DM38" s="643"/>
      <c r="DN38" s="643"/>
      <c r="DO38" s="643"/>
      <c r="DP38" s="643"/>
      <c r="DQ38" s="643"/>
      <c r="DR38" s="643"/>
      <c r="DS38" s="643"/>
      <c r="DT38" s="643"/>
      <c r="DU38" s="643"/>
      <c r="DV38" s="644"/>
      <c r="DW38" s="645">
        <v>9.1</v>
      </c>
      <c r="DX38" s="663"/>
      <c r="DY38" s="663"/>
      <c r="DZ38" s="663"/>
      <c r="EA38" s="663"/>
      <c r="EB38" s="663"/>
      <c r="EC38" s="684"/>
    </row>
    <row r="39" spans="2:133" ht="11.25" customHeight="1" x14ac:dyDescent="0.15">
      <c r="B39" s="639" t="s">
        <v>347</v>
      </c>
      <c r="C39" s="640"/>
      <c r="D39" s="640"/>
      <c r="E39" s="640"/>
      <c r="F39" s="640"/>
      <c r="G39" s="640"/>
      <c r="H39" s="640"/>
      <c r="I39" s="640"/>
      <c r="J39" s="640"/>
      <c r="K39" s="640"/>
      <c r="L39" s="640"/>
      <c r="M39" s="640"/>
      <c r="N39" s="640"/>
      <c r="O39" s="640"/>
      <c r="P39" s="640"/>
      <c r="Q39" s="641"/>
      <c r="R39" s="642">
        <v>1537400</v>
      </c>
      <c r="S39" s="643"/>
      <c r="T39" s="643"/>
      <c r="U39" s="643"/>
      <c r="V39" s="643"/>
      <c r="W39" s="643"/>
      <c r="X39" s="643"/>
      <c r="Y39" s="644"/>
      <c r="Z39" s="675">
        <v>1.7</v>
      </c>
      <c r="AA39" s="675"/>
      <c r="AB39" s="675"/>
      <c r="AC39" s="675"/>
      <c r="AD39" s="676" t="s">
        <v>241</v>
      </c>
      <c r="AE39" s="676"/>
      <c r="AF39" s="676"/>
      <c r="AG39" s="676"/>
      <c r="AH39" s="676"/>
      <c r="AI39" s="676"/>
      <c r="AJ39" s="676"/>
      <c r="AK39" s="676"/>
      <c r="AL39" s="645" t="s">
        <v>252</v>
      </c>
      <c r="AM39" s="646"/>
      <c r="AN39" s="646"/>
      <c r="AO39" s="677"/>
      <c r="AQ39" s="685" t="s">
        <v>348</v>
      </c>
      <c r="AR39" s="686"/>
      <c r="AS39" s="686"/>
      <c r="AT39" s="686"/>
      <c r="AU39" s="686"/>
      <c r="AV39" s="686"/>
      <c r="AW39" s="686"/>
      <c r="AX39" s="686"/>
      <c r="AY39" s="687"/>
      <c r="AZ39" s="642" t="s">
        <v>252</v>
      </c>
      <c r="BA39" s="643"/>
      <c r="BB39" s="643"/>
      <c r="BC39" s="643"/>
      <c r="BD39" s="661"/>
      <c r="BE39" s="661"/>
      <c r="BF39" s="688"/>
      <c r="BG39" s="681" t="s">
        <v>349</v>
      </c>
      <c r="BH39" s="682"/>
      <c r="BI39" s="682"/>
      <c r="BJ39" s="682"/>
      <c r="BK39" s="682"/>
      <c r="BL39" s="682"/>
      <c r="BM39" s="682"/>
      <c r="BN39" s="682"/>
      <c r="BO39" s="682"/>
      <c r="BP39" s="682"/>
      <c r="BQ39" s="682"/>
      <c r="BR39" s="682"/>
      <c r="BS39" s="682"/>
      <c r="BT39" s="682"/>
      <c r="BU39" s="683"/>
      <c r="BV39" s="642">
        <v>37457</v>
      </c>
      <c r="BW39" s="643"/>
      <c r="BX39" s="643"/>
      <c r="BY39" s="643"/>
      <c r="BZ39" s="643"/>
      <c r="CA39" s="643"/>
      <c r="CB39" s="689"/>
      <c r="CD39" s="681" t="s">
        <v>350</v>
      </c>
      <c r="CE39" s="682"/>
      <c r="CF39" s="682"/>
      <c r="CG39" s="682"/>
      <c r="CH39" s="682"/>
      <c r="CI39" s="682"/>
      <c r="CJ39" s="682"/>
      <c r="CK39" s="682"/>
      <c r="CL39" s="682"/>
      <c r="CM39" s="682"/>
      <c r="CN39" s="682"/>
      <c r="CO39" s="682"/>
      <c r="CP39" s="682"/>
      <c r="CQ39" s="683"/>
      <c r="CR39" s="642">
        <v>976323</v>
      </c>
      <c r="CS39" s="661"/>
      <c r="CT39" s="661"/>
      <c r="CU39" s="661"/>
      <c r="CV39" s="661"/>
      <c r="CW39" s="661"/>
      <c r="CX39" s="661"/>
      <c r="CY39" s="662"/>
      <c r="CZ39" s="645">
        <v>1.1000000000000001</v>
      </c>
      <c r="DA39" s="663"/>
      <c r="DB39" s="663"/>
      <c r="DC39" s="664"/>
      <c r="DD39" s="648">
        <v>961546</v>
      </c>
      <c r="DE39" s="661"/>
      <c r="DF39" s="661"/>
      <c r="DG39" s="661"/>
      <c r="DH39" s="661"/>
      <c r="DI39" s="661"/>
      <c r="DJ39" s="661"/>
      <c r="DK39" s="662"/>
      <c r="DL39" s="648" t="s">
        <v>252</v>
      </c>
      <c r="DM39" s="661"/>
      <c r="DN39" s="661"/>
      <c r="DO39" s="661"/>
      <c r="DP39" s="661"/>
      <c r="DQ39" s="661"/>
      <c r="DR39" s="661"/>
      <c r="DS39" s="661"/>
      <c r="DT39" s="661"/>
      <c r="DU39" s="661"/>
      <c r="DV39" s="662"/>
      <c r="DW39" s="645" t="s">
        <v>241</v>
      </c>
      <c r="DX39" s="663"/>
      <c r="DY39" s="663"/>
      <c r="DZ39" s="663"/>
      <c r="EA39" s="663"/>
      <c r="EB39" s="663"/>
      <c r="EC39" s="684"/>
    </row>
    <row r="40" spans="2:133" ht="11.25" customHeight="1" x14ac:dyDescent="0.15">
      <c r="B40" s="639" t="s">
        <v>351</v>
      </c>
      <c r="C40" s="640"/>
      <c r="D40" s="640"/>
      <c r="E40" s="640"/>
      <c r="F40" s="640"/>
      <c r="G40" s="640"/>
      <c r="H40" s="640"/>
      <c r="I40" s="640"/>
      <c r="J40" s="640"/>
      <c r="K40" s="640"/>
      <c r="L40" s="640"/>
      <c r="M40" s="640"/>
      <c r="N40" s="640"/>
      <c r="O40" s="640"/>
      <c r="P40" s="640"/>
      <c r="Q40" s="641"/>
      <c r="R40" s="642">
        <v>548000</v>
      </c>
      <c r="S40" s="643"/>
      <c r="T40" s="643"/>
      <c r="U40" s="643"/>
      <c r="V40" s="643"/>
      <c r="W40" s="643"/>
      <c r="X40" s="643"/>
      <c r="Y40" s="644"/>
      <c r="Z40" s="675">
        <v>0.6</v>
      </c>
      <c r="AA40" s="675"/>
      <c r="AB40" s="675"/>
      <c r="AC40" s="675"/>
      <c r="AD40" s="676" t="s">
        <v>252</v>
      </c>
      <c r="AE40" s="676"/>
      <c r="AF40" s="676"/>
      <c r="AG40" s="676"/>
      <c r="AH40" s="676"/>
      <c r="AI40" s="676"/>
      <c r="AJ40" s="676"/>
      <c r="AK40" s="676"/>
      <c r="AL40" s="645" t="s">
        <v>241</v>
      </c>
      <c r="AM40" s="646"/>
      <c r="AN40" s="646"/>
      <c r="AO40" s="677"/>
      <c r="AQ40" s="685" t="s">
        <v>352</v>
      </c>
      <c r="AR40" s="686"/>
      <c r="AS40" s="686"/>
      <c r="AT40" s="686"/>
      <c r="AU40" s="686"/>
      <c r="AV40" s="686"/>
      <c r="AW40" s="686"/>
      <c r="AX40" s="686"/>
      <c r="AY40" s="687"/>
      <c r="AZ40" s="642" t="s">
        <v>252</v>
      </c>
      <c r="BA40" s="643"/>
      <c r="BB40" s="643"/>
      <c r="BC40" s="643"/>
      <c r="BD40" s="661"/>
      <c r="BE40" s="661"/>
      <c r="BF40" s="688"/>
      <c r="BG40" s="690" t="s">
        <v>353</v>
      </c>
      <c r="BH40" s="691"/>
      <c r="BI40" s="691"/>
      <c r="BJ40" s="691"/>
      <c r="BK40" s="691"/>
      <c r="BL40" s="236"/>
      <c r="BM40" s="682" t="s">
        <v>354</v>
      </c>
      <c r="BN40" s="682"/>
      <c r="BO40" s="682"/>
      <c r="BP40" s="682"/>
      <c r="BQ40" s="682"/>
      <c r="BR40" s="682"/>
      <c r="BS40" s="682"/>
      <c r="BT40" s="682"/>
      <c r="BU40" s="683"/>
      <c r="BV40" s="642">
        <v>102</v>
      </c>
      <c r="BW40" s="643"/>
      <c r="BX40" s="643"/>
      <c r="BY40" s="643"/>
      <c r="BZ40" s="643"/>
      <c r="CA40" s="643"/>
      <c r="CB40" s="689"/>
      <c r="CD40" s="681" t="s">
        <v>355</v>
      </c>
      <c r="CE40" s="682"/>
      <c r="CF40" s="682"/>
      <c r="CG40" s="682"/>
      <c r="CH40" s="682"/>
      <c r="CI40" s="682"/>
      <c r="CJ40" s="682"/>
      <c r="CK40" s="682"/>
      <c r="CL40" s="682"/>
      <c r="CM40" s="682"/>
      <c r="CN40" s="682"/>
      <c r="CO40" s="682"/>
      <c r="CP40" s="682"/>
      <c r="CQ40" s="683"/>
      <c r="CR40" s="642">
        <v>10000</v>
      </c>
      <c r="CS40" s="643"/>
      <c r="CT40" s="643"/>
      <c r="CU40" s="643"/>
      <c r="CV40" s="643"/>
      <c r="CW40" s="643"/>
      <c r="CX40" s="643"/>
      <c r="CY40" s="644"/>
      <c r="CZ40" s="645">
        <v>0</v>
      </c>
      <c r="DA40" s="663"/>
      <c r="DB40" s="663"/>
      <c r="DC40" s="664"/>
      <c r="DD40" s="648" t="s">
        <v>241</v>
      </c>
      <c r="DE40" s="643"/>
      <c r="DF40" s="643"/>
      <c r="DG40" s="643"/>
      <c r="DH40" s="643"/>
      <c r="DI40" s="643"/>
      <c r="DJ40" s="643"/>
      <c r="DK40" s="644"/>
      <c r="DL40" s="648" t="s">
        <v>241</v>
      </c>
      <c r="DM40" s="643"/>
      <c r="DN40" s="643"/>
      <c r="DO40" s="643"/>
      <c r="DP40" s="643"/>
      <c r="DQ40" s="643"/>
      <c r="DR40" s="643"/>
      <c r="DS40" s="643"/>
      <c r="DT40" s="643"/>
      <c r="DU40" s="643"/>
      <c r="DV40" s="644"/>
      <c r="DW40" s="645" t="s">
        <v>241</v>
      </c>
      <c r="DX40" s="663"/>
      <c r="DY40" s="663"/>
      <c r="DZ40" s="663"/>
      <c r="EA40" s="663"/>
      <c r="EB40" s="663"/>
      <c r="EC40" s="684"/>
    </row>
    <row r="41" spans="2:133" ht="11.25" customHeight="1" x14ac:dyDescent="0.15">
      <c r="B41" s="639" t="s">
        <v>356</v>
      </c>
      <c r="C41" s="640"/>
      <c r="D41" s="640"/>
      <c r="E41" s="640"/>
      <c r="F41" s="640"/>
      <c r="G41" s="640"/>
      <c r="H41" s="640"/>
      <c r="I41" s="640"/>
      <c r="J41" s="640"/>
      <c r="K41" s="640"/>
      <c r="L41" s="640"/>
      <c r="M41" s="640"/>
      <c r="N41" s="640"/>
      <c r="O41" s="640"/>
      <c r="P41" s="640"/>
      <c r="Q41" s="641"/>
      <c r="R41" s="642" t="s">
        <v>241</v>
      </c>
      <c r="S41" s="643"/>
      <c r="T41" s="643"/>
      <c r="U41" s="643"/>
      <c r="V41" s="643"/>
      <c r="W41" s="643"/>
      <c r="X41" s="643"/>
      <c r="Y41" s="644"/>
      <c r="Z41" s="675" t="s">
        <v>241</v>
      </c>
      <c r="AA41" s="675"/>
      <c r="AB41" s="675"/>
      <c r="AC41" s="675"/>
      <c r="AD41" s="676" t="s">
        <v>252</v>
      </c>
      <c r="AE41" s="676"/>
      <c r="AF41" s="676"/>
      <c r="AG41" s="676"/>
      <c r="AH41" s="676"/>
      <c r="AI41" s="676"/>
      <c r="AJ41" s="676"/>
      <c r="AK41" s="676"/>
      <c r="AL41" s="645" t="s">
        <v>252</v>
      </c>
      <c r="AM41" s="646"/>
      <c r="AN41" s="646"/>
      <c r="AO41" s="677"/>
      <c r="AQ41" s="685" t="s">
        <v>357</v>
      </c>
      <c r="AR41" s="686"/>
      <c r="AS41" s="686"/>
      <c r="AT41" s="686"/>
      <c r="AU41" s="686"/>
      <c r="AV41" s="686"/>
      <c r="AW41" s="686"/>
      <c r="AX41" s="686"/>
      <c r="AY41" s="687"/>
      <c r="AZ41" s="642">
        <v>2298960</v>
      </c>
      <c r="BA41" s="643"/>
      <c r="BB41" s="643"/>
      <c r="BC41" s="643"/>
      <c r="BD41" s="661"/>
      <c r="BE41" s="661"/>
      <c r="BF41" s="688"/>
      <c r="BG41" s="690"/>
      <c r="BH41" s="691"/>
      <c r="BI41" s="691"/>
      <c r="BJ41" s="691"/>
      <c r="BK41" s="691"/>
      <c r="BL41" s="236"/>
      <c r="BM41" s="682" t="s">
        <v>358</v>
      </c>
      <c r="BN41" s="682"/>
      <c r="BO41" s="682"/>
      <c r="BP41" s="682"/>
      <c r="BQ41" s="682"/>
      <c r="BR41" s="682"/>
      <c r="BS41" s="682"/>
      <c r="BT41" s="682"/>
      <c r="BU41" s="683"/>
      <c r="BV41" s="642">
        <v>2</v>
      </c>
      <c r="BW41" s="643"/>
      <c r="BX41" s="643"/>
      <c r="BY41" s="643"/>
      <c r="BZ41" s="643"/>
      <c r="CA41" s="643"/>
      <c r="CB41" s="689"/>
      <c r="CD41" s="681" t="s">
        <v>359</v>
      </c>
      <c r="CE41" s="682"/>
      <c r="CF41" s="682"/>
      <c r="CG41" s="682"/>
      <c r="CH41" s="682"/>
      <c r="CI41" s="682"/>
      <c r="CJ41" s="682"/>
      <c r="CK41" s="682"/>
      <c r="CL41" s="682"/>
      <c r="CM41" s="682"/>
      <c r="CN41" s="682"/>
      <c r="CO41" s="682"/>
      <c r="CP41" s="682"/>
      <c r="CQ41" s="683"/>
      <c r="CR41" s="642" t="s">
        <v>241</v>
      </c>
      <c r="CS41" s="661"/>
      <c r="CT41" s="661"/>
      <c r="CU41" s="661"/>
      <c r="CV41" s="661"/>
      <c r="CW41" s="661"/>
      <c r="CX41" s="661"/>
      <c r="CY41" s="662"/>
      <c r="CZ41" s="645" t="s">
        <v>241</v>
      </c>
      <c r="DA41" s="663"/>
      <c r="DB41" s="663"/>
      <c r="DC41" s="664"/>
      <c r="DD41" s="648" t="s">
        <v>252</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360</v>
      </c>
      <c r="C42" s="640"/>
      <c r="D42" s="640"/>
      <c r="E42" s="640"/>
      <c r="F42" s="640"/>
      <c r="G42" s="640"/>
      <c r="H42" s="640"/>
      <c r="I42" s="640"/>
      <c r="J42" s="640"/>
      <c r="K42" s="640"/>
      <c r="L42" s="640"/>
      <c r="M42" s="640"/>
      <c r="N42" s="640"/>
      <c r="O42" s="640"/>
      <c r="P42" s="640"/>
      <c r="Q42" s="641"/>
      <c r="R42" s="642" t="s">
        <v>252</v>
      </c>
      <c r="S42" s="643"/>
      <c r="T42" s="643"/>
      <c r="U42" s="643"/>
      <c r="V42" s="643"/>
      <c r="W42" s="643"/>
      <c r="X42" s="643"/>
      <c r="Y42" s="644"/>
      <c r="Z42" s="675" t="s">
        <v>252</v>
      </c>
      <c r="AA42" s="675"/>
      <c r="AB42" s="675"/>
      <c r="AC42" s="675"/>
      <c r="AD42" s="676" t="s">
        <v>252</v>
      </c>
      <c r="AE42" s="676"/>
      <c r="AF42" s="676"/>
      <c r="AG42" s="676"/>
      <c r="AH42" s="676"/>
      <c r="AI42" s="676"/>
      <c r="AJ42" s="676"/>
      <c r="AK42" s="676"/>
      <c r="AL42" s="645" t="s">
        <v>241</v>
      </c>
      <c r="AM42" s="646"/>
      <c r="AN42" s="646"/>
      <c r="AO42" s="677"/>
      <c r="AQ42" s="678" t="s">
        <v>361</v>
      </c>
      <c r="AR42" s="679"/>
      <c r="AS42" s="679"/>
      <c r="AT42" s="679"/>
      <c r="AU42" s="679"/>
      <c r="AV42" s="679"/>
      <c r="AW42" s="679"/>
      <c r="AX42" s="679"/>
      <c r="AY42" s="680"/>
      <c r="AZ42" s="626">
        <v>3832320</v>
      </c>
      <c r="BA42" s="665"/>
      <c r="BB42" s="665"/>
      <c r="BC42" s="665"/>
      <c r="BD42" s="627"/>
      <c r="BE42" s="627"/>
      <c r="BF42" s="671"/>
      <c r="BG42" s="692"/>
      <c r="BH42" s="693"/>
      <c r="BI42" s="693"/>
      <c r="BJ42" s="693"/>
      <c r="BK42" s="693"/>
      <c r="BL42" s="237"/>
      <c r="BM42" s="672" t="s">
        <v>362</v>
      </c>
      <c r="BN42" s="672"/>
      <c r="BO42" s="672"/>
      <c r="BP42" s="672"/>
      <c r="BQ42" s="672"/>
      <c r="BR42" s="672"/>
      <c r="BS42" s="672"/>
      <c r="BT42" s="672"/>
      <c r="BU42" s="673"/>
      <c r="BV42" s="626">
        <v>283</v>
      </c>
      <c r="BW42" s="665"/>
      <c r="BX42" s="665"/>
      <c r="BY42" s="665"/>
      <c r="BZ42" s="665"/>
      <c r="CA42" s="665"/>
      <c r="CB42" s="674"/>
      <c r="CD42" s="639" t="s">
        <v>363</v>
      </c>
      <c r="CE42" s="640"/>
      <c r="CF42" s="640"/>
      <c r="CG42" s="640"/>
      <c r="CH42" s="640"/>
      <c r="CI42" s="640"/>
      <c r="CJ42" s="640"/>
      <c r="CK42" s="640"/>
      <c r="CL42" s="640"/>
      <c r="CM42" s="640"/>
      <c r="CN42" s="640"/>
      <c r="CO42" s="640"/>
      <c r="CP42" s="640"/>
      <c r="CQ42" s="641"/>
      <c r="CR42" s="642">
        <v>4606664</v>
      </c>
      <c r="CS42" s="643"/>
      <c r="CT42" s="643"/>
      <c r="CU42" s="643"/>
      <c r="CV42" s="643"/>
      <c r="CW42" s="643"/>
      <c r="CX42" s="643"/>
      <c r="CY42" s="644"/>
      <c r="CZ42" s="645">
        <v>5.2</v>
      </c>
      <c r="DA42" s="646"/>
      <c r="DB42" s="646"/>
      <c r="DC42" s="647"/>
      <c r="DD42" s="648">
        <v>1720561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364</v>
      </c>
      <c r="C43" s="624"/>
      <c r="D43" s="624"/>
      <c r="E43" s="624"/>
      <c r="F43" s="624"/>
      <c r="G43" s="624"/>
      <c r="H43" s="624"/>
      <c r="I43" s="624"/>
      <c r="J43" s="624"/>
      <c r="K43" s="624"/>
      <c r="L43" s="624"/>
      <c r="M43" s="624"/>
      <c r="N43" s="624"/>
      <c r="O43" s="624"/>
      <c r="P43" s="624"/>
      <c r="Q43" s="625"/>
      <c r="R43" s="626">
        <v>92277479</v>
      </c>
      <c r="S43" s="665"/>
      <c r="T43" s="665"/>
      <c r="U43" s="665"/>
      <c r="V43" s="665"/>
      <c r="W43" s="665"/>
      <c r="X43" s="665"/>
      <c r="Y43" s="666"/>
      <c r="Z43" s="667">
        <v>100</v>
      </c>
      <c r="AA43" s="667"/>
      <c r="AB43" s="667"/>
      <c r="AC43" s="667"/>
      <c r="AD43" s="668">
        <v>41143703</v>
      </c>
      <c r="AE43" s="668"/>
      <c r="AF43" s="668"/>
      <c r="AG43" s="668"/>
      <c r="AH43" s="668"/>
      <c r="AI43" s="668"/>
      <c r="AJ43" s="668"/>
      <c r="AK43" s="668"/>
      <c r="AL43" s="629">
        <v>100</v>
      </c>
      <c r="AM43" s="669"/>
      <c r="AN43" s="669"/>
      <c r="AO43" s="670"/>
      <c r="BV43" s="238"/>
      <c r="BW43" s="238"/>
      <c r="BX43" s="238"/>
      <c r="BY43" s="238"/>
      <c r="BZ43" s="238"/>
      <c r="CA43" s="238"/>
      <c r="CB43" s="238"/>
      <c r="CD43" s="639" t="s">
        <v>365</v>
      </c>
      <c r="CE43" s="640"/>
      <c r="CF43" s="640"/>
      <c r="CG43" s="640"/>
      <c r="CH43" s="640"/>
      <c r="CI43" s="640"/>
      <c r="CJ43" s="640"/>
      <c r="CK43" s="640"/>
      <c r="CL43" s="640"/>
      <c r="CM43" s="640"/>
      <c r="CN43" s="640"/>
      <c r="CO43" s="640"/>
      <c r="CP43" s="640"/>
      <c r="CQ43" s="641"/>
      <c r="CR43" s="642">
        <v>128044</v>
      </c>
      <c r="CS43" s="661"/>
      <c r="CT43" s="661"/>
      <c r="CU43" s="661"/>
      <c r="CV43" s="661"/>
      <c r="CW43" s="661"/>
      <c r="CX43" s="661"/>
      <c r="CY43" s="662"/>
      <c r="CZ43" s="645">
        <v>0.1</v>
      </c>
      <c r="DA43" s="663"/>
      <c r="DB43" s="663"/>
      <c r="DC43" s="664"/>
      <c r="DD43" s="648">
        <v>128044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312</v>
      </c>
      <c r="CE44" s="656"/>
      <c r="CF44" s="639" t="s">
        <v>366</v>
      </c>
      <c r="CG44" s="640"/>
      <c r="CH44" s="640"/>
      <c r="CI44" s="640"/>
      <c r="CJ44" s="640"/>
      <c r="CK44" s="640"/>
      <c r="CL44" s="640"/>
      <c r="CM44" s="640"/>
      <c r="CN44" s="640"/>
      <c r="CO44" s="640"/>
      <c r="CP44" s="640"/>
      <c r="CQ44" s="641"/>
      <c r="CR44" s="642">
        <v>4404706</v>
      </c>
      <c r="CS44" s="643"/>
      <c r="CT44" s="643"/>
      <c r="CU44" s="643"/>
      <c r="CV44" s="643"/>
      <c r="CW44" s="643"/>
      <c r="CX44" s="643"/>
      <c r="CY44" s="644"/>
      <c r="CZ44" s="645">
        <v>4.9000000000000004</v>
      </c>
      <c r="DA44" s="646"/>
      <c r="DB44" s="646"/>
      <c r="DC44" s="647"/>
      <c r="DD44" s="648">
        <v>1713408</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368</v>
      </c>
      <c r="CG45" s="640"/>
      <c r="CH45" s="640"/>
      <c r="CI45" s="640"/>
      <c r="CJ45" s="640"/>
      <c r="CK45" s="640"/>
      <c r="CL45" s="640"/>
      <c r="CM45" s="640"/>
      <c r="CN45" s="640"/>
      <c r="CO45" s="640"/>
      <c r="CP45" s="640"/>
      <c r="CQ45" s="641"/>
      <c r="CR45" s="642">
        <v>985722</v>
      </c>
      <c r="CS45" s="661"/>
      <c r="CT45" s="661"/>
      <c r="CU45" s="661"/>
      <c r="CV45" s="661"/>
      <c r="CW45" s="661"/>
      <c r="CX45" s="661"/>
      <c r="CY45" s="662"/>
      <c r="CZ45" s="645">
        <v>1.1000000000000001</v>
      </c>
      <c r="DA45" s="663"/>
      <c r="DB45" s="663"/>
      <c r="DC45" s="664"/>
      <c r="DD45" s="648">
        <v>119159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370</v>
      </c>
      <c r="CG46" s="640"/>
      <c r="CH46" s="640"/>
      <c r="CI46" s="640"/>
      <c r="CJ46" s="640"/>
      <c r="CK46" s="640"/>
      <c r="CL46" s="640"/>
      <c r="CM46" s="640"/>
      <c r="CN46" s="640"/>
      <c r="CO46" s="640"/>
      <c r="CP46" s="640"/>
      <c r="CQ46" s="641"/>
      <c r="CR46" s="642">
        <v>3418984</v>
      </c>
      <c r="CS46" s="643"/>
      <c r="CT46" s="643"/>
      <c r="CU46" s="643"/>
      <c r="CV46" s="643"/>
      <c r="CW46" s="643"/>
      <c r="CX46" s="643"/>
      <c r="CY46" s="644"/>
      <c r="CZ46" s="645">
        <v>3.8</v>
      </c>
      <c r="DA46" s="646"/>
      <c r="DB46" s="646"/>
      <c r="DC46" s="647"/>
      <c r="DD46" s="648">
        <v>1594249</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371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372</v>
      </c>
      <c r="CG47" s="640"/>
      <c r="CH47" s="640"/>
      <c r="CI47" s="640"/>
      <c r="CJ47" s="640"/>
      <c r="CK47" s="640"/>
      <c r="CL47" s="640"/>
      <c r="CM47" s="640"/>
      <c r="CN47" s="640"/>
      <c r="CO47" s="640"/>
      <c r="CP47" s="640"/>
      <c r="CQ47" s="641"/>
      <c r="CR47" s="642">
        <v>201958</v>
      </c>
      <c r="CS47" s="661"/>
      <c r="CT47" s="661"/>
      <c r="CU47" s="661"/>
      <c r="CV47" s="661"/>
      <c r="CW47" s="661"/>
      <c r="CX47" s="661"/>
      <c r="CY47" s="662"/>
      <c r="CZ47" s="645">
        <v>0.2</v>
      </c>
      <c r="DA47" s="663"/>
      <c r="DB47" s="663"/>
      <c r="DC47" s="664"/>
      <c r="DD47" s="648">
        <v>7153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373</v>
      </c>
      <c r="CG48" s="640"/>
      <c r="CH48" s="640"/>
      <c r="CI48" s="640"/>
      <c r="CJ48" s="640"/>
      <c r="CK48" s="640"/>
      <c r="CL48" s="640"/>
      <c r="CM48" s="640"/>
      <c r="CN48" s="640"/>
      <c r="CO48" s="640"/>
      <c r="CP48" s="640"/>
      <c r="CQ48" s="641"/>
      <c r="CR48" s="642" t="s">
        <v>241</v>
      </c>
      <c r="CS48" s="643"/>
      <c r="CT48" s="643"/>
      <c r="CU48" s="643"/>
      <c r="CV48" s="643"/>
      <c r="CW48" s="643"/>
      <c r="CX48" s="643"/>
      <c r="CY48" s="644"/>
      <c r="CZ48" s="645" t="s">
        <v>241</v>
      </c>
      <c r="DA48" s="646"/>
      <c r="DB48" s="646"/>
      <c r="DC48" s="647"/>
      <c r="DD48" s="648" t="s">
        <v>241</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374</v>
      </c>
      <c r="CE49" s="624"/>
      <c r="CF49" s="624"/>
      <c r="CG49" s="624"/>
      <c r="CH49" s="624"/>
      <c r="CI49" s="624"/>
      <c r="CJ49" s="624"/>
      <c r="CK49" s="624"/>
      <c r="CL49" s="624"/>
      <c r="CM49" s="624"/>
      <c r="CN49" s="624"/>
      <c r="CO49" s="624"/>
      <c r="CP49" s="624"/>
      <c r="CQ49" s="625"/>
      <c r="CR49" s="626">
        <v>89344845</v>
      </c>
      <c r="CS49" s="627"/>
      <c r="CT49" s="627"/>
      <c r="CU49" s="627"/>
      <c r="CV49" s="627"/>
      <c r="CW49" s="627"/>
      <c r="CX49" s="627"/>
      <c r="CY49" s="628"/>
      <c r="CZ49" s="629">
        <v>100</v>
      </c>
      <c r="DA49" s="630"/>
      <c r="DB49" s="630"/>
      <c r="DC49" s="631"/>
      <c r="DD49" s="632">
        <v>44809465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JahjHNGpUJkGE+cN4Ca8NPDLF/1YzvSngf2pFPdWrZbKRLnnmLV7d2zFzuMpXJDGw246aEVqlcEB+y+OGhdvwQ==" saltValue="Jk7evH7tGe7NbDNSryqrV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6" t="s">
        <v>376</v>
      </c>
      <c r="DK2" s="1167"/>
      <c r="DL2" s="1167"/>
      <c r="DM2" s="1167"/>
      <c r="DN2" s="1167"/>
      <c r="DO2" s="1168"/>
      <c r="DP2" s="251"/>
      <c r="DQ2" s="1166" t="s">
        <v>377</v>
      </c>
      <c r="DR2" s="1167"/>
      <c r="DS2" s="1167"/>
      <c r="DT2" s="1167"/>
      <c r="DU2" s="1167"/>
      <c r="DV2" s="1167"/>
      <c r="DW2" s="1167"/>
      <c r="DX2" s="1167"/>
      <c r="DY2" s="1167"/>
      <c r="DZ2" s="116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19" t="s">
        <v>378</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4"/>
      <c r="BA4" s="254"/>
      <c r="BB4" s="254"/>
      <c r="BC4" s="254"/>
      <c r="BD4" s="254"/>
      <c r="BE4" s="255"/>
      <c r="BF4" s="255"/>
      <c r="BG4" s="255"/>
      <c r="BH4" s="255"/>
      <c r="BI4" s="255"/>
      <c r="BJ4" s="255"/>
      <c r="BK4" s="255"/>
      <c r="BL4" s="255"/>
      <c r="BM4" s="255"/>
      <c r="BN4" s="255"/>
      <c r="BO4" s="255"/>
      <c r="BP4" s="255"/>
      <c r="BQ4" s="254" t="s">
        <v>379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380</v>
      </c>
      <c r="B5" s="1053"/>
      <c r="C5" s="1053"/>
      <c r="D5" s="1053"/>
      <c r="E5" s="1053"/>
      <c r="F5" s="1053"/>
      <c r="G5" s="1053"/>
      <c r="H5" s="1053"/>
      <c r="I5" s="1053"/>
      <c r="J5" s="1053"/>
      <c r="K5" s="1053"/>
      <c r="L5" s="1053"/>
      <c r="M5" s="1053"/>
      <c r="N5" s="1053"/>
      <c r="O5" s="1053"/>
      <c r="P5" s="1054"/>
      <c r="Q5" s="1058" t="s">
        <v>381</v>
      </c>
      <c r="R5" s="1059"/>
      <c r="S5" s="1059"/>
      <c r="T5" s="1059"/>
      <c r="U5" s="1060"/>
      <c r="V5" s="1058" t="s">
        <v>382</v>
      </c>
      <c r="W5" s="1059"/>
      <c r="X5" s="1059"/>
      <c r="Y5" s="1059"/>
      <c r="Z5" s="1060"/>
      <c r="AA5" s="1058" t="s">
        <v>383</v>
      </c>
      <c r="AB5" s="1059"/>
      <c r="AC5" s="1059"/>
      <c r="AD5" s="1059"/>
      <c r="AE5" s="1059"/>
      <c r="AF5" s="1169" t="s">
        <v>384</v>
      </c>
      <c r="AG5" s="1059"/>
      <c r="AH5" s="1059"/>
      <c r="AI5" s="1059"/>
      <c r="AJ5" s="1074"/>
      <c r="AK5" s="1059" t="s">
        <v>385</v>
      </c>
      <c r="AL5" s="1059"/>
      <c r="AM5" s="1059"/>
      <c r="AN5" s="1059"/>
      <c r="AO5" s="1060"/>
      <c r="AP5" s="1058" t="s">
        <v>386</v>
      </c>
      <c r="AQ5" s="1059"/>
      <c r="AR5" s="1059"/>
      <c r="AS5" s="1059"/>
      <c r="AT5" s="1060"/>
      <c r="AU5" s="1058" t="s">
        <v>387</v>
      </c>
      <c r="AV5" s="1059"/>
      <c r="AW5" s="1059"/>
      <c r="AX5" s="1059"/>
      <c r="AY5" s="1074"/>
      <c r="AZ5" s="258"/>
      <c r="BA5" s="258"/>
      <c r="BB5" s="258"/>
      <c r="BC5" s="258"/>
      <c r="BD5" s="258"/>
      <c r="BE5" s="259"/>
      <c r="BF5" s="259"/>
      <c r="BG5" s="259"/>
      <c r="BH5" s="259"/>
      <c r="BI5" s="259"/>
      <c r="BJ5" s="259"/>
      <c r="BK5" s="259"/>
      <c r="BL5" s="259"/>
      <c r="BM5" s="259"/>
      <c r="BN5" s="259"/>
      <c r="BO5" s="259"/>
      <c r="BP5" s="259"/>
      <c r="BQ5" s="1052" t="s">
        <v>388</v>
      </c>
      <c r="BR5" s="1053"/>
      <c r="BS5" s="1053"/>
      <c r="BT5" s="1053"/>
      <c r="BU5" s="1053"/>
      <c r="BV5" s="1053"/>
      <c r="BW5" s="1053"/>
      <c r="BX5" s="1053"/>
      <c r="BY5" s="1053"/>
      <c r="BZ5" s="1053"/>
      <c r="CA5" s="1053"/>
      <c r="CB5" s="1053"/>
      <c r="CC5" s="1053"/>
      <c r="CD5" s="1053"/>
      <c r="CE5" s="1053"/>
      <c r="CF5" s="1053"/>
      <c r="CG5" s="1054"/>
      <c r="CH5" s="1058" t="s">
        <v>389</v>
      </c>
      <c r="CI5" s="1059"/>
      <c r="CJ5" s="1059"/>
      <c r="CK5" s="1059"/>
      <c r="CL5" s="1060"/>
      <c r="CM5" s="1058" t="s">
        <v>390</v>
      </c>
      <c r="CN5" s="1059"/>
      <c r="CO5" s="1059"/>
      <c r="CP5" s="1059"/>
      <c r="CQ5" s="1060"/>
      <c r="CR5" s="1058" t="s">
        <v>391</v>
      </c>
      <c r="CS5" s="1059"/>
      <c r="CT5" s="1059"/>
      <c r="CU5" s="1059"/>
      <c r="CV5" s="1060"/>
      <c r="CW5" s="1058" t="s">
        <v>392</v>
      </c>
      <c r="CX5" s="1059"/>
      <c r="CY5" s="1059"/>
      <c r="CZ5" s="1059"/>
      <c r="DA5" s="1060"/>
      <c r="DB5" s="1058" t="s">
        <v>393</v>
      </c>
      <c r="DC5" s="1059"/>
      <c r="DD5" s="1059"/>
      <c r="DE5" s="1059"/>
      <c r="DF5" s="1060"/>
      <c r="DG5" s="1154" t="s">
        <v>394</v>
      </c>
      <c r="DH5" s="1155"/>
      <c r="DI5" s="1155"/>
      <c r="DJ5" s="1155"/>
      <c r="DK5" s="1156"/>
      <c r="DL5" s="1154" t="s">
        <v>395</v>
      </c>
      <c r="DM5" s="1155"/>
      <c r="DN5" s="1155"/>
      <c r="DO5" s="1155"/>
      <c r="DP5" s="1156"/>
      <c r="DQ5" s="1058" t="s">
        <v>396</v>
      </c>
      <c r="DR5" s="1059"/>
      <c r="DS5" s="1059"/>
      <c r="DT5" s="1059"/>
      <c r="DU5" s="1060"/>
      <c r="DV5" s="1058" t="s">
        <v>387</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0"/>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7"/>
      <c r="DH6" s="1158"/>
      <c r="DI6" s="1158"/>
      <c r="DJ6" s="1158"/>
      <c r="DK6" s="1159"/>
      <c r="DL6" s="1157"/>
      <c r="DM6" s="1158"/>
      <c r="DN6" s="1158"/>
      <c r="DO6" s="1158"/>
      <c r="DP6" s="1159"/>
      <c r="DQ6" s="1061"/>
      <c r="DR6" s="1062"/>
      <c r="DS6" s="1062"/>
      <c r="DT6" s="1062"/>
      <c r="DU6" s="1063"/>
      <c r="DV6" s="1061"/>
      <c r="DW6" s="1062"/>
      <c r="DX6" s="1062"/>
      <c r="DY6" s="1062"/>
      <c r="DZ6" s="1075"/>
      <c r="EA6" s="256"/>
    </row>
    <row r="7" spans="1:131" s="257" customFormat="1" ht="26.25" customHeight="1" thickTop="1" x14ac:dyDescent="0.15">
      <c r="A7" s="260">
        <v>1</v>
      </c>
      <c r="B7" s="1105" t="s">
        <v>397</v>
      </c>
      <c r="C7" s="1106"/>
      <c r="D7" s="1106"/>
      <c r="E7" s="1106"/>
      <c r="F7" s="1106"/>
      <c r="G7" s="1106"/>
      <c r="H7" s="1106"/>
      <c r="I7" s="1106"/>
      <c r="J7" s="1106"/>
      <c r="K7" s="1106"/>
      <c r="L7" s="1106"/>
      <c r="M7" s="1106"/>
      <c r="N7" s="1106"/>
      <c r="O7" s="1106"/>
      <c r="P7" s="1107"/>
      <c r="Q7" s="1160">
        <v>92363</v>
      </c>
      <c r="R7" s="1161"/>
      <c r="S7" s="1161"/>
      <c r="T7" s="1161"/>
      <c r="U7" s="1161"/>
      <c r="V7" s="1161">
        <v>89432</v>
      </c>
      <c r="W7" s="1161"/>
      <c r="X7" s="1161"/>
      <c r="Y7" s="1161"/>
      <c r="Z7" s="1161"/>
      <c r="AA7" s="1161">
        <v>2931</v>
      </c>
      <c r="AB7" s="1161"/>
      <c r="AC7" s="1161"/>
      <c r="AD7" s="1161"/>
      <c r="AE7" s="1162"/>
      <c r="AF7" s="1163">
        <v>2782</v>
      </c>
      <c r="AG7" s="1164"/>
      <c r="AH7" s="1164"/>
      <c r="AI7" s="1164"/>
      <c r="AJ7" s="1165"/>
      <c r="AK7" s="1147">
        <v>99</v>
      </c>
      <c r="AL7" s="1148"/>
      <c r="AM7" s="1148"/>
      <c r="AN7" s="1148"/>
      <c r="AO7" s="1148"/>
      <c r="AP7" s="1148">
        <v>34359</v>
      </c>
      <c r="AQ7" s="1148"/>
      <c r="AR7" s="1148"/>
      <c r="AS7" s="1148"/>
      <c r="AT7" s="1148"/>
      <c r="AU7" s="1149"/>
      <c r="AV7" s="1149"/>
      <c r="AW7" s="1149"/>
      <c r="AX7" s="1149"/>
      <c r="AY7" s="1150"/>
      <c r="AZ7" s="254"/>
      <c r="BA7" s="254"/>
      <c r="BB7" s="254"/>
      <c r="BC7" s="254"/>
      <c r="BD7" s="254"/>
      <c r="BE7" s="255"/>
      <c r="BF7" s="255"/>
      <c r="BG7" s="255"/>
      <c r="BH7" s="255"/>
      <c r="BI7" s="255"/>
      <c r="BJ7" s="255"/>
      <c r="BK7" s="255"/>
      <c r="BL7" s="255"/>
      <c r="BM7" s="255"/>
      <c r="BN7" s="255"/>
      <c r="BO7" s="255"/>
      <c r="BP7" s="255"/>
      <c r="BQ7" s="261">
        <v>1</v>
      </c>
      <c r="BR7" s="262"/>
      <c r="BS7" s="1151" t="s">
        <v>599</v>
      </c>
      <c r="BT7" s="1152"/>
      <c r="BU7" s="1152"/>
      <c r="BV7" s="1152"/>
      <c r="BW7" s="1152"/>
      <c r="BX7" s="1152"/>
      <c r="BY7" s="1152"/>
      <c r="BZ7" s="1152"/>
      <c r="CA7" s="1152"/>
      <c r="CB7" s="1152"/>
      <c r="CC7" s="1152"/>
      <c r="CD7" s="1152"/>
      <c r="CE7" s="1152"/>
      <c r="CF7" s="1152"/>
      <c r="CG7" s="1153"/>
      <c r="CH7" s="1144">
        <v>-1</v>
      </c>
      <c r="CI7" s="1145"/>
      <c r="CJ7" s="1145"/>
      <c r="CK7" s="1145"/>
      <c r="CL7" s="1146"/>
      <c r="CM7" s="1144">
        <v>115</v>
      </c>
      <c r="CN7" s="1145"/>
      <c r="CO7" s="1145"/>
      <c r="CP7" s="1145"/>
      <c r="CQ7" s="1146"/>
      <c r="CR7" s="1144">
        <v>100</v>
      </c>
      <c r="CS7" s="1145"/>
      <c r="CT7" s="1145"/>
      <c r="CU7" s="1145"/>
      <c r="CV7" s="1146"/>
      <c r="CW7" s="1144">
        <v>13</v>
      </c>
      <c r="CX7" s="1145"/>
      <c r="CY7" s="1145"/>
      <c r="CZ7" s="1145"/>
      <c r="DA7" s="1146"/>
      <c r="DB7" s="1144" t="s">
        <v>531</v>
      </c>
      <c r="DC7" s="1145"/>
      <c r="DD7" s="1145"/>
      <c r="DE7" s="1145"/>
      <c r="DF7" s="1146"/>
      <c r="DG7" s="1144" t="s">
        <v>531</v>
      </c>
      <c r="DH7" s="1145"/>
      <c r="DI7" s="1145"/>
      <c r="DJ7" s="1145"/>
      <c r="DK7" s="1146"/>
      <c r="DL7" s="1144" t="s">
        <v>531</v>
      </c>
      <c r="DM7" s="1145"/>
      <c r="DN7" s="1145"/>
      <c r="DO7" s="1145"/>
      <c r="DP7" s="1146"/>
      <c r="DQ7" s="1144" t="s">
        <v>531</v>
      </c>
      <c r="DR7" s="1145"/>
      <c r="DS7" s="1145"/>
      <c r="DT7" s="1145"/>
      <c r="DU7" s="1146"/>
      <c r="DV7" s="1171"/>
      <c r="DW7" s="1172"/>
      <c r="DX7" s="1172"/>
      <c r="DY7" s="1172"/>
      <c r="DZ7" s="1173"/>
      <c r="EA7" s="256"/>
    </row>
    <row r="8" spans="1:131" s="257" customFormat="1" ht="26.25" customHeight="1" x14ac:dyDescent="0.15">
      <c r="A8" s="263">
        <v>2</v>
      </c>
      <c r="B8" s="1094" t="s">
        <v>398</v>
      </c>
      <c r="C8" s="1095"/>
      <c r="D8" s="1095"/>
      <c r="E8" s="1095"/>
      <c r="F8" s="1095"/>
      <c r="G8" s="1095"/>
      <c r="H8" s="1095"/>
      <c r="I8" s="1095"/>
      <c r="J8" s="1095"/>
      <c r="K8" s="1095"/>
      <c r="L8" s="1095"/>
      <c r="M8" s="1095"/>
      <c r="N8" s="1095"/>
      <c r="O8" s="1095"/>
      <c r="P8" s="1096"/>
      <c r="Q8" s="1100">
        <v>4</v>
      </c>
      <c r="R8" s="1101"/>
      <c r="S8" s="1101"/>
      <c r="T8" s="1101"/>
      <c r="U8" s="1101"/>
      <c r="V8" s="1101">
        <v>2</v>
      </c>
      <c r="W8" s="1101"/>
      <c r="X8" s="1101"/>
      <c r="Y8" s="1101"/>
      <c r="Z8" s="1101"/>
      <c r="AA8" s="1101">
        <v>2</v>
      </c>
      <c r="AB8" s="1101"/>
      <c r="AC8" s="1101"/>
      <c r="AD8" s="1101"/>
      <c r="AE8" s="1102"/>
      <c r="AF8" s="1076">
        <v>2</v>
      </c>
      <c r="AG8" s="1077"/>
      <c r="AH8" s="1077"/>
      <c r="AI8" s="1077"/>
      <c r="AJ8" s="1078"/>
      <c r="AK8" s="1142">
        <v>134</v>
      </c>
      <c r="AL8" s="1143"/>
      <c r="AM8" s="1143"/>
      <c r="AN8" s="1143"/>
      <c r="AO8" s="1143"/>
      <c r="AP8" s="1143">
        <v>6</v>
      </c>
      <c r="AQ8" s="1143"/>
      <c r="AR8" s="1143"/>
      <c r="AS8" s="1143"/>
      <c r="AT8" s="1143"/>
      <c r="AU8" s="1140"/>
      <c r="AV8" s="1140"/>
      <c r="AW8" s="1140"/>
      <c r="AX8" s="1140"/>
      <c r="AY8" s="1141"/>
      <c r="AZ8" s="254"/>
      <c r="BA8" s="254"/>
      <c r="BB8" s="254"/>
      <c r="BC8" s="254"/>
      <c r="BD8" s="254"/>
      <c r="BE8" s="255"/>
      <c r="BF8" s="255"/>
      <c r="BG8" s="255"/>
      <c r="BH8" s="255"/>
      <c r="BI8" s="255"/>
      <c r="BJ8" s="255"/>
      <c r="BK8" s="255"/>
      <c r="BL8" s="255"/>
      <c r="BM8" s="255"/>
      <c r="BN8" s="255"/>
      <c r="BO8" s="255"/>
      <c r="BP8" s="255"/>
      <c r="BQ8" s="264">
        <v>2</v>
      </c>
      <c r="BR8" s="265"/>
      <c r="BS8" s="1071" t="s">
        <v>600</v>
      </c>
      <c r="BT8" s="1072"/>
      <c r="BU8" s="1072"/>
      <c r="BV8" s="1072"/>
      <c r="BW8" s="1072"/>
      <c r="BX8" s="1072"/>
      <c r="BY8" s="1072"/>
      <c r="BZ8" s="1072"/>
      <c r="CA8" s="1072"/>
      <c r="CB8" s="1072"/>
      <c r="CC8" s="1072"/>
      <c r="CD8" s="1072"/>
      <c r="CE8" s="1072"/>
      <c r="CF8" s="1072"/>
      <c r="CG8" s="1073"/>
      <c r="CH8" s="1046">
        <v>1</v>
      </c>
      <c r="CI8" s="1047"/>
      <c r="CJ8" s="1047"/>
      <c r="CK8" s="1047"/>
      <c r="CL8" s="1048"/>
      <c r="CM8" s="1046">
        <v>158</v>
      </c>
      <c r="CN8" s="1047"/>
      <c r="CO8" s="1047"/>
      <c r="CP8" s="1047"/>
      <c r="CQ8" s="1048"/>
      <c r="CR8" s="1046">
        <v>100</v>
      </c>
      <c r="CS8" s="1047"/>
      <c r="CT8" s="1047"/>
      <c r="CU8" s="1047"/>
      <c r="CV8" s="1048"/>
      <c r="CW8" s="1046">
        <v>377</v>
      </c>
      <c r="CX8" s="1047"/>
      <c r="CY8" s="1047"/>
      <c r="CZ8" s="1047"/>
      <c r="DA8" s="1048"/>
      <c r="DB8" s="1046" t="s">
        <v>531</v>
      </c>
      <c r="DC8" s="1047"/>
      <c r="DD8" s="1047"/>
      <c r="DE8" s="1047"/>
      <c r="DF8" s="1048"/>
      <c r="DG8" s="1046" t="s">
        <v>531</v>
      </c>
      <c r="DH8" s="1047"/>
      <c r="DI8" s="1047"/>
      <c r="DJ8" s="1047"/>
      <c r="DK8" s="1048"/>
      <c r="DL8" s="1046" t="s">
        <v>531</v>
      </c>
      <c r="DM8" s="1047"/>
      <c r="DN8" s="1047"/>
      <c r="DO8" s="1047"/>
      <c r="DP8" s="1048"/>
      <c r="DQ8" s="1046" t="s">
        <v>531</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2"/>
      <c r="AL9" s="1143"/>
      <c r="AM9" s="1143"/>
      <c r="AN9" s="1143"/>
      <c r="AO9" s="1143"/>
      <c r="AP9" s="1143"/>
      <c r="AQ9" s="1143"/>
      <c r="AR9" s="1143"/>
      <c r="AS9" s="1143"/>
      <c r="AT9" s="1143"/>
      <c r="AU9" s="1140"/>
      <c r="AV9" s="1140"/>
      <c r="AW9" s="1140"/>
      <c r="AX9" s="1140"/>
      <c r="AY9" s="1141"/>
      <c r="AZ9" s="254"/>
      <c r="BA9" s="254"/>
      <c r="BB9" s="254"/>
      <c r="BC9" s="254"/>
      <c r="BD9" s="254"/>
      <c r="BE9" s="255"/>
      <c r="BF9" s="255"/>
      <c r="BG9" s="255"/>
      <c r="BH9" s="255"/>
      <c r="BI9" s="255"/>
      <c r="BJ9" s="255"/>
      <c r="BK9" s="255"/>
      <c r="BL9" s="255"/>
      <c r="BM9" s="255"/>
      <c r="BN9" s="255"/>
      <c r="BO9" s="255"/>
      <c r="BP9" s="255"/>
      <c r="BQ9" s="264">
        <v>3</v>
      </c>
      <c r="BR9" s="265"/>
      <c r="BS9" s="1071" t="s">
        <v>601</v>
      </c>
      <c r="BT9" s="1072"/>
      <c r="BU9" s="1072"/>
      <c r="BV9" s="1072"/>
      <c r="BW9" s="1072"/>
      <c r="BX9" s="1072"/>
      <c r="BY9" s="1072"/>
      <c r="BZ9" s="1072"/>
      <c r="CA9" s="1072"/>
      <c r="CB9" s="1072"/>
      <c r="CC9" s="1072"/>
      <c r="CD9" s="1072"/>
      <c r="CE9" s="1072"/>
      <c r="CF9" s="1072"/>
      <c r="CG9" s="1073"/>
      <c r="CH9" s="1046">
        <v>-14</v>
      </c>
      <c r="CI9" s="1047"/>
      <c r="CJ9" s="1047"/>
      <c r="CK9" s="1047"/>
      <c r="CL9" s="1048"/>
      <c r="CM9" s="1046">
        <v>355</v>
      </c>
      <c r="CN9" s="1047"/>
      <c r="CO9" s="1047"/>
      <c r="CP9" s="1047"/>
      <c r="CQ9" s="1048"/>
      <c r="CR9" s="1046">
        <v>354</v>
      </c>
      <c r="CS9" s="1047"/>
      <c r="CT9" s="1047"/>
      <c r="CU9" s="1047"/>
      <c r="CV9" s="1048"/>
      <c r="CW9" s="1046">
        <v>10</v>
      </c>
      <c r="CX9" s="1047"/>
      <c r="CY9" s="1047"/>
      <c r="CZ9" s="1047"/>
      <c r="DA9" s="1048"/>
      <c r="DB9" s="1046" t="s">
        <v>531</v>
      </c>
      <c r="DC9" s="1047"/>
      <c r="DD9" s="1047"/>
      <c r="DE9" s="1047"/>
      <c r="DF9" s="1048"/>
      <c r="DG9" s="1046" t="s">
        <v>531</v>
      </c>
      <c r="DH9" s="1047"/>
      <c r="DI9" s="1047"/>
      <c r="DJ9" s="1047"/>
      <c r="DK9" s="1048"/>
      <c r="DL9" s="1046" t="s">
        <v>531</v>
      </c>
      <c r="DM9" s="1047"/>
      <c r="DN9" s="1047"/>
      <c r="DO9" s="1047"/>
      <c r="DP9" s="1048"/>
      <c r="DQ9" s="1046" t="s">
        <v>531</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2"/>
      <c r="AL10" s="1143"/>
      <c r="AM10" s="1143"/>
      <c r="AN10" s="1143"/>
      <c r="AO10" s="1143"/>
      <c r="AP10" s="1143"/>
      <c r="AQ10" s="1143"/>
      <c r="AR10" s="1143"/>
      <c r="AS10" s="1143"/>
      <c r="AT10" s="1143"/>
      <c r="AU10" s="1140"/>
      <c r="AV10" s="1140"/>
      <c r="AW10" s="1140"/>
      <c r="AX10" s="1140"/>
      <c r="AY10" s="1141"/>
      <c r="AZ10" s="254"/>
      <c r="BA10" s="254"/>
      <c r="BB10" s="254"/>
      <c r="BC10" s="254"/>
      <c r="BD10" s="254"/>
      <c r="BE10" s="255"/>
      <c r="BF10" s="255"/>
      <c r="BG10" s="255"/>
      <c r="BH10" s="255"/>
      <c r="BI10" s="255"/>
      <c r="BJ10" s="255"/>
      <c r="BK10" s="255"/>
      <c r="BL10" s="255"/>
      <c r="BM10" s="255"/>
      <c r="BN10" s="255"/>
      <c r="BO10" s="255"/>
      <c r="BP10" s="255"/>
      <c r="BQ10" s="264">
        <v>4</v>
      </c>
      <c r="BR10" s="265" t="s">
        <v>602</v>
      </c>
      <c r="BS10" s="1071" t="s">
        <v>603</v>
      </c>
      <c r="BT10" s="1072"/>
      <c r="BU10" s="1072"/>
      <c r="BV10" s="1072"/>
      <c r="BW10" s="1072"/>
      <c r="BX10" s="1072"/>
      <c r="BY10" s="1072"/>
      <c r="BZ10" s="1072"/>
      <c r="CA10" s="1072"/>
      <c r="CB10" s="1072"/>
      <c r="CC10" s="1072"/>
      <c r="CD10" s="1072"/>
      <c r="CE10" s="1072"/>
      <c r="CF10" s="1072"/>
      <c r="CG10" s="1073"/>
      <c r="CH10" s="1046">
        <v>-6</v>
      </c>
      <c r="CI10" s="1047"/>
      <c r="CJ10" s="1047"/>
      <c r="CK10" s="1047"/>
      <c r="CL10" s="1048"/>
      <c r="CM10" s="1046">
        <v>495</v>
      </c>
      <c r="CN10" s="1047"/>
      <c r="CO10" s="1047"/>
      <c r="CP10" s="1047"/>
      <c r="CQ10" s="1048"/>
      <c r="CR10" s="1046">
        <v>290</v>
      </c>
      <c r="CS10" s="1047"/>
      <c r="CT10" s="1047"/>
      <c r="CU10" s="1047"/>
      <c r="CV10" s="1048"/>
      <c r="CW10" s="1046">
        <v>1</v>
      </c>
      <c r="CX10" s="1047"/>
      <c r="CY10" s="1047"/>
      <c r="CZ10" s="1047"/>
      <c r="DA10" s="1048"/>
      <c r="DB10" s="1046" t="s">
        <v>531</v>
      </c>
      <c r="DC10" s="1047"/>
      <c r="DD10" s="1047"/>
      <c r="DE10" s="1047"/>
      <c r="DF10" s="1048"/>
      <c r="DG10" s="1046" t="s">
        <v>531</v>
      </c>
      <c r="DH10" s="1047"/>
      <c r="DI10" s="1047"/>
      <c r="DJ10" s="1047"/>
      <c r="DK10" s="1048"/>
      <c r="DL10" s="1046">
        <v>41</v>
      </c>
      <c r="DM10" s="1047"/>
      <c r="DN10" s="1047"/>
      <c r="DO10" s="1047"/>
      <c r="DP10" s="1048"/>
      <c r="DQ10" s="1046">
        <v>4</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2"/>
      <c r="AL11" s="1143"/>
      <c r="AM11" s="1143"/>
      <c r="AN11" s="1143"/>
      <c r="AO11" s="1143"/>
      <c r="AP11" s="1143"/>
      <c r="AQ11" s="1143"/>
      <c r="AR11" s="1143"/>
      <c r="AS11" s="1143"/>
      <c r="AT11" s="1143"/>
      <c r="AU11" s="1140"/>
      <c r="AV11" s="1140"/>
      <c r="AW11" s="1140"/>
      <c r="AX11" s="1140"/>
      <c r="AY11" s="1141"/>
      <c r="AZ11" s="254"/>
      <c r="BA11" s="254"/>
      <c r="BB11" s="254"/>
      <c r="BC11" s="254"/>
      <c r="BD11" s="254"/>
      <c r="BE11" s="255"/>
      <c r="BF11" s="255"/>
      <c r="BG11" s="255"/>
      <c r="BH11" s="255"/>
      <c r="BI11" s="255"/>
      <c r="BJ11" s="255"/>
      <c r="BK11" s="255"/>
      <c r="BL11" s="255"/>
      <c r="BM11" s="255"/>
      <c r="BN11" s="255"/>
      <c r="BO11" s="255"/>
      <c r="BP11" s="255"/>
      <c r="BQ11" s="264">
        <v>5</v>
      </c>
      <c r="BR11" s="265" t="s">
        <v>602</v>
      </c>
      <c r="BS11" s="1071" t="s">
        <v>604</v>
      </c>
      <c r="BT11" s="1072"/>
      <c r="BU11" s="1072"/>
      <c r="BV11" s="1072"/>
      <c r="BW11" s="1072"/>
      <c r="BX11" s="1072"/>
      <c r="BY11" s="1072"/>
      <c r="BZ11" s="1072"/>
      <c r="CA11" s="1072"/>
      <c r="CB11" s="1072"/>
      <c r="CC11" s="1072"/>
      <c r="CD11" s="1072"/>
      <c r="CE11" s="1072"/>
      <c r="CF11" s="1072"/>
      <c r="CG11" s="1073"/>
      <c r="CH11" s="1046">
        <v>0</v>
      </c>
      <c r="CI11" s="1047"/>
      <c r="CJ11" s="1047"/>
      <c r="CK11" s="1047"/>
      <c r="CL11" s="1048"/>
      <c r="CM11" s="1046">
        <v>9</v>
      </c>
      <c r="CN11" s="1047"/>
      <c r="CO11" s="1047"/>
      <c r="CP11" s="1047"/>
      <c r="CQ11" s="1048"/>
      <c r="CR11" s="1046">
        <v>5</v>
      </c>
      <c r="CS11" s="1047"/>
      <c r="CT11" s="1047"/>
      <c r="CU11" s="1047"/>
      <c r="CV11" s="1048"/>
      <c r="CW11" s="1046">
        <v>12</v>
      </c>
      <c r="CX11" s="1047"/>
      <c r="CY11" s="1047"/>
      <c r="CZ11" s="1047"/>
      <c r="DA11" s="1048"/>
      <c r="DB11" s="1046" t="s">
        <v>531</v>
      </c>
      <c r="DC11" s="1047"/>
      <c r="DD11" s="1047"/>
      <c r="DE11" s="1047"/>
      <c r="DF11" s="1048"/>
      <c r="DG11" s="1046">
        <v>342</v>
      </c>
      <c r="DH11" s="1047"/>
      <c r="DI11" s="1047"/>
      <c r="DJ11" s="1047"/>
      <c r="DK11" s="1048"/>
      <c r="DL11" s="1046" t="s">
        <v>531</v>
      </c>
      <c r="DM11" s="1047"/>
      <c r="DN11" s="1047"/>
      <c r="DO11" s="1047"/>
      <c r="DP11" s="1048"/>
      <c r="DQ11" s="1046" t="s">
        <v>531</v>
      </c>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2"/>
      <c r="AL12" s="1143"/>
      <c r="AM12" s="1143"/>
      <c r="AN12" s="1143"/>
      <c r="AO12" s="1143"/>
      <c r="AP12" s="1143"/>
      <c r="AQ12" s="1143"/>
      <c r="AR12" s="1143"/>
      <c r="AS12" s="1143"/>
      <c r="AT12" s="1143"/>
      <c r="AU12" s="1140"/>
      <c r="AV12" s="1140"/>
      <c r="AW12" s="1140"/>
      <c r="AX12" s="1140"/>
      <c r="AY12" s="1141"/>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2"/>
      <c r="AL13" s="1143"/>
      <c r="AM13" s="1143"/>
      <c r="AN13" s="1143"/>
      <c r="AO13" s="1143"/>
      <c r="AP13" s="1143"/>
      <c r="AQ13" s="1143"/>
      <c r="AR13" s="1143"/>
      <c r="AS13" s="1143"/>
      <c r="AT13" s="1143"/>
      <c r="AU13" s="1140"/>
      <c r="AV13" s="1140"/>
      <c r="AW13" s="1140"/>
      <c r="AX13" s="1140"/>
      <c r="AY13" s="1141"/>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2"/>
      <c r="AL14" s="1143"/>
      <c r="AM14" s="1143"/>
      <c r="AN14" s="1143"/>
      <c r="AO14" s="1143"/>
      <c r="AP14" s="1143"/>
      <c r="AQ14" s="1143"/>
      <c r="AR14" s="1143"/>
      <c r="AS14" s="1143"/>
      <c r="AT14" s="1143"/>
      <c r="AU14" s="1140"/>
      <c r="AV14" s="1140"/>
      <c r="AW14" s="1140"/>
      <c r="AX14" s="1140"/>
      <c r="AY14" s="1141"/>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2"/>
      <c r="AL15" s="1143"/>
      <c r="AM15" s="1143"/>
      <c r="AN15" s="1143"/>
      <c r="AO15" s="1143"/>
      <c r="AP15" s="1143"/>
      <c r="AQ15" s="1143"/>
      <c r="AR15" s="1143"/>
      <c r="AS15" s="1143"/>
      <c r="AT15" s="1143"/>
      <c r="AU15" s="1140"/>
      <c r="AV15" s="1140"/>
      <c r="AW15" s="1140"/>
      <c r="AX15" s="1140"/>
      <c r="AY15" s="1141"/>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2"/>
      <c r="AL16" s="1143"/>
      <c r="AM16" s="1143"/>
      <c r="AN16" s="1143"/>
      <c r="AO16" s="1143"/>
      <c r="AP16" s="1143"/>
      <c r="AQ16" s="1143"/>
      <c r="AR16" s="1143"/>
      <c r="AS16" s="1143"/>
      <c r="AT16" s="1143"/>
      <c r="AU16" s="1140"/>
      <c r="AV16" s="1140"/>
      <c r="AW16" s="1140"/>
      <c r="AX16" s="1140"/>
      <c r="AY16" s="1141"/>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2"/>
      <c r="AL17" s="1143"/>
      <c r="AM17" s="1143"/>
      <c r="AN17" s="1143"/>
      <c r="AO17" s="1143"/>
      <c r="AP17" s="1143"/>
      <c r="AQ17" s="1143"/>
      <c r="AR17" s="1143"/>
      <c r="AS17" s="1143"/>
      <c r="AT17" s="1143"/>
      <c r="AU17" s="1140"/>
      <c r="AV17" s="1140"/>
      <c r="AW17" s="1140"/>
      <c r="AX17" s="1140"/>
      <c r="AY17" s="1141"/>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2"/>
      <c r="AL18" s="1143"/>
      <c r="AM18" s="1143"/>
      <c r="AN18" s="1143"/>
      <c r="AO18" s="1143"/>
      <c r="AP18" s="1143"/>
      <c r="AQ18" s="1143"/>
      <c r="AR18" s="1143"/>
      <c r="AS18" s="1143"/>
      <c r="AT18" s="1143"/>
      <c r="AU18" s="1140"/>
      <c r="AV18" s="1140"/>
      <c r="AW18" s="1140"/>
      <c r="AX18" s="1140"/>
      <c r="AY18" s="1141"/>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2"/>
      <c r="AL19" s="1143"/>
      <c r="AM19" s="1143"/>
      <c r="AN19" s="1143"/>
      <c r="AO19" s="1143"/>
      <c r="AP19" s="1143"/>
      <c r="AQ19" s="1143"/>
      <c r="AR19" s="1143"/>
      <c r="AS19" s="1143"/>
      <c r="AT19" s="1143"/>
      <c r="AU19" s="1140"/>
      <c r="AV19" s="1140"/>
      <c r="AW19" s="1140"/>
      <c r="AX19" s="1140"/>
      <c r="AY19" s="1141"/>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2"/>
      <c r="AL20" s="1143"/>
      <c r="AM20" s="1143"/>
      <c r="AN20" s="1143"/>
      <c r="AO20" s="1143"/>
      <c r="AP20" s="1143"/>
      <c r="AQ20" s="1143"/>
      <c r="AR20" s="1143"/>
      <c r="AS20" s="1143"/>
      <c r="AT20" s="1143"/>
      <c r="AU20" s="1140"/>
      <c r="AV20" s="1140"/>
      <c r="AW20" s="1140"/>
      <c r="AX20" s="1140"/>
      <c r="AY20" s="1141"/>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2"/>
      <c r="AL21" s="1143"/>
      <c r="AM21" s="1143"/>
      <c r="AN21" s="1143"/>
      <c r="AO21" s="1143"/>
      <c r="AP21" s="1143"/>
      <c r="AQ21" s="1143"/>
      <c r="AR21" s="1143"/>
      <c r="AS21" s="1143"/>
      <c r="AT21" s="1143"/>
      <c r="AU21" s="1140"/>
      <c r="AV21" s="1140"/>
      <c r="AW21" s="1140"/>
      <c r="AX21" s="1140"/>
      <c r="AY21" s="1141"/>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76"/>
      <c r="AG22" s="1077"/>
      <c r="AH22" s="1077"/>
      <c r="AI22" s="1077"/>
      <c r="AJ22" s="1078"/>
      <c r="AK22" s="1133"/>
      <c r="AL22" s="1134"/>
      <c r="AM22" s="1134"/>
      <c r="AN22" s="1134"/>
      <c r="AO22" s="1134"/>
      <c r="AP22" s="1134"/>
      <c r="AQ22" s="1134"/>
      <c r="AR22" s="1134"/>
      <c r="AS22" s="1134"/>
      <c r="AT22" s="1134"/>
      <c r="AU22" s="1135"/>
      <c r="AV22" s="1135"/>
      <c r="AW22" s="1135"/>
      <c r="AX22" s="1135"/>
      <c r="AY22" s="1136"/>
      <c r="AZ22" s="1092" t="s">
        <v>399</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400</v>
      </c>
      <c r="B23" s="1001" t="s">
        <v>401</v>
      </c>
      <c r="C23" s="1002"/>
      <c r="D23" s="1002"/>
      <c r="E23" s="1002"/>
      <c r="F23" s="1002"/>
      <c r="G23" s="1002"/>
      <c r="H23" s="1002"/>
      <c r="I23" s="1002"/>
      <c r="J23" s="1002"/>
      <c r="K23" s="1002"/>
      <c r="L23" s="1002"/>
      <c r="M23" s="1002"/>
      <c r="N23" s="1002"/>
      <c r="O23" s="1002"/>
      <c r="P23" s="1003"/>
      <c r="Q23" s="1124">
        <v>92277</v>
      </c>
      <c r="R23" s="1125"/>
      <c r="S23" s="1125"/>
      <c r="T23" s="1125"/>
      <c r="U23" s="1125"/>
      <c r="V23" s="1125">
        <v>89345</v>
      </c>
      <c r="W23" s="1125"/>
      <c r="X23" s="1125"/>
      <c r="Y23" s="1125"/>
      <c r="Z23" s="1125"/>
      <c r="AA23" s="1125">
        <v>2933</v>
      </c>
      <c r="AB23" s="1125"/>
      <c r="AC23" s="1125"/>
      <c r="AD23" s="1125"/>
      <c r="AE23" s="1126"/>
      <c r="AF23" s="1127">
        <v>2784</v>
      </c>
      <c r="AG23" s="1125"/>
      <c r="AH23" s="1125"/>
      <c r="AI23" s="1125"/>
      <c r="AJ23" s="1128"/>
      <c r="AK23" s="1129"/>
      <c r="AL23" s="1130"/>
      <c r="AM23" s="1130"/>
      <c r="AN23" s="1130"/>
      <c r="AO23" s="1130"/>
      <c r="AP23" s="1125">
        <v>34366</v>
      </c>
      <c r="AQ23" s="1125"/>
      <c r="AR23" s="1125"/>
      <c r="AS23" s="1125"/>
      <c r="AT23" s="1125"/>
      <c r="AU23" s="1131"/>
      <c r="AV23" s="1131"/>
      <c r="AW23" s="1131"/>
      <c r="AX23" s="1131"/>
      <c r="AY23" s="1132"/>
      <c r="AZ23" s="1121" t="s">
        <v>402</v>
      </c>
      <c r="BA23" s="1122"/>
      <c r="BB23" s="1122"/>
      <c r="BC23" s="1122"/>
      <c r="BD23" s="1123"/>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0" t="s">
        <v>403</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19" t="s">
        <v>404</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380</v>
      </c>
      <c r="B26" s="1053"/>
      <c r="C26" s="1053"/>
      <c r="D26" s="1053"/>
      <c r="E26" s="1053"/>
      <c r="F26" s="1053"/>
      <c r="G26" s="1053"/>
      <c r="H26" s="1053"/>
      <c r="I26" s="1053"/>
      <c r="J26" s="1053"/>
      <c r="K26" s="1053"/>
      <c r="L26" s="1053"/>
      <c r="M26" s="1053"/>
      <c r="N26" s="1053"/>
      <c r="O26" s="1053"/>
      <c r="P26" s="1054"/>
      <c r="Q26" s="1058" t="s">
        <v>405</v>
      </c>
      <c r="R26" s="1059"/>
      <c r="S26" s="1059"/>
      <c r="T26" s="1059"/>
      <c r="U26" s="1060"/>
      <c r="V26" s="1058" t="s">
        <v>406</v>
      </c>
      <c r="W26" s="1059"/>
      <c r="X26" s="1059"/>
      <c r="Y26" s="1059"/>
      <c r="Z26" s="1060"/>
      <c r="AA26" s="1058" t="s">
        <v>407</v>
      </c>
      <c r="AB26" s="1059"/>
      <c r="AC26" s="1059"/>
      <c r="AD26" s="1059"/>
      <c r="AE26" s="1059"/>
      <c r="AF26" s="1115" t="s">
        <v>408</v>
      </c>
      <c r="AG26" s="1065"/>
      <c r="AH26" s="1065"/>
      <c r="AI26" s="1065"/>
      <c r="AJ26" s="1116"/>
      <c r="AK26" s="1059" t="s">
        <v>409</v>
      </c>
      <c r="AL26" s="1059"/>
      <c r="AM26" s="1059"/>
      <c r="AN26" s="1059"/>
      <c r="AO26" s="1060"/>
      <c r="AP26" s="1058" t="s">
        <v>410</v>
      </c>
      <c r="AQ26" s="1059"/>
      <c r="AR26" s="1059"/>
      <c r="AS26" s="1059"/>
      <c r="AT26" s="1060"/>
      <c r="AU26" s="1058" t="s">
        <v>411</v>
      </c>
      <c r="AV26" s="1059"/>
      <c r="AW26" s="1059"/>
      <c r="AX26" s="1059"/>
      <c r="AY26" s="1060"/>
      <c r="AZ26" s="1058" t="s">
        <v>412</v>
      </c>
      <c r="BA26" s="1059"/>
      <c r="BB26" s="1059"/>
      <c r="BC26" s="1059"/>
      <c r="BD26" s="1060"/>
      <c r="BE26" s="1058" t="s">
        <v>387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7"/>
      <c r="AG27" s="1068"/>
      <c r="AH27" s="1068"/>
      <c r="AI27" s="1068"/>
      <c r="AJ27" s="1118"/>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5" t="s">
        <v>413</v>
      </c>
      <c r="C28" s="1106"/>
      <c r="D28" s="1106"/>
      <c r="E28" s="1106"/>
      <c r="F28" s="1106"/>
      <c r="G28" s="1106"/>
      <c r="H28" s="1106"/>
      <c r="I28" s="1106"/>
      <c r="J28" s="1106"/>
      <c r="K28" s="1106"/>
      <c r="L28" s="1106"/>
      <c r="M28" s="1106"/>
      <c r="N28" s="1106"/>
      <c r="O28" s="1106"/>
      <c r="P28" s="1107"/>
      <c r="Q28" s="1108">
        <v>17295</v>
      </c>
      <c r="R28" s="1109"/>
      <c r="S28" s="1109"/>
      <c r="T28" s="1109"/>
      <c r="U28" s="1109"/>
      <c r="V28" s="1109">
        <v>17125</v>
      </c>
      <c r="W28" s="1109"/>
      <c r="X28" s="1109"/>
      <c r="Y28" s="1109"/>
      <c r="Z28" s="1109"/>
      <c r="AA28" s="1109">
        <v>170</v>
      </c>
      <c r="AB28" s="1109"/>
      <c r="AC28" s="1109"/>
      <c r="AD28" s="1109"/>
      <c r="AE28" s="1110"/>
      <c r="AF28" s="1111">
        <v>170</v>
      </c>
      <c r="AG28" s="1109"/>
      <c r="AH28" s="1109"/>
      <c r="AI28" s="1109"/>
      <c r="AJ28" s="1112"/>
      <c r="AK28" s="1113">
        <v>2299</v>
      </c>
      <c r="AL28" s="1114"/>
      <c r="AM28" s="1114"/>
      <c r="AN28" s="1114"/>
      <c r="AO28" s="1114"/>
      <c r="AP28" s="1028" t="s">
        <v>531</v>
      </c>
      <c r="AQ28" s="1028"/>
      <c r="AR28" s="1028"/>
      <c r="AS28" s="1028"/>
      <c r="AT28" s="1028"/>
      <c r="AU28" s="1028" t="s">
        <v>531</v>
      </c>
      <c r="AV28" s="1028"/>
      <c r="AW28" s="1028"/>
      <c r="AX28" s="1028"/>
      <c r="AY28" s="1028"/>
      <c r="AZ28" s="1028" t="s">
        <v>531</v>
      </c>
      <c r="BA28" s="1028"/>
      <c r="BB28" s="1028"/>
      <c r="BC28" s="1028"/>
      <c r="BD28" s="1028"/>
      <c r="BE28" s="1103"/>
      <c r="BF28" s="1103"/>
      <c r="BG28" s="1103"/>
      <c r="BH28" s="1103"/>
      <c r="BI28" s="1104"/>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414</v>
      </c>
      <c r="C29" s="1095"/>
      <c r="D29" s="1095"/>
      <c r="E29" s="1095"/>
      <c r="F29" s="1095"/>
      <c r="G29" s="1095"/>
      <c r="H29" s="1095"/>
      <c r="I29" s="1095"/>
      <c r="J29" s="1095"/>
      <c r="K29" s="1095"/>
      <c r="L29" s="1095"/>
      <c r="M29" s="1095"/>
      <c r="N29" s="1095"/>
      <c r="O29" s="1095"/>
      <c r="P29" s="1096"/>
      <c r="Q29" s="1100">
        <v>587</v>
      </c>
      <c r="R29" s="1101"/>
      <c r="S29" s="1101"/>
      <c r="T29" s="1101"/>
      <c r="U29" s="1101"/>
      <c r="V29" s="1101">
        <v>586</v>
      </c>
      <c r="W29" s="1101"/>
      <c r="X29" s="1101"/>
      <c r="Y29" s="1101"/>
      <c r="Z29" s="1101"/>
      <c r="AA29" s="1101">
        <v>1</v>
      </c>
      <c r="AB29" s="1101"/>
      <c r="AC29" s="1101"/>
      <c r="AD29" s="1101"/>
      <c r="AE29" s="1102"/>
      <c r="AF29" s="1076">
        <v>1</v>
      </c>
      <c r="AG29" s="1077"/>
      <c r="AH29" s="1077"/>
      <c r="AI29" s="1077"/>
      <c r="AJ29" s="1078"/>
      <c r="AK29" s="1037">
        <v>134</v>
      </c>
      <c r="AL29" s="1028"/>
      <c r="AM29" s="1028"/>
      <c r="AN29" s="1028"/>
      <c r="AO29" s="1028"/>
      <c r="AP29" s="1028">
        <v>249</v>
      </c>
      <c r="AQ29" s="1028"/>
      <c r="AR29" s="1028"/>
      <c r="AS29" s="1028"/>
      <c r="AT29" s="1028"/>
      <c r="AU29" s="1028">
        <v>35</v>
      </c>
      <c r="AV29" s="1028"/>
      <c r="AW29" s="1028"/>
      <c r="AX29" s="1028"/>
      <c r="AY29" s="1028"/>
      <c r="AZ29" s="1099" t="s">
        <v>531</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415</v>
      </c>
      <c r="C30" s="1095"/>
      <c r="D30" s="1095"/>
      <c r="E30" s="1095"/>
      <c r="F30" s="1095"/>
      <c r="G30" s="1095"/>
      <c r="H30" s="1095"/>
      <c r="I30" s="1095"/>
      <c r="J30" s="1095"/>
      <c r="K30" s="1095"/>
      <c r="L30" s="1095"/>
      <c r="M30" s="1095"/>
      <c r="N30" s="1095"/>
      <c r="O30" s="1095"/>
      <c r="P30" s="1096"/>
      <c r="Q30" s="1100">
        <v>13315</v>
      </c>
      <c r="R30" s="1101"/>
      <c r="S30" s="1101"/>
      <c r="T30" s="1101"/>
      <c r="U30" s="1101"/>
      <c r="V30" s="1101">
        <v>13161</v>
      </c>
      <c r="W30" s="1101"/>
      <c r="X30" s="1101"/>
      <c r="Y30" s="1101"/>
      <c r="Z30" s="1101"/>
      <c r="AA30" s="1101">
        <v>154</v>
      </c>
      <c r="AB30" s="1101"/>
      <c r="AC30" s="1101"/>
      <c r="AD30" s="1101"/>
      <c r="AE30" s="1102"/>
      <c r="AF30" s="1076">
        <v>154</v>
      </c>
      <c r="AG30" s="1077"/>
      <c r="AH30" s="1077"/>
      <c r="AI30" s="1077"/>
      <c r="AJ30" s="1078"/>
      <c r="AK30" s="1037">
        <v>2111</v>
      </c>
      <c r="AL30" s="1028"/>
      <c r="AM30" s="1028"/>
      <c r="AN30" s="1028"/>
      <c r="AO30" s="1028"/>
      <c r="AP30" s="1028" t="s">
        <v>531</v>
      </c>
      <c r="AQ30" s="1028"/>
      <c r="AR30" s="1028"/>
      <c r="AS30" s="1028"/>
      <c r="AT30" s="1028"/>
      <c r="AU30" s="1028" t="s">
        <v>531</v>
      </c>
      <c r="AV30" s="1028"/>
      <c r="AW30" s="1028"/>
      <c r="AX30" s="1028"/>
      <c r="AY30" s="1028"/>
      <c r="AZ30" s="1099" t="s">
        <v>531</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416</v>
      </c>
      <c r="C31" s="1095"/>
      <c r="D31" s="1095"/>
      <c r="E31" s="1095"/>
      <c r="F31" s="1095"/>
      <c r="G31" s="1095"/>
      <c r="H31" s="1095"/>
      <c r="I31" s="1095"/>
      <c r="J31" s="1095"/>
      <c r="K31" s="1095"/>
      <c r="L31" s="1095"/>
      <c r="M31" s="1095"/>
      <c r="N31" s="1095"/>
      <c r="O31" s="1095"/>
      <c r="P31" s="1096"/>
      <c r="Q31" s="1100">
        <v>4358</v>
      </c>
      <c r="R31" s="1101"/>
      <c r="S31" s="1101"/>
      <c r="T31" s="1101"/>
      <c r="U31" s="1101"/>
      <c r="V31" s="1101">
        <v>4352</v>
      </c>
      <c r="W31" s="1101"/>
      <c r="X31" s="1101"/>
      <c r="Y31" s="1101"/>
      <c r="Z31" s="1101"/>
      <c r="AA31" s="1101">
        <v>6</v>
      </c>
      <c r="AB31" s="1101"/>
      <c r="AC31" s="1101"/>
      <c r="AD31" s="1101"/>
      <c r="AE31" s="1102"/>
      <c r="AF31" s="1076">
        <v>6</v>
      </c>
      <c r="AG31" s="1077"/>
      <c r="AH31" s="1077"/>
      <c r="AI31" s="1077"/>
      <c r="AJ31" s="1078"/>
      <c r="AK31" s="1037">
        <v>1811</v>
      </c>
      <c r="AL31" s="1028"/>
      <c r="AM31" s="1028"/>
      <c r="AN31" s="1028"/>
      <c r="AO31" s="1028"/>
      <c r="AP31" s="1028" t="s">
        <v>531</v>
      </c>
      <c r="AQ31" s="1028"/>
      <c r="AR31" s="1028"/>
      <c r="AS31" s="1028"/>
      <c r="AT31" s="1028"/>
      <c r="AU31" s="1028" t="s">
        <v>531</v>
      </c>
      <c r="AV31" s="1028"/>
      <c r="AW31" s="1028"/>
      <c r="AX31" s="1028"/>
      <c r="AY31" s="1028"/>
      <c r="AZ31" s="1099" t="s">
        <v>531</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417</v>
      </c>
      <c r="C32" s="1095"/>
      <c r="D32" s="1095"/>
      <c r="E32" s="1095"/>
      <c r="F32" s="1095"/>
      <c r="G32" s="1095"/>
      <c r="H32" s="1095"/>
      <c r="I32" s="1095"/>
      <c r="J32" s="1095"/>
      <c r="K32" s="1095"/>
      <c r="L32" s="1095"/>
      <c r="M32" s="1095"/>
      <c r="N32" s="1095"/>
      <c r="O32" s="1095"/>
      <c r="P32" s="1096"/>
      <c r="Q32" s="1100">
        <v>3251</v>
      </c>
      <c r="R32" s="1101"/>
      <c r="S32" s="1101"/>
      <c r="T32" s="1101"/>
      <c r="U32" s="1101"/>
      <c r="V32" s="1101">
        <v>3229</v>
      </c>
      <c r="W32" s="1101"/>
      <c r="X32" s="1101"/>
      <c r="Y32" s="1101"/>
      <c r="Z32" s="1101"/>
      <c r="AA32" s="1101">
        <v>22</v>
      </c>
      <c r="AB32" s="1101"/>
      <c r="AC32" s="1101"/>
      <c r="AD32" s="1101"/>
      <c r="AE32" s="1102"/>
      <c r="AF32" s="1076">
        <v>84</v>
      </c>
      <c r="AG32" s="1077"/>
      <c r="AH32" s="1077"/>
      <c r="AI32" s="1077"/>
      <c r="AJ32" s="1078"/>
      <c r="AK32" s="1037">
        <v>1064</v>
      </c>
      <c r="AL32" s="1028"/>
      <c r="AM32" s="1028"/>
      <c r="AN32" s="1028"/>
      <c r="AO32" s="1028"/>
      <c r="AP32" s="1028">
        <v>10147</v>
      </c>
      <c r="AQ32" s="1028"/>
      <c r="AR32" s="1028"/>
      <c r="AS32" s="1028"/>
      <c r="AT32" s="1028"/>
      <c r="AU32" s="1028">
        <v>6301</v>
      </c>
      <c r="AV32" s="1028"/>
      <c r="AW32" s="1028"/>
      <c r="AX32" s="1028"/>
      <c r="AY32" s="1028"/>
      <c r="AZ32" s="1099" t="s">
        <v>531</v>
      </c>
      <c r="BA32" s="1099"/>
      <c r="BB32" s="1099"/>
      <c r="BC32" s="1099"/>
      <c r="BD32" s="1099"/>
      <c r="BE32" s="1089" t="s">
        <v>418</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419</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400</v>
      </c>
      <c r="B63" s="1001" t="s">
        <v>420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415</v>
      </c>
      <c r="AG63" s="1016"/>
      <c r="AH63" s="1016"/>
      <c r="AI63" s="1016"/>
      <c r="AJ63" s="1087"/>
      <c r="AK63" s="1088"/>
      <c r="AL63" s="1020"/>
      <c r="AM63" s="1020"/>
      <c r="AN63" s="1020"/>
      <c r="AO63" s="1020"/>
      <c r="AP63" s="1016">
        <v>10396</v>
      </c>
      <c r="AQ63" s="1016"/>
      <c r="AR63" s="1016"/>
      <c r="AS63" s="1016"/>
      <c r="AT63" s="1016"/>
      <c r="AU63" s="1016">
        <v>6336</v>
      </c>
      <c r="AV63" s="1016"/>
      <c r="AW63" s="1016"/>
      <c r="AX63" s="1016"/>
      <c r="AY63" s="1016"/>
      <c r="AZ63" s="1082"/>
      <c r="BA63" s="1082"/>
      <c r="BB63" s="1082"/>
      <c r="BC63" s="1082"/>
      <c r="BD63" s="1082"/>
      <c r="BE63" s="1017"/>
      <c r="BF63" s="1017"/>
      <c r="BG63" s="1017"/>
      <c r="BH63" s="1017"/>
      <c r="BI63" s="1018"/>
      <c r="BJ63" s="1083" t="s">
        <v>252</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422</v>
      </c>
      <c r="B66" s="1053"/>
      <c r="C66" s="1053"/>
      <c r="D66" s="1053"/>
      <c r="E66" s="1053"/>
      <c r="F66" s="1053"/>
      <c r="G66" s="1053"/>
      <c r="H66" s="1053"/>
      <c r="I66" s="1053"/>
      <c r="J66" s="1053"/>
      <c r="K66" s="1053"/>
      <c r="L66" s="1053"/>
      <c r="M66" s="1053"/>
      <c r="N66" s="1053"/>
      <c r="O66" s="1053"/>
      <c r="P66" s="1054"/>
      <c r="Q66" s="1058" t="s">
        <v>423</v>
      </c>
      <c r="R66" s="1059"/>
      <c r="S66" s="1059"/>
      <c r="T66" s="1059"/>
      <c r="U66" s="1060"/>
      <c r="V66" s="1058" t="s">
        <v>424</v>
      </c>
      <c r="W66" s="1059"/>
      <c r="X66" s="1059"/>
      <c r="Y66" s="1059"/>
      <c r="Z66" s="1060"/>
      <c r="AA66" s="1058" t="s">
        <v>425</v>
      </c>
      <c r="AB66" s="1059"/>
      <c r="AC66" s="1059"/>
      <c r="AD66" s="1059"/>
      <c r="AE66" s="1060"/>
      <c r="AF66" s="1064" t="s">
        <v>426</v>
      </c>
      <c r="AG66" s="1065"/>
      <c r="AH66" s="1065"/>
      <c r="AI66" s="1065"/>
      <c r="AJ66" s="1066"/>
      <c r="AK66" s="1058" t="s">
        <v>427</v>
      </c>
      <c r="AL66" s="1053"/>
      <c r="AM66" s="1053"/>
      <c r="AN66" s="1053"/>
      <c r="AO66" s="1054"/>
      <c r="AP66" s="1058" t="s">
        <v>428</v>
      </c>
      <c r="AQ66" s="1059"/>
      <c r="AR66" s="1059"/>
      <c r="AS66" s="1059"/>
      <c r="AT66" s="1060"/>
      <c r="AU66" s="1058" t="s">
        <v>429</v>
      </c>
      <c r="AV66" s="1059"/>
      <c r="AW66" s="1059"/>
      <c r="AX66" s="1059"/>
      <c r="AY66" s="1060"/>
      <c r="AZ66" s="1058" t="s">
        <v>387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593</v>
      </c>
      <c r="C68" s="1043"/>
      <c r="D68" s="1043"/>
      <c r="E68" s="1043"/>
      <c r="F68" s="1043"/>
      <c r="G68" s="1043"/>
      <c r="H68" s="1043"/>
      <c r="I68" s="1043"/>
      <c r="J68" s="1043"/>
      <c r="K68" s="1043"/>
      <c r="L68" s="1043"/>
      <c r="M68" s="1043"/>
      <c r="N68" s="1043"/>
      <c r="O68" s="1043"/>
      <c r="P68" s="1044"/>
      <c r="Q68" s="1045">
        <v>2087</v>
      </c>
      <c r="R68" s="1039"/>
      <c r="S68" s="1039"/>
      <c r="T68" s="1039"/>
      <c r="U68" s="1039"/>
      <c r="V68" s="1039">
        <v>1851</v>
      </c>
      <c r="W68" s="1039"/>
      <c r="X68" s="1039"/>
      <c r="Y68" s="1039"/>
      <c r="Z68" s="1039"/>
      <c r="AA68" s="1039">
        <v>236</v>
      </c>
      <c r="AB68" s="1039"/>
      <c r="AC68" s="1039"/>
      <c r="AD68" s="1039"/>
      <c r="AE68" s="1039"/>
      <c r="AF68" s="1039">
        <v>236</v>
      </c>
      <c r="AG68" s="1039"/>
      <c r="AH68" s="1039"/>
      <c r="AI68" s="1039"/>
      <c r="AJ68" s="1039"/>
      <c r="AK68" s="1039" t="s">
        <v>531</v>
      </c>
      <c r="AL68" s="1039"/>
      <c r="AM68" s="1039"/>
      <c r="AN68" s="1039"/>
      <c r="AO68" s="1039"/>
      <c r="AP68" s="1039">
        <v>1692</v>
      </c>
      <c r="AQ68" s="1039"/>
      <c r="AR68" s="1039"/>
      <c r="AS68" s="1039"/>
      <c r="AT68" s="1039"/>
      <c r="AU68" s="1039">
        <v>780</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594</v>
      </c>
      <c r="C69" s="1032"/>
      <c r="D69" s="1032"/>
      <c r="E69" s="1032"/>
      <c r="F69" s="1032"/>
      <c r="G69" s="1032"/>
      <c r="H69" s="1032"/>
      <c r="I69" s="1032"/>
      <c r="J69" s="1032"/>
      <c r="K69" s="1032"/>
      <c r="L69" s="1032"/>
      <c r="M69" s="1032"/>
      <c r="N69" s="1032"/>
      <c r="O69" s="1032"/>
      <c r="P69" s="1033"/>
      <c r="Q69" s="1034">
        <v>10042</v>
      </c>
      <c r="R69" s="1028"/>
      <c r="S69" s="1028"/>
      <c r="T69" s="1028"/>
      <c r="U69" s="1028"/>
      <c r="V69" s="1028">
        <v>9586</v>
      </c>
      <c r="W69" s="1028"/>
      <c r="X69" s="1028"/>
      <c r="Y69" s="1028"/>
      <c r="Z69" s="1028"/>
      <c r="AA69" s="1028">
        <v>456</v>
      </c>
      <c r="AB69" s="1028"/>
      <c r="AC69" s="1028"/>
      <c r="AD69" s="1028"/>
      <c r="AE69" s="1028"/>
      <c r="AF69" s="1028">
        <v>456</v>
      </c>
      <c r="AG69" s="1028"/>
      <c r="AH69" s="1028"/>
      <c r="AI69" s="1028"/>
      <c r="AJ69" s="1028"/>
      <c r="AK69" s="1028" t="s">
        <v>531</v>
      </c>
      <c r="AL69" s="1028"/>
      <c r="AM69" s="1028"/>
      <c r="AN69" s="1028"/>
      <c r="AO69" s="1028"/>
      <c r="AP69" s="1028">
        <v>253</v>
      </c>
      <c r="AQ69" s="1028"/>
      <c r="AR69" s="1028"/>
      <c r="AS69" s="1028"/>
      <c r="AT69" s="1028"/>
      <c r="AU69" s="1028">
        <v>10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595</v>
      </c>
      <c r="C70" s="1032"/>
      <c r="D70" s="1032"/>
      <c r="E70" s="1032"/>
      <c r="F70" s="1032"/>
      <c r="G70" s="1032"/>
      <c r="H70" s="1032"/>
      <c r="I70" s="1032"/>
      <c r="J70" s="1032"/>
      <c r="K70" s="1032"/>
      <c r="L70" s="1032"/>
      <c r="M70" s="1032"/>
      <c r="N70" s="1032"/>
      <c r="O70" s="1032"/>
      <c r="P70" s="1033"/>
      <c r="Q70" s="1034">
        <v>1950</v>
      </c>
      <c r="R70" s="1028"/>
      <c r="S70" s="1028"/>
      <c r="T70" s="1028"/>
      <c r="U70" s="1028"/>
      <c r="V70" s="1028">
        <v>1930</v>
      </c>
      <c r="W70" s="1028"/>
      <c r="X70" s="1028"/>
      <c r="Y70" s="1028"/>
      <c r="Z70" s="1028"/>
      <c r="AA70" s="1028">
        <v>20</v>
      </c>
      <c r="AB70" s="1028"/>
      <c r="AC70" s="1028"/>
      <c r="AD70" s="1028"/>
      <c r="AE70" s="1028"/>
      <c r="AF70" s="1028">
        <v>20</v>
      </c>
      <c r="AG70" s="1028"/>
      <c r="AH70" s="1028"/>
      <c r="AI70" s="1028"/>
      <c r="AJ70" s="1028"/>
      <c r="AK70" s="1028">
        <v>52</v>
      </c>
      <c r="AL70" s="1028"/>
      <c r="AM70" s="1028"/>
      <c r="AN70" s="1028"/>
      <c r="AO70" s="1028"/>
      <c r="AP70" s="1028" t="s">
        <v>531</v>
      </c>
      <c r="AQ70" s="1028"/>
      <c r="AR70" s="1028"/>
      <c r="AS70" s="1028"/>
      <c r="AT70" s="1028"/>
      <c r="AU70" s="1028" t="s">
        <v>531</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596</v>
      </c>
      <c r="C71" s="1032"/>
      <c r="D71" s="1032"/>
      <c r="E71" s="1032"/>
      <c r="F71" s="1032"/>
      <c r="G71" s="1032"/>
      <c r="H71" s="1032"/>
      <c r="I71" s="1032"/>
      <c r="J71" s="1032"/>
      <c r="K71" s="1032"/>
      <c r="L71" s="1032"/>
      <c r="M71" s="1032"/>
      <c r="N71" s="1032"/>
      <c r="O71" s="1032"/>
      <c r="P71" s="1033"/>
      <c r="Q71" s="1034">
        <v>312</v>
      </c>
      <c r="R71" s="1028"/>
      <c r="S71" s="1028"/>
      <c r="T71" s="1028"/>
      <c r="U71" s="1028"/>
      <c r="V71" s="1028">
        <v>191</v>
      </c>
      <c r="W71" s="1028"/>
      <c r="X71" s="1028"/>
      <c r="Y71" s="1028"/>
      <c r="Z71" s="1028"/>
      <c r="AA71" s="1028">
        <v>121</v>
      </c>
      <c r="AB71" s="1028"/>
      <c r="AC71" s="1028"/>
      <c r="AD71" s="1028"/>
      <c r="AE71" s="1028"/>
      <c r="AF71" s="1028">
        <v>121</v>
      </c>
      <c r="AG71" s="1028"/>
      <c r="AH71" s="1028"/>
      <c r="AI71" s="1028"/>
      <c r="AJ71" s="1028"/>
      <c r="AK71" s="1028">
        <v>57</v>
      </c>
      <c r="AL71" s="1028"/>
      <c r="AM71" s="1028"/>
      <c r="AN71" s="1028"/>
      <c r="AO71" s="1028"/>
      <c r="AP71" s="1028" t="s">
        <v>531</v>
      </c>
      <c r="AQ71" s="1028"/>
      <c r="AR71" s="1028"/>
      <c r="AS71" s="1028"/>
      <c r="AT71" s="1028"/>
      <c r="AU71" s="1028" t="s">
        <v>531</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597</v>
      </c>
      <c r="C72" s="1032"/>
      <c r="D72" s="1032"/>
      <c r="E72" s="1032"/>
      <c r="F72" s="1032"/>
      <c r="G72" s="1032"/>
      <c r="H72" s="1032"/>
      <c r="I72" s="1032"/>
      <c r="J72" s="1032"/>
      <c r="K72" s="1032"/>
      <c r="L72" s="1032"/>
      <c r="M72" s="1032"/>
      <c r="N72" s="1032"/>
      <c r="O72" s="1032"/>
      <c r="P72" s="1033"/>
      <c r="Q72" s="1035">
        <v>6959</v>
      </c>
      <c r="R72" s="1036"/>
      <c r="S72" s="1036"/>
      <c r="T72" s="1036"/>
      <c r="U72" s="1037"/>
      <c r="V72" s="1038">
        <v>6856</v>
      </c>
      <c r="W72" s="1036">
        <v>6850</v>
      </c>
      <c r="X72" s="1036">
        <v>6850</v>
      </c>
      <c r="Y72" s="1036">
        <v>6850</v>
      </c>
      <c r="Z72" s="1037">
        <v>6850</v>
      </c>
      <c r="AA72" s="1038">
        <v>103</v>
      </c>
      <c r="AB72" s="1036">
        <v>82</v>
      </c>
      <c r="AC72" s="1036">
        <v>82</v>
      </c>
      <c r="AD72" s="1036">
        <v>82</v>
      </c>
      <c r="AE72" s="1037">
        <v>82</v>
      </c>
      <c r="AF72" s="1038">
        <v>103</v>
      </c>
      <c r="AG72" s="1036">
        <v>82</v>
      </c>
      <c r="AH72" s="1036">
        <v>82</v>
      </c>
      <c r="AI72" s="1036">
        <v>82</v>
      </c>
      <c r="AJ72" s="1037">
        <v>82</v>
      </c>
      <c r="AK72" s="1038">
        <v>2441</v>
      </c>
      <c r="AL72" s="1036"/>
      <c r="AM72" s="1036"/>
      <c r="AN72" s="1036"/>
      <c r="AO72" s="1037"/>
      <c r="AP72" s="1038" t="s">
        <v>531</v>
      </c>
      <c r="AQ72" s="1036"/>
      <c r="AR72" s="1036"/>
      <c r="AS72" s="1036"/>
      <c r="AT72" s="1037"/>
      <c r="AU72" s="1038" t="s">
        <v>531</v>
      </c>
      <c r="AV72" s="1036"/>
      <c r="AW72" s="1036"/>
      <c r="AX72" s="1036"/>
      <c r="AY72" s="1037"/>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598</v>
      </c>
      <c r="C73" s="1032"/>
      <c r="D73" s="1032"/>
      <c r="E73" s="1032"/>
      <c r="F73" s="1032"/>
      <c r="G73" s="1032"/>
      <c r="H73" s="1032"/>
      <c r="I73" s="1032"/>
      <c r="J73" s="1032"/>
      <c r="K73" s="1032"/>
      <c r="L73" s="1032"/>
      <c r="M73" s="1032"/>
      <c r="N73" s="1032"/>
      <c r="O73" s="1032"/>
      <c r="P73" s="1033"/>
      <c r="Q73" s="1035">
        <v>1424517</v>
      </c>
      <c r="R73" s="1036"/>
      <c r="S73" s="1036"/>
      <c r="T73" s="1036"/>
      <c r="U73" s="1037"/>
      <c r="V73" s="1038">
        <v>1354325</v>
      </c>
      <c r="W73" s="1036">
        <v>1346246</v>
      </c>
      <c r="X73" s="1036">
        <v>1346246</v>
      </c>
      <c r="Y73" s="1036">
        <v>1346246</v>
      </c>
      <c r="Z73" s="1037">
        <v>1346246</v>
      </c>
      <c r="AA73" s="1038">
        <v>70191</v>
      </c>
      <c r="AB73" s="1036">
        <v>39615</v>
      </c>
      <c r="AC73" s="1036">
        <v>39615</v>
      </c>
      <c r="AD73" s="1036">
        <v>39615</v>
      </c>
      <c r="AE73" s="1037">
        <v>39615</v>
      </c>
      <c r="AF73" s="1038">
        <v>70191</v>
      </c>
      <c r="AG73" s="1036"/>
      <c r="AH73" s="1036"/>
      <c r="AI73" s="1036"/>
      <c r="AJ73" s="1037"/>
      <c r="AK73" s="1038">
        <v>20230</v>
      </c>
      <c r="AL73" s="1036"/>
      <c r="AM73" s="1036"/>
      <c r="AN73" s="1036"/>
      <c r="AO73" s="1037"/>
      <c r="AP73" s="1038" t="s">
        <v>531</v>
      </c>
      <c r="AQ73" s="1036"/>
      <c r="AR73" s="1036"/>
      <c r="AS73" s="1036"/>
      <c r="AT73" s="1037"/>
      <c r="AU73" s="1038" t="s">
        <v>531</v>
      </c>
      <c r="AV73" s="1036"/>
      <c r="AW73" s="1036"/>
      <c r="AX73" s="1036"/>
      <c r="AY73" s="1037"/>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400</v>
      </c>
      <c r="B88" s="1001" t="s">
        <v>430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71127</v>
      </c>
      <c r="AG88" s="1016"/>
      <c r="AH88" s="1016"/>
      <c r="AI88" s="1016"/>
      <c r="AJ88" s="1016"/>
      <c r="AK88" s="1020"/>
      <c r="AL88" s="1020"/>
      <c r="AM88" s="1020"/>
      <c r="AN88" s="1020"/>
      <c r="AO88" s="1020"/>
      <c r="AP88" s="1016">
        <v>1945</v>
      </c>
      <c r="AQ88" s="1016"/>
      <c r="AR88" s="1016"/>
      <c r="AS88" s="1016"/>
      <c r="AT88" s="1016"/>
      <c r="AU88" s="1016">
        <v>790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400</v>
      </c>
      <c r="BR102" s="1001" t="s">
        <v>431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849</v>
      </c>
      <c r="CS102" s="1008"/>
      <c r="CT102" s="1008"/>
      <c r="CU102" s="1008"/>
      <c r="CV102" s="1009"/>
      <c r="CW102" s="1007">
        <v>413</v>
      </c>
      <c r="CX102" s="1008"/>
      <c r="CY102" s="1008"/>
      <c r="CZ102" s="1008"/>
      <c r="DA102" s="1009"/>
      <c r="DB102" s="1007">
        <v>0</v>
      </c>
      <c r="DC102" s="1008"/>
      <c r="DD102" s="1008"/>
      <c r="DE102" s="1008"/>
      <c r="DF102" s="1009"/>
      <c r="DG102" s="1007">
        <v>342</v>
      </c>
      <c r="DH102" s="1008"/>
      <c r="DI102" s="1008"/>
      <c r="DJ102" s="1008"/>
      <c r="DK102" s="1009"/>
      <c r="DL102" s="1007">
        <v>41</v>
      </c>
      <c r="DM102" s="1008"/>
      <c r="DN102" s="1008"/>
      <c r="DO102" s="1008"/>
      <c r="DP102" s="1009"/>
      <c r="DQ102" s="1007">
        <v>4</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439</v>
      </c>
      <c r="AB109" s="951"/>
      <c r="AC109" s="951"/>
      <c r="AD109" s="951"/>
      <c r="AE109" s="952"/>
      <c r="AF109" s="953" t="s">
        <v>440</v>
      </c>
      <c r="AG109" s="951"/>
      <c r="AH109" s="951"/>
      <c r="AI109" s="951"/>
      <c r="AJ109" s="952"/>
      <c r="AK109" s="953" t="s">
        <v>315</v>
      </c>
      <c r="AL109" s="951"/>
      <c r="AM109" s="951"/>
      <c r="AN109" s="951"/>
      <c r="AO109" s="952"/>
      <c r="AP109" s="953" t="s">
        <v>441</v>
      </c>
      <c r="AQ109" s="951"/>
      <c r="AR109" s="951"/>
      <c r="AS109" s="951"/>
      <c r="AT109" s="982"/>
      <c r="AU109" s="950" t="s">
        <v>438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439</v>
      </c>
      <c r="BR109" s="951"/>
      <c r="BS109" s="951"/>
      <c r="BT109" s="951"/>
      <c r="BU109" s="952"/>
      <c r="BV109" s="953" t="s">
        <v>440</v>
      </c>
      <c r="BW109" s="951"/>
      <c r="BX109" s="951"/>
      <c r="BY109" s="951"/>
      <c r="BZ109" s="952"/>
      <c r="CA109" s="953" t="s">
        <v>315</v>
      </c>
      <c r="CB109" s="951"/>
      <c r="CC109" s="951"/>
      <c r="CD109" s="951"/>
      <c r="CE109" s="952"/>
      <c r="CF109" s="989" t="s">
        <v>441</v>
      </c>
      <c r="CG109" s="989"/>
      <c r="CH109" s="989"/>
      <c r="CI109" s="989"/>
      <c r="CJ109" s="989"/>
      <c r="CK109" s="953" t="s">
        <v>442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439</v>
      </c>
      <c r="DH109" s="951"/>
      <c r="DI109" s="951"/>
      <c r="DJ109" s="951"/>
      <c r="DK109" s="952"/>
      <c r="DL109" s="953" t="s">
        <v>440</v>
      </c>
      <c r="DM109" s="951"/>
      <c r="DN109" s="951"/>
      <c r="DO109" s="951"/>
      <c r="DP109" s="952"/>
      <c r="DQ109" s="953" t="s">
        <v>315</v>
      </c>
      <c r="DR109" s="951"/>
      <c r="DS109" s="951"/>
      <c r="DT109" s="951"/>
      <c r="DU109" s="952"/>
      <c r="DV109" s="953" t="s">
        <v>441</v>
      </c>
      <c r="DW109" s="951"/>
      <c r="DX109" s="951"/>
      <c r="DY109" s="951"/>
      <c r="DZ109" s="982"/>
    </row>
    <row r="110" spans="1:131" s="248" customFormat="1" ht="26.25" customHeight="1" x14ac:dyDescent="0.15">
      <c r="A110" s="853" t="s">
        <v>443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3927367</v>
      </c>
      <c r="AB110" s="944"/>
      <c r="AC110" s="944"/>
      <c r="AD110" s="944"/>
      <c r="AE110" s="945"/>
      <c r="AF110" s="946">
        <v>3930157</v>
      </c>
      <c r="AG110" s="944"/>
      <c r="AH110" s="944"/>
      <c r="AI110" s="944"/>
      <c r="AJ110" s="945"/>
      <c r="AK110" s="946">
        <v>3721608</v>
      </c>
      <c r="AL110" s="944"/>
      <c r="AM110" s="944"/>
      <c r="AN110" s="944"/>
      <c r="AO110" s="945"/>
      <c r="AP110" s="947">
        <v>9.6999999999999993</v>
      </c>
      <c r="AQ110" s="948"/>
      <c r="AR110" s="948"/>
      <c r="AS110" s="948"/>
      <c r="AT110" s="949"/>
      <c r="AU110" s="983" t="s">
        <v>73</v>
      </c>
      <c r="AV110" s="984"/>
      <c r="AW110" s="984"/>
      <c r="AX110" s="984"/>
      <c r="AY110" s="984"/>
      <c r="AZ110" s="909" t="s">
        <v>444</v>
      </c>
      <c r="BA110" s="854"/>
      <c r="BB110" s="854"/>
      <c r="BC110" s="854"/>
      <c r="BD110" s="854"/>
      <c r="BE110" s="854"/>
      <c r="BF110" s="854"/>
      <c r="BG110" s="854"/>
      <c r="BH110" s="854"/>
      <c r="BI110" s="854"/>
      <c r="BJ110" s="854"/>
      <c r="BK110" s="854"/>
      <c r="BL110" s="854"/>
      <c r="BM110" s="854"/>
      <c r="BN110" s="854"/>
      <c r="BO110" s="854"/>
      <c r="BP110" s="855"/>
      <c r="BQ110" s="910">
        <v>39478659</v>
      </c>
      <c r="BR110" s="891"/>
      <c r="BS110" s="891"/>
      <c r="BT110" s="891"/>
      <c r="BU110" s="891"/>
      <c r="BV110" s="891">
        <v>36308947</v>
      </c>
      <c r="BW110" s="891"/>
      <c r="BX110" s="891"/>
      <c r="BY110" s="891"/>
      <c r="BZ110" s="891"/>
      <c r="CA110" s="891">
        <v>34365816</v>
      </c>
      <c r="CB110" s="891"/>
      <c r="CC110" s="891"/>
      <c r="CD110" s="891"/>
      <c r="CE110" s="891"/>
      <c r="CF110" s="915">
        <v>89.7</v>
      </c>
      <c r="CG110" s="916"/>
      <c r="CH110" s="916"/>
      <c r="CI110" s="916"/>
      <c r="CJ110" s="916"/>
      <c r="CK110" s="979" t="s">
        <v>445</v>
      </c>
      <c r="CL110" s="865"/>
      <c r="CM110" s="940" t="s">
        <v>446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252</v>
      </c>
      <c r="DH110" s="891"/>
      <c r="DI110" s="891"/>
      <c r="DJ110" s="891"/>
      <c r="DK110" s="891"/>
      <c r="DL110" s="891" t="s">
        <v>447</v>
      </c>
      <c r="DM110" s="891"/>
      <c r="DN110" s="891"/>
      <c r="DO110" s="891"/>
      <c r="DP110" s="891"/>
      <c r="DQ110" s="891" t="s">
        <v>448</v>
      </c>
      <c r="DR110" s="891"/>
      <c r="DS110" s="891"/>
      <c r="DT110" s="891"/>
      <c r="DU110" s="891"/>
      <c r="DV110" s="892" t="s">
        <v>449</v>
      </c>
      <c r="DW110" s="892"/>
      <c r="DX110" s="892"/>
      <c r="DY110" s="892"/>
      <c r="DZ110" s="893"/>
    </row>
    <row r="111" spans="1:131" s="248" customFormat="1" ht="26.25" customHeight="1" x14ac:dyDescent="0.15">
      <c r="A111" s="820" t="s">
        <v>450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252</v>
      </c>
      <c r="AB111" s="972"/>
      <c r="AC111" s="972"/>
      <c r="AD111" s="972"/>
      <c r="AE111" s="973"/>
      <c r="AF111" s="974" t="s">
        <v>451</v>
      </c>
      <c r="AG111" s="972"/>
      <c r="AH111" s="972"/>
      <c r="AI111" s="972"/>
      <c r="AJ111" s="973"/>
      <c r="AK111" s="974" t="s">
        <v>451</v>
      </c>
      <c r="AL111" s="972"/>
      <c r="AM111" s="972"/>
      <c r="AN111" s="972"/>
      <c r="AO111" s="973"/>
      <c r="AP111" s="975" t="s">
        <v>452</v>
      </c>
      <c r="AQ111" s="976"/>
      <c r="AR111" s="976"/>
      <c r="AS111" s="976"/>
      <c r="AT111" s="977"/>
      <c r="AU111" s="985"/>
      <c r="AV111" s="986"/>
      <c r="AW111" s="986"/>
      <c r="AX111" s="986"/>
      <c r="AY111" s="986"/>
      <c r="AZ111" s="861" t="s">
        <v>453</v>
      </c>
      <c r="BA111" s="796"/>
      <c r="BB111" s="796"/>
      <c r="BC111" s="796"/>
      <c r="BD111" s="796"/>
      <c r="BE111" s="796"/>
      <c r="BF111" s="796"/>
      <c r="BG111" s="796"/>
      <c r="BH111" s="796"/>
      <c r="BI111" s="796"/>
      <c r="BJ111" s="796"/>
      <c r="BK111" s="796"/>
      <c r="BL111" s="796"/>
      <c r="BM111" s="796"/>
      <c r="BN111" s="796"/>
      <c r="BO111" s="796"/>
      <c r="BP111" s="797"/>
      <c r="BQ111" s="862">
        <v>2491541</v>
      </c>
      <c r="BR111" s="863"/>
      <c r="BS111" s="863"/>
      <c r="BT111" s="863"/>
      <c r="BU111" s="863"/>
      <c r="BV111" s="863">
        <v>1739749</v>
      </c>
      <c r="BW111" s="863"/>
      <c r="BX111" s="863"/>
      <c r="BY111" s="863"/>
      <c r="BZ111" s="863"/>
      <c r="CA111" s="863">
        <v>1549915</v>
      </c>
      <c r="CB111" s="863"/>
      <c r="CC111" s="863"/>
      <c r="CD111" s="863"/>
      <c r="CE111" s="863"/>
      <c r="CF111" s="924">
        <v>4</v>
      </c>
      <c r="CG111" s="925"/>
      <c r="CH111" s="925"/>
      <c r="CI111" s="925"/>
      <c r="CJ111" s="925"/>
      <c r="CK111" s="980"/>
      <c r="CL111" s="867"/>
      <c r="CM111" s="870" t="s">
        <v>454</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455</v>
      </c>
      <c r="DH111" s="863"/>
      <c r="DI111" s="863"/>
      <c r="DJ111" s="863"/>
      <c r="DK111" s="863"/>
      <c r="DL111" s="863" t="s">
        <v>455</v>
      </c>
      <c r="DM111" s="863"/>
      <c r="DN111" s="863"/>
      <c r="DO111" s="863"/>
      <c r="DP111" s="863"/>
      <c r="DQ111" s="863" t="s">
        <v>456</v>
      </c>
      <c r="DR111" s="863"/>
      <c r="DS111" s="863"/>
      <c r="DT111" s="863"/>
      <c r="DU111" s="863"/>
      <c r="DV111" s="840" t="s">
        <v>452</v>
      </c>
      <c r="DW111" s="840"/>
      <c r="DX111" s="840"/>
      <c r="DY111" s="840"/>
      <c r="DZ111" s="841"/>
    </row>
    <row r="112" spans="1:131" s="248" customFormat="1" ht="26.25" customHeight="1" x14ac:dyDescent="0.15">
      <c r="A112" s="965" t="s">
        <v>457</v>
      </c>
      <c r="B112" s="966"/>
      <c r="C112" s="796" t="s">
        <v>458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252</v>
      </c>
      <c r="AB112" s="826"/>
      <c r="AC112" s="826"/>
      <c r="AD112" s="826"/>
      <c r="AE112" s="827"/>
      <c r="AF112" s="828" t="s">
        <v>456</v>
      </c>
      <c r="AG112" s="826"/>
      <c r="AH112" s="826"/>
      <c r="AI112" s="826"/>
      <c r="AJ112" s="827"/>
      <c r="AK112" s="828" t="s">
        <v>451</v>
      </c>
      <c r="AL112" s="826"/>
      <c r="AM112" s="826"/>
      <c r="AN112" s="826"/>
      <c r="AO112" s="827"/>
      <c r="AP112" s="873" t="s">
        <v>455</v>
      </c>
      <c r="AQ112" s="874"/>
      <c r="AR112" s="874"/>
      <c r="AS112" s="874"/>
      <c r="AT112" s="875"/>
      <c r="AU112" s="985"/>
      <c r="AV112" s="986"/>
      <c r="AW112" s="986"/>
      <c r="AX112" s="986"/>
      <c r="AY112" s="986"/>
      <c r="AZ112" s="861" t="s">
        <v>459</v>
      </c>
      <c r="BA112" s="796"/>
      <c r="BB112" s="796"/>
      <c r="BC112" s="796"/>
      <c r="BD112" s="796"/>
      <c r="BE112" s="796"/>
      <c r="BF112" s="796"/>
      <c r="BG112" s="796"/>
      <c r="BH112" s="796"/>
      <c r="BI112" s="796"/>
      <c r="BJ112" s="796"/>
      <c r="BK112" s="796"/>
      <c r="BL112" s="796"/>
      <c r="BM112" s="796"/>
      <c r="BN112" s="796"/>
      <c r="BO112" s="796"/>
      <c r="BP112" s="797"/>
      <c r="BQ112" s="862">
        <v>5914131</v>
      </c>
      <c r="BR112" s="863"/>
      <c r="BS112" s="863"/>
      <c r="BT112" s="863"/>
      <c r="BU112" s="863"/>
      <c r="BV112" s="863">
        <v>6004757</v>
      </c>
      <c r="BW112" s="863"/>
      <c r="BX112" s="863"/>
      <c r="BY112" s="863"/>
      <c r="BZ112" s="863"/>
      <c r="CA112" s="863">
        <v>6336214</v>
      </c>
      <c r="CB112" s="863"/>
      <c r="CC112" s="863"/>
      <c r="CD112" s="863"/>
      <c r="CE112" s="863"/>
      <c r="CF112" s="924">
        <v>16.5</v>
      </c>
      <c r="CG112" s="925"/>
      <c r="CH112" s="925"/>
      <c r="CI112" s="925"/>
      <c r="CJ112" s="925"/>
      <c r="CK112" s="980"/>
      <c r="CL112" s="867"/>
      <c r="CM112" s="870" t="s">
        <v>460</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455</v>
      </c>
      <c r="DH112" s="863"/>
      <c r="DI112" s="863"/>
      <c r="DJ112" s="863"/>
      <c r="DK112" s="863"/>
      <c r="DL112" s="863" t="s">
        <v>461</v>
      </c>
      <c r="DM112" s="863"/>
      <c r="DN112" s="863"/>
      <c r="DO112" s="863"/>
      <c r="DP112" s="863"/>
      <c r="DQ112" s="863" t="s">
        <v>448</v>
      </c>
      <c r="DR112" s="863"/>
      <c r="DS112" s="863"/>
      <c r="DT112" s="863"/>
      <c r="DU112" s="863"/>
      <c r="DV112" s="840" t="s">
        <v>455</v>
      </c>
      <c r="DW112" s="840"/>
      <c r="DX112" s="840"/>
      <c r="DY112" s="840"/>
      <c r="DZ112" s="841"/>
    </row>
    <row r="113" spans="1:130" s="248" customFormat="1" ht="26.25" customHeight="1" x14ac:dyDescent="0.15">
      <c r="A113" s="967"/>
      <c r="B113" s="968"/>
      <c r="C113" s="796" t="s">
        <v>462</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481471</v>
      </c>
      <c r="AB113" s="972"/>
      <c r="AC113" s="972"/>
      <c r="AD113" s="972"/>
      <c r="AE113" s="973"/>
      <c r="AF113" s="974">
        <v>548253</v>
      </c>
      <c r="AG113" s="972"/>
      <c r="AH113" s="972"/>
      <c r="AI113" s="972"/>
      <c r="AJ113" s="973"/>
      <c r="AK113" s="974">
        <v>564015</v>
      </c>
      <c r="AL113" s="972"/>
      <c r="AM113" s="972"/>
      <c r="AN113" s="972"/>
      <c r="AO113" s="973"/>
      <c r="AP113" s="975">
        <v>1.5</v>
      </c>
      <c r="AQ113" s="976"/>
      <c r="AR113" s="976"/>
      <c r="AS113" s="976"/>
      <c r="AT113" s="977"/>
      <c r="AU113" s="985"/>
      <c r="AV113" s="986"/>
      <c r="AW113" s="986"/>
      <c r="AX113" s="986"/>
      <c r="AY113" s="986"/>
      <c r="AZ113" s="861" t="s">
        <v>463</v>
      </c>
      <c r="BA113" s="796"/>
      <c r="BB113" s="796"/>
      <c r="BC113" s="796"/>
      <c r="BD113" s="796"/>
      <c r="BE113" s="796"/>
      <c r="BF113" s="796"/>
      <c r="BG113" s="796"/>
      <c r="BH113" s="796"/>
      <c r="BI113" s="796"/>
      <c r="BJ113" s="796"/>
      <c r="BK113" s="796"/>
      <c r="BL113" s="796"/>
      <c r="BM113" s="796"/>
      <c r="BN113" s="796"/>
      <c r="BO113" s="796"/>
      <c r="BP113" s="797"/>
      <c r="BQ113" s="862">
        <v>1119746</v>
      </c>
      <c r="BR113" s="863"/>
      <c r="BS113" s="863"/>
      <c r="BT113" s="863"/>
      <c r="BU113" s="863"/>
      <c r="BV113" s="863">
        <v>942480</v>
      </c>
      <c r="BW113" s="863"/>
      <c r="BX113" s="863"/>
      <c r="BY113" s="863"/>
      <c r="BZ113" s="863"/>
      <c r="CA113" s="863">
        <v>790091</v>
      </c>
      <c r="CB113" s="863"/>
      <c r="CC113" s="863"/>
      <c r="CD113" s="863"/>
      <c r="CE113" s="863"/>
      <c r="CF113" s="924">
        <v>2.1</v>
      </c>
      <c r="CG113" s="925"/>
      <c r="CH113" s="925"/>
      <c r="CI113" s="925"/>
      <c r="CJ113" s="925"/>
      <c r="CK113" s="980"/>
      <c r="CL113" s="867"/>
      <c r="CM113" s="870" t="s">
        <v>464</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452</v>
      </c>
      <c r="DH113" s="826"/>
      <c r="DI113" s="826"/>
      <c r="DJ113" s="826"/>
      <c r="DK113" s="827"/>
      <c r="DL113" s="828" t="s">
        <v>252</v>
      </c>
      <c r="DM113" s="826"/>
      <c r="DN113" s="826"/>
      <c r="DO113" s="826"/>
      <c r="DP113" s="827"/>
      <c r="DQ113" s="828" t="s">
        <v>252</v>
      </c>
      <c r="DR113" s="826"/>
      <c r="DS113" s="826"/>
      <c r="DT113" s="826"/>
      <c r="DU113" s="827"/>
      <c r="DV113" s="873" t="s">
        <v>455</v>
      </c>
      <c r="DW113" s="874"/>
      <c r="DX113" s="874"/>
      <c r="DY113" s="874"/>
      <c r="DZ113" s="875"/>
    </row>
    <row r="114" spans="1:130" s="248" customFormat="1" ht="26.25" customHeight="1" x14ac:dyDescent="0.15">
      <c r="A114" s="967"/>
      <c r="B114" s="968"/>
      <c r="C114" s="796" t="s">
        <v>465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189644</v>
      </c>
      <c r="AB114" s="826"/>
      <c r="AC114" s="826"/>
      <c r="AD114" s="826"/>
      <c r="AE114" s="827"/>
      <c r="AF114" s="828">
        <v>185864</v>
      </c>
      <c r="AG114" s="826"/>
      <c r="AH114" s="826"/>
      <c r="AI114" s="826"/>
      <c r="AJ114" s="827"/>
      <c r="AK114" s="828">
        <v>154185</v>
      </c>
      <c r="AL114" s="826"/>
      <c r="AM114" s="826"/>
      <c r="AN114" s="826"/>
      <c r="AO114" s="827"/>
      <c r="AP114" s="873">
        <v>0.4</v>
      </c>
      <c r="AQ114" s="874"/>
      <c r="AR114" s="874"/>
      <c r="AS114" s="874"/>
      <c r="AT114" s="875"/>
      <c r="AU114" s="985"/>
      <c r="AV114" s="986"/>
      <c r="AW114" s="986"/>
      <c r="AX114" s="986"/>
      <c r="AY114" s="986"/>
      <c r="AZ114" s="861" t="s">
        <v>466</v>
      </c>
      <c r="BA114" s="796"/>
      <c r="BB114" s="796"/>
      <c r="BC114" s="796"/>
      <c r="BD114" s="796"/>
      <c r="BE114" s="796"/>
      <c r="BF114" s="796"/>
      <c r="BG114" s="796"/>
      <c r="BH114" s="796"/>
      <c r="BI114" s="796"/>
      <c r="BJ114" s="796"/>
      <c r="BK114" s="796"/>
      <c r="BL114" s="796"/>
      <c r="BM114" s="796"/>
      <c r="BN114" s="796"/>
      <c r="BO114" s="796"/>
      <c r="BP114" s="797"/>
      <c r="BQ114" s="862">
        <v>9212310</v>
      </c>
      <c r="BR114" s="863"/>
      <c r="BS114" s="863"/>
      <c r="BT114" s="863"/>
      <c r="BU114" s="863"/>
      <c r="BV114" s="863">
        <v>8571169</v>
      </c>
      <c r="BW114" s="863"/>
      <c r="BX114" s="863"/>
      <c r="BY114" s="863"/>
      <c r="BZ114" s="863"/>
      <c r="CA114" s="863">
        <v>9053462</v>
      </c>
      <c r="CB114" s="863"/>
      <c r="CC114" s="863"/>
      <c r="CD114" s="863"/>
      <c r="CE114" s="863"/>
      <c r="CF114" s="924">
        <v>23.6</v>
      </c>
      <c r="CG114" s="925"/>
      <c r="CH114" s="925"/>
      <c r="CI114" s="925"/>
      <c r="CJ114" s="925"/>
      <c r="CK114" s="980"/>
      <c r="CL114" s="867"/>
      <c r="CM114" s="870" t="s">
        <v>467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452</v>
      </c>
      <c r="DH114" s="826"/>
      <c r="DI114" s="826"/>
      <c r="DJ114" s="826"/>
      <c r="DK114" s="827"/>
      <c r="DL114" s="828" t="s">
        <v>451</v>
      </c>
      <c r="DM114" s="826"/>
      <c r="DN114" s="826"/>
      <c r="DO114" s="826"/>
      <c r="DP114" s="827"/>
      <c r="DQ114" s="828" t="s">
        <v>461</v>
      </c>
      <c r="DR114" s="826"/>
      <c r="DS114" s="826"/>
      <c r="DT114" s="826"/>
      <c r="DU114" s="827"/>
      <c r="DV114" s="873" t="s">
        <v>468</v>
      </c>
      <c r="DW114" s="874"/>
      <c r="DX114" s="874"/>
      <c r="DY114" s="874"/>
      <c r="DZ114" s="875"/>
    </row>
    <row r="115" spans="1:130" s="248" customFormat="1" ht="26.25" customHeight="1" x14ac:dyDescent="0.15">
      <c r="A115" s="967"/>
      <c r="B115" s="968"/>
      <c r="C115" s="796" t="s">
        <v>469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582300</v>
      </c>
      <c r="AB115" s="972"/>
      <c r="AC115" s="972"/>
      <c r="AD115" s="972"/>
      <c r="AE115" s="973"/>
      <c r="AF115" s="974">
        <v>417651</v>
      </c>
      <c r="AG115" s="972"/>
      <c r="AH115" s="972"/>
      <c r="AI115" s="972"/>
      <c r="AJ115" s="973"/>
      <c r="AK115" s="974">
        <v>278638</v>
      </c>
      <c r="AL115" s="972"/>
      <c r="AM115" s="972"/>
      <c r="AN115" s="972"/>
      <c r="AO115" s="973"/>
      <c r="AP115" s="975">
        <v>0.7</v>
      </c>
      <c r="AQ115" s="976"/>
      <c r="AR115" s="976"/>
      <c r="AS115" s="976"/>
      <c r="AT115" s="977"/>
      <c r="AU115" s="985"/>
      <c r="AV115" s="986"/>
      <c r="AW115" s="986"/>
      <c r="AX115" s="986"/>
      <c r="AY115" s="986"/>
      <c r="AZ115" s="861" t="s">
        <v>470</v>
      </c>
      <c r="BA115" s="796"/>
      <c r="BB115" s="796"/>
      <c r="BC115" s="796"/>
      <c r="BD115" s="796"/>
      <c r="BE115" s="796"/>
      <c r="BF115" s="796"/>
      <c r="BG115" s="796"/>
      <c r="BH115" s="796"/>
      <c r="BI115" s="796"/>
      <c r="BJ115" s="796"/>
      <c r="BK115" s="796"/>
      <c r="BL115" s="796"/>
      <c r="BM115" s="796"/>
      <c r="BN115" s="796"/>
      <c r="BO115" s="796"/>
      <c r="BP115" s="797"/>
      <c r="BQ115" s="862">
        <v>8236</v>
      </c>
      <c r="BR115" s="863"/>
      <c r="BS115" s="863"/>
      <c r="BT115" s="863"/>
      <c r="BU115" s="863"/>
      <c r="BV115" s="863">
        <v>6177</v>
      </c>
      <c r="BW115" s="863"/>
      <c r="BX115" s="863"/>
      <c r="BY115" s="863"/>
      <c r="BZ115" s="863"/>
      <c r="CA115" s="863">
        <v>4118</v>
      </c>
      <c r="CB115" s="863"/>
      <c r="CC115" s="863"/>
      <c r="CD115" s="863"/>
      <c r="CE115" s="863"/>
      <c r="CF115" s="924">
        <v>0</v>
      </c>
      <c r="CG115" s="925"/>
      <c r="CH115" s="925"/>
      <c r="CI115" s="925"/>
      <c r="CJ115" s="925"/>
      <c r="CK115" s="980"/>
      <c r="CL115" s="867"/>
      <c r="CM115" s="861" t="s">
        <v>471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1355251</v>
      </c>
      <c r="DH115" s="826"/>
      <c r="DI115" s="826"/>
      <c r="DJ115" s="826"/>
      <c r="DK115" s="827"/>
      <c r="DL115" s="828">
        <v>694028</v>
      </c>
      <c r="DM115" s="826"/>
      <c r="DN115" s="826"/>
      <c r="DO115" s="826"/>
      <c r="DP115" s="827"/>
      <c r="DQ115" s="828">
        <v>342366</v>
      </c>
      <c r="DR115" s="826"/>
      <c r="DS115" s="826"/>
      <c r="DT115" s="826"/>
      <c r="DU115" s="827"/>
      <c r="DV115" s="873">
        <v>0.9</v>
      </c>
      <c r="DW115" s="874"/>
      <c r="DX115" s="874"/>
      <c r="DY115" s="874"/>
      <c r="DZ115" s="875"/>
    </row>
    <row r="116" spans="1:130" s="248" customFormat="1" ht="26.25" customHeight="1" x14ac:dyDescent="0.15">
      <c r="A116" s="969"/>
      <c r="B116" s="970"/>
      <c r="C116" s="929" t="s">
        <v>472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473</v>
      </c>
      <c r="AB116" s="826"/>
      <c r="AC116" s="826"/>
      <c r="AD116" s="826"/>
      <c r="AE116" s="827"/>
      <c r="AF116" s="828" t="s">
        <v>456</v>
      </c>
      <c r="AG116" s="826"/>
      <c r="AH116" s="826"/>
      <c r="AI116" s="826"/>
      <c r="AJ116" s="827"/>
      <c r="AK116" s="828" t="s">
        <v>468</v>
      </c>
      <c r="AL116" s="826"/>
      <c r="AM116" s="826"/>
      <c r="AN116" s="826"/>
      <c r="AO116" s="827"/>
      <c r="AP116" s="873" t="s">
        <v>461</v>
      </c>
      <c r="AQ116" s="874"/>
      <c r="AR116" s="874"/>
      <c r="AS116" s="874"/>
      <c r="AT116" s="875"/>
      <c r="AU116" s="985"/>
      <c r="AV116" s="986"/>
      <c r="AW116" s="986"/>
      <c r="AX116" s="986"/>
      <c r="AY116" s="986"/>
      <c r="AZ116" s="912" t="s">
        <v>474</v>
      </c>
      <c r="BA116" s="913"/>
      <c r="BB116" s="913"/>
      <c r="BC116" s="913"/>
      <c r="BD116" s="913"/>
      <c r="BE116" s="913"/>
      <c r="BF116" s="913"/>
      <c r="BG116" s="913"/>
      <c r="BH116" s="913"/>
      <c r="BI116" s="913"/>
      <c r="BJ116" s="913"/>
      <c r="BK116" s="913"/>
      <c r="BL116" s="913"/>
      <c r="BM116" s="913"/>
      <c r="BN116" s="913"/>
      <c r="BO116" s="913"/>
      <c r="BP116" s="914"/>
      <c r="BQ116" s="862" t="s">
        <v>252</v>
      </c>
      <c r="BR116" s="863"/>
      <c r="BS116" s="863"/>
      <c r="BT116" s="863"/>
      <c r="BU116" s="863"/>
      <c r="BV116" s="863" t="s">
        <v>447</v>
      </c>
      <c r="BW116" s="863"/>
      <c r="BX116" s="863"/>
      <c r="BY116" s="863"/>
      <c r="BZ116" s="863"/>
      <c r="CA116" s="863" t="s">
        <v>448</v>
      </c>
      <c r="CB116" s="863"/>
      <c r="CC116" s="863"/>
      <c r="CD116" s="863"/>
      <c r="CE116" s="863"/>
      <c r="CF116" s="924" t="s">
        <v>252</v>
      </c>
      <c r="CG116" s="925"/>
      <c r="CH116" s="925"/>
      <c r="CI116" s="925"/>
      <c r="CJ116" s="925"/>
      <c r="CK116" s="980"/>
      <c r="CL116" s="867"/>
      <c r="CM116" s="870" t="s">
        <v>475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398290</v>
      </c>
      <c r="DH116" s="826"/>
      <c r="DI116" s="826"/>
      <c r="DJ116" s="826"/>
      <c r="DK116" s="827"/>
      <c r="DL116" s="828">
        <v>334125</v>
      </c>
      <c r="DM116" s="826"/>
      <c r="DN116" s="826"/>
      <c r="DO116" s="826"/>
      <c r="DP116" s="827"/>
      <c r="DQ116" s="828">
        <v>522436</v>
      </c>
      <c r="DR116" s="826"/>
      <c r="DS116" s="826"/>
      <c r="DT116" s="826"/>
      <c r="DU116" s="827"/>
      <c r="DV116" s="873">
        <v>1.4</v>
      </c>
      <c r="DW116" s="874"/>
      <c r="DX116" s="874"/>
      <c r="DY116" s="874"/>
      <c r="DZ116" s="875"/>
    </row>
    <row r="117" spans="1:130" s="248" customFormat="1" ht="26.25" customHeight="1" x14ac:dyDescent="0.15">
      <c r="A117" s="950" t="s">
        <v>193</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476</v>
      </c>
      <c r="Z117" s="952"/>
      <c r="AA117" s="957">
        <v>5180782</v>
      </c>
      <c r="AB117" s="958"/>
      <c r="AC117" s="958"/>
      <c r="AD117" s="958"/>
      <c r="AE117" s="959"/>
      <c r="AF117" s="960">
        <v>5081925</v>
      </c>
      <c r="AG117" s="958"/>
      <c r="AH117" s="958"/>
      <c r="AI117" s="958"/>
      <c r="AJ117" s="959"/>
      <c r="AK117" s="960">
        <v>4718446</v>
      </c>
      <c r="AL117" s="958"/>
      <c r="AM117" s="958"/>
      <c r="AN117" s="958"/>
      <c r="AO117" s="959"/>
      <c r="AP117" s="961"/>
      <c r="AQ117" s="962"/>
      <c r="AR117" s="962"/>
      <c r="AS117" s="962"/>
      <c r="AT117" s="963"/>
      <c r="AU117" s="985"/>
      <c r="AV117" s="986"/>
      <c r="AW117" s="986"/>
      <c r="AX117" s="986"/>
      <c r="AY117" s="986"/>
      <c r="AZ117" s="912" t="s">
        <v>477</v>
      </c>
      <c r="BA117" s="913"/>
      <c r="BB117" s="913"/>
      <c r="BC117" s="913"/>
      <c r="BD117" s="913"/>
      <c r="BE117" s="913"/>
      <c r="BF117" s="913"/>
      <c r="BG117" s="913"/>
      <c r="BH117" s="913"/>
      <c r="BI117" s="913"/>
      <c r="BJ117" s="913"/>
      <c r="BK117" s="913"/>
      <c r="BL117" s="913"/>
      <c r="BM117" s="913"/>
      <c r="BN117" s="913"/>
      <c r="BO117" s="913"/>
      <c r="BP117" s="914"/>
      <c r="BQ117" s="862" t="s">
        <v>468</v>
      </c>
      <c r="BR117" s="863"/>
      <c r="BS117" s="863"/>
      <c r="BT117" s="863"/>
      <c r="BU117" s="863"/>
      <c r="BV117" s="863" t="s">
        <v>455</v>
      </c>
      <c r="BW117" s="863"/>
      <c r="BX117" s="863"/>
      <c r="BY117" s="863"/>
      <c r="BZ117" s="863"/>
      <c r="CA117" s="863" t="s">
        <v>456</v>
      </c>
      <c r="CB117" s="863"/>
      <c r="CC117" s="863"/>
      <c r="CD117" s="863"/>
      <c r="CE117" s="863"/>
      <c r="CF117" s="924" t="s">
        <v>455</v>
      </c>
      <c r="CG117" s="925"/>
      <c r="CH117" s="925"/>
      <c r="CI117" s="925"/>
      <c r="CJ117" s="925"/>
      <c r="CK117" s="980"/>
      <c r="CL117" s="867"/>
      <c r="CM117" s="870" t="s">
        <v>478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455</v>
      </c>
      <c r="DH117" s="826"/>
      <c r="DI117" s="826"/>
      <c r="DJ117" s="826"/>
      <c r="DK117" s="827"/>
      <c r="DL117" s="828" t="s">
        <v>252</v>
      </c>
      <c r="DM117" s="826"/>
      <c r="DN117" s="826"/>
      <c r="DO117" s="826"/>
      <c r="DP117" s="827"/>
      <c r="DQ117" s="828" t="s">
        <v>449</v>
      </c>
      <c r="DR117" s="826"/>
      <c r="DS117" s="826"/>
      <c r="DT117" s="826"/>
      <c r="DU117" s="827"/>
      <c r="DV117" s="873" t="s">
        <v>252</v>
      </c>
      <c r="DW117" s="874"/>
      <c r="DX117" s="874"/>
      <c r="DY117" s="874"/>
      <c r="DZ117" s="875"/>
    </row>
    <row r="118" spans="1:130" s="248" customFormat="1" ht="26.25" customHeight="1" x14ac:dyDescent="0.15">
      <c r="A118" s="950" t="s">
        <v>442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439</v>
      </c>
      <c r="AB118" s="951"/>
      <c r="AC118" s="951"/>
      <c r="AD118" s="951"/>
      <c r="AE118" s="952"/>
      <c r="AF118" s="953" t="s">
        <v>440</v>
      </c>
      <c r="AG118" s="951"/>
      <c r="AH118" s="951"/>
      <c r="AI118" s="951"/>
      <c r="AJ118" s="952"/>
      <c r="AK118" s="953" t="s">
        <v>315</v>
      </c>
      <c r="AL118" s="951"/>
      <c r="AM118" s="951"/>
      <c r="AN118" s="951"/>
      <c r="AO118" s="952"/>
      <c r="AP118" s="954" t="s">
        <v>441</v>
      </c>
      <c r="AQ118" s="955"/>
      <c r="AR118" s="955"/>
      <c r="AS118" s="955"/>
      <c r="AT118" s="956"/>
      <c r="AU118" s="985"/>
      <c r="AV118" s="986"/>
      <c r="AW118" s="986"/>
      <c r="AX118" s="986"/>
      <c r="AY118" s="986"/>
      <c r="AZ118" s="928" t="s">
        <v>479</v>
      </c>
      <c r="BA118" s="929"/>
      <c r="BB118" s="929"/>
      <c r="BC118" s="929"/>
      <c r="BD118" s="929"/>
      <c r="BE118" s="929"/>
      <c r="BF118" s="929"/>
      <c r="BG118" s="929"/>
      <c r="BH118" s="929"/>
      <c r="BI118" s="929"/>
      <c r="BJ118" s="929"/>
      <c r="BK118" s="929"/>
      <c r="BL118" s="929"/>
      <c r="BM118" s="929"/>
      <c r="BN118" s="929"/>
      <c r="BO118" s="929"/>
      <c r="BP118" s="930"/>
      <c r="BQ118" s="931" t="s">
        <v>451</v>
      </c>
      <c r="BR118" s="894"/>
      <c r="BS118" s="894"/>
      <c r="BT118" s="894"/>
      <c r="BU118" s="894"/>
      <c r="BV118" s="894" t="s">
        <v>252</v>
      </c>
      <c r="BW118" s="894"/>
      <c r="BX118" s="894"/>
      <c r="BY118" s="894"/>
      <c r="BZ118" s="894"/>
      <c r="CA118" s="894" t="s">
        <v>252</v>
      </c>
      <c r="CB118" s="894"/>
      <c r="CC118" s="894"/>
      <c r="CD118" s="894"/>
      <c r="CE118" s="894"/>
      <c r="CF118" s="924" t="s">
        <v>455</v>
      </c>
      <c r="CG118" s="925"/>
      <c r="CH118" s="925"/>
      <c r="CI118" s="925"/>
      <c r="CJ118" s="925"/>
      <c r="CK118" s="980"/>
      <c r="CL118" s="867"/>
      <c r="CM118" s="870" t="s">
        <v>480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468</v>
      </c>
      <c r="DH118" s="826"/>
      <c r="DI118" s="826"/>
      <c r="DJ118" s="826"/>
      <c r="DK118" s="827"/>
      <c r="DL118" s="828" t="s">
        <v>252</v>
      </c>
      <c r="DM118" s="826"/>
      <c r="DN118" s="826"/>
      <c r="DO118" s="826"/>
      <c r="DP118" s="827"/>
      <c r="DQ118" s="828" t="s">
        <v>455</v>
      </c>
      <c r="DR118" s="826"/>
      <c r="DS118" s="826"/>
      <c r="DT118" s="826"/>
      <c r="DU118" s="827"/>
      <c r="DV118" s="873" t="s">
        <v>252</v>
      </c>
      <c r="DW118" s="874"/>
      <c r="DX118" s="874"/>
      <c r="DY118" s="874"/>
      <c r="DZ118" s="875"/>
    </row>
    <row r="119" spans="1:130" s="248" customFormat="1" ht="26.25" customHeight="1" x14ac:dyDescent="0.15">
      <c r="A119" s="864" t="s">
        <v>445</v>
      </c>
      <c r="B119" s="865"/>
      <c r="C119" s="940" t="s">
        <v>446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455</v>
      </c>
      <c r="AB119" s="944"/>
      <c r="AC119" s="944"/>
      <c r="AD119" s="944"/>
      <c r="AE119" s="945"/>
      <c r="AF119" s="946" t="s">
        <v>468</v>
      </c>
      <c r="AG119" s="944"/>
      <c r="AH119" s="944"/>
      <c r="AI119" s="944"/>
      <c r="AJ119" s="945"/>
      <c r="AK119" s="946" t="s">
        <v>449</v>
      </c>
      <c r="AL119" s="944"/>
      <c r="AM119" s="944"/>
      <c r="AN119" s="944"/>
      <c r="AO119" s="945"/>
      <c r="AP119" s="947" t="s">
        <v>252</v>
      </c>
      <c r="AQ119" s="948"/>
      <c r="AR119" s="948"/>
      <c r="AS119" s="948"/>
      <c r="AT119" s="949"/>
      <c r="AU119" s="987"/>
      <c r="AV119" s="988"/>
      <c r="AW119" s="988"/>
      <c r="AX119" s="988"/>
      <c r="AY119" s="988"/>
      <c r="AZ119" s="279" t="s">
        <v>193</v>
      </c>
      <c r="BA119" s="279"/>
      <c r="BB119" s="279"/>
      <c r="BC119" s="279"/>
      <c r="BD119" s="279"/>
      <c r="BE119" s="279"/>
      <c r="BF119" s="279"/>
      <c r="BG119" s="279"/>
      <c r="BH119" s="279"/>
      <c r="BI119" s="279"/>
      <c r="BJ119" s="279"/>
      <c r="BK119" s="279"/>
      <c r="BL119" s="279"/>
      <c r="BM119" s="279"/>
      <c r="BN119" s="279"/>
      <c r="BO119" s="926" t="s">
        <v>481</v>
      </c>
      <c r="BP119" s="927"/>
      <c r="BQ119" s="931">
        <v>58224623</v>
      </c>
      <c r="BR119" s="894"/>
      <c r="BS119" s="894"/>
      <c r="BT119" s="894"/>
      <c r="BU119" s="894"/>
      <c r="BV119" s="894">
        <v>53573279</v>
      </c>
      <c r="BW119" s="894"/>
      <c r="BX119" s="894"/>
      <c r="BY119" s="894"/>
      <c r="BZ119" s="894"/>
      <c r="CA119" s="894">
        <v>52099616</v>
      </c>
      <c r="CB119" s="894"/>
      <c r="CC119" s="894"/>
      <c r="CD119" s="894"/>
      <c r="CE119" s="894"/>
      <c r="CF119" s="792"/>
      <c r="CG119" s="793"/>
      <c r="CH119" s="793"/>
      <c r="CI119" s="793"/>
      <c r="CJ119" s="883"/>
      <c r="CK119" s="981"/>
      <c r="CL119" s="869"/>
      <c r="CM119" s="887" t="s">
        <v>482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738000</v>
      </c>
      <c r="DH119" s="809"/>
      <c r="DI119" s="809"/>
      <c r="DJ119" s="809"/>
      <c r="DK119" s="810"/>
      <c r="DL119" s="811">
        <v>711596</v>
      </c>
      <c r="DM119" s="809"/>
      <c r="DN119" s="809"/>
      <c r="DO119" s="809"/>
      <c r="DP119" s="810"/>
      <c r="DQ119" s="811">
        <v>685113</v>
      </c>
      <c r="DR119" s="809"/>
      <c r="DS119" s="809"/>
      <c r="DT119" s="809"/>
      <c r="DU119" s="810"/>
      <c r="DV119" s="897">
        <v>1.8</v>
      </c>
      <c r="DW119" s="898"/>
      <c r="DX119" s="898"/>
      <c r="DY119" s="898"/>
      <c r="DZ119" s="899"/>
    </row>
    <row r="120" spans="1:130" s="248" customFormat="1" ht="26.25" customHeight="1" x14ac:dyDescent="0.15">
      <c r="A120" s="866"/>
      <c r="B120" s="867"/>
      <c r="C120" s="870" t="s">
        <v>454</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455</v>
      </c>
      <c r="AB120" s="826"/>
      <c r="AC120" s="826"/>
      <c r="AD120" s="826"/>
      <c r="AE120" s="827"/>
      <c r="AF120" s="828" t="s">
        <v>473</v>
      </c>
      <c r="AG120" s="826"/>
      <c r="AH120" s="826"/>
      <c r="AI120" s="826"/>
      <c r="AJ120" s="827"/>
      <c r="AK120" s="828" t="s">
        <v>455</v>
      </c>
      <c r="AL120" s="826"/>
      <c r="AM120" s="826"/>
      <c r="AN120" s="826"/>
      <c r="AO120" s="827"/>
      <c r="AP120" s="873" t="s">
        <v>449</v>
      </c>
      <c r="AQ120" s="874"/>
      <c r="AR120" s="874"/>
      <c r="AS120" s="874"/>
      <c r="AT120" s="875"/>
      <c r="AU120" s="932" t="s">
        <v>483</v>
      </c>
      <c r="AV120" s="933"/>
      <c r="AW120" s="933"/>
      <c r="AX120" s="933"/>
      <c r="AY120" s="934"/>
      <c r="AZ120" s="909" t="s">
        <v>484</v>
      </c>
      <c r="BA120" s="854"/>
      <c r="BB120" s="854"/>
      <c r="BC120" s="854"/>
      <c r="BD120" s="854"/>
      <c r="BE120" s="854"/>
      <c r="BF120" s="854"/>
      <c r="BG120" s="854"/>
      <c r="BH120" s="854"/>
      <c r="BI120" s="854"/>
      <c r="BJ120" s="854"/>
      <c r="BK120" s="854"/>
      <c r="BL120" s="854"/>
      <c r="BM120" s="854"/>
      <c r="BN120" s="854"/>
      <c r="BO120" s="854"/>
      <c r="BP120" s="855"/>
      <c r="BQ120" s="910">
        <v>15429196</v>
      </c>
      <c r="BR120" s="891"/>
      <c r="BS120" s="891"/>
      <c r="BT120" s="891"/>
      <c r="BU120" s="891"/>
      <c r="BV120" s="891">
        <v>15012538</v>
      </c>
      <c r="BW120" s="891"/>
      <c r="BX120" s="891"/>
      <c r="BY120" s="891"/>
      <c r="BZ120" s="891"/>
      <c r="CA120" s="891">
        <v>15896950</v>
      </c>
      <c r="CB120" s="891"/>
      <c r="CC120" s="891"/>
      <c r="CD120" s="891"/>
      <c r="CE120" s="891"/>
      <c r="CF120" s="915">
        <v>41.5</v>
      </c>
      <c r="CG120" s="916"/>
      <c r="CH120" s="916"/>
      <c r="CI120" s="916"/>
      <c r="CJ120" s="916"/>
      <c r="CK120" s="917" t="s">
        <v>485</v>
      </c>
      <c r="CL120" s="901"/>
      <c r="CM120" s="901"/>
      <c r="CN120" s="901"/>
      <c r="CO120" s="902"/>
      <c r="CP120" s="921" t="s">
        <v>486</v>
      </c>
      <c r="CQ120" s="922"/>
      <c r="CR120" s="922"/>
      <c r="CS120" s="922"/>
      <c r="CT120" s="922"/>
      <c r="CU120" s="922"/>
      <c r="CV120" s="922"/>
      <c r="CW120" s="922"/>
      <c r="CX120" s="922"/>
      <c r="CY120" s="922"/>
      <c r="CZ120" s="922"/>
      <c r="DA120" s="922"/>
      <c r="DB120" s="922"/>
      <c r="DC120" s="922"/>
      <c r="DD120" s="922"/>
      <c r="DE120" s="922"/>
      <c r="DF120" s="923"/>
      <c r="DG120" s="910" t="s">
        <v>449</v>
      </c>
      <c r="DH120" s="891"/>
      <c r="DI120" s="891"/>
      <c r="DJ120" s="891"/>
      <c r="DK120" s="891"/>
      <c r="DL120" s="891" t="s">
        <v>252</v>
      </c>
      <c r="DM120" s="891"/>
      <c r="DN120" s="891"/>
      <c r="DO120" s="891"/>
      <c r="DP120" s="891"/>
      <c r="DQ120" s="891">
        <v>6301278</v>
      </c>
      <c r="DR120" s="891"/>
      <c r="DS120" s="891"/>
      <c r="DT120" s="891"/>
      <c r="DU120" s="891"/>
      <c r="DV120" s="892">
        <v>16.399999999999999</v>
      </c>
      <c r="DW120" s="892"/>
      <c r="DX120" s="892"/>
      <c r="DY120" s="892"/>
      <c r="DZ120" s="893"/>
    </row>
    <row r="121" spans="1:130" s="248" customFormat="1" ht="26.25" customHeight="1" x14ac:dyDescent="0.15">
      <c r="A121" s="866"/>
      <c r="B121" s="867"/>
      <c r="C121" s="912" t="s">
        <v>487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252</v>
      </c>
      <c r="AB121" s="826"/>
      <c r="AC121" s="826"/>
      <c r="AD121" s="826"/>
      <c r="AE121" s="827"/>
      <c r="AF121" s="828" t="s">
        <v>252</v>
      </c>
      <c r="AG121" s="826"/>
      <c r="AH121" s="826"/>
      <c r="AI121" s="826"/>
      <c r="AJ121" s="827"/>
      <c r="AK121" s="828" t="s">
        <v>448</v>
      </c>
      <c r="AL121" s="826"/>
      <c r="AM121" s="826"/>
      <c r="AN121" s="826"/>
      <c r="AO121" s="827"/>
      <c r="AP121" s="873" t="s">
        <v>455</v>
      </c>
      <c r="AQ121" s="874"/>
      <c r="AR121" s="874"/>
      <c r="AS121" s="874"/>
      <c r="AT121" s="875"/>
      <c r="AU121" s="935"/>
      <c r="AV121" s="936"/>
      <c r="AW121" s="936"/>
      <c r="AX121" s="936"/>
      <c r="AY121" s="937"/>
      <c r="AZ121" s="861" t="s">
        <v>488</v>
      </c>
      <c r="BA121" s="796"/>
      <c r="BB121" s="796"/>
      <c r="BC121" s="796"/>
      <c r="BD121" s="796"/>
      <c r="BE121" s="796"/>
      <c r="BF121" s="796"/>
      <c r="BG121" s="796"/>
      <c r="BH121" s="796"/>
      <c r="BI121" s="796"/>
      <c r="BJ121" s="796"/>
      <c r="BK121" s="796"/>
      <c r="BL121" s="796"/>
      <c r="BM121" s="796"/>
      <c r="BN121" s="796"/>
      <c r="BO121" s="796"/>
      <c r="BP121" s="797"/>
      <c r="BQ121" s="862">
        <v>24343590</v>
      </c>
      <c r="BR121" s="863"/>
      <c r="BS121" s="863"/>
      <c r="BT121" s="863"/>
      <c r="BU121" s="863"/>
      <c r="BV121" s="863">
        <v>20344971</v>
      </c>
      <c r="BW121" s="863"/>
      <c r="BX121" s="863"/>
      <c r="BY121" s="863"/>
      <c r="BZ121" s="863"/>
      <c r="CA121" s="863">
        <v>20290657</v>
      </c>
      <c r="CB121" s="863"/>
      <c r="CC121" s="863"/>
      <c r="CD121" s="863"/>
      <c r="CE121" s="863"/>
      <c r="CF121" s="924">
        <v>52.9</v>
      </c>
      <c r="CG121" s="925"/>
      <c r="CH121" s="925"/>
      <c r="CI121" s="925"/>
      <c r="CJ121" s="925"/>
      <c r="CK121" s="918"/>
      <c r="CL121" s="904"/>
      <c r="CM121" s="904"/>
      <c r="CN121" s="904"/>
      <c r="CO121" s="905"/>
      <c r="CP121" s="884" t="s">
        <v>489</v>
      </c>
      <c r="CQ121" s="885"/>
      <c r="CR121" s="885"/>
      <c r="CS121" s="885"/>
      <c r="CT121" s="885"/>
      <c r="CU121" s="885"/>
      <c r="CV121" s="885"/>
      <c r="CW121" s="885"/>
      <c r="CX121" s="885"/>
      <c r="CY121" s="885"/>
      <c r="CZ121" s="885"/>
      <c r="DA121" s="885"/>
      <c r="DB121" s="885"/>
      <c r="DC121" s="885"/>
      <c r="DD121" s="885"/>
      <c r="DE121" s="885"/>
      <c r="DF121" s="886"/>
      <c r="DG121" s="862">
        <v>38299</v>
      </c>
      <c r="DH121" s="863"/>
      <c r="DI121" s="863"/>
      <c r="DJ121" s="863"/>
      <c r="DK121" s="863"/>
      <c r="DL121" s="863">
        <v>34468</v>
      </c>
      <c r="DM121" s="863"/>
      <c r="DN121" s="863"/>
      <c r="DO121" s="863"/>
      <c r="DP121" s="863"/>
      <c r="DQ121" s="863">
        <v>34936</v>
      </c>
      <c r="DR121" s="863"/>
      <c r="DS121" s="863"/>
      <c r="DT121" s="863"/>
      <c r="DU121" s="863"/>
      <c r="DV121" s="840">
        <v>0.1</v>
      </c>
      <c r="DW121" s="840"/>
      <c r="DX121" s="840"/>
      <c r="DY121" s="840"/>
      <c r="DZ121" s="841"/>
    </row>
    <row r="122" spans="1:130" s="248" customFormat="1" ht="26.25" customHeight="1" x14ac:dyDescent="0.15">
      <c r="A122" s="866"/>
      <c r="B122" s="867"/>
      <c r="C122" s="870" t="s">
        <v>467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455</v>
      </c>
      <c r="AB122" s="826"/>
      <c r="AC122" s="826"/>
      <c r="AD122" s="826"/>
      <c r="AE122" s="827"/>
      <c r="AF122" s="828" t="s">
        <v>473</v>
      </c>
      <c r="AG122" s="826"/>
      <c r="AH122" s="826"/>
      <c r="AI122" s="826"/>
      <c r="AJ122" s="827"/>
      <c r="AK122" s="828" t="s">
        <v>449</v>
      </c>
      <c r="AL122" s="826"/>
      <c r="AM122" s="826"/>
      <c r="AN122" s="826"/>
      <c r="AO122" s="827"/>
      <c r="AP122" s="873" t="s">
        <v>451</v>
      </c>
      <c r="AQ122" s="874"/>
      <c r="AR122" s="874"/>
      <c r="AS122" s="874"/>
      <c r="AT122" s="875"/>
      <c r="AU122" s="935"/>
      <c r="AV122" s="936"/>
      <c r="AW122" s="936"/>
      <c r="AX122" s="936"/>
      <c r="AY122" s="937"/>
      <c r="AZ122" s="928" t="s">
        <v>490</v>
      </c>
      <c r="BA122" s="929"/>
      <c r="BB122" s="929"/>
      <c r="BC122" s="929"/>
      <c r="BD122" s="929"/>
      <c r="BE122" s="929"/>
      <c r="BF122" s="929"/>
      <c r="BG122" s="929"/>
      <c r="BH122" s="929"/>
      <c r="BI122" s="929"/>
      <c r="BJ122" s="929"/>
      <c r="BK122" s="929"/>
      <c r="BL122" s="929"/>
      <c r="BM122" s="929"/>
      <c r="BN122" s="929"/>
      <c r="BO122" s="929"/>
      <c r="BP122" s="930"/>
      <c r="BQ122" s="931">
        <v>17513506</v>
      </c>
      <c r="BR122" s="894"/>
      <c r="BS122" s="894"/>
      <c r="BT122" s="894"/>
      <c r="BU122" s="894"/>
      <c r="BV122" s="894">
        <v>15622927</v>
      </c>
      <c r="BW122" s="894"/>
      <c r="BX122" s="894"/>
      <c r="BY122" s="894"/>
      <c r="BZ122" s="894"/>
      <c r="CA122" s="894">
        <v>14359354</v>
      </c>
      <c r="CB122" s="894"/>
      <c r="CC122" s="894"/>
      <c r="CD122" s="894"/>
      <c r="CE122" s="894"/>
      <c r="CF122" s="895">
        <v>37.5</v>
      </c>
      <c r="CG122" s="896"/>
      <c r="CH122" s="896"/>
      <c r="CI122" s="896"/>
      <c r="CJ122" s="896"/>
      <c r="CK122" s="918"/>
      <c r="CL122" s="904"/>
      <c r="CM122" s="904"/>
      <c r="CN122" s="904"/>
      <c r="CO122" s="905"/>
      <c r="CP122" s="884" t="s">
        <v>491</v>
      </c>
      <c r="CQ122" s="885"/>
      <c r="CR122" s="885"/>
      <c r="CS122" s="885"/>
      <c r="CT122" s="885"/>
      <c r="CU122" s="885"/>
      <c r="CV122" s="885"/>
      <c r="CW122" s="885"/>
      <c r="CX122" s="885"/>
      <c r="CY122" s="885"/>
      <c r="CZ122" s="885"/>
      <c r="DA122" s="885"/>
      <c r="DB122" s="885"/>
      <c r="DC122" s="885"/>
      <c r="DD122" s="885"/>
      <c r="DE122" s="885"/>
      <c r="DF122" s="886"/>
      <c r="DG122" s="862" t="s">
        <v>449</v>
      </c>
      <c r="DH122" s="863"/>
      <c r="DI122" s="863"/>
      <c r="DJ122" s="863"/>
      <c r="DK122" s="863"/>
      <c r="DL122" s="863" t="s">
        <v>468</v>
      </c>
      <c r="DM122" s="863"/>
      <c r="DN122" s="863"/>
      <c r="DO122" s="863"/>
      <c r="DP122" s="863"/>
      <c r="DQ122" s="863" t="s">
        <v>455</v>
      </c>
      <c r="DR122" s="863"/>
      <c r="DS122" s="863"/>
      <c r="DT122" s="863"/>
      <c r="DU122" s="863"/>
      <c r="DV122" s="840" t="s">
        <v>252</v>
      </c>
      <c r="DW122" s="840"/>
      <c r="DX122" s="840"/>
      <c r="DY122" s="840"/>
      <c r="DZ122" s="841"/>
    </row>
    <row r="123" spans="1:130" s="248" customFormat="1" ht="26.25" customHeight="1" x14ac:dyDescent="0.15">
      <c r="A123" s="866"/>
      <c r="B123" s="867"/>
      <c r="C123" s="870" t="s">
        <v>475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64674</v>
      </c>
      <c r="AB123" s="826"/>
      <c r="AC123" s="826"/>
      <c r="AD123" s="826"/>
      <c r="AE123" s="827"/>
      <c r="AF123" s="828">
        <v>64165</v>
      </c>
      <c r="AG123" s="826"/>
      <c r="AH123" s="826"/>
      <c r="AI123" s="826"/>
      <c r="AJ123" s="827"/>
      <c r="AK123" s="828">
        <v>29249</v>
      </c>
      <c r="AL123" s="826"/>
      <c r="AM123" s="826"/>
      <c r="AN123" s="826"/>
      <c r="AO123" s="827"/>
      <c r="AP123" s="873">
        <v>0.1</v>
      </c>
      <c r="AQ123" s="874"/>
      <c r="AR123" s="874"/>
      <c r="AS123" s="874"/>
      <c r="AT123" s="875"/>
      <c r="AU123" s="938"/>
      <c r="AV123" s="939"/>
      <c r="AW123" s="939"/>
      <c r="AX123" s="939"/>
      <c r="AY123" s="939"/>
      <c r="AZ123" s="279" t="s">
        <v>193</v>
      </c>
      <c r="BA123" s="279"/>
      <c r="BB123" s="279"/>
      <c r="BC123" s="279"/>
      <c r="BD123" s="279"/>
      <c r="BE123" s="279"/>
      <c r="BF123" s="279"/>
      <c r="BG123" s="279"/>
      <c r="BH123" s="279"/>
      <c r="BI123" s="279"/>
      <c r="BJ123" s="279"/>
      <c r="BK123" s="279"/>
      <c r="BL123" s="279"/>
      <c r="BM123" s="279"/>
      <c r="BN123" s="279"/>
      <c r="BO123" s="926" t="s">
        <v>492</v>
      </c>
      <c r="BP123" s="927"/>
      <c r="BQ123" s="881">
        <v>57286292</v>
      </c>
      <c r="BR123" s="882"/>
      <c r="BS123" s="882"/>
      <c r="BT123" s="882"/>
      <c r="BU123" s="882"/>
      <c r="BV123" s="882">
        <v>50980436</v>
      </c>
      <c r="BW123" s="882"/>
      <c r="BX123" s="882"/>
      <c r="BY123" s="882"/>
      <c r="BZ123" s="882"/>
      <c r="CA123" s="882">
        <v>50546961</v>
      </c>
      <c r="CB123" s="882"/>
      <c r="CC123" s="882"/>
      <c r="CD123" s="882"/>
      <c r="CE123" s="882"/>
      <c r="CF123" s="792"/>
      <c r="CG123" s="793"/>
      <c r="CH123" s="793"/>
      <c r="CI123" s="793"/>
      <c r="CJ123" s="883"/>
      <c r="CK123" s="918"/>
      <c r="CL123" s="904"/>
      <c r="CM123" s="904"/>
      <c r="CN123" s="904"/>
      <c r="CO123" s="905"/>
      <c r="CP123" s="884" t="s">
        <v>493</v>
      </c>
      <c r="CQ123" s="885"/>
      <c r="CR123" s="885"/>
      <c r="CS123" s="885"/>
      <c r="CT123" s="885"/>
      <c r="CU123" s="885"/>
      <c r="CV123" s="885"/>
      <c r="CW123" s="885"/>
      <c r="CX123" s="885"/>
      <c r="CY123" s="885"/>
      <c r="CZ123" s="885"/>
      <c r="DA123" s="885"/>
      <c r="DB123" s="885"/>
      <c r="DC123" s="885"/>
      <c r="DD123" s="885"/>
      <c r="DE123" s="885"/>
      <c r="DF123" s="886"/>
      <c r="DG123" s="825" t="s">
        <v>252</v>
      </c>
      <c r="DH123" s="826"/>
      <c r="DI123" s="826"/>
      <c r="DJ123" s="826"/>
      <c r="DK123" s="827"/>
      <c r="DL123" s="828" t="s">
        <v>447</v>
      </c>
      <c r="DM123" s="826"/>
      <c r="DN123" s="826"/>
      <c r="DO123" s="826"/>
      <c r="DP123" s="827"/>
      <c r="DQ123" s="828" t="s">
        <v>451</v>
      </c>
      <c r="DR123" s="826"/>
      <c r="DS123" s="826"/>
      <c r="DT123" s="826"/>
      <c r="DU123" s="827"/>
      <c r="DV123" s="873" t="s">
        <v>252</v>
      </c>
      <c r="DW123" s="874"/>
      <c r="DX123" s="874"/>
      <c r="DY123" s="874"/>
      <c r="DZ123" s="875"/>
    </row>
    <row r="124" spans="1:130" s="248" customFormat="1" ht="26.25" customHeight="1" thickBot="1" x14ac:dyDescent="0.2">
      <c r="A124" s="866"/>
      <c r="B124" s="867"/>
      <c r="C124" s="870" t="s">
        <v>478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473</v>
      </c>
      <c r="AB124" s="826"/>
      <c r="AC124" s="826"/>
      <c r="AD124" s="826"/>
      <c r="AE124" s="827"/>
      <c r="AF124" s="828" t="s">
        <v>447</v>
      </c>
      <c r="AG124" s="826"/>
      <c r="AH124" s="826"/>
      <c r="AI124" s="826"/>
      <c r="AJ124" s="827"/>
      <c r="AK124" s="828" t="s">
        <v>451</v>
      </c>
      <c r="AL124" s="826"/>
      <c r="AM124" s="826"/>
      <c r="AN124" s="826"/>
      <c r="AO124" s="827"/>
      <c r="AP124" s="873" t="s">
        <v>473</v>
      </c>
      <c r="AQ124" s="874"/>
      <c r="AR124" s="874"/>
      <c r="AS124" s="874"/>
      <c r="AT124" s="875"/>
      <c r="AU124" s="876" t="s">
        <v>494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2.5</v>
      </c>
      <c r="BR124" s="880"/>
      <c r="BS124" s="880"/>
      <c r="BT124" s="880"/>
      <c r="BU124" s="880"/>
      <c r="BV124" s="880">
        <v>6.8</v>
      </c>
      <c r="BW124" s="880"/>
      <c r="BX124" s="880"/>
      <c r="BY124" s="880"/>
      <c r="BZ124" s="880"/>
      <c r="CA124" s="880">
        <v>4</v>
      </c>
      <c r="CB124" s="880"/>
      <c r="CC124" s="880"/>
      <c r="CD124" s="880"/>
      <c r="CE124" s="880"/>
      <c r="CF124" s="770"/>
      <c r="CG124" s="771"/>
      <c r="CH124" s="771"/>
      <c r="CI124" s="771"/>
      <c r="CJ124" s="911"/>
      <c r="CK124" s="919"/>
      <c r="CL124" s="919"/>
      <c r="CM124" s="919"/>
      <c r="CN124" s="919"/>
      <c r="CO124" s="920"/>
      <c r="CP124" s="884" t="s">
        <v>495</v>
      </c>
      <c r="CQ124" s="885"/>
      <c r="CR124" s="885"/>
      <c r="CS124" s="885"/>
      <c r="CT124" s="885"/>
      <c r="CU124" s="885"/>
      <c r="CV124" s="885"/>
      <c r="CW124" s="885"/>
      <c r="CX124" s="885"/>
      <c r="CY124" s="885"/>
      <c r="CZ124" s="885"/>
      <c r="DA124" s="885"/>
      <c r="DB124" s="885"/>
      <c r="DC124" s="885"/>
      <c r="DD124" s="885"/>
      <c r="DE124" s="885"/>
      <c r="DF124" s="886"/>
      <c r="DG124" s="808">
        <v>5875832</v>
      </c>
      <c r="DH124" s="809"/>
      <c r="DI124" s="809"/>
      <c r="DJ124" s="809"/>
      <c r="DK124" s="810"/>
      <c r="DL124" s="811">
        <v>5970289</v>
      </c>
      <c r="DM124" s="809"/>
      <c r="DN124" s="809"/>
      <c r="DO124" s="809"/>
      <c r="DP124" s="810"/>
      <c r="DQ124" s="811" t="s">
        <v>455</v>
      </c>
      <c r="DR124" s="809"/>
      <c r="DS124" s="809"/>
      <c r="DT124" s="809"/>
      <c r="DU124" s="810"/>
      <c r="DV124" s="897" t="s">
        <v>473</v>
      </c>
      <c r="DW124" s="898"/>
      <c r="DX124" s="898"/>
      <c r="DY124" s="898"/>
      <c r="DZ124" s="899"/>
    </row>
    <row r="125" spans="1:130" s="248" customFormat="1" ht="26.25" customHeight="1" x14ac:dyDescent="0.15">
      <c r="A125" s="866"/>
      <c r="B125" s="867"/>
      <c r="C125" s="870" t="s">
        <v>480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455</v>
      </c>
      <c r="AB125" s="826"/>
      <c r="AC125" s="826"/>
      <c r="AD125" s="826"/>
      <c r="AE125" s="827"/>
      <c r="AF125" s="828" t="s">
        <v>448</v>
      </c>
      <c r="AG125" s="826"/>
      <c r="AH125" s="826"/>
      <c r="AI125" s="826"/>
      <c r="AJ125" s="827"/>
      <c r="AK125" s="828" t="s">
        <v>252</v>
      </c>
      <c r="AL125" s="826"/>
      <c r="AM125" s="826"/>
      <c r="AN125" s="826"/>
      <c r="AO125" s="827"/>
      <c r="AP125" s="873" t="s">
        <v>455</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496</v>
      </c>
      <c r="CL125" s="901"/>
      <c r="CM125" s="901"/>
      <c r="CN125" s="901"/>
      <c r="CO125" s="902"/>
      <c r="CP125" s="909" t="s">
        <v>497</v>
      </c>
      <c r="CQ125" s="854"/>
      <c r="CR125" s="854"/>
      <c r="CS125" s="854"/>
      <c r="CT125" s="854"/>
      <c r="CU125" s="854"/>
      <c r="CV125" s="854"/>
      <c r="CW125" s="854"/>
      <c r="CX125" s="854"/>
      <c r="CY125" s="854"/>
      <c r="CZ125" s="854"/>
      <c r="DA125" s="854"/>
      <c r="DB125" s="854"/>
      <c r="DC125" s="854"/>
      <c r="DD125" s="854"/>
      <c r="DE125" s="854"/>
      <c r="DF125" s="855"/>
      <c r="DG125" s="910" t="s">
        <v>473</v>
      </c>
      <c r="DH125" s="891"/>
      <c r="DI125" s="891"/>
      <c r="DJ125" s="891"/>
      <c r="DK125" s="891"/>
      <c r="DL125" s="891" t="s">
        <v>473</v>
      </c>
      <c r="DM125" s="891"/>
      <c r="DN125" s="891"/>
      <c r="DO125" s="891"/>
      <c r="DP125" s="891"/>
      <c r="DQ125" s="891" t="s">
        <v>455</v>
      </c>
      <c r="DR125" s="891"/>
      <c r="DS125" s="891"/>
      <c r="DT125" s="891"/>
      <c r="DU125" s="891"/>
      <c r="DV125" s="892" t="s">
        <v>252</v>
      </c>
      <c r="DW125" s="892"/>
      <c r="DX125" s="892"/>
      <c r="DY125" s="892"/>
      <c r="DZ125" s="893"/>
    </row>
    <row r="126" spans="1:130" s="248" customFormat="1" ht="26.25" customHeight="1" thickBot="1" x14ac:dyDescent="0.2">
      <c r="A126" s="866"/>
      <c r="B126" s="867"/>
      <c r="C126" s="870" t="s">
        <v>482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517626</v>
      </c>
      <c r="AB126" s="826"/>
      <c r="AC126" s="826"/>
      <c r="AD126" s="826"/>
      <c r="AE126" s="827"/>
      <c r="AF126" s="828">
        <v>353486</v>
      </c>
      <c r="AG126" s="826"/>
      <c r="AH126" s="826"/>
      <c r="AI126" s="826"/>
      <c r="AJ126" s="827"/>
      <c r="AK126" s="828">
        <v>249389</v>
      </c>
      <c r="AL126" s="826"/>
      <c r="AM126" s="826"/>
      <c r="AN126" s="826"/>
      <c r="AO126" s="827"/>
      <c r="AP126" s="873">
        <v>0.7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498</v>
      </c>
      <c r="CQ126" s="796"/>
      <c r="CR126" s="796"/>
      <c r="CS126" s="796"/>
      <c r="CT126" s="796"/>
      <c r="CU126" s="796"/>
      <c r="CV126" s="796"/>
      <c r="CW126" s="796"/>
      <c r="CX126" s="796"/>
      <c r="CY126" s="796"/>
      <c r="CZ126" s="796"/>
      <c r="DA126" s="796"/>
      <c r="DB126" s="796"/>
      <c r="DC126" s="796"/>
      <c r="DD126" s="796"/>
      <c r="DE126" s="796"/>
      <c r="DF126" s="797"/>
      <c r="DG126" s="862" t="s">
        <v>448</v>
      </c>
      <c r="DH126" s="863"/>
      <c r="DI126" s="863"/>
      <c r="DJ126" s="863"/>
      <c r="DK126" s="863"/>
      <c r="DL126" s="863" t="s">
        <v>448</v>
      </c>
      <c r="DM126" s="863"/>
      <c r="DN126" s="863"/>
      <c r="DO126" s="863"/>
      <c r="DP126" s="863"/>
      <c r="DQ126" s="863" t="s">
        <v>252</v>
      </c>
      <c r="DR126" s="863"/>
      <c r="DS126" s="863"/>
      <c r="DT126" s="863"/>
      <c r="DU126" s="863"/>
      <c r="DV126" s="840" t="s">
        <v>448</v>
      </c>
      <c r="DW126" s="840"/>
      <c r="DX126" s="840"/>
      <c r="DY126" s="840"/>
      <c r="DZ126" s="841"/>
    </row>
    <row r="127" spans="1:130" s="248" customFormat="1" ht="26.25" customHeight="1" x14ac:dyDescent="0.15">
      <c r="A127" s="868"/>
      <c r="B127" s="869"/>
      <c r="C127" s="887" t="s">
        <v>499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252</v>
      </c>
      <c r="AB127" s="826"/>
      <c r="AC127" s="826"/>
      <c r="AD127" s="826"/>
      <c r="AE127" s="827"/>
      <c r="AF127" s="828" t="s">
        <v>448</v>
      </c>
      <c r="AG127" s="826"/>
      <c r="AH127" s="826"/>
      <c r="AI127" s="826"/>
      <c r="AJ127" s="827"/>
      <c r="AK127" s="828" t="s">
        <v>448</v>
      </c>
      <c r="AL127" s="826"/>
      <c r="AM127" s="826"/>
      <c r="AN127" s="826"/>
      <c r="AO127" s="827"/>
      <c r="AP127" s="873" t="s">
        <v>448</v>
      </c>
      <c r="AQ127" s="874"/>
      <c r="AR127" s="874"/>
      <c r="AS127" s="874"/>
      <c r="AT127" s="875"/>
      <c r="AU127" s="284"/>
      <c r="AV127" s="284"/>
      <c r="AW127" s="284"/>
      <c r="AX127" s="890" t="s">
        <v>500</v>
      </c>
      <c r="AY127" s="858"/>
      <c r="AZ127" s="858"/>
      <c r="BA127" s="858"/>
      <c r="BB127" s="858"/>
      <c r="BC127" s="858"/>
      <c r="BD127" s="858"/>
      <c r="BE127" s="859"/>
      <c r="BF127" s="857" t="s">
        <v>501</v>
      </c>
      <c r="BG127" s="858"/>
      <c r="BH127" s="858"/>
      <c r="BI127" s="858"/>
      <c r="BJ127" s="858"/>
      <c r="BK127" s="858"/>
      <c r="BL127" s="859"/>
      <c r="BM127" s="857" t="s">
        <v>502</v>
      </c>
      <c r="BN127" s="858"/>
      <c r="BO127" s="858"/>
      <c r="BP127" s="858"/>
      <c r="BQ127" s="858"/>
      <c r="BR127" s="858"/>
      <c r="BS127" s="859"/>
      <c r="BT127" s="857" t="s">
        <v>503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504</v>
      </c>
      <c r="CQ127" s="796"/>
      <c r="CR127" s="796"/>
      <c r="CS127" s="796"/>
      <c r="CT127" s="796"/>
      <c r="CU127" s="796"/>
      <c r="CV127" s="796"/>
      <c r="CW127" s="796"/>
      <c r="CX127" s="796"/>
      <c r="CY127" s="796"/>
      <c r="CZ127" s="796"/>
      <c r="DA127" s="796"/>
      <c r="DB127" s="796"/>
      <c r="DC127" s="796"/>
      <c r="DD127" s="796"/>
      <c r="DE127" s="796"/>
      <c r="DF127" s="797"/>
      <c r="DG127" s="862" t="s">
        <v>448</v>
      </c>
      <c r="DH127" s="863"/>
      <c r="DI127" s="863"/>
      <c r="DJ127" s="863"/>
      <c r="DK127" s="863"/>
      <c r="DL127" s="863" t="s">
        <v>455</v>
      </c>
      <c r="DM127" s="863"/>
      <c r="DN127" s="863"/>
      <c r="DO127" s="863"/>
      <c r="DP127" s="863"/>
      <c r="DQ127" s="863" t="s">
        <v>455</v>
      </c>
      <c r="DR127" s="863"/>
      <c r="DS127" s="863"/>
      <c r="DT127" s="863"/>
      <c r="DU127" s="863"/>
      <c r="DV127" s="840" t="s">
        <v>455</v>
      </c>
      <c r="DW127" s="840"/>
      <c r="DX127" s="840"/>
      <c r="DY127" s="840"/>
      <c r="DZ127" s="841"/>
    </row>
    <row r="128" spans="1:130" s="248" customFormat="1" ht="26.25" customHeight="1" thickBot="1" x14ac:dyDescent="0.2">
      <c r="A128" s="842" t="s">
        <v>505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506</v>
      </c>
      <c r="X128" s="844"/>
      <c r="Y128" s="844"/>
      <c r="Z128" s="845"/>
      <c r="AA128" s="846">
        <v>2414985</v>
      </c>
      <c r="AB128" s="847"/>
      <c r="AC128" s="847"/>
      <c r="AD128" s="847"/>
      <c r="AE128" s="848"/>
      <c r="AF128" s="849">
        <v>2490165</v>
      </c>
      <c r="AG128" s="847"/>
      <c r="AH128" s="847"/>
      <c r="AI128" s="847"/>
      <c r="AJ128" s="848"/>
      <c r="AK128" s="849">
        <v>2237339</v>
      </c>
      <c r="AL128" s="847"/>
      <c r="AM128" s="847"/>
      <c r="AN128" s="847"/>
      <c r="AO128" s="848"/>
      <c r="AP128" s="850"/>
      <c r="AQ128" s="851"/>
      <c r="AR128" s="851"/>
      <c r="AS128" s="851"/>
      <c r="AT128" s="852"/>
      <c r="AU128" s="284"/>
      <c r="AV128" s="284"/>
      <c r="AW128" s="284"/>
      <c r="AX128" s="853" t="s">
        <v>507</v>
      </c>
      <c r="AY128" s="854"/>
      <c r="AZ128" s="854"/>
      <c r="BA128" s="854"/>
      <c r="BB128" s="854"/>
      <c r="BC128" s="854"/>
      <c r="BD128" s="854"/>
      <c r="BE128" s="855"/>
      <c r="BF128" s="832" t="s">
        <v>252</v>
      </c>
      <c r="BG128" s="833"/>
      <c r="BH128" s="833"/>
      <c r="BI128" s="833"/>
      <c r="BJ128" s="833"/>
      <c r="BK128" s="833"/>
      <c r="BL128" s="856"/>
      <c r="BM128" s="832">
        <v>11.45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508</v>
      </c>
      <c r="CQ128" s="774"/>
      <c r="CR128" s="774"/>
      <c r="CS128" s="774"/>
      <c r="CT128" s="774"/>
      <c r="CU128" s="774"/>
      <c r="CV128" s="774"/>
      <c r="CW128" s="774"/>
      <c r="CX128" s="774"/>
      <c r="CY128" s="774"/>
      <c r="CZ128" s="774"/>
      <c r="DA128" s="774"/>
      <c r="DB128" s="774"/>
      <c r="DC128" s="774"/>
      <c r="DD128" s="774"/>
      <c r="DE128" s="774"/>
      <c r="DF128" s="775"/>
      <c r="DG128" s="836">
        <v>8236</v>
      </c>
      <c r="DH128" s="837"/>
      <c r="DI128" s="837"/>
      <c r="DJ128" s="837"/>
      <c r="DK128" s="837"/>
      <c r="DL128" s="837">
        <v>6177</v>
      </c>
      <c r="DM128" s="837"/>
      <c r="DN128" s="837"/>
      <c r="DO128" s="837"/>
      <c r="DP128" s="837"/>
      <c r="DQ128" s="837">
        <v>4118</v>
      </c>
      <c r="DR128" s="837"/>
      <c r="DS128" s="837"/>
      <c r="DT128" s="837"/>
      <c r="DU128" s="837"/>
      <c r="DV128" s="838">
        <v>0</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509</v>
      </c>
      <c r="X129" s="823"/>
      <c r="Y129" s="823"/>
      <c r="Z129" s="824"/>
      <c r="AA129" s="825">
        <v>38891364</v>
      </c>
      <c r="AB129" s="826"/>
      <c r="AC129" s="826"/>
      <c r="AD129" s="826"/>
      <c r="AE129" s="827"/>
      <c r="AF129" s="828">
        <v>39929420</v>
      </c>
      <c r="AG129" s="826"/>
      <c r="AH129" s="826"/>
      <c r="AI129" s="826"/>
      <c r="AJ129" s="827"/>
      <c r="AK129" s="828">
        <v>40424399</v>
      </c>
      <c r="AL129" s="826"/>
      <c r="AM129" s="826"/>
      <c r="AN129" s="826"/>
      <c r="AO129" s="827"/>
      <c r="AP129" s="829"/>
      <c r="AQ129" s="830"/>
      <c r="AR129" s="830"/>
      <c r="AS129" s="830"/>
      <c r="AT129" s="831"/>
      <c r="AU129" s="286"/>
      <c r="AV129" s="286"/>
      <c r="AW129" s="286"/>
      <c r="AX129" s="795" t="s">
        <v>510</v>
      </c>
      <c r="AY129" s="796"/>
      <c r="AZ129" s="796"/>
      <c r="BA129" s="796"/>
      <c r="BB129" s="796"/>
      <c r="BC129" s="796"/>
      <c r="BD129" s="796"/>
      <c r="BE129" s="797"/>
      <c r="BF129" s="815" t="s">
        <v>452</v>
      </c>
      <c r="BG129" s="816"/>
      <c r="BH129" s="816"/>
      <c r="BI129" s="816"/>
      <c r="BJ129" s="816"/>
      <c r="BK129" s="816"/>
      <c r="BL129" s="817"/>
      <c r="BM129" s="815">
        <v>16.45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511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512</v>
      </c>
      <c r="X130" s="823"/>
      <c r="Y130" s="823"/>
      <c r="Z130" s="824"/>
      <c r="AA130" s="825">
        <v>2373108</v>
      </c>
      <c r="AB130" s="826"/>
      <c r="AC130" s="826"/>
      <c r="AD130" s="826"/>
      <c r="AE130" s="827"/>
      <c r="AF130" s="828">
        <v>2218517</v>
      </c>
      <c r="AG130" s="826"/>
      <c r="AH130" s="826"/>
      <c r="AI130" s="826"/>
      <c r="AJ130" s="827"/>
      <c r="AK130" s="828">
        <v>2091215</v>
      </c>
      <c r="AL130" s="826"/>
      <c r="AM130" s="826"/>
      <c r="AN130" s="826"/>
      <c r="AO130" s="827"/>
      <c r="AP130" s="829"/>
      <c r="AQ130" s="830"/>
      <c r="AR130" s="830"/>
      <c r="AS130" s="830"/>
      <c r="AT130" s="831"/>
      <c r="AU130" s="286"/>
      <c r="AV130" s="286"/>
      <c r="AW130" s="286"/>
      <c r="AX130" s="795" t="s">
        <v>513</v>
      </c>
      <c r="AY130" s="796"/>
      <c r="AZ130" s="796"/>
      <c r="BA130" s="796"/>
      <c r="BB130" s="796"/>
      <c r="BC130" s="796"/>
      <c r="BD130" s="796"/>
      <c r="BE130" s="797"/>
      <c r="BF130" s="798">
        <v>1</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514</v>
      </c>
      <c r="X131" s="806"/>
      <c r="Y131" s="806"/>
      <c r="Z131" s="807"/>
      <c r="AA131" s="808">
        <v>36518256</v>
      </c>
      <c r="AB131" s="809"/>
      <c r="AC131" s="809"/>
      <c r="AD131" s="809"/>
      <c r="AE131" s="810"/>
      <c r="AF131" s="811">
        <v>37710903</v>
      </c>
      <c r="AG131" s="809"/>
      <c r="AH131" s="809"/>
      <c r="AI131" s="809"/>
      <c r="AJ131" s="810"/>
      <c r="AK131" s="811">
        <v>38333184</v>
      </c>
      <c r="AL131" s="809"/>
      <c r="AM131" s="809"/>
      <c r="AN131" s="809"/>
      <c r="AO131" s="810"/>
      <c r="AP131" s="812"/>
      <c r="AQ131" s="813"/>
      <c r="AR131" s="813"/>
      <c r="AS131" s="813"/>
      <c r="AT131" s="814"/>
      <c r="AU131" s="286"/>
      <c r="AV131" s="286"/>
      <c r="AW131" s="286"/>
      <c r="AX131" s="773" t="s">
        <v>515</v>
      </c>
      <c r="AY131" s="774"/>
      <c r="AZ131" s="774"/>
      <c r="BA131" s="774"/>
      <c r="BB131" s="774"/>
      <c r="BC131" s="774"/>
      <c r="BD131" s="774"/>
      <c r="BE131" s="775"/>
      <c r="BF131" s="776">
        <v>4</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517</v>
      </c>
      <c r="W132" s="786"/>
      <c r="X132" s="786"/>
      <c r="Y132" s="786"/>
      <c r="Z132" s="787"/>
      <c r="AA132" s="788">
        <v>1.075322436</v>
      </c>
      <c r="AB132" s="789"/>
      <c r="AC132" s="789"/>
      <c r="AD132" s="789"/>
      <c r="AE132" s="790"/>
      <c r="AF132" s="791">
        <v>0.98974824299999997</v>
      </c>
      <c r="AG132" s="789"/>
      <c r="AH132" s="789"/>
      <c r="AI132" s="789"/>
      <c r="AJ132" s="790"/>
      <c r="AK132" s="791">
        <v>1.0171135280000001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518</v>
      </c>
      <c r="W133" s="765"/>
      <c r="X133" s="765"/>
      <c r="Y133" s="765"/>
      <c r="Z133" s="766"/>
      <c r="AA133" s="767">
        <v>2.2999999999999998</v>
      </c>
      <c r="AB133" s="768"/>
      <c r="AC133" s="768"/>
      <c r="AD133" s="768"/>
      <c r="AE133" s="769"/>
      <c r="AF133" s="767">
        <v>1.4</v>
      </c>
      <c r="AG133" s="768"/>
      <c r="AH133" s="768"/>
      <c r="AI133" s="768"/>
      <c r="AJ133" s="769"/>
      <c r="AK133" s="767">
        <v>1</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kgHWElbnlMUGicrZa3ipLLW9SPdL+4jddtieSXzFjz4SwOjbNDNF4h7MaF1IBWP1KNYcd0UOgFnwBYSJVXa6g==" saltValue="z5Vtvpqi65D752oG3qbYQ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3jYkLw88SgM61As5XYkW4+4jXp3ovDw0VjaC0RBR2dZSgxZofw/RPUPcv/59ll/StKc5NAee/uIlVw+YAmDU1Q==" saltValue="DtKoEj4aeYqjPv/FlX6v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slJ3mKTzPgmiPAeUF31SAVNnkibMSG0J/XiU4QHlhA4u0lEFkWH0LScof3XEtEaTvJR1syAnBqwjDmsR5s+Wg==" saltValue="KSp8c6gdQp/hodCNQqQF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7" t="s">
        <v>522</v>
      </c>
      <c r="AP7" s="305"/>
      <c r="AQ7" s="306" t="s">
        <v>523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8"/>
      <c r="AP8" s="311" t="s">
        <v>524</v>
      </c>
      <c r="AQ8" s="312" t="s">
        <v>525</v>
      </c>
      <c r="AR8" s="313" t="s">
        <v>526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8" t="s">
        <v>527</v>
      </c>
      <c r="AL9" s="1189"/>
      <c r="AM9" s="1189"/>
      <c r="AN9" s="1190"/>
      <c r="AO9" s="314">
        <v>10139903</v>
      </c>
      <c r="AP9" s="314">
        <v>53333</v>
      </c>
      <c r="AQ9" s="315">
        <v>59436</v>
      </c>
      <c r="AR9" s="316">
        <v>-10.3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8" t="s">
        <v>528</v>
      </c>
      <c r="AL10" s="1189"/>
      <c r="AM10" s="1189"/>
      <c r="AN10" s="1190"/>
      <c r="AO10" s="317">
        <v>75638</v>
      </c>
      <c r="AP10" s="317">
        <v>398</v>
      </c>
      <c r="AQ10" s="318">
        <v>2518</v>
      </c>
      <c r="AR10" s="319">
        <v>-84.2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8" t="s">
        <v>529</v>
      </c>
      <c r="AL11" s="1189"/>
      <c r="AM11" s="1189"/>
      <c r="AN11" s="1190"/>
      <c r="AO11" s="317">
        <v>96680</v>
      </c>
      <c r="AP11" s="317">
        <v>509</v>
      </c>
      <c r="AQ11" s="318">
        <v>730</v>
      </c>
      <c r="AR11" s="319">
        <v>-30.3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8" t="s">
        <v>530</v>
      </c>
      <c r="AL12" s="1189"/>
      <c r="AM12" s="1189"/>
      <c r="AN12" s="1190"/>
      <c r="AO12" s="317" t="s">
        <v>531</v>
      </c>
      <c r="AP12" s="317" t="s">
        <v>531</v>
      </c>
      <c r="AQ12" s="318">
        <v>21</v>
      </c>
      <c r="AR12" s="319" t="s">
        <v>531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8" t="s">
        <v>532</v>
      </c>
      <c r="AL13" s="1189"/>
      <c r="AM13" s="1189"/>
      <c r="AN13" s="1190"/>
      <c r="AO13" s="317">
        <v>361593</v>
      </c>
      <c r="AP13" s="317">
        <v>1902</v>
      </c>
      <c r="AQ13" s="318">
        <v>2680</v>
      </c>
      <c r="AR13" s="319">
        <v>-29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8" t="s">
        <v>533</v>
      </c>
      <c r="AL14" s="1189"/>
      <c r="AM14" s="1189"/>
      <c r="AN14" s="1190"/>
      <c r="AO14" s="317">
        <v>128044</v>
      </c>
      <c r="AP14" s="317">
        <v>673</v>
      </c>
      <c r="AQ14" s="318">
        <v>1077</v>
      </c>
      <c r="AR14" s="319">
        <v>-37.5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1" t="s">
        <v>534</v>
      </c>
      <c r="AL15" s="1192"/>
      <c r="AM15" s="1192"/>
      <c r="AN15" s="1193"/>
      <c r="AO15" s="317">
        <v>-501518</v>
      </c>
      <c r="AP15" s="317">
        <v>-2638</v>
      </c>
      <c r="AQ15" s="318">
        <v>-3377</v>
      </c>
      <c r="AR15" s="319">
        <v>-21.9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1" t="s">
        <v>193</v>
      </c>
      <c r="AL16" s="1192"/>
      <c r="AM16" s="1192"/>
      <c r="AN16" s="1193"/>
      <c r="AO16" s="317">
        <v>10300340</v>
      </c>
      <c r="AP16" s="317">
        <v>54176</v>
      </c>
      <c r="AQ16" s="318">
        <v>63085</v>
      </c>
      <c r="AR16" s="319">
        <v>-14.1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536</v>
      </c>
      <c r="AP20" s="326" t="s">
        <v>537</v>
      </c>
      <c r="AQ20" s="327" t="s">
        <v>538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4" t="s">
        <v>539</v>
      </c>
      <c r="AL21" s="1195"/>
      <c r="AM21" s="1195"/>
      <c r="AN21" s="1196"/>
      <c r="AO21" s="330">
        <v>4.88</v>
      </c>
      <c r="AP21" s="331">
        <v>6.07</v>
      </c>
      <c r="AQ21" s="332">
        <v>-1.19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4" t="s">
        <v>540</v>
      </c>
      <c r="AL22" s="1195"/>
      <c r="AM22" s="1195"/>
      <c r="AN22" s="1196"/>
      <c r="AO22" s="335">
        <v>99.7</v>
      </c>
      <c r="AP22" s="336">
        <v>98.3</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7" t="s">
        <v>522</v>
      </c>
      <c r="AP30" s="305"/>
      <c r="AQ30" s="306" t="s">
        <v>523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8"/>
      <c r="AP31" s="311" t="s">
        <v>524</v>
      </c>
      <c r="AQ31" s="312" t="s">
        <v>525</v>
      </c>
      <c r="AR31" s="313" t="s">
        <v>526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7" t="s">
        <v>544</v>
      </c>
      <c r="AL32" s="1178"/>
      <c r="AM32" s="1178"/>
      <c r="AN32" s="1179"/>
      <c r="AO32" s="345">
        <v>3721608</v>
      </c>
      <c r="AP32" s="345">
        <v>19574</v>
      </c>
      <c r="AQ32" s="346">
        <v>33839</v>
      </c>
      <c r="AR32" s="347">
        <v>-42.2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7" t="s">
        <v>545</v>
      </c>
      <c r="AL33" s="1178"/>
      <c r="AM33" s="1178"/>
      <c r="AN33" s="1179"/>
      <c r="AO33" s="345" t="s">
        <v>531</v>
      </c>
      <c r="AP33" s="345" t="s">
        <v>531</v>
      </c>
      <c r="AQ33" s="346" t="s">
        <v>531</v>
      </c>
      <c r="AR33" s="347" t="s">
        <v>531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7" t="s">
        <v>546</v>
      </c>
      <c r="AL34" s="1178"/>
      <c r="AM34" s="1178"/>
      <c r="AN34" s="1179"/>
      <c r="AO34" s="345" t="s">
        <v>531</v>
      </c>
      <c r="AP34" s="345" t="s">
        <v>531</v>
      </c>
      <c r="AQ34" s="346" t="s">
        <v>531</v>
      </c>
      <c r="AR34" s="347" t="s">
        <v>531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7" t="s">
        <v>547</v>
      </c>
      <c r="AL35" s="1178"/>
      <c r="AM35" s="1178"/>
      <c r="AN35" s="1179"/>
      <c r="AO35" s="345">
        <v>564015</v>
      </c>
      <c r="AP35" s="345">
        <v>2967</v>
      </c>
      <c r="AQ35" s="346">
        <v>5043</v>
      </c>
      <c r="AR35" s="347">
        <v>-41.2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7" t="s">
        <v>548</v>
      </c>
      <c r="AL36" s="1178"/>
      <c r="AM36" s="1178"/>
      <c r="AN36" s="1179"/>
      <c r="AO36" s="345">
        <v>154185</v>
      </c>
      <c r="AP36" s="345">
        <v>811</v>
      </c>
      <c r="AQ36" s="346">
        <v>950</v>
      </c>
      <c r="AR36" s="347">
        <v>-14.6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7" t="s">
        <v>549</v>
      </c>
      <c r="AL37" s="1178"/>
      <c r="AM37" s="1178"/>
      <c r="AN37" s="1179"/>
      <c r="AO37" s="345">
        <v>278638</v>
      </c>
      <c r="AP37" s="345">
        <v>1466</v>
      </c>
      <c r="AQ37" s="346">
        <v>1108</v>
      </c>
      <c r="AR37" s="347">
        <v>32.299999999999997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4" t="s">
        <v>550</v>
      </c>
      <c r="AL38" s="1175"/>
      <c r="AM38" s="1175"/>
      <c r="AN38" s="1176"/>
      <c r="AO38" s="348" t="s">
        <v>531</v>
      </c>
      <c r="AP38" s="348" t="s">
        <v>531</v>
      </c>
      <c r="AQ38" s="349">
        <v>0</v>
      </c>
      <c r="AR38" s="337" t="s">
        <v>531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4" t="s">
        <v>551</v>
      </c>
      <c r="AL39" s="1175"/>
      <c r="AM39" s="1175"/>
      <c r="AN39" s="1176"/>
      <c r="AO39" s="345">
        <v>-2237339</v>
      </c>
      <c r="AP39" s="345">
        <v>-11768</v>
      </c>
      <c r="AQ39" s="346">
        <v>-8517</v>
      </c>
      <c r="AR39" s="347">
        <v>38.200000000000003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7" t="s">
        <v>552</v>
      </c>
      <c r="AL40" s="1178"/>
      <c r="AM40" s="1178"/>
      <c r="AN40" s="1179"/>
      <c r="AO40" s="345">
        <v>-2091215</v>
      </c>
      <c r="AP40" s="345">
        <v>-10999</v>
      </c>
      <c r="AQ40" s="346">
        <v>-24196</v>
      </c>
      <c r="AR40" s="347">
        <v>-54.5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0" t="s">
        <v>307</v>
      </c>
      <c r="AL41" s="1181"/>
      <c r="AM41" s="1181"/>
      <c r="AN41" s="1182"/>
      <c r="AO41" s="345">
        <v>389892</v>
      </c>
      <c r="AP41" s="345">
        <v>2051</v>
      </c>
      <c r="AQ41" s="346">
        <v>8228</v>
      </c>
      <c r="AR41" s="347">
        <v>-75.099999999999994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3" t="s">
        <v>522</v>
      </c>
      <c r="AN49" s="1185" t="s">
        <v>556</v>
      </c>
      <c r="AO49" s="1186"/>
      <c r="AP49" s="1186"/>
      <c r="AQ49" s="1186"/>
      <c r="AR49" s="118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4"/>
      <c r="AN50" s="361" t="s">
        <v>557</v>
      </c>
      <c r="AO50" s="362" t="s">
        <v>558</v>
      </c>
      <c r="AP50" s="363" t="s">
        <v>559</v>
      </c>
      <c r="AQ50" s="364" t="s">
        <v>560</v>
      </c>
      <c r="AR50" s="365" t="s">
        <v>561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562</v>
      </c>
      <c r="AL51" s="358"/>
      <c r="AM51" s="366">
        <v>8337431</v>
      </c>
      <c r="AN51" s="367">
        <v>45043</v>
      </c>
      <c r="AO51" s="368">
        <v>-27.2</v>
      </c>
      <c r="AP51" s="369">
        <v>47673</v>
      </c>
      <c r="AQ51" s="370">
        <v>9.5</v>
      </c>
      <c r="AR51" s="371">
        <v>-36.700000000000003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563</v>
      </c>
      <c r="AM52" s="374">
        <v>7062596</v>
      </c>
      <c r="AN52" s="375">
        <v>38155</v>
      </c>
      <c r="AO52" s="376">
        <v>-14.4</v>
      </c>
      <c r="AP52" s="377">
        <v>28383</v>
      </c>
      <c r="AQ52" s="378">
        <v>11.6</v>
      </c>
      <c r="AR52" s="379">
        <v>-26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564</v>
      </c>
      <c r="AL53" s="358"/>
      <c r="AM53" s="366">
        <v>6134081</v>
      </c>
      <c r="AN53" s="367">
        <v>32913</v>
      </c>
      <c r="AO53" s="368">
        <v>-26.9</v>
      </c>
      <c r="AP53" s="369">
        <v>54233</v>
      </c>
      <c r="AQ53" s="370">
        <v>13.8</v>
      </c>
      <c r="AR53" s="371">
        <v>-40.700000000000003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563</v>
      </c>
      <c r="AM54" s="374">
        <v>5053191</v>
      </c>
      <c r="AN54" s="375">
        <v>27113</v>
      </c>
      <c r="AO54" s="376">
        <v>-28.9</v>
      </c>
      <c r="AP54" s="377">
        <v>26058</v>
      </c>
      <c r="AQ54" s="378">
        <v>-8.1999999999999993</v>
      </c>
      <c r="AR54" s="379">
        <v>-20.7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565</v>
      </c>
      <c r="AL55" s="358"/>
      <c r="AM55" s="366">
        <v>6407572</v>
      </c>
      <c r="AN55" s="367">
        <v>34229</v>
      </c>
      <c r="AO55" s="368">
        <v>4</v>
      </c>
      <c r="AP55" s="369">
        <v>44366</v>
      </c>
      <c r="AQ55" s="370">
        <v>-18.2</v>
      </c>
      <c r="AR55" s="371">
        <v>22.2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563</v>
      </c>
      <c r="AM56" s="374">
        <v>5148392</v>
      </c>
      <c r="AN56" s="375">
        <v>27502</v>
      </c>
      <c r="AO56" s="376">
        <v>1.4</v>
      </c>
      <c r="AP56" s="377">
        <v>23234</v>
      </c>
      <c r="AQ56" s="378">
        <v>-10.8</v>
      </c>
      <c r="AR56" s="379">
        <v>12.2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566</v>
      </c>
      <c r="AL57" s="358"/>
      <c r="AM57" s="366">
        <v>6307599</v>
      </c>
      <c r="AN57" s="367">
        <v>33469</v>
      </c>
      <c r="AO57" s="368">
        <v>-2.2000000000000002</v>
      </c>
      <c r="AP57" s="369">
        <v>51043</v>
      </c>
      <c r="AQ57" s="370">
        <v>15</v>
      </c>
      <c r="AR57" s="371">
        <v>-17.2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563</v>
      </c>
      <c r="AM58" s="374">
        <v>4972791</v>
      </c>
      <c r="AN58" s="375">
        <v>26386</v>
      </c>
      <c r="AO58" s="376">
        <v>-4.0999999999999996</v>
      </c>
      <c r="AP58" s="377">
        <v>23378</v>
      </c>
      <c r="AQ58" s="378">
        <v>0.6</v>
      </c>
      <c r="AR58" s="379">
        <v>-4.7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567</v>
      </c>
      <c r="AL59" s="358"/>
      <c r="AM59" s="366">
        <v>4404706</v>
      </c>
      <c r="AN59" s="367">
        <v>23167</v>
      </c>
      <c r="AO59" s="368">
        <v>-30.8</v>
      </c>
      <c r="AP59" s="369">
        <v>42898</v>
      </c>
      <c r="AQ59" s="370">
        <v>-16</v>
      </c>
      <c r="AR59" s="371">
        <v>-14.8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563</v>
      </c>
      <c r="AM60" s="374">
        <v>3418984</v>
      </c>
      <c r="AN60" s="375">
        <v>17983</v>
      </c>
      <c r="AO60" s="376">
        <v>-31.8</v>
      </c>
      <c r="AP60" s="377">
        <v>21022</v>
      </c>
      <c r="AQ60" s="378">
        <v>-10.1</v>
      </c>
      <c r="AR60" s="379">
        <v>-21.7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568</v>
      </c>
      <c r="AL61" s="380"/>
      <c r="AM61" s="381">
        <v>6318278</v>
      </c>
      <c r="AN61" s="382">
        <v>33764</v>
      </c>
      <c r="AO61" s="383">
        <v>-16.600000000000001</v>
      </c>
      <c r="AP61" s="384">
        <v>48043</v>
      </c>
      <c r="AQ61" s="385">
        <v>0.8</v>
      </c>
      <c r="AR61" s="371">
        <v>-17.399999999999999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563</v>
      </c>
      <c r="AM62" s="374">
        <v>5131191</v>
      </c>
      <c r="AN62" s="375">
        <v>27428</v>
      </c>
      <c r="AO62" s="376">
        <v>-15.6</v>
      </c>
      <c r="AP62" s="377">
        <v>24415</v>
      </c>
      <c r="AQ62" s="378">
        <v>-3.4</v>
      </c>
      <c r="AR62" s="379">
        <v>-12.2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jfVKsixku1NLIpKxofSBB7iekYVOoZwQyDxZP1uQ1CBGw1911PPM7qFhjlEyumzlndEIa0VHqMdterlblVISw==" saltValue="6PTDNYLe+7zy8KjyPkWa6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row r="120" spans="125:125" ht="13.5" hidden="1" customHeight="1" x14ac:dyDescent="0.15"/>
    <row r="121" spans="125:125" ht="13.5" hidden="1" customHeight="1" x14ac:dyDescent="0.15">
      <c r="DU121" s="292"/>
    </row>
  </sheetData>
  <sheetProtection algorithmName="SHA-512" hashValue="wNL0tuWonflm47OQKpXE1W2ubMfueTJhxGrkBFTyilYIYKY2A/AnNkEIcl31OA5pCgsWqkTC4od0yejIjJY49g==" saltValue="bsft3jVWaQGfrcOPkwqc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571</v>
      </c>
    </row>
  </sheetData>
  <sheetProtection algorithmName="SHA-512" hashValue="Fa11q46LKrm4FYCR3H1zdd9TKVtnyZxWGS1/4rP+8fPLzrVH6COy7ANtNCXH8kKNCWfFflqllW+FhfChZsoi4g==" saltValue="ZsnZVzSnn4dihq5wQ6wy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99" t="s">
        <v>3</v>
      </c>
      <c r="D47" s="1199"/>
      <c r="E47" s="1200"/>
      <c r="F47" s="11">
        <v>10.220000000000001</v>
      </c>
      <c r="G47" s="12">
        <v>10.27</v>
      </c>
      <c r="H47" s="12">
        <v>11.57</v>
      </c>
      <c r="I47" s="12">
        <v>10.84</v>
      </c>
      <c r="J47" s="13">
        <v>11.99</v>
      </c>
    </row>
    <row r="48" spans="2:10" ht="57.75" customHeight="1" x14ac:dyDescent="0.15">
      <c r="B48" s="14"/>
      <c r="C48" s="1201" t="s">
        <v>4</v>
      </c>
      <c r="D48" s="1201"/>
      <c r="E48" s="1202"/>
      <c r="F48" s="15">
        <v>2.81</v>
      </c>
      <c r="G48" s="16">
        <v>4.21</v>
      </c>
      <c r="H48" s="16">
        <v>4.7300000000000004</v>
      </c>
      <c r="I48" s="16">
        <v>2.81</v>
      </c>
      <c r="J48" s="17">
        <v>6.89</v>
      </c>
    </row>
    <row r="49" spans="2:10" ht="57.75" customHeight="1" thickBot="1" x14ac:dyDescent="0.2">
      <c r="B49" s="18"/>
      <c r="C49" s="1203" t="s">
        <v>5</v>
      </c>
      <c r="D49" s="1203"/>
      <c r="E49" s="1204"/>
      <c r="F49" s="19" t="s">
        <v>577</v>
      </c>
      <c r="G49" s="20">
        <v>1.72</v>
      </c>
      <c r="H49" s="20">
        <v>1.45</v>
      </c>
      <c r="I49" s="20">
        <v>0.85</v>
      </c>
      <c r="J49" s="21">
        <v>5.39</v>
      </c>
    </row>
    <row r="50" spans="2:10" ht="13.5" customHeight="1" x14ac:dyDescent="0.15"/>
  </sheetData>
  <sheetProtection algorithmName="SHA-512" hashValue="Ov6qufz3Y1G/gYPohRHGgbdv+B3GxqEa46eG8c3AcNBVbcN3M5ejRfVc51INmY/e89jr6HXeVGQqMn6bWOw4IQ==" saltValue="5ZD3MTfL/oq68IUGU84m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宮川 純貴</cp:lastModifiedBy>
  <cp:lastPrinted>2022-03-16T23:54:15Z</cp:lastPrinted>
  <dcterms:created xsi:type="dcterms:W3CDTF">2022-02-02T04:32:39Z</dcterms:created>
  <dcterms:modified xsi:type="dcterms:W3CDTF">2022-09-14T07:29:15Z</dcterms:modified>
  <cp:category/>
</cp:coreProperties>
</file>