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22_葛飾区　　〇\"/>
    </mc:Choice>
  </mc:AlternateContent>
  <bookViews>
    <workbookView xWindow="0" yWindow="0" windowWidth="23040" windowHeight="10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<sst xmlns="http://schemas.openxmlformats.org/spreadsheetml/2006/main" count="1132" uniqueCount="584">
  <si>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</si>
  <si>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</si>
  <si>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</si>
  <si>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</si>
  <si>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</si>
  <si>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</si>
  <si>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</si>
  <si>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</si>
  <si>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</si>
  <si>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</si>
  <si>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</si>
  <si>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</si>
  <si>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</si>
  <si>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</si>
  <si>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</si>
  <si>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</si>
  <si>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</si>
  <si>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</si>
  <si>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</si>
  <si>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</si>
  <si>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</si>
  <si>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</si>
  <si>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</si>
  <si>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</si>
  <si>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</si>
  <si>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</si>
  <si>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</si>
  <si>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</si>
  <si>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</si>
  <si>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</si>
  <si>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</si>
  <si>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</si>
  <si>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</si>
  <si>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</si>
  <si>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</si>
  <si>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</si>
  <si>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</si>
  <si>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</si>
  <si>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</si>
  <si>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</si>
  <si>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</si>
  <si>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</si>
  <si>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</si>
  <si>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</si>
  <si>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</si>
  <si>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</si>
  <si>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</si>
  <si>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</si>
  <si>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</si>
  <si>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</si>
  <si>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</si>
  <si>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</si>
  <si>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</si>
  <si>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</si>
  <si>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</si>
  <si>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</si>
  <si>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</si>
  <si>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</si>
  <si>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</si>
  <si>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</si>
  <si>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</si>
  <si>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</si>
  <si>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</si>
  <si>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</si>
  <si>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</si>
  <si>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</si>
  <si>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</si>
  <si>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</si>
  <si>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</si>
  <si>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</si>
  <si>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</si>
  <si>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</si>
  <si>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</si>
  <si>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</si>
  <si>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</si>
  <si>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</si>
  <si>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</si>
  <si>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</si>
  <si>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</si>
  <si>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</si>
  <si>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</si>
  <si>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</si>
  <si>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</si>
  <si>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</si>
  <si>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</si>
  <si>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</si>
  <si>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</si>
  <si>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</si>
  <si>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</si>
  <si>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</si>
  <si>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</si>
  <si>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</si>
  <si>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</si>
  <si>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</si>
  <si>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</si>
  <si>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</si>
  <si>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</si>
  <si>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</si>
  <si>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</si>
  <si>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</si>
  <si>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</si>
  <si>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</si>
  <si>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</si>
  <si>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</si>
  <si>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</si>
  <si>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</si>
  <si>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</si>
  <si>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</si>
  <si>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</si>
  <si>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</si>
  <si>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</si>
  <si>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</si>
  <si>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</si>
  <si>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</si>
  <si>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</si>
  <si>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</si>
  <si>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</si>
  <si>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</si>
  <si>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</si>
  <si>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</si>
  <si>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</si>
  <si>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</si>
  <si>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</si>
  <si>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</si>
  <si>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</si>
  <si>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</si>
  <si>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</si>
  <si>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</si>
  <si>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</si>
  <si>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</si>
  <si>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</si>
  <si>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</si>
  <si>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</si>
  <si>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</si>
  <si>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</si>
  <si>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</si>
  <si>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</si>
  <si>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</si>
  <si>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</si>
  <si>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</si>
  <si>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</si>
  <si>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</si>
  <si>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</si>
  <si>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</si>
  <si>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</si>
  <si>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</si>
  <si>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</si>
  <si>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</si>
  <si>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</si>
  <si>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</si>
  <si>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</si>
  <si>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</si>
  <si>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</si>
  <si>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</si>
  <si>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</si>
  <si>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</si>
  <si>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</si>
  <si>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</si>
  <si>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</si>
  <si>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</si>
  <si>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</si>
  <si>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</si>
  <si>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</si>
  <si>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</si>
  <si>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</si>
  <si>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</si>
  <si>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</si>
  <si>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</si>
  <si>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</si>
  <si>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</si>
  <si>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</si>
  <si>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</si>
  <si>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</si>
  <si>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</si>
  <si>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</si>
  <si>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</si>
  <si>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</si>
  <si>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</si>
  <si>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</si>
  <si>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</si>
  <si>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</si>
  <si>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</si>
  <si>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</si>
  <si>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</si>
  <si>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</si>
  <si>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</si>
  <si>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</si>
  <si>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</si>
  <si>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</si>
  <si>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</si>
  <si>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</si>
  <si>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</si>
  <si>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</si>
  <si>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</si>
  <si>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</si>
  <si>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</si>
  <si>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</si>
  <si>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</si>
  <si>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</si>
  <si>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</si>
  <si>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</si>
  <si>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</si>
  <si>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</si>
  <si>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</si>
  <si>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</si>
  <si>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</si>
  <si>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</si>
  <si>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</si>
  <si>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</si>
  <si>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</si>
  <si>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</si>
  <si>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</si>
  <si>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</si>
  <si>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</si>
  <si>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</si>
  <si>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</si>
  <si>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</si>
  <si>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</si>
  <si>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</si>
  <si>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</si>
  <si>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</si>
  <si>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</si>
  <si>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</si>
  <si>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</si>
  <si>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</si>
  <si>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</si>
  <si>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</si>
  <si>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</si>
  <si>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</si>
  <si>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</si>
  <si>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</si>
  <si>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</si>
  <si>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</si>
  <si>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</si>
  <si>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</si>
  <si>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</si>
  <si>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</si>
  <si>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</si>
  <si>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</si>
  <si>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</si>
  <si>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</si>
  <si>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</si>
  <si>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</si>
  <si>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</si>
  <si>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</si>
  <si>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</si>
  <si>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</si>
  <si>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</si>
  <si>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</si>
  <si>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</si>
  <si>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</si>
  <si>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</si>
  <si>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</si>
  <si>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</si>
  <si>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</si>
  <si>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</si>
  <si>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</si>
  <si>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</si>
  <si>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</si>
  <si>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</si>
  <si>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</si>
  <si>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</si>
  <si>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</si>
  <si>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</si>
  <si>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</si>
  <si>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</si>
  <si>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</si>
  <si>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</si>
  <si>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</si>
  <si>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</si>
  <si>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</si>
  <si>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</si>
  <si>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</si>
  <si>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</si>
  <si>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</si>
  <si>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</si>
  <si>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</si>
  <si>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</si>
  <si>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</si>
  <si>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</si>
  <si>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</si>
  <si>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</si>
  <si>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</si>
  <si>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</si>
  <si>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</si>
  <si>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</si>
  <si>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</si>
  <si>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</si>
  <si>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</si>
  <si>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</si>
  <si>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</si>
  <si>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</si>
  <si>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</si>
  <si>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</si>
  <si>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</si>
  <si>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</si>
  <si>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</si>
  <si>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</si>
  <si>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</si>
  <si>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</si>
  <si>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</si>
  <si>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</si>
  <si>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</si>
  <si>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</si>
  <si>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</si>
  <si>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</si>
  <si>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</si>
  <si>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</si>
  <si>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</si>
  <si>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</si>
  <si>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</si>
  <si>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</si>
  <si>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</si>
  <si>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</si>
  <si>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</si>
  <si>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</si>
  <si>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</si>
  <si>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</si>
  <si>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</si>
  <si>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</si>
  <si>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</si>
  <si>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</si>
  <si>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</si>
  <si>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</si>
  <si>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</si>
  <si>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</si>
  <si>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</si>
  <si>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</si>
  <si>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</si>
  <si>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</si>
  <si>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</si>
  <si>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</si>
  <si>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</si>
  <si>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</si>
  <si>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</si>
  <si>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</si>
  <si>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</si>
  <si>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</si>
  <si>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</si>
  <si>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</si>
  <si>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</si>
  <si>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</si>
  <si>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</si>
  <si>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</si>
  <si>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</si>
  <si>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</si>
  <si>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</si>
  <si>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</si>
  <si>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</si>
  <si>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</si>
  <si>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</si>
  <si>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</si>
  <si>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</si>
  <si>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</si>
  <si>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</si>
  <si>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</si>
  <si>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</si>
  <si>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</si>
  <si>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</si>
  <si>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</si>
  <si>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</si>
  <si>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</si>
  <si>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</si>
  <si>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</si>
  <si>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</si>
  <si>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</si>
  <si>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</si>
  <si>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</si>
  <si>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</si>
  <si>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</si>
  <si>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</si>
  <si>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</si>
  <si>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</si>
  <si>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</si>
  <si>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</si>
  <si>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</si>
  <si>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</si>
  <si>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</si>
  <si>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</si>
  <si>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</si>
  <si>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</si>
  <si>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</si>
  <si>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</si>
  <si>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</si>
  <si>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</si>
  <si>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</si>
  <si>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</si>
  <si>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</si>
  <si>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</si>
  <si>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</si>
  <si>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</si>
  <si>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</si>
  <si>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</si>
  <si>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</si>
  <si>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</si>
  <si>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</si>
  <si>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</si>
  <si>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</si>
  <si>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</si>
  <si>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</si>
  <si>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</si>
  <si>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</si>
  <si>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</si>
  <si>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</si>
  <si>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</si>
  <si>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</si>
  <si>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</si>
  <si>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</si>
  <si>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</si>
  <si>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</si>
  <si>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</si>
  <si>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</si>
  <si>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</si>
  <si>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</si>
  <si>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</si>
  <si>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</si>
  <si>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</si>
  <si>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</si>
  <si>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</si>
  <si>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</si>
  <si>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</si>
  <si>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</si>
  <si>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</si>
  <si>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</si>
  <si>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</si>
  <si>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</si>
  <si>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</si>
  <si>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</si>
  <si>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</si>
  <si>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</si>
  <si>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</si>
  <si>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</si>
  <si>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</si>
  <si>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</si>
  <si>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</si>
  <si>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</si>
  <si>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</si>
  <si>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</si>
  <si>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</si>
  <si>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</si>
  <si>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</si>
  <si>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</si>
  <si>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</si>
  <si>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</si>
  <si>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</si>
  <si>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</si>
  <si>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</si>
  <si>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</si>
  <si>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</si>
  <si>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</si>
  <si>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</si>
  <si>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</si>
  <si>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</si>
  <si>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</si>
  <si>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</si>
  <si>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</si>
  <si>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</si>
  <si>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</si>
  <si>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</si>
  <si>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</si>
  <si>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</si>
  <si>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</si>
  <si>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</si>
  <si>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</si>
  <si>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</si>
  <si>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</si>
  <si>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</si>
  <si>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</si>
  <si>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</si>
  <si>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</si>
  <si>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</si>
  <si>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</si>
  <si>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</si>
  <si>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</si>
  <si>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</si>
  <si>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</si>
  <si>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</si>
  <si>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</si>
  <si>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</si>
  <si>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</si>
  <si>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</si>
  <si>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</si>
  <si>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</si>
  <si>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</si>
  <si>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</si>
  <si>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</si>
  <si>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</si>
  <si>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</si>
  <si>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</si>
  <si>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</si>
  <si>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</si>
  <si>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</si>
  <si>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</si>
  <si>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</si>
  <si>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</si>
  <si>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</si>
  <si>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</si>
  <si>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</si>
  <si>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</si>
  <si>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</si>
  <si>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</si>
  <si>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</si>
  <si>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</si>
  <si>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</si>
  <si>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</si>
  <si>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</si>
  <si>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</si>
  <si>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</si>
  <si>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</si>
  <si>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</si>
  <si>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</si>
  <si>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</si>
  <si>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</si>
  <si>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</si>
  <si>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</si>
  <si>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</si>
  <si>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</si>
  <si>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</si>
  <si>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</si>
  <si>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</si>
  <si>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</si>
  <si>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</si>
  <si>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</si>
  <si>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</si>
  <si>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</si>
  <si>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</si>
  <si>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</si>
  <si>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</si>
  <si>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</si>
  <si>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</si>
  <si>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</si>
  <si>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</si>
  <si>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</si>
  <si>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</si>
  <si>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</si>
  <si>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</si>
  <si>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</si>
  <si>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</si>
  <si>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</si>
  <si>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</si>
  <si>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</si>
  <si>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</si>
  <si>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</si>
  <si>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</si>
  <si>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</si>
  <si>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</si>
  <si>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</si>
  <si>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</si>
  <si>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</si>
  <si>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</si>
  <si>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</si>
  <si>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</si>
  <si>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</si>
  <si>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</si>
  <si>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</si>
  <si>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</si>
  <si>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</si>
  <si>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</si>
  <si>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</si>
  <si>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</si>
  <si>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〇</t>
  </si>
  <si>
    <t>法適用</t>
    <rPh sb="0" eb="1">
      <t>ホウ</t>
    </rPh>
    <rPh sb="1" eb="3">
      <t>テキヨウ</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</si>
  <si>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</si>
  <si>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</si>
  <si>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</si>
  <si>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</si>
  <si>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</si>
  <si>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</si>
  <si>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</si>
  <si>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</si>
  <si>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</si>
  <si>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</si>
  <si>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</si>
  <si>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</si>
  <si>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</si>
  <si>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</si>
  <si>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</si>
  <si>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</si>
  <si>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</si>
  <si>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</si>
  <si>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</si>
  <si>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</si>
  <si>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マイナス数値であるため、算出結果が「－」である。有形固定資産減価償却率は、昨年度から0.8ポイント増加し、類似団体平均より2.8ポイント高く、徐々に老朽化が進んでいる状態にある。今後も、公平な世代間負担に留意しつつ、計画的で健全な財政を推進していく。</t>
    <phoneticPr fontId="5"/>
  </si>
  <si>
    <t>　将来負担比率はマイナス数値であるため、算出結果が「－」である。実質公債費比率は、特別区債の発行抑制などによる元利償還金の額が減少した一方で、公債費に準ずる債務負担行為である土地開発公社からの用地取得費の増加により、0.2ポイント上昇し、類似団体平均よりも高い水準にある。今後も、公共施設等の改築・改修に伴う特別区債の発行等による比率の上昇に留意しつつ、公平な世代間の負担を考慮した、計画的で健全な財政の推進していく。</t>
    <rPh sb="67" eb="69">
      <t>イッポウ</t>
    </rPh>
    <rPh sb="102" eb="104">
      <t>ゾウカ</t>
    </rPh>
    <rPh sb="115" eb="117">
      <t>ジョウショウ</t>
    </rPh>
    <rPh sb="136" eb="138">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</si>
</sst>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E149-40A0-9F24-4644FA7B65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45139</c:v>
                </c:pt>
                <c:pt idx="1">
                  <c:v>55029</c:v>
                </c:pt>
                <c:pt idx="2">
                  <c:v>46725</c:v>
                </c:pt>
                <c:pt idx="3">
                  <c:v>53810</c:v>
                </c:pt>
                <c:pt idx="4">
                  <c:v>69629</c:v>
                </c:pt>
              </c:numCache>
            </c:numRef>
          </c:val>
          <c:smooth val="0"/>
          <c:extLst>
            <c:ext xmlns:c16="http://schemas.microsoft.com/office/drawing/2014/chart" uri="{C3380CC4-5D6E-409C-BE32-E72D297353CC}">
              <c16:uniqueId val="{00000001-E149-40A0-9F24-4644FA7B65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10.17</c:v>
                </c:pt>
                <c:pt idx="2">
                  <c:v>8.43</c:v>
                </c:pt>
                <c:pt idx="3">
                  <c:v>10.23</c:v>
                </c:pt>
                <c:pt idx="4">
                  <c:v>12.37</c:v>
                </c:pt>
              </c:numCache>
            </c:numRef>
          </c:val>
          <c:extLst>
            <c:ext xmlns:c16="http://schemas.microsoft.com/office/drawing/2014/chart" uri="{C3380CC4-5D6E-409C-BE32-E72D297353CC}">
              <c16:uniqueId val="{00000000-7D2B-4D1B-BB9A-30EBA914D5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10.82</c:v>
                </c:pt>
                <c:pt idx="1">
                  <c:v>11.57</c:v>
                </c:pt>
                <c:pt idx="2">
                  <c:v>12.09</c:v>
                </c:pt>
                <c:pt idx="3">
                  <c:v>12.03</c:v>
                </c:pt>
                <c:pt idx="4">
                  <c:v>19.87</c:v>
                </c:pt>
              </c:numCache>
            </c:numRef>
          </c:val>
          <c:extLst>
            <c:ext xmlns:c16="http://schemas.microsoft.com/office/drawing/2014/chart" uri="{C3380CC4-5D6E-409C-BE32-E72D297353CC}">
              <c16:uniqueId val="{00000001-7D2B-4D1B-BB9A-30EBA914D5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3.68</c:v>
                </c:pt>
                <c:pt idx="2">
                  <c:v>-0.77</c:v>
                </c:pt>
                <c:pt idx="3">
                  <c:v>2.19</c:v>
                </c:pt>
                <c:pt idx="4">
                  <c:v>9.4700000000000006</c:v>
                </c:pt>
              </c:numCache>
            </c:numRef>
          </c:val>
          <c:smooth val="0"/>
          <c:extLst>
            <c:ext xmlns:c16="http://schemas.microsoft.com/office/drawing/2014/chart" uri="{C3380CC4-5D6E-409C-BE32-E72D297353CC}">
              <c16:uniqueId val="{00000002-7D2B-4D1B-BB9A-30EBA914D5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49-42A2-AE43-B470CFCBB6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9-42A2-AE43-B470CFCBB6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49-42A2-AE43-B470CFCBB6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49-42A2-AE43-B470CFCBB61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49-42A2-AE43-B470CFCBB61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549-42A2-AE43-B470CFCBB61D}"/>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549-42A2-AE43-B470CFCBB61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0.24</c:v>
                </c:pt>
                <c:pt idx="2">
                  <c:v>#N/A</c:v>
                </c:pt>
                <c:pt idx="3">
                  <c:v>0.57999999999999996</c:v>
                </c:pt>
                <c:pt idx="4">
                  <c:v>#N/A</c:v>
                </c:pt>
                <c:pt idx="5">
                  <c:v>0.3</c:v>
                </c:pt>
                <c:pt idx="6">
                  <c:v>#N/A</c:v>
                </c:pt>
                <c:pt idx="7">
                  <c:v>0.21</c:v>
                </c:pt>
                <c:pt idx="8">
                  <c:v>#N/A</c:v>
                </c:pt>
                <c:pt idx="9">
                  <c:v>0.38</c:v>
                </c:pt>
              </c:numCache>
            </c:numRef>
          </c:val>
          <c:extLst>
            <c:ext xmlns:c16="http://schemas.microsoft.com/office/drawing/2014/chart" uri="{C3380CC4-5D6E-409C-BE32-E72D297353CC}">
              <c16:uniqueId val="{00000007-1549-42A2-AE43-B470CFCBB61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0.63</c:v>
                </c:pt>
                <c:pt idx="2">
                  <c:v>#N/A</c:v>
                </c:pt>
                <c:pt idx="3">
                  <c:v>0.76</c:v>
                </c:pt>
                <c:pt idx="4">
                  <c:v>#N/A</c:v>
                </c:pt>
                <c:pt idx="5">
                  <c:v>0.62</c:v>
                </c:pt>
                <c:pt idx="6">
                  <c:v>#N/A</c:v>
                </c:pt>
                <c:pt idx="7">
                  <c:v>0.4</c:v>
                </c:pt>
                <c:pt idx="8">
                  <c:v>#N/A</c:v>
                </c:pt>
                <c:pt idx="9">
                  <c:v>0.77</c:v>
                </c:pt>
              </c:numCache>
            </c:numRef>
          </c:val>
          <c:extLst>
            <c:ext xmlns:c16="http://schemas.microsoft.com/office/drawing/2014/chart" uri="{C3380CC4-5D6E-409C-BE32-E72D297353CC}">
              <c16:uniqueId val="{00000008-1549-42A2-AE43-B470CFCBB6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c:v>
                </c:pt>
                <c:pt idx="2">
                  <c:v>#N/A</c:v>
                </c:pt>
                <c:pt idx="3">
                  <c:v>10.16</c:v>
                </c:pt>
                <c:pt idx="4">
                  <c:v>#N/A</c:v>
                </c:pt>
                <c:pt idx="5">
                  <c:v>8.43</c:v>
                </c:pt>
                <c:pt idx="6">
                  <c:v>#N/A</c:v>
                </c:pt>
                <c:pt idx="7">
                  <c:v>10.220000000000001</c:v>
                </c:pt>
                <c:pt idx="8">
                  <c:v>#N/A</c:v>
                </c:pt>
                <c:pt idx="9">
                  <c:v>12.37</c:v>
                </c:pt>
              </c:numCache>
            </c:numRef>
          </c:val>
          <c:extLst>
            <c:ext xmlns:c16="http://schemas.microsoft.com/office/drawing/2014/chart" uri="{C3380CC4-5D6E-409C-BE32-E72D297353CC}">
              <c16:uniqueId val="{00000009-1549-42A2-AE43-B470CFCBB6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8094</c:v>
                </c:pt>
                <c:pt idx="5">
                  <c:v>7933</c:v>
                </c:pt>
                <c:pt idx="8">
                  <c:v>7110</c:v>
                </c:pt>
                <c:pt idx="11">
                  <c:v>6952</c:v>
                </c:pt>
                <c:pt idx="14">
                  <c:v>6836</c:v>
                </c:pt>
              </c:numCache>
            </c:numRef>
          </c:val>
          <c:extLst>
            <c:ext xmlns:c16="http://schemas.microsoft.com/office/drawing/2014/chart" uri="{C3380CC4-5D6E-409C-BE32-E72D297353CC}">
              <c16:uniqueId val="{00000000-EA8F-4D4D-8800-0EB1E6112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8F-4D4D-8800-0EB1E6112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5829</c:v>
                </c:pt>
                <c:pt idx="3">
                  <c:v>4930</c:v>
                </c:pt>
                <c:pt idx="6">
                  <c:v>2778</c:v>
                </c:pt>
                <c:pt idx="9">
                  <c:v>1822</c:v>
                </c:pt>
                <c:pt idx="12">
                  <c:v>6301</c:v>
                </c:pt>
              </c:numCache>
            </c:numRef>
          </c:val>
          <c:extLst>
            <c:ext xmlns:c16="http://schemas.microsoft.com/office/drawing/2014/chart" uri="{C3380CC4-5D6E-409C-BE32-E72D297353CC}">
              <c16:uniqueId val="{00000002-EA8F-4D4D-8800-0EB1E6112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112</c:v>
                </c:pt>
                <c:pt idx="6">
                  <c:v>122</c:v>
                </c:pt>
                <c:pt idx="9">
                  <c:v>125</c:v>
                </c:pt>
                <c:pt idx="12">
                  <c:v>138</c:v>
                </c:pt>
              </c:numCache>
            </c:numRef>
          </c:val>
          <c:extLst>
            <c:ext xmlns:c16="http://schemas.microsoft.com/office/drawing/2014/chart" uri="{C3380CC4-5D6E-409C-BE32-E72D297353CC}">
              <c16:uniqueId val="{00000003-EA8F-4D4D-8800-0EB1E6112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17</c:v>
                </c:pt>
                <c:pt idx="6">
                  <c:v>16</c:v>
                </c:pt>
                <c:pt idx="9">
                  <c:v>15</c:v>
                </c:pt>
                <c:pt idx="12">
                  <c:v>13</c:v>
                </c:pt>
              </c:numCache>
            </c:numRef>
          </c:val>
          <c:extLst>
            <c:ext xmlns:c16="http://schemas.microsoft.com/office/drawing/2014/chart" uri="{C3380CC4-5D6E-409C-BE32-E72D297353CC}">
              <c16:uniqueId val="{00000004-EA8F-4D4D-8800-0EB1E6112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255</c:v>
                </c:pt>
                <c:pt idx="3">
                  <c:v>263</c:v>
                </c:pt>
                <c:pt idx="6">
                  <c:v>107</c:v>
                </c:pt>
                <c:pt idx="9">
                  <c:v>47</c:v>
                </c:pt>
                <c:pt idx="12">
                  <c:v>86</c:v>
                </c:pt>
              </c:numCache>
            </c:numRef>
          </c:val>
          <c:extLst>
            <c:ext xmlns:c16="http://schemas.microsoft.com/office/drawing/2014/chart" uri="{C3380CC4-5D6E-409C-BE32-E72D297353CC}">
              <c16:uniqueId val="{00000005-EA8F-4D4D-8800-0EB1E6112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8F-4D4D-8800-0EB1E6112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3951</c:v>
                </c:pt>
                <c:pt idx="3">
                  <c:v>2437</c:v>
                </c:pt>
                <c:pt idx="6">
                  <c:v>1746</c:v>
                </c:pt>
                <c:pt idx="9">
                  <c:v>1045</c:v>
                </c:pt>
                <c:pt idx="12">
                  <c:v>1070</c:v>
                </c:pt>
              </c:numCache>
            </c:numRef>
          </c:val>
          <c:extLst>
            <c:ext xmlns:c16="http://schemas.microsoft.com/office/drawing/2014/chart" uri="{C3380CC4-5D6E-409C-BE32-E72D297353CC}">
              <c16:uniqueId val="{00000007-EA8F-4D4D-8800-0EB1E6112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2086</c:v>
                </c:pt>
                <c:pt idx="2">
                  <c:v>#N/A</c:v>
                </c:pt>
                <c:pt idx="3">
                  <c:v>#N/A</c:v>
                </c:pt>
                <c:pt idx="4">
                  <c:v>-174</c:v>
                </c:pt>
                <c:pt idx="5">
                  <c:v>#N/A</c:v>
                </c:pt>
                <c:pt idx="6">
                  <c:v>#N/A</c:v>
                </c:pt>
                <c:pt idx="7">
                  <c:v>-2341</c:v>
                </c:pt>
                <c:pt idx="8">
                  <c:v>#N/A</c:v>
                </c:pt>
                <c:pt idx="9">
                  <c:v>#N/A</c:v>
                </c:pt>
                <c:pt idx="10">
                  <c:v>-3898</c:v>
                </c:pt>
                <c:pt idx="11">
                  <c:v>#N/A</c:v>
                </c:pt>
                <c:pt idx="12">
                  <c:v>#N/A</c:v>
                </c:pt>
                <c:pt idx="13">
                  <c:v>772</c:v>
                </c:pt>
                <c:pt idx="14">
                  <c:v>#N/A</c:v>
                </c:pt>
              </c:numCache>
            </c:numRef>
          </c:val>
          <c:smooth val="0"/>
          <c:extLst>
            <c:ext xmlns:c16="http://schemas.microsoft.com/office/drawing/2014/chart" uri="{C3380CC4-5D6E-409C-BE32-E72D297353CC}">
              <c16:uniqueId val="{00000008-EA8F-4D4D-8800-0EB1E6112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79482</c:v>
                </c:pt>
                <c:pt idx="5">
                  <c:v>72222</c:v>
                </c:pt>
                <c:pt idx="8">
                  <c:v>65620</c:v>
                </c:pt>
                <c:pt idx="11">
                  <c:v>59578</c:v>
                </c:pt>
                <c:pt idx="14">
                  <c:v>54514</c:v>
                </c:pt>
              </c:numCache>
            </c:numRef>
          </c:val>
          <c:extLst>
            <c:ext xmlns:c16="http://schemas.microsoft.com/office/drawing/2014/chart" uri="{C3380CC4-5D6E-409C-BE32-E72D297353CC}">
              <c16:uniqueId val="{00000000-88F1-4FAF-9783-8E99BFFEB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12581</c:v>
                </c:pt>
                <c:pt idx="5">
                  <c:v>6995</c:v>
                </c:pt>
                <c:pt idx="8">
                  <c:v>7016</c:v>
                </c:pt>
                <c:pt idx="11">
                  <c:v>6916</c:v>
                </c:pt>
                <c:pt idx="14">
                  <c:v>6991</c:v>
                </c:pt>
              </c:numCache>
            </c:numRef>
          </c:val>
          <c:extLst>
            <c:ext xmlns:c16="http://schemas.microsoft.com/office/drawing/2014/chart" uri="{C3380CC4-5D6E-409C-BE32-E72D297353CC}">
              <c16:uniqueId val="{00000001-88F1-4FAF-9783-8E99BFFEB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117155</c:v>
                </c:pt>
                <c:pt idx="5">
                  <c:v>121023</c:v>
                </c:pt>
                <c:pt idx="8">
                  <c:v>130516</c:v>
                </c:pt>
                <c:pt idx="11">
                  <c:v>136736</c:v>
                </c:pt>
                <c:pt idx="14">
                  <c:v>134016</c:v>
                </c:pt>
              </c:numCache>
            </c:numRef>
          </c:val>
          <c:extLst>
            <c:ext xmlns:c16="http://schemas.microsoft.com/office/drawing/2014/chart" uri="{C3380CC4-5D6E-409C-BE32-E72D297353CC}">
              <c16:uniqueId val="{00000002-88F1-4FAF-9783-8E99BFFEB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1-4FAF-9783-8E99BFFEB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F1-4FAF-9783-8E99BFFEB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1-4FAF-9783-8E99BFFEB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21828</c:v>
                </c:pt>
                <c:pt idx="3">
                  <c:v>20572</c:v>
                </c:pt>
                <c:pt idx="6">
                  <c:v>19930</c:v>
                </c:pt>
                <c:pt idx="9">
                  <c:v>17970</c:v>
                </c:pt>
                <c:pt idx="12">
                  <c:v>17301</c:v>
                </c:pt>
              </c:numCache>
            </c:numRef>
          </c:val>
          <c:extLst>
            <c:ext xmlns:c16="http://schemas.microsoft.com/office/drawing/2014/chart" uri="{C3380CC4-5D6E-409C-BE32-E72D297353CC}">
              <c16:uniqueId val="{00000006-88F1-4FAF-9783-8E99BFFEB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1267</c:v>
                </c:pt>
                <c:pt idx="3">
                  <c:v>1521</c:v>
                </c:pt>
                <c:pt idx="6">
                  <c:v>1504</c:v>
                </c:pt>
                <c:pt idx="9">
                  <c:v>1570</c:v>
                </c:pt>
                <c:pt idx="12">
                  <c:v>1846</c:v>
                </c:pt>
              </c:numCache>
            </c:numRef>
          </c:val>
          <c:extLst>
            <c:ext xmlns:c16="http://schemas.microsoft.com/office/drawing/2014/chart" uri="{C3380CC4-5D6E-409C-BE32-E72D297353CC}">
              <c16:uniqueId val="{00000007-88F1-4FAF-9783-8E99BFFEB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c:v>
                </c:pt>
                <c:pt idx="3">
                  <c:v>147</c:v>
                </c:pt>
                <c:pt idx="6">
                  <c:v>169</c:v>
                </c:pt>
                <c:pt idx="9">
                  <c:v>144</c:v>
                </c:pt>
                <c:pt idx="12">
                  <c:v>121</c:v>
                </c:pt>
              </c:numCache>
            </c:numRef>
          </c:val>
          <c:extLst>
            <c:ext xmlns:c16="http://schemas.microsoft.com/office/drawing/2014/chart" uri="{C3380CC4-5D6E-409C-BE32-E72D297353CC}">
              <c16:uniqueId val="{00000008-88F1-4FAF-9783-8E99BFFEB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15566</c:v>
                </c:pt>
                <c:pt idx="3">
                  <c:v>12726</c:v>
                </c:pt>
                <c:pt idx="6">
                  <c:v>12636</c:v>
                </c:pt>
                <c:pt idx="9">
                  <c:v>13148</c:v>
                </c:pt>
                <c:pt idx="12">
                  <c:v>8286</c:v>
                </c:pt>
              </c:numCache>
            </c:numRef>
          </c:val>
          <c:extLst>
            <c:ext xmlns:c16="http://schemas.microsoft.com/office/drawing/2014/chart" uri="{C3380CC4-5D6E-409C-BE32-E72D297353CC}">
              <c16:uniqueId val="{00000009-88F1-4FAF-9783-8E99BFFEB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21450</c:v>
                </c:pt>
                <c:pt idx="3">
                  <c:v>15576</c:v>
                </c:pt>
                <c:pt idx="6">
                  <c:v>14013</c:v>
                </c:pt>
                <c:pt idx="9">
                  <c:v>14401</c:v>
                </c:pt>
                <c:pt idx="12">
                  <c:v>15147</c:v>
                </c:pt>
              </c:numCache>
            </c:numRef>
          </c:val>
          <c:extLst>
            <c:ext xmlns:c16="http://schemas.microsoft.com/office/drawing/2014/chart" uri="{C3380CC4-5D6E-409C-BE32-E72D297353CC}">
              <c16:uniqueId val="{0000000A-88F1-4FAF-9783-8E99BFFEB3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F1-4FAF-9783-8E99BFFEB3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14384</c:v>
                </c:pt>
                <c:pt idx="1">
                  <c:v>14644</c:v>
                </c:pt>
                <c:pt idx="2">
                  <c:v>23642</c:v>
                </c:pt>
              </c:numCache>
            </c:numRef>
          </c:val>
          <c:extLst>
            <c:ext xmlns:c16="http://schemas.microsoft.com/office/drawing/2014/chart" uri="{C3380CC4-5D6E-409C-BE32-E72D297353CC}">
              <c16:uniqueId val="{00000000-0A00-4EDB-A4B9-6F461F8C5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446</c:v>
                </c:pt>
                <c:pt idx="1">
                  <c:v>351</c:v>
                </c:pt>
                <c:pt idx="2">
                  <c:v>298</c:v>
                </c:pt>
              </c:numCache>
            </c:numRef>
          </c:val>
          <c:extLst>
            <c:ext xmlns:c16="http://schemas.microsoft.com/office/drawing/2014/chart" uri="{C3380CC4-5D6E-409C-BE32-E72D297353CC}">
              <c16:uniqueId val="{00000001-0A00-4EDB-A4B9-6F461F8C5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110005</c:v>
                </c:pt>
                <c:pt idx="1">
                  <c:v>115216</c:v>
                </c:pt>
                <c:pt idx="2">
                  <c:v>103437</c:v>
                </c:pt>
              </c:numCache>
            </c:numRef>
          </c:val>
          <c:extLst>
            <c:ext xmlns:c16="http://schemas.microsoft.com/office/drawing/2014/chart" uri="{C3380CC4-5D6E-409C-BE32-E72D297353CC}">
              <c16:uniqueId val="{00000002-0A00-4EDB-A4B9-6F461F8C5F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{209FA7B4-0199-49FF-AE24-A09A5636572F}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8F-43DA-97C9-94803976E5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{A55A3572-4A15-4CE7-A627-AAC0F836339A}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8F-43DA-97C9-94803976E5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{EF9EA707-104F-4AAA-AF70-20D307B30B8D}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8F-43DA-97C9-94803976E5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{2AA2E2FC-9439-4D5D-B06F-B8CCB343BF5A}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8F-43DA-97C9-94803976E5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{E14B6AD7-5C36-4DF5-95C3-401E24559770}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8F-43DA-97C9-94803976E5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{D93300BB-D1F1-4485-9D3B-501020CA3025}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8F-43DA-97C9-94803976E5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{DD0E4B88-05DA-440A-8951-A6432BA781D8}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8F-43DA-97C9-94803976E5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{3DC8AB40-9686-4EF9-886C-9855E43EE2BF}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8F-43DA-97C9-94803976E5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{1497E76B-1905-46C3-9C87-CCB706209078}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8F-43DA-97C9-94803976E5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56.8</c:v>
                </c:pt>
                <c:pt idx="16">
                  <c:v>57.6</c:v>
                </c:pt>
                <c:pt idx="24">
                  <c:v>58.4</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8F-43DA-97C9-94803976E5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{93BBC13E-0B8E-4F4F-BEEA-8FEB9FE7F6D7}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8F-43DA-97C9-94803976E5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{87BACE84-E533-424B-9DDB-A67E896FB11B}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8F-43DA-97C9-94803976E5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{F5FE1476-E4D1-4CDD-9A8E-EF8340E6B9D4}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8F-43DA-97C9-94803976E5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{70604D7B-AFCA-4D6D-9BCF-171E065BB2DB}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8F-43DA-97C9-94803976E5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{4F4581C2-04BB-4F1E-B90F-074BA2631E6B}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8F-43DA-97C9-94803976E51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{C23C4826-77C5-4C13-8C22-9270D76B4241}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8F-43DA-97C9-94803976E51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{CF242D69-1815-4FCE-AE22-21ABB230CBC3}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8F-43DA-97C9-94803976E51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{CE1C37A9-C2A2-4E4A-9C21-C153AB748DBF}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8F-43DA-97C9-94803976E51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{545F5F7C-DB4E-4E6F-BF85-6E9DC4A9930C}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8F-43DA-97C9-94803976E5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8F-43DA-97C9-94803976E51A}"/>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{8C3543BC-99BF-40CE-A238-CB11B05159F0}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E7-48FF-8979-B5B918A8A4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{012D34C3-6F4B-45D7-9C37-79577CA1B2FD}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E7-48FF-8979-B5B918A8A4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{74D23BEF-7015-463A-8F02-C4154D45596C}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E7-48FF-8979-B5B918A8A4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{36E1B50E-6BEB-4258-BBAF-BD3AB527443C}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E7-48FF-8979-B5B918A8A4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{8545B27F-58E9-4A0E-AEA0-49AFA1A19449}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E7-48FF-8979-B5B918A8A41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{12ED5809-A759-4B79-9F4B-8CD330E190F3}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E7-48FF-8979-B5B918A8A41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{D6BC0919-CDDA-4DE2-948C-B7EA3E66006C}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E7-48FF-8979-B5B918A8A41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{D3BB36D3-9F8F-4D78-8027-6C8B70A5BF85}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E7-48FF-8979-B5B918A8A41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{CC9F0640-2104-43E0-8D39-0D70DC045010}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E7-48FF-8979-B5B918A8A4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-0.1</c:v>
                </c:pt>
                <c:pt idx="24">
                  <c:v>-1.8</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E7-48FF-8979-B5B918A8A4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{C373795E-0AED-47E4-93B2-BA8E21FE94B6}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E7-48FF-8979-B5B918A8A4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{F6825D03-0B74-45B9-BDA3-28640EA79920}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E7-48FF-8979-B5B918A8A4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{9BF3F49A-0B9E-4691-BB84-7534C0A56BCD}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E7-48FF-8979-B5B918A8A4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{7A02BB13-BABE-4B52-986A-C00745FE92E3}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E7-48FF-8979-B5B918A8A4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{D292D87D-6654-4834-9C10-81FCBEBE8EE3}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E7-48FF-8979-B5B918A8A41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{9F79FFFC-35F4-4D05-B4D7-DE4991DE55B8}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E7-48FF-8979-B5B918A8A413}"/>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{D22E2DD0-3459-4905-9C29-2B9467714B37}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E7-48FF-8979-B5B918A8A41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{3B07615A-78F9-4673-928B-C9ECC6DB262A}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E7-48FF-8979-B5B918A8A413}"/>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{76766B59-2D2B-49FF-A138-1A95B5AC25D4}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E7-48FF-8979-B5B918A8A4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E7-48FF-8979-B5B918A8A413}"/>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特別区債の発行抑制により元利償還金が、引き続き低い水準となっている。土地開発公社からの用地取得費の増などにより債務負担行為に基づく支出額が増加した。</a:t>
          </a:r>
        </a:p>
        <a:p>
          <a:r>
            <a:rPr kumimoji="1" lang="ja-JP" altLang="en-US" sz="1400">
              <a:solidFill>
                <a:sysClr val="windowText" lastClr="000000"/>
              </a:solidFill>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特別区債の発行抑制に伴い、積立相当額及び基金残高は低水準で推移している。今後も適切に管理していく。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特別区債の発行抑制や償還が進んだことより、地方債現在高が低い水準で推移していることや、土地開発公社からの用地取得が進んだことなどにより、将来負担額は減少傾向にある。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充当可能財源も安定していることから、現時点で、将来的に財政を圧迫する要因はなく、良好な財政運営である。</a:t>
          </a:r>
        </a:p>
        <a:p>
          <a:r>
            <a:rPr kumimoji="1" lang="ja-JP" altLang="en-US" sz="1400">
              <a:solidFill>
                <a:sysClr val="windowText" lastClr="000000"/>
              </a:solidFill>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新型コロナウイルス感染症拡大に伴う景気への悪化への影響が懸念されることから、その他特定目的基金への積み立てを先送りし、年度間の調整財源として財政調整基金に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百万円を積み立てた一方、東金町一丁目西地区市街地再開発事業用地取得費や新小岩駅北口駅前広場整備などへの活用により、まちづくり基金を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百万円、老朽化した小・中学校の改築・改修などへの活用により教育施設整備積立基金を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・まちづくり基金：過年度の都市計画交付金事業の一般財源分で財政調整交付金の財産費算定分など、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百万円積み立てた一方で、東金町一丁目西地区市街地再開発事業用地取得などの財源として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・教育施設整備積立基金：今後、本格化していく小・中学校の改築事業や「葛飾区区有建築物保全工事計画」に基づく改修工事などを着実に進めていくため、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百万円積み立てた一方、本田中学校の一部改築・改修事業や「葛飾区区有建築物保全工事計画」に基づく改修工事などの財源として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百万円積み立てた一方で、文化会館本館改修工事や（仮称）新小岩活動センター建設工事などの財源として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・新金貨物線旅客化整備基金：旅客化整備を見据え、約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その他特定目的基金への積み立てを先送りし、決算剰余金や事業進捗により不要となった財源を優先的に積み増しを進めた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過去に起債した区債償還に充当するために減債基金を取り崩したことによる減。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本区では、葛飾区公共施設等経営基本方針及び各個別計画において、点検・診断の実施、長寿命化改修等の実施、施設更新の検討及び複合化等、時代に合った施設の見直しを行うものとしている。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有形固定資産減価償却率は、昨年度から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ポイント増加し、徐々に老朽化が進んでいることから、公共施設等の改築・改修需要に備え、計画的な財政運営が必要である。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46410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581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580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44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464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52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3" name="楕円 92"/>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94" name="有形固定資産減価償却率該当値テキスト"/>
        <xdr:cNvSpPr txBox="1"/>
      </xdr:nvSpPr>
      <xdr:spPr>
        <a:xfrm>
          <a:off x="481330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5" name="楕円 94"/>
        <xdr:cNvSpPr/>
      </xdr:nvSpPr>
      <xdr:spPr>
        <a:xfrm>
          <a:off x="4000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75565</xdr:rowOff>
    </xdr:to>
    <xdr:cxnSp macro="">
      <xdr:nvCxnSpPr>
        <xdr:cNvPr id="96" name="直線コネクタ 95"/>
        <xdr:cNvCxnSpPr/>
      </xdr:nvCxnSpPr>
      <xdr:spPr>
        <a:xfrm>
          <a:off x="4051300" y="5365841"/>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97" name="楕円 96"/>
        <xdr:cNvSpPr/>
      </xdr:nvSpPr>
      <xdr:spPr>
        <a:xfrm>
          <a:off x="3238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50891</xdr:rowOff>
    </xdr:to>
    <xdr:cxnSp macro="">
      <xdr:nvCxnSpPr>
        <xdr:cNvPr id="98" name="直線コネクタ 97"/>
        <xdr:cNvCxnSpPr/>
      </xdr:nvCxnSpPr>
      <xdr:spPr>
        <a:xfrm>
          <a:off x="3289300" y="534116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9" name="楕円 98"/>
        <xdr:cNvSpPr/>
      </xdr:nvSpPr>
      <xdr:spPr>
        <a:xfrm>
          <a:off x="24765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1542</xdr:rowOff>
    </xdr:from>
    <xdr:to>
      <xdr:col>15</xdr:col>
      <xdr:colOff>136525</xdr:colOff>
      <xdr:row>31</xdr:row>
      <xdr:rowOff>26217</xdr:rowOff>
    </xdr:to>
    <xdr:cxnSp macro="">
      <xdr:nvCxnSpPr>
        <xdr:cNvPr id="100" name="直線コネクタ 99"/>
        <xdr:cNvCxnSpPr/>
      </xdr:nvCxnSpPr>
      <xdr:spPr>
        <a:xfrm>
          <a:off x="2527300" y="5316492"/>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101" name="楕円 100"/>
        <xdr:cNvSpPr/>
      </xdr:nvSpPr>
      <xdr:spPr>
        <a:xfrm>
          <a:off x="1714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1542</xdr:rowOff>
    </xdr:to>
    <xdr:cxnSp macro="">
      <xdr:nvCxnSpPr>
        <xdr:cNvPr id="102" name="直線コネクタ 101"/>
        <xdr:cNvCxnSpPr/>
      </xdr:nvCxnSpPr>
      <xdr:spPr>
        <a:xfrm>
          <a:off x="1765300" y="528256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3086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324744" y="536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535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92818</xdr:rowOff>
    </xdr:from>
    <xdr:ext cx="405111" cy="259045"/>
    <xdr:sp macro="" textlink="">
      <xdr:nvSpPr>
        <xdr:cNvPr id="107" name="n_1mainValue有形固定資産減価償却率"/>
        <xdr:cNvSpPr txBox="1"/>
      </xdr:nvSpPr>
      <xdr:spPr>
        <a:xfrm>
          <a:off x="3836044" y="540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8" name="n_2mainValue有形固定資産減価償却率"/>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9" name="n_3mainValue有形固定資産減価償却率"/>
        <xdr:cNvSpPr txBox="1"/>
      </xdr:nvSpPr>
      <xdr:spPr>
        <a:xfrm>
          <a:off x="2324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34942</xdr:rowOff>
    </xdr:from>
    <xdr:ext cx="405111" cy="259045"/>
    <xdr:sp macro="" textlink="">
      <xdr:nvSpPr>
        <xdr:cNvPr id="110" name="n_4mainValue有形固定資産減価償却率"/>
        <xdr:cNvSpPr txBox="1"/>
      </xdr:nvSpPr>
      <xdr:spPr>
        <a:xfrm>
          <a:off x="1562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本区では、充当可能財源が将来負担額を超えていることから、債務償還比率はゼロとなっている。今後も、公平な世代間負担を考慮した、計画的で健全な財政運営に努めていく。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4541308"/>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578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578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44689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31586</xdr:rowOff>
    </xdr:from>
    <xdr:ext cx="405111" cy="259045"/>
    <xdr:sp macro="" textlink="">
      <xdr:nvSpPr>
        <xdr:cNvPr id="63" name="【道路】&#10;有形固定資産減価償却率平均値テキスト"/>
        <xdr:cNvSpPr txBox="1"/>
      </xdr:nvSpPr>
      <xdr:spPr>
        <a:xfrm>
          <a:off x="4673600" y="654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5" name="【道路】&#10;有形固定資産減価償却率該当値テキスト"/>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136616</xdr:rowOff>
    </xdr:to>
    <xdr:cxnSp macro="">
      <xdr:nvCxnSpPr>
        <xdr:cNvPr id="77" name="直線コネクタ 76"/>
        <xdr:cNvCxnSpPr/>
      </xdr:nvCxnSpPr>
      <xdr:spPr>
        <a:xfrm>
          <a:off x="3797300" y="64508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107224</xdr:rowOff>
    </xdr:to>
    <xdr:cxnSp macro="">
      <xdr:nvCxnSpPr>
        <xdr:cNvPr id="79" name="直線コネクタ 78"/>
        <xdr:cNvCxnSpPr/>
      </xdr:nvCxnSpPr>
      <xdr:spPr>
        <a:xfrm>
          <a:off x="2908300" y="64345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90896</xdr:rowOff>
    </xdr:to>
    <xdr:cxnSp macro="">
      <xdr:nvCxnSpPr>
        <xdr:cNvPr id="81" name="直線コネクタ 80"/>
        <xdr:cNvCxnSpPr/>
      </xdr:nvCxnSpPr>
      <xdr:spPr>
        <a:xfrm>
          <a:off x="2019300" y="64116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157661</xdr:rowOff>
    </xdr:from>
    <xdr:to>
      <xdr:col>6</xdr:col>
      <xdr:colOff>38100</xdr:colOff>
      <xdr:row>37</xdr:row>
      <xdr:rowOff>87811</xdr:rowOff>
    </xdr:to>
    <xdr:sp macro="" textlink="">
      <xdr:nvSpPr>
        <xdr:cNvPr id="82" name="楕円 81"/>
        <xdr:cNvSpPr/>
      </xdr:nvSpPr>
      <xdr:spPr>
        <a:xfrm>
          <a:off x="1079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37011</xdr:rowOff>
    </xdr:from>
    <xdr:to>
      <xdr:col>10</xdr:col>
      <xdr:colOff>114300</xdr:colOff>
      <xdr:row>37</xdr:row>
      <xdr:rowOff>68036</xdr:rowOff>
    </xdr:to>
    <xdr:cxnSp macro="">
      <xdr:nvCxnSpPr>
        <xdr:cNvPr id="83" name="直線コネクタ 82"/>
        <xdr:cNvCxnSpPr/>
      </xdr:nvCxnSpPr>
      <xdr:spPr>
        <a:xfrm>
          <a:off x="1130300" y="638066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134455</xdr:rowOff>
    </xdr:from>
    <xdr:ext cx="405111" cy="259045"/>
    <xdr:sp macro="" textlink="">
      <xdr:nvSpPr>
        <xdr:cNvPr id="84" name="n_1aveValue【道路】&#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5" name="n_2aveValue【道路】&#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6" name="n_3aveValue【道路】&#10;有形固定資産減価償却率"/>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8" name="n_1mainValue【道路】&#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道路】&#10;有形固定資産減価償却率"/>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90" name="n_3mainValue【道路】&#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91" name="n_4mainValue【道路】&#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47307</xdr:rowOff>
    </xdr:from>
    <xdr:to>
      <xdr:col>55</xdr:col>
      <xdr:colOff>50800</xdr:colOff>
      <xdr:row>40</xdr:row>
      <xdr:rowOff>148907</xdr:rowOff>
    </xdr:to>
    <xdr:sp macro="" textlink="">
      <xdr:nvSpPr>
        <xdr:cNvPr id="131" name="楕円 130"/>
        <xdr:cNvSpPr/>
      </xdr:nvSpPr>
      <xdr:spPr>
        <a:xfrm>
          <a:off x="10426700" y="69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25734</xdr:rowOff>
    </xdr:from>
    <xdr:ext cx="469744" cy="259045"/>
    <xdr:sp macro="" textlink="">
      <xdr:nvSpPr>
        <xdr:cNvPr id="132" name="【道路】&#10;一人当たり延長該当値テキスト"/>
        <xdr:cNvSpPr txBox="1"/>
      </xdr:nvSpPr>
      <xdr:spPr>
        <a:xfrm>
          <a:off x="10515600" y="68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48069</xdr:rowOff>
    </xdr:from>
    <xdr:to>
      <xdr:col>50</xdr:col>
      <xdr:colOff>165100</xdr:colOff>
      <xdr:row>40</xdr:row>
      <xdr:rowOff>149669</xdr:rowOff>
    </xdr:to>
    <xdr:sp macro="" textlink="">
      <xdr:nvSpPr>
        <xdr:cNvPr id="133" name="楕円 132"/>
        <xdr:cNvSpPr/>
      </xdr:nvSpPr>
      <xdr:spPr>
        <a:xfrm>
          <a:off x="9588500" y="69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98107</xdr:rowOff>
    </xdr:from>
    <xdr:to>
      <xdr:col>55</xdr:col>
      <xdr:colOff>0</xdr:colOff>
      <xdr:row>40</xdr:row>
      <xdr:rowOff>98869</xdr:rowOff>
    </xdr:to>
    <xdr:cxnSp macro="">
      <xdr:nvCxnSpPr>
        <xdr:cNvPr id="134" name="直線コネクタ 133"/>
        <xdr:cNvCxnSpPr/>
      </xdr:nvCxnSpPr>
      <xdr:spPr>
        <a:xfrm flipV="1">
          <a:off x="9639300" y="69561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63309</xdr:rowOff>
    </xdr:from>
    <xdr:to>
      <xdr:col>46</xdr:col>
      <xdr:colOff>38100</xdr:colOff>
      <xdr:row>40</xdr:row>
      <xdr:rowOff>164909</xdr:rowOff>
    </xdr:to>
    <xdr:sp macro="" textlink="">
      <xdr:nvSpPr>
        <xdr:cNvPr id="135" name="楕円 134"/>
        <xdr:cNvSpPr/>
      </xdr:nvSpPr>
      <xdr:spPr>
        <a:xfrm>
          <a:off x="8699500" y="69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98869</xdr:rowOff>
    </xdr:from>
    <xdr:to>
      <xdr:col>50</xdr:col>
      <xdr:colOff>114300</xdr:colOff>
      <xdr:row>40</xdr:row>
      <xdr:rowOff>114109</xdr:rowOff>
    </xdr:to>
    <xdr:cxnSp macro="">
      <xdr:nvCxnSpPr>
        <xdr:cNvPr id="136" name="直線コネクタ 135"/>
        <xdr:cNvCxnSpPr/>
      </xdr:nvCxnSpPr>
      <xdr:spPr>
        <a:xfrm flipV="1">
          <a:off x="8750300" y="695686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54166</xdr:rowOff>
    </xdr:from>
    <xdr:to>
      <xdr:col>41</xdr:col>
      <xdr:colOff>101600</xdr:colOff>
      <xdr:row>40</xdr:row>
      <xdr:rowOff>155766</xdr:rowOff>
    </xdr:to>
    <xdr:sp macro="" textlink="">
      <xdr:nvSpPr>
        <xdr:cNvPr id="137" name="楕円 136"/>
        <xdr:cNvSpPr/>
      </xdr:nvSpPr>
      <xdr:spPr>
        <a:xfrm>
          <a:off x="7810500" y="6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104966</xdr:rowOff>
    </xdr:from>
    <xdr:to>
      <xdr:col>45</xdr:col>
      <xdr:colOff>177800</xdr:colOff>
      <xdr:row>40</xdr:row>
      <xdr:rowOff>114109</xdr:rowOff>
    </xdr:to>
    <xdr:cxnSp macro="">
      <xdr:nvCxnSpPr>
        <xdr:cNvPr id="138" name="直線コネクタ 137"/>
        <xdr:cNvCxnSpPr/>
      </xdr:nvCxnSpPr>
      <xdr:spPr>
        <a:xfrm>
          <a:off x="7861300" y="69629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60833</xdr:rowOff>
    </xdr:from>
    <xdr:to>
      <xdr:col>36</xdr:col>
      <xdr:colOff>165100</xdr:colOff>
      <xdr:row>40</xdr:row>
      <xdr:rowOff>162433</xdr:rowOff>
    </xdr:to>
    <xdr:sp macro="" textlink="">
      <xdr:nvSpPr>
        <xdr:cNvPr id="139" name="楕円 138"/>
        <xdr:cNvSpPr/>
      </xdr:nvSpPr>
      <xdr:spPr>
        <a:xfrm>
          <a:off x="6921500" y="6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104966</xdr:rowOff>
    </xdr:from>
    <xdr:to>
      <xdr:col>41</xdr:col>
      <xdr:colOff>50800</xdr:colOff>
      <xdr:row>40</xdr:row>
      <xdr:rowOff>111633</xdr:rowOff>
    </xdr:to>
    <xdr:cxnSp macro="">
      <xdr:nvCxnSpPr>
        <xdr:cNvPr id="140" name="直線コネクタ 139"/>
        <xdr:cNvCxnSpPr/>
      </xdr:nvCxnSpPr>
      <xdr:spPr>
        <a:xfrm flipV="1">
          <a:off x="6972300" y="6962966"/>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140796</xdr:rowOff>
    </xdr:from>
    <xdr:ext cx="469744" cy="259045"/>
    <xdr:sp macro="" textlink="">
      <xdr:nvSpPr>
        <xdr:cNvPr id="145" name="n_1mainValue【道路】&#10;一人当たり延長"/>
        <xdr:cNvSpPr txBox="1"/>
      </xdr:nvSpPr>
      <xdr:spPr>
        <a:xfrm>
          <a:off x="9391727" y="699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156036</xdr:rowOff>
    </xdr:from>
    <xdr:ext cx="469744" cy="259045"/>
    <xdr:sp macro="" textlink="">
      <xdr:nvSpPr>
        <xdr:cNvPr id="146" name="n_2mainValue【道路】&#10;一人当たり延長"/>
        <xdr:cNvSpPr txBox="1"/>
      </xdr:nvSpPr>
      <xdr:spPr>
        <a:xfrm>
          <a:off x="8515427" y="70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146893</xdr:rowOff>
    </xdr:from>
    <xdr:ext cx="469744" cy="259045"/>
    <xdr:sp macro="" textlink="">
      <xdr:nvSpPr>
        <xdr:cNvPr id="147" name="n_3mainValue【道路】&#10;一人当たり延長"/>
        <xdr:cNvSpPr txBox="1"/>
      </xdr:nvSpPr>
      <xdr:spPr>
        <a:xfrm>
          <a:off x="7626427" y="70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7510</xdr:rowOff>
    </xdr:from>
    <xdr:ext cx="469744" cy="259045"/>
    <xdr:sp macro="" textlink="">
      <xdr:nvSpPr>
        <xdr:cNvPr id="148" name="n_4mainValue【道路】&#10;一人当たり延長"/>
        <xdr:cNvSpPr txBox="1"/>
      </xdr:nvSpPr>
      <xdr:spPr>
        <a:xfrm>
          <a:off x="6737427" y="669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87" name="楕円 186"/>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169943</xdr:rowOff>
    </xdr:from>
    <xdr:ext cx="405111" cy="259045"/>
    <xdr:sp macro="" textlink="">
      <xdr:nvSpPr>
        <xdr:cNvPr id="188" name="【橋りょう・トンネル】&#10;有形固定資産減価償却率該当値テキスト"/>
        <xdr:cNvSpPr txBox="1"/>
      </xdr:nvSpPr>
      <xdr:spPr>
        <a:xfrm>
          <a:off x="46736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9" name="楕円 188"/>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70866</xdr:rowOff>
    </xdr:to>
    <xdr:cxnSp macro="">
      <xdr:nvCxnSpPr>
        <xdr:cNvPr id="190" name="直線コネクタ 189"/>
        <xdr:cNvCxnSpPr/>
      </xdr:nvCxnSpPr>
      <xdr:spPr>
        <a:xfrm>
          <a:off x="3797300" y="10492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118364</xdr:rowOff>
    </xdr:from>
    <xdr:to>
      <xdr:col>15</xdr:col>
      <xdr:colOff>101600</xdr:colOff>
      <xdr:row>61</xdr:row>
      <xdr:rowOff>48514</xdr:rowOff>
    </xdr:to>
    <xdr:sp macro="" textlink="">
      <xdr:nvSpPr>
        <xdr:cNvPr id="191" name="楕円 190"/>
        <xdr:cNvSpPr/>
      </xdr:nvSpPr>
      <xdr:spPr>
        <a:xfrm>
          <a:off x="2857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169164</xdr:rowOff>
    </xdr:from>
    <xdr:to>
      <xdr:col>19</xdr:col>
      <xdr:colOff>177800</xdr:colOff>
      <xdr:row>61</xdr:row>
      <xdr:rowOff>34290</xdr:rowOff>
    </xdr:to>
    <xdr:cxnSp macro="">
      <xdr:nvCxnSpPr>
        <xdr:cNvPr id="192" name="直線コネクタ 191"/>
        <xdr:cNvCxnSpPr/>
      </xdr:nvCxnSpPr>
      <xdr:spPr>
        <a:xfrm>
          <a:off x="2908300" y="10456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79502</xdr:rowOff>
    </xdr:from>
    <xdr:to>
      <xdr:col>10</xdr:col>
      <xdr:colOff>165100</xdr:colOff>
      <xdr:row>61</xdr:row>
      <xdr:rowOff>9652</xdr:rowOff>
    </xdr:to>
    <xdr:sp macro="" textlink="">
      <xdr:nvSpPr>
        <xdr:cNvPr id="193" name="楕円 192"/>
        <xdr:cNvSpPr/>
      </xdr:nvSpPr>
      <xdr:spPr>
        <a:xfrm>
          <a:off x="1968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60</xdr:row>
      <xdr:rowOff>169164</xdr:rowOff>
    </xdr:to>
    <xdr:cxnSp macro="">
      <xdr:nvCxnSpPr>
        <xdr:cNvPr id="194" name="直線コネクタ 193"/>
        <xdr:cNvCxnSpPr/>
      </xdr:nvCxnSpPr>
      <xdr:spPr>
        <a:xfrm>
          <a:off x="2019300" y="104173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5" name="楕円 194"/>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130302</xdr:rowOff>
    </xdr:from>
    <xdr:to>
      <xdr:col>10</xdr:col>
      <xdr:colOff>114300</xdr:colOff>
      <xdr:row>60</xdr:row>
      <xdr:rowOff>137160</xdr:rowOff>
    </xdr:to>
    <xdr:cxnSp macro="">
      <xdr:nvCxnSpPr>
        <xdr:cNvPr id="196" name="直線コネクタ 195"/>
        <xdr:cNvCxnSpPr/>
      </xdr:nvCxnSpPr>
      <xdr:spPr>
        <a:xfrm flipV="1">
          <a:off x="1130300" y="104173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705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1"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39641</xdr:rowOff>
    </xdr:from>
    <xdr:ext cx="405111" cy="259045"/>
    <xdr:sp macro="" textlink="">
      <xdr:nvSpPr>
        <xdr:cNvPr id="202" name="n_2mainValue【橋りょう・トンネル】&#10;有形固定資産減価償却率"/>
        <xdr:cNvSpPr txBox="1"/>
      </xdr:nvSpPr>
      <xdr:spPr>
        <a:xfrm>
          <a:off x="2705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779</xdr:rowOff>
    </xdr:from>
    <xdr:ext cx="405111" cy="259045"/>
    <xdr:sp macro="" textlink="">
      <xdr:nvSpPr>
        <xdr:cNvPr id="203" name="n_3mainValue【橋りょう・トンネル】&#10;有形固定資産減価償却率"/>
        <xdr:cNvSpPr txBox="1"/>
      </xdr:nvSpPr>
      <xdr:spPr>
        <a:xfrm>
          <a:off x="1816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4" name="n_4mainValue【橋りょう・トンネ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157515</xdr:rowOff>
    </xdr:from>
    <xdr:to>
      <xdr:col>55</xdr:col>
      <xdr:colOff>50800</xdr:colOff>
      <xdr:row>63</xdr:row>
      <xdr:rowOff>87665</xdr:rowOff>
    </xdr:to>
    <xdr:sp macro="" textlink="">
      <xdr:nvSpPr>
        <xdr:cNvPr id="244" name="楕円 243"/>
        <xdr:cNvSpPr/>
      </xdr:nvSpPr>
      <xdr:spPr>
        <a:xfrm>
          <a:off x="10426700" y="107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135942</xdr:rowOff>
    </xdr:from>
    <xdr:ext cx="534377" cy="259045"/>
    <xdr:sp macro="" textlink="">
      <xdr:nvSpPr>
        <xdr:cNvPr id="245" name="【橋りょう・トンネル】&#10;一人当たり有形固定資産（償却資産）額該当値テキスト"/>
        <xdr:cNvSpPr txBox="1"/>
      </xdr:nvSpPr>
      <xdr:spPr>
        <a:xfrm>
          <a:off x="10515600" y="107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157904</xdr:rowOff>
    </xdr:from>
    <xdr:to>
      <xdr:col>50</xdr:col>
      <xdr:colOff>165100</xdr:colOff>
      <xdr:row>63</xdr:row>
      <xdr:rowOff>88054</xdr:rowOff>
    </xdr:to>
    <xdr:sp macro="" textlink="">
      <xdr:nvSpPr>
        <xdr:cNvPr id="246" name="楕円 245"/>
        <xdr:cNvSpPr/>
      </xdr:nvSpPr>
      <xdr:spPr>
        <a:xfrm>
          <a:off x="9588500" y="107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36865</xdr:rowOff>
    </xdr:from>
    <xdr:to>
      <xdr:col>55</xdr:col>
      <xdr:colOff>0</xdr:colOff>
      <xdr:row>63</xdr:row>
      <xdr:rowOff>37254</xdr:rowOff>
    </xdr:to>
    <xdr:cxnSp macro="">
      <xdr:nvCxnSpPr>
        <xdr:cNvPr id="247" name="直線コネクタ 246"/>
        <xdr:cNvCxnSpPr/>
      </xdr:nvCxnSpPr>
      <xdr:spPr>
        <a:xfrm flipV="1">
          <a:off x="9639300" y="10838215"/>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157013</xdr:rowOff>
    </xdr:from>
    <xdr:to>
      <xdr:col>46</xdr:col>
      <xdr:colOff>38100</xdr:colOff>
      <xdr:row>63</xdr:row>
      <xdr:rowOff>87163</xdr:rowOff>
    </xdr:to>
    <xdr:sp macro="" textlink="">
      <xdr:nvSpPr>
        <xdr:cNvPr id="248" name="楕円 247"/>
        <xdr:cNvSpPr/>
      </xdr:nvSpPr>
      <xdr:spPr>
        <a:xfrm>
          <a:off x="8699500" y="107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36363</xdr:rowOff>
    </xdr:from>
    <xdr:to>
      <xdr:col>50</xdr:col>
      <xdr:colOff>114300</xdr:colOff>
      <xdr:row>63</xdr:row>
      <xdr:rowOff>37254</xdr:rowOff>
    </xdr:to>
    <xdr:cxnSp macro="">
      <xdr:nvCxnSpPr>
        <xdr:cNvPr id="249" name="直線コネクタ 248"/>
        <xdr:cNvCxnSpPr/>
      </xdr:nvCxnSpPr>
      <xdr:spPr>
        <a:xfrm>
          <a:off x="8750300" y="1083771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156015</xdr:rowOff>
    </xdr:from>
    <xdr:to>
      <xdr:col>41</xdr:col>
      <xdr:colOff>101600</xdr:colOff>
      <xdr:row>63</xdr:row>
      <xdr:rowOff>86165</xdr:rowOff>
    </xdr:to>
    <xdr:sp macro="" textlink="">
      <xdr:nvSpPr>
        <xdr:cNvPr id="250" name="楕円 249"/>
        <xdr:cNvSpPr/>
      </xdr:nvSpPr>
      <xdr:spPr>
        <a:xfrm>
          <a:off x="7810500" y="107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35365</xdr:rowOff>
    </xdr:from>
    <xdr:to>
      <xdr:col>45</xdr:col>
      <xdr:colOff>177800</xdr:colOff>
      <xdr:row>63</xdr:row>
      <xdr:rowOff>36363</xdr:rowOff>
    </xdr:to>
    <xdr:cxnSp macro="">
      <xdr:nvCxnSpPr>
        <xdr:cNvPr id="251" name="直線コネクタ 250"/>
        <xdr:cNvCxnSpPr/>
      </xdr:nvCxnSpPr>
      <xdr:spPr>
        <a:xfrm>
          <a:off x="7861300" y="10836715"/>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165098</xdr:rowOff>
    </xdr:from>
    <xdr:to>
      <xdr:col>36</xdr:col>
      <xdr:colOff>165100</xdr:colOff>
      <xdr:row>63</xdr:row>
      <xdr:rowOff>95248</xdr:rowOff>
    </xdr:to>
    <xdr:sp macro="" textlink="">
      <xdr:nvSpPr>
        <xdr:cNvPr id="252" name="楕円 251"/>
        <xdr:cNvSpPr/>
      </xdr:nvSpPr>
      <xdr:spPr>
        <a:xfrm>
          <a:off x="6921500" y="10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35365</xdr:rowOff>
    </xdr:from>
    <xdr:to>
      <xdr:col>41</xdr:col>
      <xdr:colOff>50800</xdr:colOff>
      <xdr:row>63</xdr:row>
      <xdr:rowOff>44448</xdr:rowOff>
    </xdr:to>
    <xdr:cxnSp macro="">
      <xdr:nvCxnSpPr>
        <xdr:cNvPr id="253" name="直線コネクタ 252"/>
        <xdr:cNvCxnSpPr/>
      </xdr:nvCxnSpPr>
      <xdr:spPr>
        <a:xfrm flipV="1">
          <a:off x="6972300" y="10836715"/>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79181</xdr:rowOff>
    </xdr:from>
    <xdr:ext cx="534377" cy="259045"/>
    <xdr:sp macro="" textlink="">
      <xdr:nvSpPr>
        <xdr:cNvPr id="258" name="n_1mainValue【橋りょう・トンネル】&#10;一人当たり有形固定資産（償却資産）額"/>
        <xdr:cNvSpPr txBox="1"/>
      </xdr:nvSpPr>
      <xdr:spPr>
        <a:xfrm>
          <a:off x="9359411" y="108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78290</xdr:rowOff>
    </xdr:from>
    <xdr:ext cx="534377" cy="259045"/>
    <xdr:sp macro="" textlink="">
      <xdr:nvSpPr>
        <xdr:cNvPr id="259" name="n_2mainValue【橋りょう・トンネル】&#10;一人当たり有形固定資産（償却資産）額"/>
        <xdr:cNvSpPr txBox="1"/>
      </xdr:nvSpPr>
      <xdr:spPr>
        <a:xfrm>
          <a:off x="8483111" y="108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77292</xdr:rowOff>
    </xdr:from>
    <xdr:ext cx="534377" cy="259045"/>
    <xdr:sp macro="" textlink="">
      <xdr:nvSpPr>
        <xdr:cNvPr id="260" name="n_3mainValue【橋りょう・トンネル】&#10;一人当たり有形固定資産（償却資産）額"/>
        <xdr:cNvSpPr txBox="1"/>
      </xdr:nvSpPr>
      <xdr:spPr>
        <a:xfrm>
          <a:off x="7594111" y="108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86375</xdr:rowOff>
    </xdr:from>
    <xdr:ext cx="534377" cy="259045"/>
    <xdr:sp macro="" textlink="">
      <xdr:nvSpPr>
        <xdr:cNvPr id="261" name="n_4mainValue【橋りょう・トンネル】&#10;一人当たり有形固定資産（償却資産）額"/>
        <xdr:cNvSpPr txBox="1"/>
      </xdr:nvSpPr>
      <xdr:spPr>
        <a:xfrm>
          <a:off x="6705111" y="1088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4" name="楕円 303"/>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22877</xdr:rowOff>
    </xdr:from>
    <xdr:ext cx="405111" cy="259045"/>
    <xdr:sp macro="" textlink="">
      <xdr:nvSpPr>
        <xdr:cNvPr id="305" name="【公営住宅】&#10;有形固定資産減価償却率該当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6" name="楕円 305"/>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95250</xdr:rowOff>
    </xdr:to>
    <xdr:cxnSp macro="">
      <xdr:nvCxnSpPr>
        <xdr:cNvPr id="307" name="直線コネクタ 306"/>
        <xdr:cNvCxnSpPr/>
      </xdr:nvCxnSpPr>
      <xdr:spPr>
        <a:xfrm>
          <a:off x="3797300" y="14599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75474</xdr:rowOff>
    </xdr:from>
    <xdr:to>
      <xdr:col>15</xdr:col>
      <xdr:colOff>101600</xdr:colOff>
      <xdr:row>85</xdr:row>
      <xdr:rowOff>5624</xdr:rowOff>
    </xdr:to>
    <xdr:sp macro="" textlink="">
      <xdr:nvSpPr>
        <xdr:cNvPr id="308" name="楕円 307"/>
        <xdr:cNvSpPr/>
      </xdr:nvSpPr>
      <xdr:spPr>
        <a:xfrm>
          <a:off x="2857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126274</xdr:rowOff>
    </xdr:from>
    <xdr:to>
      <xdr:col>19</xdr:col>
      <xdr:colOff>177800</xdr:colOff>
      <xdr:row>85</xdr:row>
      <xdr:rowOff>26670</xdr:rowOff>
    </xdr:to>
    <xdr:cxnSp macro="">
      <xdr:nvCxnSpPr>
        <xdr:cNvPr id="309" name="直線コネクタ 308"/>
        <xdr:cNvCxnSpPr/>
      </xdr:nvCxnSpPr>
      <xdr:spPr>
        <a:xfrm>
          <a:off x="2908300" y="145280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310" name="楕円 309"/>
        <xdr:cNvSpPr/>
      </xdr:nvSpPr>
      <xdr:spPr>
        <a:xfrm>
          <a:off x="196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126274</xdr:rowOff>
    </xdr:to>
    <xdr:cxnSp macro="">
      <xdr:nvCxnSpPr>
        <xdr:cNvPr id="311" name="直線コネクタ 310"/>
        <xdr:cNvCxnSpPr/>
      </xdr:nvCxnSpPr>
      <xdr:spPr>
        <a:xfrm>
          <a:off x="2019300" y="144594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106499</xdr:rowOff>
    </xdr:from>
    <xdr:to>
      <xdr:col>6</xdr:col>
      <xdr:colOff>38100</xdr:colOff>
      <xdr:row>84</xdr:row>
      <xdr:rowOff>36649</xdr:rowOff>
    </xdr:to>
    <xdr:sp macro="" textlink="">
      <xdr:nvSpPr>
        <xdr:cNvPr id="312" name="楕円 311"/>
        <xdr:cNvSpPr/>
      </xdr:nvSpPr>
      <xdr:spPr>
        <a:xfrm>
          <a:off x="1079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157299</xdr:rowOff>
    </xdr:from>
    <xdr:to>
      <xdr:col>10</xdr:col>
      <xdr:colOff>114300</xdr:colOff>
      <xdr:row>84</xdr:row>
      <xdr:rowOff>57694</xdr:rowOff>
    </xdr:to>
    <xdr:cxnSp macro="">
      <xdr:nvCxnSpPr>
        <xdr:cNvPr id="313" name="直線コネクタ 312"/>
        <xdr:cNvCxnSpPr/>
      </xdr:nvCxnSpPr>
      <xdr:spPr>
        <a:xfrm>
          <a:off x="1130300" y="14387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8" name="n_1mainValue【公営住宅】&#10;有形固定資産減価償却率"/>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168201</xdr:rowOff>
    </xdr:from>
    <xdr:ext cx="405111" cy="259045"/>
    <xdr:sp macro="" textlink="">
      <xdr:nvSpPr>
        <xdr:cNvPr id="319" name="n_2mainValue【公営住宅】&#10;有形固定資産減価償却率"/>
        <xdr:cNvSpPr txBox="1"/>
      </xdr:nvSpPr>
      <xdr:spPr>
        <a:xfrm>
          <a:off x="2705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320" name="n_3mainValue【公営住宅】&#10;有形固定資産減価償却率"/>
        <xdr:cNvSpPr txBox="1"/>
      </xdr:nvSpPr>
      <xdr:spPr>
        <a:xfrm>
          <a:off x="1816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27776</xdr:rowOff>
    </xdr:from>
    <xdr:ext cx="405111" cy="259045"/>
    <xdr:sp macro="" textlink="">
      <xdr:nvSpPr>
        <xdr:cNvPr id="321" name="n_4mainValue【公営住宅】&#10;有形固定資産減価償却率"/>
        <xdr:cNvSpPr txBox="1"/>
      </xdr:nvSpPr>
      <xdr:spPr>
        <a:xfrm>
          <a:off x="927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2"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3629</xdr:rowOff>
    </xdr:from>
    <xdr:to>
      <xdr:col>55</xdr:col>
      <xdr:colOff>50800</xdr:colOff>
      <xdr:row>86</xdr:row>
      <xdr:rowOff>105229</xdr:rowOff>
    </xdr:to>
    <xdr:sp macro="" textlink="">
      <xdr:nvSpPr>
        <xdr:cNvPr id="363" name="楕円 362"/>
        <xdr:cNvSpPr/>
      </xdr:nvSpPr>
      <xdr:spPr>
        <a:xfrm>
          <a:off x="10426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64"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65" name="楕円 364"/>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54429</xdr:rowOff>
    </xdr:from>
    <xdr:to>
      <xdr:col>55</xdr:col>
      <xdr:colOff>0</xdr:colOff>
      <xdr:row>86</xdr:row>
      <xdr:rowOff>54429</xdr:rowOff>
    </xdr:to>
    <xdr:cxnSp macro="">
      <xdr:nvCxnSpPr>
        <xdr:cNvPr id="366" name="直線コネクタ 365"/>
        <xdr:cNvCxnSpPr/>
      </xdr:nvCxnSpPr>
      <xdr:spPr>
        <a:xfrm>
          <a:off x="9639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67" name="楕円 366"/>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54429</xdr:rowOff>
    </xdr:to>
    <xdr:cxnSp macro="">
      <xdr:nvCxnSpPr>
        <xdr:cNvPr id="368" name="直線コネクタ 367"/>
        <xdr:cNvCxnSpPr/>
      </xdr:nvCxnSpPr>
      <xdr:spPr>
        <a:xfrm>
          <a:off x="8750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xdr:rowOff>
    </xdr:from>
    <xdr:to>
      <xdr:col>41</xdr:col>
      <xdr:colOff>101600</xdr:colOff>
      <xdr:row>86</xdr:row>
      <xdr:rowOff>103595</xdr:rowOff>
    </xdr:to>
    <xdr:sp macro="" textlink="">
      <xdr:nvSpPr>
        <xdr:cNvPr id="369" name="楕円 368"/>
        <xdr:cNvSpPr/>
      </xdr:nvSpPr>
      <xdr:spPr>
        <a:xfrm>
          <a:off x="7810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52795</xdr:rowOff>
    </xdr:from>
    <xdr:to>
      <xdr:col>45</xdr:col>
      <xdr:colOff>177800</xdr:colOff>
      <xdr:row>86</xdr:row>
      <xdr:rowOff>54429</xdr:rowOff>
    </xdr:to>
    <xdr:cxnSp macro="">
      <xdr:nvCxnSpPr>
        <xdr:cNvPr id="370" name="直線コネクタ 369"/>
        <xdr:cNvCxnSpPr/>
      </xdr:nvCxnSpPr>
      <xdr:spPr>
        <a:xfrm>
          <a:off x="7861300" y="1479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xdr:rowOff>
    </xdr:from>
    <xdr:to>
      <xdr:col>36</xdr:col>
      <xdr:colOff>165100</xdr:colOff>
      <xdr:row>86</xdr:row>
      <xdr:rowOff>103595</xdr:rowOff>
    </xdr:to>
    <xdr:sp macro="" textlink="">
      <xdr:nvSpPr>
        <xdr:cNvPr id="371" name="楕円 370"/>
        <xdr:cNvSpPr/>
      </xdr:nvSpPr>
      <xdr:spPr>
        <a:xfrm>
          <a:off x="6921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52795</xdr:rowOff>
    </xdr:from>
    <xdr:to>
      <xdr:col>41</xdr:col>
      <xdr:colOff>50800</xdr:colOff>
      <xdr:row>86</xdr:row>
      <xdr:rowOff>52795</xdr:rowOff>
    </xdr:to>
    <xdr:cxnSp macro="">
      <xdr:nvCxnSpPr>
        <xdr:cNvPr id="372" name="直線コネクタ 371"/>
        <xdr:cNvCxnSpPr/>
      </xdr:nvCxnSpPr>
      <xdr:spPr>
        <a:xfrm>
          <a:off x="6972300" y="14797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73"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74" name="n_2aveValue【公営住宅】&#10;一人当たり面積"/>
        <xdr:cNvSpPr txBox="1"/>
      </xdr:nvSpPr>
      <xdr:spPr>
        <a:xfrm>
          <a:off x="8515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75" name="n_3aveValue【公営住宅】&#10;一人当たり面積"/>
        <xdr:cNvSpPr txBox="1"/>
      </xdr:nvSpPr>
      <xdr:spPr>
        <a:xfrm>
          <a:off x="7626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76"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77" name="n_1mainValue【公営住宅】&#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78" name="n_2mainValue【公営住宅】&#10;一人当たり面積"/>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94722</xdr:rowOff>
    </xdr:from>
    <xdr:ext cx="469744" cy="259045"/>
    <xdr:sp macro="" textlink="">
      <xdr:nvSpPr>
        <xdr:cNvPr id="379" name="n_3mainValue【公営住宅】&#10;一人当たり面積"/>
        <xdr:cNvSpPr txBox="1"/>
      </xdr:nvSpPr>
      <xdr:spPr>
        <a:xfrm>
          <a:off x="7626427" y="14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94722</xdr:rowOff>
    </xdr:from>
    <xdr:ext cx="469744" cy="259045"/>
    <xdr:sp macro="" textlink="">
      <xdr:nvSpPr>
        <xdr:cNvPr id="380" name="n_4mainValue【公営住宅】&#10;一人当たり面積"/>
        <xdr:cNvSpPr txBox="1"/>
      </xdr:nvSpPr>
      <xdr:spPr>
        <a:xfrm>
          <a:off x="6737427" y="14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20"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107696</xdr:rowOff>
    </xdr:from>
    <xdr:to>
      <xdr:col>85</xdr:col>
      <xdr:colOff>177800</xdr:colOff>
      <xdr:row>40</xdr:row>
      <xdr:rowOff>37846</xdr:rowOff>
    </xdr:to>
    <xdr:sp macro="" textlink="">
      <xdr:nvSpPr>
        <xdr:cNvPr id="431" name="楕円 430"/>
        <xdr:cNvSpPr/>
      </xdr:nvSpPr>
      <xdr:spPr>
        <a:xfrm>
          <a:off x="16268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86123</xdr:rowOff>
    </xdr:from>
    <xdr:ext cx="405111" cy="259045"/>
    <xdr:sp macro="" textlink="">
      <xdr:nvSpPr>
        <xdr:cNvPr id="432" name="【認定こども園・幼稚園・保育所】&#10;有形固定資産減価償却率該当値テキスト"/>
        <xdr:cNvSpPr txBox="1"/>
      </xdr:nvSpPr>
      <xdr:spPr>
        <a:xfrm>
          <a:off x="16357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433" name="楕円 432"/>
        <xdr:cNvSpPr/>
      </xdr:nvSpPr>
      <xdr:spPr>
        <a:xfrm>
          <a:off x="1543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119634</xdr:rowOff>
    </xdr:from>
    <xdr:to>
      <xdr:col>85</xdr:col>
      <xdr:colOff>127000</xdr:colOff>
      <xdr:row>39</xdr:row>
      <xdr:rowOff>158496</xdr:rowOff>
    </xdr:to>
    <xdr:cxnSp macro="">
      <xdr:nvCxnSpPr>
        <xdr:cNvPr id="434" name="直線コネクタ 433"/>
        <xdr:cNvCxnSpPr/>
      </xdr:nvCxnSpPr>
      <xdr:spPr>
        <a:xfrm>
          <a:off x="15481300" y="680618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xdr:rowOff>
    </xdr:from>
    <xdr:to>
      <xdr:col>76</xdr:col>
      <xdr:colOff>165100</xdr:colOff>
      <xdr:row>40</xdr:row>
      <xdr:rowOff>108712</xdr:rowOff>
    </xdr:to>
    <xdr:sp macro="" textlink="">
      <xdr:nvSpPr>
        <xdr:cNvPr id="435" name="楕円 434"/>
        <xdr:cNvSpPr/>
      </xdr:nvSpPr>
      <xdr:spPr>
        <a:xfrm>
          <a:off x="1454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40</xdr:row>
      <xdr:rowOff>57912</xdr:rowOff>
    </xdr:to>
    <xdr:cxnSp macro="">
      <xdr:nvCxnSpPr>
        <xdr:cNvPr id="436" name="直線コネクタ 435"/>
        <xdr:cNvCxnSpPr/>
      </xdr:nvCxnSpPr>
      <xdr:spPr>
        <a:xfrm flipV="1">
          <a:off x="14592300" y="68061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xdr:rowOff>
    </xdr:from>
    <xdr:to>
      <xdr:col>72</xdr:col>
      <xdr:colOff>38100</xdr:colOff>
      <xdr:row>40</xdr:row>
      <xdr:rowOff>106426</xdr:rowOff>
    </xdr:to>
    <xdr:sp macro="" textlink="">
      <xdr:nvSpPr>
        <xdr:cNvPr id="437" name="楕円 436"/>
        <xdr:cNvSpPr/>
      </xdr:nvSpPr>
      <xdr:spPr>
        <a:xfrm>
          <a:off x="1365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55626</xdr:rowOff>
    </xdr:from>
    <xdr:to>
      <xdr:col>76</xdr:col>
      <xdr:colOff>114300</xdr:colOff>
      <xdr:row>40</xdr:row>
      <xdr:rowOff>57912</xdr:rowOff>
    </xdr:to>
    <xdr:cxnSp macro="">
      <xdr:nvCxnSpPr>
        <xdr:cNvPr id="438" name="直線コネクタ 437"/>
        <xdr:cNvCxnSpPr/>
      </xdr:nvCxnSpPr>
      <xdr:spPr>
        <a:xfrm>
          <a:off x="13703300" y="691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132842</xdr:rowOff>
    </xdr:from>
    <xdr:to>
      <xdr:col>67</xdr:col>
      <xdr:colOff>101600</xdr:colOff>
      <xdr:row>40</xdr:row>
      <xdr:rowOff>62992</xdr:rowOff>
    </xdr:to>
    <xdr:sp macro="" textlink="">
      <xdr:nvSpPr>
        <xdr:cNvPr id="439" name="楕円 438"/>
        <xdr:cNvSpPr/>
      </xdr:nvSpPr>
      <xdr:spPr>
        <a:xfrm>
          <a:off x="1276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xdr:rowOff>
    </xdr:from>
    <xdr:to>
      <xdr:col>71</xdr:col>
      <xdr:colOff>177800</xdr:colOff>
      <xdr:row>40</xdr:row>
      <xdr:rowOff>55626</xdr:rowOff>
    </xdr:to>
    <xdr:cxnSp macro="">
      <xdr:nvCxnSpPr>
        <xdr:cNvPr id="440" name="直線コネクタ 439"/>
        <xdr:cNvCxnSpPr/>
      </xdr:nvCxnSpPr>
      <xdr:spPr>
        <a:xfrm>
          <a:off x="12814300" y="68701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41"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42" name="n_2aveValue【認定こども園・幼稚園・保育所】&#10;有形固定資産減価償却率"/>
        <xdr:cNvSpPr txBox="1"/>
      </xdr:nvSpPr>
      <xdr:spPr>
        <a:xfrm>
          <a:off x="14389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43" name="n_3aveValue【認定こども園・幼稚園・保育所】&#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44"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445" name="n_1mainValue【認定こども園・幼稚園・保育所】&#10;有形固定資産減価償却率"/>
        <xdr:cNvSpPr txBox="1"/>
      </xdr:nvSpPr>
      <xdr:spPr>
        <a:xfrm>
          <a:off x="15266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99839</xdr:rowOff>
    </xdr:from>
    <xdr:ext cx="405111" cy="259045"/>
    <xdr:sp macro="" textlink="">
      <xdr:nvSpPr>
        <xdr:cNvPr id="446" name="n_2mainValue【認定こども園・幼稚園・保育所】&#10;有形固定資産減価償却率"/>
        <xdr:cNvSpPr txBox="1"/>
      </xdr:nvSpPr>
      <xdr:spPr>
        <a:xfrm>
          <a:off x="14389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97553</xdr:rowOff>
    </xdr:from>
    <xdr:ext cx="405111" cy="259045"/>
    <xdr:sp macro="" textlink="">
      <xdr:nvSpPr>
        <xdr:cNvPr id="447" name="n_3mainValue【認定こども園・幼稚園・保育所】&#10;有形固定資産減価償却率"/>
        <xdr:cNvSpPr txBox="1"/>
      </xdr:nvSpPr>
      <xdr:spPr>
        <a:xfrm>
          <a:off x="13500744" y="69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54119</xdr:rowOff>
    </xdr:from>
    <xdr:ext cx="405111" cy="259045"/>
    <xdr:sp macro="" textlink="">
      <xdr:nvSpPr>
        <xdr:cNvPr id="448" name="n_4mainValue【認定こども園・幼稚園・保育所】&#10;有形固定資産減価償却率"/>
        <xdr:cNvSpPr txBox="1"/>
      </xdr:nvSpPr>
      <xdr:spPr>
        <a:xfrm>
          <a:off x="12611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75"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86" name="楕円 485"/>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87" name="【認定こども園・幼稚園・保育所】&#10;一人当たり面積該当値テキスト"/>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8" name="楕円 487"/>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44196</xdr:rowOff>
    </xdr:to>
    <xdr:cxnSp macro="">
      <xdr:nvCxnSpPr>
        <xdr:cNvPr id="489" name="直線コネクタ 488"/>
        <xdr:cNvCxnSpPr/>
      </xdr:nvCxnSpPr>
      <xdr:spPr>
        <a:xfrm>
          <a:off x="21323300" y="690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490" name="楕円 489"/>
        <xdr:cNvSpPr/>
      </xdr:nvSpPr>
      <xdr:spPr>
        <a:xfrm>
          <a:off x="20383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44196</xdr:rowOff>
    </xdr:to>
    <xdr:cxnSp macro="">
      <xdr:nvCxnSpPr>
        <xdr:cNvPr id="491" name="直線コネクタ 490"/>
        <xdr:cNvCxnSpPr/>
      </xdr:nvCxnSpPr>
      <xdr:spPr>
        <a:xfrm>
          <a:off x="20434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2" name="楕円 491"/>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44196</xdr:rowOff>
    </xdr:from>
    <xdr:to>
      <xdr:col>107</xdr:col>
      <xdr:colOff>50800</xdr:colOff>
      <xdr:row>40</xdr:row>
      <xdr:rowOff>53340</xdr:rowOff>
    </xdr:to>
    <xdr:cxnSp macro="">
      <xdr:nvCxnSpPr>
        <xdr:cNvPr id="493" name="直線コネクタ 492"/>
        <xdr:cNvCxnSpPr/>
      </xdr:nvCxnSpPr>
      <xdr:spPr>
        <a:xfrm flipV="1">
          <a:off x="19545300" y="6902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4" name="楕円 493"/>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495" name="直線コネクタ 494"/>
        <xdr:cNvCxnSpPr/>
      </xdr:nvCxnSpPr>
      <xdr:spPr>
        <a:xfrm>
          <a:off x="18656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6"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97"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98"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99"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500" name="n_1main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501" name="n_2mainValue【認定こども園・幼稚園・保育所】&#10;一人当たり面積"/>
        <xdr:cNvSpPr txBox="1"/>
      </xdr:nvSpPr>
      <xdr:spPr>
        <a:xfrm>
          <a:off x="20199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2"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3"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5"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68399</xdr:rowOff>
    </xdr:from>
    <xdr:to>
      <xdr:col>85</xdr:col>
      <xdr:colOff>177800</xdr:colOff>
      <xdr:row>61</xdr:row>
      <xdr:rowOff>169999</xdr:rowOff>
    </xdr:to>
    <xdr:sp macro="" textlink="">
      <xdr:nvSpPr>
        <xdr:cNvPr id="546" name="楕円 545"/>
        <xdr:cNvSpPr/>
      </xdr:nvSpPr>
      <xdr:spPr>
        <a:xfrm>
          <a:off x="16268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46826</xdr:rowOff>
    </xdr:from>
    <xdr:ext cx="405111" cy="259045"/>
    <xdr:sp macro="" textlink="">
      <xdr:nvSpPr>
        <xdr:cNvPr id="547" name="【学校施設】&#10;有形固定資産減価償却率該当値テキスト"/>
        <xdr:cNvSpPr txBox="1"/>
      </xdr:nvSpPr>
      <xdr:spPr>
        <a:xfrm>
          <a:off x="16357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548" name="楕円 547"/>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62</xdr:row>
      <xdr:rowOff>6531</xdr:rowOff>
    </xdr:to>
    <xdr:cxnSp macro="">
      <xdr:nvCxnSpPr>
        <xdr:cNvPr id="549" name="直線コネクタ 548"/>
        <xdr:cNvCxnSpPr/>
      </xdr:nvCxnSpPr>
      <xdr:spPr>
        <a:xfrm flipV="1">
          <a:off x="15481300" y="105776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50" name="楕円 549"/>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137160</xdr:rowOff>
    </xdr:to>
    <xdr:cxnSp macro="">
      <xdr:nvCxnSpPr>
        <xdr:cNvPr id="551" name="直線コネクタ 550"/>
        <xdr:cNvCxnSpPr/>
      </xdr:nvCxnSpPr>
      <xdr:spPr>
        <a:xfrm flipV="1">
          <a:off x="14592300" y="106364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39007</xdr:rowOff>
    </xdr:from>
    <xdr:to>
      <xdr:col>72</xdr:col>
      <xdr:colOff>38100</xdr:colOff>
      <xdr:row>63</xdr:row>
      <xdr:rowOff>140607</xdr:rowOff>
    </xdr:to>
    <xdr:sp macro="" textlink="">
      <xdr:nvSpPr>
        <xdr:cNvPr id="552" name="楕円 551"/>
        <xdr:cNvSpPr/>
      </xdr:nvSpPr>
      <xdr:spPr>
        <a:xfrm>
          <a:off x="13652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89807</xdr:rowOff>
    </xdr:to>
    <xdr:cxnSp macro="">
      <xdr:nvCxnSpPr>
        <xdr:cNvPr id="553" name="直線コネクタ 552"/>
        <xdr:cNvCxnSpPr/>
      </xdr:nvCxnSpPr>
      <xdr:spPr>
        <a:xfrm flipV="1">
          <a:off x="13703300" y="10767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94524</xdr:rowOff>
    </xdr:from>
    <xdr:to>
      <xdr:col>67</xdr:col>
      <xdr:colOff>101600</xdr:colOff>
      <xdr:row>64</xdr:row>
      <xdr:rowOff>24674</xdr:rowOff>
    </xdr:to>
    <xdr:sp macro="" textlink="">
      <xdr:nvSpPr>
        <xdr:cNvPr id="554" name="楕円 553"/>
        <xdr:cNvSpPr/>
      </xdr:nvSpPr>
      <xdr:spPr>
        <a:xfrm>
          <a:off x="12763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89807</xdr:rowOff>
    </xdr:from>
    <xdr:to>
      <xdr:col>71</xdr:col>
      <xdr:colOff>177800</xdr:colOff>
      <xdr:row>63</xdr:row>
      <xdr:rowOff>145324</xdr:rowOff>
    </xdr:to>
    <xdr:cxnSp macro="">
      <xdr:nvCxnSpPr>
        <xdr:cNvPr id="555" name="直線コネクタ 554"/>
        <xdr:cNvCxnSpPr/>
      </xdr:nvCxnSpPr>
      <xdr:spPr>
        <a:xfrm flipV="1">
          <a:off x="12814300" y="10891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7"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8"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9"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560"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61" name="n_2mainValue【学校施設】&#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131734</xdr:rowOff>
    </xdr:from>
    <xdr:ext cx="405111" cy="259045"/>
    <xdr:sp macro="" textlink="">
      <xdr:nvSpPr>
        <xdr:cNvPr id="562" name="n_3mainValue【学校施設】&#10;有形固定資産減価償却率"/>
        <xdr:cNvSpPr txBox="1"/>
      </xdr:nvSpPr>
      <xdr:spPr>
        <a:xfrm>
          <a:off x="13500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15801</xdr:rowOff>
    </xdr:from>
    <xdr:ext cx="405111" cy="259045"/>
    <xdr:sp macro="" textlink="">
      <xdr:nvSpPr>
        <xdr:cNvPr id="563" name="n_4mainValue【学校施設】&#10;有形固定資産減価償却率"/>
        <xdr:cNvSpPr txBox="1"/>
      </xdr:nvSpPr>
      <xdr:spPr>
        <a:xfrm>
          <a:off x="12611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93"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20320</xdr:rowOff>
    </xdr:from>
    <xdr:to>
      <xdr:col>116</xdr:col>
      <xdr:colOff>114300</xdr:colOff>
      <xdr:row>61</xdr:row>
      <xdr:rowOff>121920</xdr:rowOff>
    </xdr:to>
    <xdr:sp macro="" textlink="">
      <xdr:nvSpPr>
        <xdr:cNvPr id="604" name="楕円 603"/>
        <xdr:cNvSpPr/>
      </xdr:nvSpPr>
      <xdr:spPr>
        <a:xfrm>
          <a:off x="221107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43197</xdr:rowOff>
    </xdr:from>
    <xdr:ext cx="469744" cy="259045"/>
    <xdr:sp macro="" textlink="">
      <xdr:nvSpPr>
        <xdr:cNvPr id="605" name="【学校施設】&#10;一人当たり面積該当値テキスト"/>
        <xdr:cNvSpPr txBox="1"/>
      </xdr:nvSpPr>
      <xdr:spPr>
        <a:xfrm>
          <a:off x="22199600"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606" name="楕円 605"/>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71120</xdr:rowOff>
    </xdr:from>
    <xdr:to>
      <xdr:col>116</xdr:col>
      <xdr:colOff>63500</xdr:colOff>
      <xdr:row>61</xdr:row>
      <xdr:rowOff>76200</xdr:rowOff>
    </xdr:to>
    <xdr:cxnSp macro="">
      <xdr:nvCxnSpPr>
        <xdr:cNvPr id="607" name="直線コネクタ 606"/>
        <xdr:cNvCxnSpPr/>
      </xdr:nvCxnSpPr>
      <xdr:spPr>
        <a:xfrm flipV="1">
          <a:off x="21323300" y="105295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41910</xdr:rowOff>
    </xdr:from>
    <xdr:to>
      <xdr:col>107</xdr:col>
      <xdr:colOff>101600</xdr:colOff>
      <xdr:row>61</xdr:row>
      <xdr:rowOff>143510</xdr:rowOff>
    </xdr:to>
    <xdr:sp macro="" textlink="">
      <xdr:nvSpPr>
        <xdr:cNvPr id="608" name="楕円 607"/>
        <xdr:cNvSpPr/>
      </xdr:nvSpPr>
      <xdr:spPr>
        <a:xfrm>
          <a:off x="203835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92710</xdr:rowOff>
    </xdr:to>
    <xdr:cxnSp macro="">
      <xdr:nvCxnSpPr>
        <xdr:cNvPr id="609" name="直線コネクタ 608"/>
        <xdr:cNvCxnSpPr/>
      </xdr:nvCxnSpPr>
      <xdr:spPr>
        <a:xfrm flipV="1">
          <a:off x="20434300" y="105346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39370</xdr:rowOff>
    </xdr:from>
    <xdr:to>
      <xdr:col>102</xdr:col>
      <xdr:colOff>165100</xdr:colOff>
      <xdr:row>61</xdr:row>
      <xdr:rowOff>140970</xdr:rowOff>
    </xdr:to>
    <xdr:sp macro="" textlink="">
      <xdr:nvSpPr>
        <xdr:cNvPr id="610" name="楕円 609"/>
        <xdr:cNvSpPr/>
      </xdr:nvSpPr>
      <xdr:spPr>
        <a:xfrm>
          <a:off x="194945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90170</xdr:rowOff>
    </xdr:from>
    <xdr:to>
      <xdr:col>107</xdr:col>
      <xdr:colOff>50800</xdr:colOff>
      <xdr:row>61</xdr:row>
      <xdr:rowOff>92710</xdr:rowOff>
    </xdr:to>
    <xdr:cxnSp macro="">
      <xdr:nvCxnSpPr>
        <xdr:cNvPr id="611" name="直線コネクタ 610"/>
        <xdr:cNvCxnSpPr/>
      </xdr:nvCxnSpPr>
      <xdr:spPr>
        <a:xfrm>
          <a:off x="19545300" y="105486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12" name="楕円 611"/>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82550</xdr:rowOff>
    </xdr:from>
    <xdr:to>
      <xdr:col>102</xdr:col>
      <xdr:colOff>114300</xdr:colOff>
      <xdr:row>61</xdr:row>
      <xdr:rowOff>90170</xdr:rowOff>
    </xdr:to>
    <xdr:cxnSp macro="">
      <xdr:nvCxnSpPr>
        <xdr:cNvPr id="613" name="直線コネクタ 612"/>
        <xdr:cNvCxnSpPr/>
      </xdr:nvCxnSpPr>
      <xdr:spPr>
        <a:xfrm>
          <a:off x="18656300" y="1054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614"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15"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6"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617" name="n_4aveValue【学校施設】&#10;一人当たり面積"/>
        <xdr:cNvSpPr txBox="1"/>
      </xdr:nvSpPr>
      <xdr:spPr>
        <a:xfrm>
          <a:off x="18421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618" name="n_1main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160037</xdr:rowOff>
    </xdr:from>
    <xdr:ext cx="469744" cy="259045"/>
    <xdr:sp macro="" textlink="">
      <xdr:nvSpPr>
        <xdr:cNvPr id="619" name="n_2mainValue【学校施設】&#10;一人当たり面積"/>
        <xdr:cNvSpPr txBox="1"/>
      </xdr:nvSpPr>
      <xdr:spPr>
        <a:xfrm>
          <a:off x="201994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157497</xdr:rowOff>
    </xdr:from>
    <xdr:ext cx="469744" cy="259045"/>
    <xdr:sp macro="" textlink="">
      <xdr:nvSpPr>
        <xdr:cNvPr id="620" name="n_3mainValue【学校施設】&#10;一人当たり面積"/>
        <xdr:cNvSpPr txBox="1"/>
      </xdr:nvSpPr>
      <xdr:spPr>
        <a:xfrm>
          <a:off x="193104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1" name="n_4mainValue【学校施設】&#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663" name="楕円 662"/>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39388</xdr:rowOff>
    </xdr:from>
    <xdr:ext cx="405111" cy="259045"/>
    <xdr:sp macro="" textlink="">
      <xdr:nvSpPr>
        <xdr:cNvPr id="664" name="【児童館】&#10;有形固定資産減価償却率該当値テキスト"/>
        <xdr:cNvSpPr txBox="1"/>
      </xdr:nvSpPr>
      <xdr:spPr>
        <a:xfrm>
          <a:off x="16357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665" name="楕円 664"/>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147501</xdr:rowOff>
    </xdr:from>
    <xdr:to>
      <xdr:col>85</xdr:col>
      <xdr:colOff>127000</xdr:colOff>
      <xdr:row>86</xdr:row>
      <xdr:rowOff>3811</xdr:rowOff>
    </xdr:to>
    <xdr:cxnSp macro="">
      <xdr:nvCxnSpPr>
        <xdr:cNvPr id="666" name="直線コネクタ 665"/>
        <xdr:cNvCxnSpPr/>
      </xdr:nvCxnSpPr>
      <xdr:spPr>
        <a:xfrm>
          <a:off x="15481300" y="1472075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72208</xdr:rowOff>
    </xdr:from>
    <xdr:to>
      <xdr:col>76</xdr:col>
      <xdr:colOff>165100</xdr:colOff>
      <xdr:row>86</xdr:row>
      <xdr:rowOff>2358</xdr:rowOff>
    </xdr:to>
    <xdr:sp macro="" textlink="">
      <xdr:nvSpPr>
        <xdr:cNvPr id="667" name="楕円 666"/>
        <xdr:cNvSpPr/>
      </xdr:nvSpPr>
      <xdr:spPr>
        <a:xfrm>
          <a:off x="14541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123008</xdr:rowOff>
    </xdr:from>
    <xdr:to>
      <xdr:col>81</xdr:col>
      <xdr:colOff>50800</xdr:colOff>
      <xdr:row>85</xdr:row>
      <xdr:rowOff>147501</xdr:rowOff>
    </xdr:to>
    <xdr:cxnSp macro="">
      <xdr:nvCxnSpPr>
        <xdr:cNvPr id="668" name="直線コネクタ 667"/>
        <xdr:cNvCxnSpPr/>
      </xdr:nvCxnSpPr>
      <xdr:spPr>
        <a:xfrm>
          <a:off x="14592300" y="146962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669" name="楕円 668"/>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91984</xdr:rowOff>
    </xdr:from>
    <xdr:to>
      <xdr:col>76</xdr:col>
      <xdr:colOff>114300</xdr:colOff>
      <xdr:row>85</xdr:row>
      <xdr:rowOff>123008</xdr:rowOff>
    </xdr:to>
    <xdr:cxnSp macro="">
      <xdr:nvCxnSpPr>
        <xdr:cNvPr id="670" name="直線コネクタ 669"/>
        <xdr:cNvCxnSpPr/>
      </xdr:nvCxnSpPr>
      <xdr:spPr>
        <a:xfrm>
          <a:off x="13703300" y="1466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6894</xdr:rowOff>
    </xdr:from>
    <xdr:to>
      <xdr:col>67</xdr:col>
      <xdr:colOff>101600</xdr:colOff>
      <xdr:row>85</xdr:row>
      <xdr:rowOff>108494</xdr:rowOff>
    </xdr:to>
    <xdr:sp macro="" textlink="">
      <xdr:nvSpPr>
        <xdr:cNvPr id="671" name="楕円 670"/>
        <xdr:cNvSpPr/>
      </xdr:nvSpPr>
      <xdr:spPr>
        <a:xfrm>
          <a:off x="12763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57694</xdr:rowOff>
    </xdr:from>
    <xdr:to>
      <xdr:col>71</xdr:col>
      <xdr:colOff>177800</xdr:colOff>
      <xdr:row>85</xdr:row>
      <xdr:rowOff>91984</xdr:rowOff>
    </xdr:to>
    <xdr:cxnSp macro="">
      <xdr:nvCxnSpPr>
        <xdr:cNvPr id="672" name="直線コネクタ 671"/>
        <xdr:cNvCxnSpPr/>
      </xdr:nvCxnSpPr>
      <xdr:spPr>
        <a:xfrm>
          <a:off x="12814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677" name="n_1mainValue【児童館】&#10;有形固定資産減価償却率"/>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164935</xdr:rowOff>
    </xdr:from>
    <xdr:ext cx="405111" cy="259045"/>
    <xdr:sp macro="" textlink="">
      <xdr:nvSpPr>
        <xdr:cNvPr id="678" name="n_2mainValue【児童館】&#10;有形固定資産減価償却率"/>
        <xdr:cNvSpPr txBox="1"/>
      </xdr:nvSpPr>
      <xdr:spPr>
        <a:xfrm>
          <a:off x="14389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679" name="n_3mainValue【児童館】&#10;有形固定資産減価償却率"/>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99621</xdr:rowOff>
    </xdr:from>
    <xdr:ext cx="405111" cy="259045"/>
    <xdr:sp macro="" textlink="">
      <xdr:nvSpPr>
        <xdr:cNvPr id="680" name="n_4mainValue【児童館】&#10;有形固定資産減価償却率"/>
        <xdr:cNvSpPr txBox="1"/>
      </xdr:nvSpPr>
      <xdr:spPr>
        <a:xfrm>
          <a:off x="12611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0" name="楕円 719"/>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1"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2" name="楕円 721"/>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57150</xdr:rowOff>
    </xdr:to>
    <xdr:cxnSp macro="">
      <xdr:nvCxnSpPr>
        <xdr:cNvPr id="723" name="直線コネクタ 722"/>
        <xdr:cNvCxnSpPr/>
      </xdr:nvCxnSpPr>
      <xdr:spPr>
        <a:xfrm>
          <a:off x="21323300" y="1443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4" name="楕円 723"/>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84</xdr:row>
      <xdr:rowOff>38100</xdr:rowOff>
    </xdr:to>
    <xdr:cxnSp macro="">
      <xdr:nvCxnSpPr>
        <xdr:cNvPr id="725" name="直線コネクタ 724"/>
        <xdr:cNvCxnSpPr/>
      </xdr:nvCxnSpPr>
      <xdr:spPr>
        <a:xfrm>
          <a:off x="20434300" y="1438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26" name="楕円 725"/>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27" name="直線コネクタ 726"/>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8" name="楕円 727"/>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729" name="直線コネクタ 728"/>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3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2"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3"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34"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5" name="n_2main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6" name="n_3main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7" name="n_4main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有形固定資産減価償却率は、全体では類似団体より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ポイント高く、本頁に掲げる施設類型では、道路以外の施設が類似団体より高い水準で老朽化が進んでいる状態にある。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特に児童館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、学校施設、公営住宅</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でも特に高い水準となっており、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老朽化が進んでいる状態にあることから計画的な財政運営が必要である。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2" name="【図書館】&#10;有形固定資産減価償却率該当値テキスト"/>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3" name="楕円 72"/>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99060</xdr:rowOff>
    </xdr:to>
    <xdr:cxnSp macro="">
      <xdr:nvCxnSpPr>
        <xdr:cNvPr id="74" name="直線コネクタ 73"/>
        <xdr:cNvCxnSpPr/>
      </xdr:nvCxnSpPr>
      <xdr:spPr>
        <a:xfrm>
          <a:off x="3797300" y="64198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73406</xdr:rowOff>
    </xdr:from>
    <xdr:to>
      <xdr:col>15</xdr:col>
      <xdr:colOff>101600</xdr:colOff>
      <xdr:row>38</xdr:row>
      <xdr:rowOff>3556</xdr:rowOff>
    </xdr:to>
    <xdr:sp macro="" textlink="">
      <xdr:nvSpPr>
        <xdr:cNvPr id="75" name="楕円 74"/>
        <xdr:cNvSpPr/>
      </xdr:nvSpPr>
      <xdr:spPr>
        <a:xfrm>
          <a:off x="2857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124206</xdr:rowOff>
    </xdr:to>
    <xdr:cxnSp macro="">
      <xdr:nvCxnSpPr>
        <xdr:cNvPr id="76" name="直線コネクタ 75"/>
        <xdr:cNvCxnSpPr/>
      </xdr:nvCxnSpPr>
      <xdr:spPr>
        <a:xfrm flipV="1">
          <a:off x="2908300" y="64198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23114</xdr:rowOff>
    </xdr:from>
    <xdr:to>
      <xdr:col>10</xdr:col>
      <xdr:colOff>165100</xdr:colOff>
      <xdr:row>37</xdr:row>
      <xdr:rowOff>124714</xdr:rowOff>
    </xdr:to>
    <xdr:sp macro="" textlink="">
      <xdr:nvSpPr>
        <xdr:cNvPr id="77" name="楕円 76"/>
        <xdr:cNvSpPr/>
      </xdr:nvSpPr>
      <xdr:spPr>
        <a:xfrm>
          <a:off x="1968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73914</xdr:rowOff>
    </xdr:from>
    <xdr:to>
      <xdr:col>15</xdr:col>
      <xdr:colOff>50800</xdr:colOff>
      <xdr:row>37</xdr:row>
      <xdr:rowOff>124206</xdr:rowOff>
    </xdr:to>
    <xdr:cxnSp macro="">
      <xdr:nvCxnSpPr>
        <xdr:cNvPr id="78" name="直線コネクタ 77"/>
        <xdr:cNvCxnSpPr/>
      </xdr:nvCxnSpPr>
      <xdr:spPr>
        <a:xfrm>
          <a:off x="2019300" y="6417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144272</xdr:rowOff>
    </xdr:from>
    <xdr:to>
      <xdr:col>6</xdr:col>
      <xdr:colOff>38100</xdr:colOff>
      <xdr:row>37</xdr:row>
      <xdr:rowOff>74422</xdr:rowOff>
    </xdr:to>
    <xdr:sp macro="" textlink="">
      <xdr:nvSpPr>
        <xdr:cNvPr id="79" name="楕円 78"/>
        <xdr:cNvSpPr/>
      </xdr:nvSpPr>
      <xdr:spPr>
        <a:xfrm>
          <a:off x="1079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23622</xdr:rowOff>
    </xdr:from>
    <xdr:to>
      <xdr:col>10</xdr:col>
      <xdr:colOff>114300</xdr:colOff>
      <xdr:row>37</xdr:row>
      <xdr:rowOff>73914</xdr:rowOff>
    </xdr:to>
    <xdr:cxnSp macro="">
      <xdr:nvCxnSpPr>
        <xdr:cNvPr id="80" name="直線コネクタ 79"/>
        <xdr:cNvCxnSpPr/>
      </xdr:nvCxnSpPr>
      <xdr:spPr>
        <a:xfrm>
          <a:off x="1130300" y="63672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5" name="n_1main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166133</xdr:rowOff>
    </xdr:from>
    <xdr:ext cx="405111" cy="259045"/>
    <xdr:sp macro="" textlink="">
      <xdr:nvSpPr>
        <xdr:cNvPr id="86" name="n_2mainValue【図書館】&#10;有形固定資産減価償却率"/>
        <xdr:cNvSpPr txBox="1"/>
      </xdr:nvSpPr>
      <xdr:spPr>
        <a:xfrm>
          <a:off x="27057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115841</xdr:rowOff>
    </xdr:from>
    <xdr:ext cx="405111" cy="259045"/>
    <xdr:sp macro="" textlink="">
      <xdr:nvSpPr>
        <xdr:cNvPr id="87" name="n_3mainValue【図書館】&#10;有形固定資産減価償却率"/>
        <xdr:cNvSpPr txBox="1"/>
      </xdr:nvSpPr>
      <xdr:spPr>
        <a:xfrm>
          <a:off x="1816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65549</xdr:rowOff>
    </xdr:from>
    <xdr:ext cx="405111" cy="259045"/>
    <xdr:sp macro="" textlink="">
      <xdr:nvSpPr>
        <xdr:cNvPr id="88" name="n_4mainValue【図書館】&#10;有形固定資産減価償却率"/>
        <xdr:cNvSpPr txBox="1"/>
      </xdr:nvSpPr>
      <xdr:spPr>
        <a:xfrm>
          <a:off x="927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6" name="楕円 125"/>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8" name="楕円 127"/>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5334</xdr:rowOff>
    </xdr:to>
    <xdr:cxnSp macro="">
      <xdr:nvCxnSpPr>
        <xdr:cNvPr id="129" name="直線コネクタ 128"/>
        <xdr:cNvCxnSpPr/>
      </xdr:nvCxnSpPr>
      <xdr:spPr>
        <a:xfrm flipV="1">
          <a:off x="9639300" y="703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0" name="楕円 129"/>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41</xdr:row>
      <xdr:rowOff>5334</xdr:rowOff>
    </xdr:to>
    <xdr:cxnSp macro="">
      <xdr:nvCxnSpPr>
        <xdr:cNvPr id="131" name="直線コネクタ 130"/>
        <xdr:cNvCxnSpPr/>
      </xdr:nvCxnSpPr>
      <xdr:spPr>
        <a:xfrm>
          <a:off x="8750300" y="6975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66548</xdr:rowOff>
    </xdr:from>
    <xdr:to>
      <xdr:col>41</xdr:col>
      <xdr:colOff>101600</xdr:colOff>
      <xdr:row>40</xdr:row>
      <xdr:rowOff>168148</xdr:rowOff>
    </xdr:to>
    <xdr:sp macro="" textlink="">
      <xdr:nvSpPr>
        <xdr:cNvPr id="132" name="楕円 131"/>
        <xdr:cNvSpPr/>
      </xdr:nvSpPr>
      <xdr:spPr>
        <a:xfrm>
          <a:off x="781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117348</xdr:rowOff>
    </xdr:to>
    <xdr:cxnSp macro="">
      <xdr:nvCxnSpPr>
        <xdr:cNvPr id="133" name="直線コネクタ 132"/>
        <xdr:cNvCxnSpPr/>
      </xdr:nvCxnSpPr>
      <xdr:spPr>
        <a:xfrm>
          <a:off x="7861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4" name="楕円 133"/>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117348</xdr:rowOff>
    </xdr:from>
    <xdr:to>
      <xdr:col>41</xdr:col>
      <xdr:colOff>50800</xdr:colOff>
      <xdr:row>40</xdr:row>
      <xdr:rowOff>121920</xdr:rowOff>
    </xdr:to>
    <xdr:cxnSp macro="">
      <xdr:nvCxnSpPr>
        <xdr:cNvPr id="135" name="直線コネクタ 134"/>
        <xdr:cNvCxnSpPr/>
      </xdr:nvCxnSpPr>
      <xdr:spPr>
        <a:xfrm flipV="1">
          <a:off x="6972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6737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1" name="n_2main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2" name="n_3main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3" name="n_4mainValue【図書館】&#10;一人当たり面積"/>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127508</xdr:rowOff>
    </xdr:from>
    <xdr:to>
      <xdr:col>24</xdr:col>
      <xdr:colOff>114300</xdr:colOff>
      <xdr:row>59</xdr:row>
      <xdr:rowOff>57658</xdr:rowOff>
    </xdr:to>
    <xdr:sp macro="" textlink="">
      <xdr:nvSpPr>
        <xdr:cNvPr id="182" name="楕円 181"/>
        <xdr:cNvSpPr/>
      </xdr:nvSpPr>
      <xdr:spPr>
        <a:xfrm>
          <a:off x="4584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150385</xdr:rowOff>
    </xdr:from>
    <xdr:ext cx="405111" cy="259045"/>
    <xdr:sp macro="" textlink="">
      <xdr:nvSpPr>
        <xdr:cNvPr id="183" name="【体育館・プール】&#10;有形固定資産減価償却率該当値テキスト"/>
        <xdr:cNvSpPr txBox="1"/>
      </xdr:nvSpPr>
      <xdr:spPr>
        <a:xfrm>
          <a:off x="4673600"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4" name="楕円 183"/>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130302</xdr:rowOff>
    </xdr:from>
    <xdr:to>
      <xdr:col>24</xdr:col>
      <xdr:colOff>63500</xdr:colOff>
      <xdr:row>59</xdr:row>
      <xdr:rowOff>6858</xdr:rowOff>
    </xdr:to>
    <xdr:cxnSp macro="">
      <xdr:nvCxnSpPr>
        <xdr:cNvPr id="185" name="直線コネクタ 184"/>
        <xdr:cNvCxnSpPr/>
      </xdr:nvCxnSpPr>
      <xdr:spPr>
        <a:xfrm>
          <a:off x="3797300" y="100744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38354</xdr:rowOff>
    </xdr:from>
    <xdr:to>
      <xdr:col>15</xdr:col>
      <xdr:colOff>101600</xdr:colOff>
      <xdr:row>58</xdr:row>
      <xdr:rowOff>139954</xdr:rowOff>
    </xdr:to>
    <xdr:sp macro="" textlink="">
      <xdr:nvSpPr>
        <xdr:cNvPr id="186" name="楕円 185"/>
        <xdr:cNvSpPr/>
      </xdr:nvSpPr>
      <xdr:spPr>
        <a:xfrm>
          <a:off x="2857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89154</xdr:rowOff>
    </xdr:from>
    <xdr:to>
      <xdr:col>19</xdr:col>
      <xdr:colOff>177800</xdr:colOff>
      <xdr:row>58</xdr:row>
      <xdr:rowOff>130302</xdr:rowOff>
    </xdr:to>
    <xdr:cxnSp macro="">
      <xdr:nvCxnSpPr>
        <xdr:cNvPr id="187" name="直線コネクタ 186"/>
        <xdr:cNvCxnSpPr/>
      </xdr:nvCxnSpPr>
      <xdr:spPr>
        <a:xfrm>
          <a:off x="2908300" y="100332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159512</xdr:rowOff>
    </xdr:from>
    <xdr:to>
      <xdr:col>10</xdr:col>
      <xdr:colOff>165100</xdr:colOff>
      <xdr:row>58</xdr:row>
      <xdr:rowOff>89662</xdr:rowOff>
    </xdr:to>
    <xdr:sp macro="" textlink="">
      <xdr:nvSpPr>
        <xdr:cNvPr id="188" name="楕円 187"/>
        <xdr:cNvSpPr/>
      </xdr:nvSpPr>
      <xdr:spPr>
        <a:xfrm>
          <a:off x="1968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38862</xdr:rowOff>
    </xdr:from>
    <xdr:to>
      <xdr:col>15</xdr:col>
      <xdr:colOff>50800</xdr:colOff>
      <xdr:row>58</xdr:row>
      <xdr:rowOff>89154</xdr:rowOff>
    </xdr:to>
    <xdr:cxnSp macro="">
      <xdr:nvCxnSpPr>
        <xdr:cNvPr id="189" name="直線コネクタ 188"/>
        <xdr:cNvCxnSpPr/>
      </xdr:nvCxnSpPr>
      <xdr:spPr>
        <a:xfrm>
          <a:off x="2019300" y="99829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111506</xdr:rowOff>
    </xdr:from>
    <xdr:to>
      <xdr:col>6</xdr:col>
      <xdr:colOff>38100</xdr:colOff>
      <xdr:row>58</xdr:row>
      <xdr:rowOff>41656</xdr:rowOff>
    </xdr:to>
    <xdr:sp macro="" textlink="">
      <xdr:nvSpPr>
        <xdr:cNvPr id="190" name="楕円 189"/>
        <xdr:cNvSpPr/>
      </xdr:nvSpPr>
      <xdr:spPr>
        <a:xfrm>
          <a:off x="1079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162306</xdr:rowOff>
    </xdr:from>
    <xdr:to>
      <xdr:col>10</xdr:col>
      <xdr:colOff>114300</xdr:colOff>
      <xdr:row>58</xdr:row>
      <xdr:rowOff>38862</xdr:rowOff>
    </xdr:to>
    <xdr:cxnSp macro="">
      <xdr:nvCxnSpPr>
        <xdr:cNvPr id="191" name="直線コネクタ 190"/>
        <xdr:cNvCxnSpPr/>
      </xdr:nvCxnSpPr>
      <xdr:spPr>
        <a:xfrm>
          <a:off x="1130300" y="99349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196" name="n_1mainValue【体育館・プール】&#10;有形固定資産減価償却率"/>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156481</xdr:rowOff>
    </xdr:from>
    <xdr:ext cx="405111" cy="259045"/>
    <xdr:sp macro="" textlink="">
      <xdr:nvSpPr>
        <xdr:cNvPr id="197" name="n_2mainValue【体育館・プール】&#10;有形固定資産減価償却率"/>
        <xdr:cNvSpPr txBox="1"/>
      </xdr:nvSpPr>
      <xdr:spPr>
        <a:xfrm>
          <a:off x="2705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106189</xdr:rowOff>
    </xdr:from>
    <xdr:ext cx="405111" cy="259045"/>
    <xdr:sp macro="" textlink="">
      <xdr:nvSpPr>
        <xdr:cNvPr id="198" name="n_3mainValue【体育館・プール】&#10;有形固定資産減価償却率"/>
        <xdr:cNvSpPr txBox="1"/>
      </xdr:nvSpPr>
      <xdr:spPr>
        <a:xfrm>
          <a:off x="1816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58183</xdr:rowOff>
    </xdr:from>
    <xdr:ext cx="405111" cy="259045"/>
    <xdr:sp macro="" textlink="">
      <xdr:nvSpPr>
        <xdr:cNvPr id="199" name="n_4mainValue【体育館・プール】&#10;有形固定資産減価償却率"/>
        <xdr:cNvSpPr txBox="1"/>
      </xdr:nvSpPr>
      <xdr:spPr>
        <a:xfrm>
          <a:off x="927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242" name="楕円 241"/>
        <xdr:cNvSpPr/>
      </xdr:nvSpPr>
      <xdr:spPr>
        <a:xfrm>
          <a:off x="10426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52812</xdr:rowOff>
    </xdr:from>
    <xdr:ext cx="469744" cy="259045"/>
    <xdr:sp macro="" textlink="">
      <xdr:nvSpPr>
        <xdr:cNvPr id="243" name="【体育館・プール】&#10;一人当たり面積該当値テキスト"/>
        <xdr:cNvSpPr txBox="1"/>
      </xdr:nvSpPr>
      <xdr:spPr>
        <a:xfrm>
          <a:off x="105156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85272</xdr:rowOff>
    </xdr:from>
    <xdr:to>
      <xdr:col>50</xdr:col>
      <xdr:colOff>165100</xdr:colOff>
      <xdr:row>63</xdr:row>
      <xdr:rowOff>15422</xdr:rowOff>
    </xdr:to>
    <xdr:sp macro="" textlink="">
      <xdr:nvSpPr>
        <xdr:cNvPr id="244" name="楕円 243"/>
        <xdr:cNvSpPr/>
      </xdr:nvSpPr>
      <xdr:spPr>
        <a:xfrm>
          <a:off x="9588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125185</xdr:rowOff>
    </xdr:from>
    <xdr:to>
      <xdr:col>55</xdr:col>
      <xdr:colOff>0</xdr:colOff>
      <xdr:row>62</xdr:row>
      <xdr:rowOff>136072</xdr:rowOff>
    </xdr:to>
    <xdr:cxnSp macro="">
      <xdr:nvCxnSpPr>
        <xdr:cNvPr id="245" name="直線コネクタ 244"/>
        <xdr:cNvCxnSpPr/>
      </xdr:nvCxnSpPr>
      <xdr:spPr>
        <a:xfrm flipV="1">
          <a:off x="9639300" y="107550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74385</xdr:rowOff>
    </xdr:from>
    <xdr:to>
      <xdr:col>46</xdr:col>
      <xdr:colOff>38100</xdr:colOff>
      <xdr:row>63</xdr:row>
      <xdr:rowOff>4535</xdr:rowOff>
    </xdr:to>
    <xdr:sp macro="" textlink="">
      <xdr:nvSpPr>
        <xdr:cNvPr id="246" name="楕円 245"/>
        <xdr:cNvSpPr/>
      </xdr:nvSpPr>
      <xdr:spPr>
        <a:xfrm>
          <a:off x="8699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125185</xdr:rowOff>
    </xdr:from>
    <xdr:to>
      <xdr:col>50</xdr:col>
      <xdr:colOff>114300</xdr:colOff>
      <xdr:row>62</xdr:row>
      <xdr:rowOff>136072</xdr:rowOff>
    </xdr:to>
    <xdr:cxnSp macro="">
      <xdr:nvCxnSpPr>
        <xdr:cNvPr id="247" name="直線コネクタ 246"/>
        <xdr:cNvCxnSpPr/>
      </xdr:nvCxnSpPr>
      <xdr:spPr>
        <a:xfrm>
          <a:off x="8750300" y="1075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74385</xdr:rowOff>
    </xdr:from>
    <xdr:to>
      <xdr:col>41</xdr:col>
      <xdr:colOff>101600</xdr:colOff>
      <xdr:row>63</xdr:row>
      <xdr:rowOff>4535</xdr:rowOff>
    </xdr:to>
    <xdr:sp macro="" textlink="">
      <xdr:nvSpPr>
        <xdr:cNvPr id="248" name="楕円 247"/>
        <xdr:cNvSpPr/>
      </xdr:nvSpPr>
      <xdr:spPr>
        <a:xfrm>
          <a:off x="7810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125185</xdr:rowOff>
    </xdr:from>
    <xdr:to>
      <xdr:col>45</xdr:col>
      <xdr:colOff>177800</xdr:colOff>
      <xdr:row>62</xdr:row>
      <xdr:rowOff>125185</xdr:rowOff>
    </xdr:to>
    <xdr:cxnSp macro="">
      <xdr:nvCxnSpPr>
        <xdr:cNvPr id="249" name="直線コネクタ 248"/>
        <xdr:cNvCxnSpPr/>
      </xdr:nvCxnSpPr>
      <xdr:spPr>
        <a:xfrm>
          <a:off x="7861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74385</xdr:rowOff>
    </xdr:from>
    <xdr:to>
      <xdr:col>36</xdr:col>
      <xdr:colOff>165100</xdr:colOff>
      <xdr:row>63</xdr:row>
      <xdr:rowOff>4535</xdr:rowOff>
    </xdr:to>
    <xdr:sp macro="" textlink="">
      <xdr:nvSpPr>
        <xdr:cNvPr id="250" name="楕円 249"/>
        <xdr:cNvSpPr/>
      </xdr:nvSpPr>
      <xdr:spPr>
        <a:xfrm>
          <a:off x="6921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125185</xdr:rowOff>
    </xdr:from>
    <xdr:to>
      <xdr:col>41</xdr:col>
      <xdr:colOff>50800</xdr:colOff>
      <xdr:row>62</xdr:row>
      <xdr:rowOff>125185</xdr:rowOff>
    </xdr:to>
    <xdr:cxnSp macro="">
      <xdr:nvCxnSpPr>
        <xdr:cNvPr id="251" name="直線コネクタ 250"/>
        <xdr:cNvCxnSpPr/>
      </xdr:nvCxnSpPr>
      <xdr:spPr>
        <a:xfrm>
          <a:off x="6972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52"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3"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6549</xdr:rowOff>
    </xdr:from>
    <xdr:ext cx="469744" cy="259045"/>
    <xdr:sp macro="" textlink="">
      <xdr:nvSpPr>
        <xdr:cNvPr id="256" name="n_1mainValue【体育館・プール】&#10;一人当たり面積"/>
        <xdr:cNvSpPr txBox="1"/>
      </xdr:nvSpPr>
      <xdr:spPr>
        <a:xfrm>
          <a:off x="9391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167112</xdr:rowOff>
    </xdr:from>
    <xdr:ext cx="469744" cy="259045"/>
    <xdr:sp macro="" textlink="">
      <xdr:nvSpPr>
        <xdr:cNvPr id="257" name="n_2mainValue【体育館・プール】&#10;一人当たり面積"/>
        <xdr:cNvSpPr txBox="1"/>
      </xdr:nvSpPr>
      <xdr:spPr>
        <a:xfrm>
          <a:off x="8515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21062</xdr:rowOff>
    </xdr:from>
    <xdr:ext cx="469744" cy="259045"/>
    <xdr:sp macro="" textlink="">
      <xdr:nvSpPr>
        <xdr:cNvPr id="258" name="n_3mainValue【体育館・プール】&#10;一人当たり面積"/>
        <xdr:cNvSpPr txBox="1"/>
      </xdr:nvSpPr>
      <xdr:spPr>
        <a:xfrm>
          <a:off x="7626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167112</xdr:rowOff>
    </xdr:from>
    <xdr:ext cx="469744" cy="259045"/>
    <xdr:sp macro="" textlink="">
      <xdr:nvSpPr>
        <xdr:cNvPr id="259" name="n_4mainValue【体育館・プール】&#10;一人当たり面積"/>
        <xdr:cNvSpPr txBox="1"/>
      </xdr:nvSpPr>
      <xdr:spPr>
        <a:xfrm>
          <a:off x="6737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98516</xdr:rowOff>
    </xdr:from>
    <xdr:to>
      <xdr:col>24</xdr:col>
      <xdr:colOff>62865</xdr:colOff>
      <xdr:row>86</xdr:row>
      <xdr:rowOff>126274</xdr:rowOff>
    </xdr:to>
    <xdr:cxnSp macro="">
      <xdr:nvCxnSpPr>
        <xdr:cNvPr id="286" name="直線コネクタ 285"/>
        <xdr:cNvCxnSpPr/>
      </xdr:nvCxnSpPr>
      <xdr:spPr>
        <a:xfrm flipV="1">
          <a:off x="4634865" y="13643066"/>
          <a:ext cx="0" cy="122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130101</xdr:rowOff>
    </xdr:from>
    <xdr:ext cx="405111" cy="259045"/>
    <xdr:sp macro="" textlink="">
      <xdr:nvSpPr>
        <xdr:cNvPr id="287" name="【福祉施設】&#10;有形固定資産減価償却率最小値テキスト"/>
        <xdr:cNvSpPr txBox="1"/>
      </xdr:nvSpPr>
      <xdr:spPr>
        <a:xfrm>
          <a:off x="4673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126274</xdr:rowOff>
    </xdr:from>
    <xdr:to>
      <xdr:col>24</xdr:col>
      <xdr:colOff>152400</xdr:colOff>
      <xdr:row>86</xdr:row>
      <xdr:rowOff>126274</xdr:rowOff>
    </xdr:to>
    <xdr:cxnSp macro="">
      <xdr:nvCxnSpPr>
        <xdr:cNvPr id="288" name="直線コネクタ 287"/>
        <xdr:cNvCxnSpPr/>
      </xdr:nvCxnSpPr>
      <xdr:spPr>
        <a:xfrm>
          <a:off x="4546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45193</xdr:rowOff>
    </xdr:from>
    <xdr:ext cx="405111" cy="259045"/>
    <xdr:sp macro="" textlink="">
      <xdr:nvSpPr>
        <xdr:cNvPr id="289" name="【福祉施設】&#10;有形固定資産減価償却率最大値テキスト"/>
        <xdr:cNvSpPr txBox="1"/>
      </xdr:nvSpPr>
      <xdr:spPr>
        <a:xfrm>
          <a:off x="4673600" y="134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98516</xdr:rowOff>
    </xdr:from>
    <xdr:to>
      <xdr:col>24</xdr:col>
      <xdr:colOff>152400</xdr:colOff>
      <xdr:row>79</xdr:row>
      <xdr:rowOff>98516</xdr:rowOff>
    </xdr:to>
    <xdr:cxnSp macro="">
      <xdr:nvCxnSpPr>
        <xdr:cNvPr id="290" name="直線コネクタ 289"/>
        <xdr:cNvCxnSpPr/>
      </xdr:nvCxnSpPr>
      <xdr:spPr>
        <a:xfrm>
          <a:off x="4546600" y="1364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161670</xdr:rowOff>
    </xdr:from>
    <xdr:ext cx="405111" cy="259045"/>
    <xdr:sp macro="" textlink="">
      <xdr:nvSpPr>
        <xdr:cNvPr id="291" name="【福祉施設】&#10;有形固定資産減価償却率平均値テキスト"/>
        <xdr:cNvSpPr txBox="1"/>
      </xdr:nvSpPr>
      <xdr:spPr>
        <a:xfrm>
          <a:off x="4673600" y="1422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292" name="フローチャート: 判断 291"/>
        <xdr:cNvSpPr/>
      </xdr:nvSpPr>
      <xdr:spPr>
        <a:xfrm>
          <a:off x="4584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121194</xdr:rowOff>
    </xdr:from>
    <xdr:to>
      <xdr:col>20</xdr:col>
      <xdr:colOff>38100</xdr:colOff>
      <xdr:row>83</xdr:row>
      <xdr:rowOff>51344</xdr:rowOff>
    </xdr:to>
    <xdr:sp macro="" textlink="">
      <xdr:nvSpPr>
        <xdr:cNvPr id="293" name="フローチャート: 判断 292"/>
        <xdr:cNvSpPr/>
      </xdr:nvSpPr>
      <xdr:spPr>
        <a:xfrm>
          <a:off x="3746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104866</xdr:rowOff>
    </xdr:from>
    <xdr:to>
      <xdr:col>15</xdr:col>
      <xdr:colOff>101600</xdr:colOff>
      <xdr:row>83</xdr:row>
      <xdr:rowOff>35016</xdr:rowOff>
    </xdr:to>
    <xdr:sp macro="" textlink="">
      <xdr:nvSpPr>
        <xdr:cNvPr id="294" name="フローチャート: 判断 293"/>
        <xdr:cNvSpPr/>
      </xdr:nvSpPr>
      <xdr:spPr>
        <a:xfrm>
          <a:off x="28575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36286</xdr:rowOff>
    </xdr:from>
    <xdr:to>
      <xdr:col>10</xdr:col>
      <xdr:colOff>165100</xdr:colOff>
      <xdr:row>82</xdr:row>
      <xdr:rowOff>137886</xdr:rowOff>
    </xdr:to>
    <xdr:sp macro="" textlink="">
      <xdr:nvSpPr>
        <xdr:cNvPr id="295" name="フローチャート: 判断 294"/>
        <xdr:cNvSpPr/>
      </xdr:nvSpPr>
      <xdr:spPr>
        <a:xfrm>
          <a:off x="1968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165281</xdr:rowOff>
    </xdr:from>
    <xdr:to>
      <xdr:col>6</xdr:col>
      <xdr:colOff>38100</xdr:colOff>
      <xdr:row>82</xdr:row>
      <xdr:rowOff>95431</xdr:rowOff>
    </xdr:to>
    <xdr:sp macro="" textlink="">
      <xdr:nvSpPr>
        <xdr:cNvPr id="296" name="フローチャート: 判断 295"/>
        <xdr:cNvSpPr/>
      </xdr:nvSpPr>
      <xdr:spPr>
        <a:xfrm>
          <a:off x="10795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302" name="楕円 301"/>
        <xdr:cNvSpPr/>
      </xdr:nvSpPr>
      <xdr:spPr>
        <a:xfrm>
          <a:off x="4584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11628</xdr:rowOff>
    </xdr:from>
    <xdr:ext cx="405111" cy="259045"/>
    <xdr:sp macro="" textlink="">
      <xdr:nvSpPr>
        <xdr:cNvPr id="303" name="【福祉施設】&#10;有形固定資産減価償却率該当値テキスト"/>
        <xdr:cNvSpPr txBox="1"/>
      </xdr:nvSpPr>
      <xdr:spPr>
        <a:xfrm>
          <a:off x="4673600" y="1355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28121</xdr:rowOff>
    </xdr:from>
    <xdr:to>
      <xdr:col>20</xdr:col>
      <xdr:colOff>38100</xdr:colOff>
      <xdr:row>79</xdr:row>
      <xdr:rowOff>129721</xdr:rowOff>
    </xdr:to>
    <xdr:sp macro="" textlink="">
      <xdr:nvSpPr>
        <xdr:cNvPr id="304" name="楕円 303"/>
        <xdr:cNvSpPr/>
      </xdr:nvSpPr>
      <xdr:spPr>
        <a:xfrm>
          <a:off x="3746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78921</xdr:rowOff>
    </xdr:from>
    <xdr:to>
      <xdr:col>24</xdr:col>
      <xdr:colOff>63500</xdr:colOff>
      <xdr:row>79</xdr:row>
      <xdr:rowOff>147501</xdr:rowOff>
    </xdr:to>
    <xdr:cxnSp macro="">
      <xdr:nvCxnSpPr>
        <xdr:cNvPr id="305" name="直線コネクタ 304"/>
        <xdr:cNvCxnSpPr/>
      </xdr:nvCxnSpPr>
      <xdr:spPr>
        <a:xfrm>
          <a:off x="3797300" y="1362347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88537</xdr:rowOff>
    </xdr:from>
    <xdr:to>
      <xdr:col>15</xdr:col>
      <xdr:colOff>101600</xdr:colOff>
      <xdr:row>79</xdr:row>
      <xdr:rowOff>18687</xdr:rowOff>
    </xdr:to>
    <xdr:sp macro="" textlink="">
      <xdr:nvSpPr>
        <xdr:cNvPr id="306" name="楕円 305"/>
        <xdr:cNvSpPr/>
      </xdr:nvSpPr>
      <xdr:spPr>
        <a:xfrm>
          <a:off x="2857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139337</xdr:rowOff>
    </xdr:from>
    <xdr:to>
      <xdr:col>19</xdr:col>
      <xdr:colOff>177800</xdr:colOff>
      <xdr:row>79</xdr:row>
      <xdr:rowOff>78921</xdr:rowOff>
    </xdr:to>
    <xdr:cxnSp macro="">
      <xdr:nvCxnSpPr>
        <xdr:cNvPr id="307" name="直線コネクタ 306"/>
        <xdr:cNvCxnSpPr/>
      </xdr:nvCxnSpPr>
      <xdr:spPr>
        <a:xfrm>
          <a:off x="2908300" y="1351243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19957</xdr:rowOff>
    </xdr:from>
    <xdr:to>
      <xdr:col>10</xdr:col>
      <xdr:colOff>165100</xdr:colOff>
      <xdr:row>78</xdr:row>
      <xdr:rowOff>121557</xdr:rowOff>
    </xdr:to>
    <xdr:sp macro="" textlink="">
      <xdr:nvSpPr>
        <xdr:cNvPr id="308" name="楕円 307"/>
        <xdr:cNvSpPr/>
      </xdr:nvSpPr>
      <xdr:spPr>
        <a:xfrm>
          <a:off x="1968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70757</xdr:rowOff>
    </xdr:from>
    <xdr:to>
      <xdr:col>15</xdr:col>
      <xdr:colOff>50800</xdr:colOff>
      <xdr:row>78</xdr:row>
      <xdr:rowOff>139337</xdr:rowOff>
    </xdr:to>
    <xdr:cxnSp macro="">
      <xdr:nvCxnSpPr>
        <xdr:cNvPr id="309" name="直線コネクタ 308"/>
        <xdr:cNvCxnSpPr/>
      </xdr:nvCxnSpPr>
      <xdr:spPr>
        <a:xfrm>
          <a:off x="2019300" y="134438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18324</xdr:rowOff>
    </xdr:from>
    <xdr:to>
      <xdr:col>6</xdr:col>
      <xdr:colOff>38100</xdr:colOff>
      <xdr:row>77</xdr:row>
      <xdr:rowOff>119924</xdr:rowOff>
    </xdr:to>
    <xdr:sp macro="" textlink="">
      <xdr:nvSpPr>
        <xdr:cNvPr id="310" name="楕円 309"/>
        <xdr:cNvSpPr/>
      </xdr:nvSpPr>
      <xdr:spPr>
        <a:xfrm>
          <a:off x="1079500" y="132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69124</xdr:rowOff>
    </xdr:from>
    <xdr:to>
      <xdr:col>10</xdr:col>
      <xdr:colOff>114300</xdr:colOff>
      <xdr:row>78</xdr:row>
      <xdr:rowOff>70757</xdr:rowOff>
    </xdr:to>
    <xdr:cxnSp macro="">
      <xdr:nvCxnSpPr>
        <xdr:cNvPr id="311" name="直線コネクタ 310"/>
        <xdr:cNvCxnSpPr/>
      </xdr:nvCxnSpPr>
      <xdr:spPr>
        <a:xfrm>
          <a:off x="1130300" y="1327077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42471</xdr:rowOff>
    </xdr:from>
    <xdr:ext cx="405111" cy="259045"/>
    <xdr:sp macro="" textlink="">
      <xdr:nvSpPr>
        <xdr:cNvPr id="312" name="n_1aveValue【福祉施設】&#10;有形固定資産減価償却率"/>
        <xdr:cNvSpPr txBox="1"/>
      </xdr:nvSpPr>
      <xdr:spPr>
        <a:xfrm>
          <a:off x="3582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26143</xdr:rowOff>
    </xdr:from>
    <xdr:ext cx="405111" cy="259045"/>
    <xdr:sp macro="" textlink="">
      <xdr:nvSpPr>
        <xdr:cNvPr id="313" name="n_2aveValue【福祉施設】&#10;有形固定資産減価償却率"/>
        <xdr:cNvSpPr txBox="1"/>
      </xdr:nvSpPr>
      <xdr:spPr>
        <a:xfrm>
          <a:off x="2705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129013</xdr:rowOff>
    </xdr:from>
    <xdr:ext cx="405111" cy="259045"/>
    <xdr:sp macro="" textlink="">
      <xdr:nvSpPr>
        <xdr:cNvPr id="314" name="n_3aveValue【福祉施設】&#10;有形固定資産減価償却率"/>
        <xdr:cNvSpPr txBox="1"/>
      </xdr:nvSpPr>
      <xdr:spPr>
        <a:xfrm>
          <a:off x="1816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86558</xdr:rowOff>
    </xdr:from>
    <xdr:ext cx="405111" cy="259045"/>
    <xdr:sp macro="" textlink="">
      <xdr:nvSpPr>
        <xdr:cNvPr id="315" name="n_4aveValue【福祉施設】&#10;有形固定資産減価償却率"/>
        <xdr:cNvSpPr txBox="1"/>
      </xdr:nvSpPr>
      <xdr:spPr>
        <a:xfrm>
          <a:off x="927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146248</xdr:rowOff>
    </xdr:from>
    <xdr:ext cx="405111" cy="259045"/>
    <xdr:sp macro="" textlink="">
      <xdr:nvSpPr>
        <xdr:cNvPr id="316" name="n_1mainValue【福祉施設】&#10;有形固定資産減価償却率"/>
        <xdr:cNvSpPr txBox="1"/>
      </xdr:nvSpPr>
      <xdr:spPr>
        <a:xfrm>
          <a:off x="3582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35214</xdr:rowOff>
    </xdr:from>
    <xdr:ext cx="405111" cy="259045"/>
    <xdr:sp macro="" textlink="">
      <xdr:nvSpPr>
        <xdr:cNvPr id="317" name="n_2mainValue【福祉施設】&#10;有形固定資産減価償却率"/>
        <xdr:cNvSpPr txBox="1"/>
      </xdr:nvSpPr>
      <xdr:spPr>
        <a:xfrm>
          <a:off x="2705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138084</xdr:rowOff>
    </xdr:from>
    <xdr:ext cx="405111" cy="259045"/>
    <xdr:sp macro="" textlink="">
      <xdr:nvSpPr>
        <xdr:cNvPr id="318" name="n_3mainValue【福祉施設】&#10;有形固定資産減価償却率"/>
        <xdr:cNvSpPr txBox="1"/>
      </xdr:nvSpPr>
      <xdr:spPr>
        <a:xfrm>
          <a:off x="1816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136451</xdr:rowOff>
    </xdr:from>
    <xdr:ext cx="405111" cy="259045"/>
    <xdr:sp macro="" textlink="">
      <xdr:nvSpPr>
        <xdr:cNvPr id="319" name="n_4mainValue【福祉施設】&#10;有形固定資産減価償却率"/>
        <xdr:cNvSpPr txBox="1"/>
      </xdr:nvSpPr>
      <xdr:spPr>
        <a:xfrm>
          <a:off x="927744" y="1299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5" name="直線コネクタ 344"/>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6"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7" name="直線コネクタ 346"/>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8"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9" name="直線コネクタ 348"/>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50"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51" name="フローチャート: 判断 350"/>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2" name="フローチャート: 判断 351"/>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3" name="フローチャート: 判断 35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4" name="フローチャート: 判断 353"/>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5" name="フローチャート: 判断 354"/>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361" name="楕円 360"/>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148789</xdr:rowOff>
    </xdr:from>
    <xdr:ext cx="469744" cy="259045"/>
    <xdr:sp macro="" textlink="">
      <xdr:nvSpPr>
        <xdr:cNvPr id="362" name="【福祉施設】&#10;一人当たり面積該当値テキスト"/>
        <xdr:cNvSpPr txBox="1"/>
      </xdr:nvSpPr>
      <xdr:spPr>
        <a:xfrm>
          <a:off x="10515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62412</xdr:rowOff>
    </xdr:from>
    <xdr:to>
      <xdr:col>50</xdr:col>
      <xdr:colOff>165100</xdr:colOff>
      <xdr:row>86</xdr:row>
      <xdr:rowOff>164012</xdr:rowOff>
    </xdr:to>
    <xdr:sp macro="" textlink="">
      <xdr:nvSpPr>
        <xdr:cNvPr id="363" name="楕円 362"/>
        <xdr:cNvSpPr/>
      </xdr:nvSpPr>
      <xdr:spPr>
        <a:xfrm>
          <a:off x="958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113212</xdr:rowOff>
    </xdr:to>
    <xdr:cxnSp macro="">
      <xdr:nvCxnSpPr>
        <xdr:cNvPr id="364" name="直線コネクタ 363"/>
        <xdr:cNvCxnSpPr/>
      </xdr:nvCxnSpPr>
      <xdr:spPr>
        <a:xfrm>
          <a:off x="9639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65" name="楕円 364"/>
        <xdr:cNvSpPr/>
      </xdr:nvSpPr>
      <xdr:spPr>
        <a:xfrm>
          <a:off x="8699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129539</xdr:rowOff>
    </xdr:to>
    <xdr:cxnSp macro="">
      <xdr:nvCxnSpPr>
        <xdr:cNvPr id="366" name="直線コネクタ 365"/>
        <xdr:cNvCxnSpPr/>
      </xdr:nvCxnSpPr>
      <xdr:spPr>
        <a:xfrm flipV="1">
          <a:off x="8750300" y="148579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67" name="楕円 366"/>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129539</xdr:rowOff>
    </xdr:to>
    <xdr:cxnSp macro="">
      <xdr:nvCxnSpPr>
        <xdr:cNvPr id="368" name="直線コネクタ 367"/>
        <xdr:cNvCxnSpPr/>
      </xdr:nvCxnSpPr>
      <xdr:spPr>
        <a:xfrm>
          <a:off x="7861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82006</xdr:rowOff>
    </xdr:from>
    <xdr:to>
      <xdr:col>36</xdr:col>
      <xdr:colOff>165100</xdr:colOff>
      <xdr:row>87</xdr:row>
      <xdr:rowOff>12156</xdr:rowOff>
    </xdr:to>
    <xdr:sp macro="" textlink="">
      <xdr:nvSpPr>
        <xdr:cNvPr id="369" name="楕円 368"/>
        <xdr:cNvSpPr/>
      </xdr:nvSpPr>
      <xdr:spPr>
        <a:xfrm>
          <a:off x="692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129539</xdr:rowOff>
    </xdr:from>
    <xdr:to>
      <xdr:col>41</xdr:col>
      <xdr:colOff>50800</xdr:colOff>
      <xdr:row>86</xdr:row>
      <xdr:rowOff>132806</xdr:rowOff>
    </xdr:to>
    <xdr:cxnSp macro="">
      <xdr:nvCxnSpPr>
        <xdr:cNvPr id="370" name="直線コネクタ 369"/>
        <xdr:cNvCxnSpPr/>
      </xdr:nvCxnSpPr>
      <xdr:spPr>
        <a:xfrm flipV="1">
          <a:off x="6972300" y="148742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71"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2"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3"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4"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155139</xdr:rowOff>
    </xdr:from>
    <xdr:ext cx="469744" cy="259045"/>
    <xdr:sp macro="" textlink="">
      <xdr:nvSpPr>
        <xdr:cNvPr id="375" name="n_1mainValue【福祉施設】&#10;一人当たり面積"/>
        <xdr:cNvSpPr txBox="1"/>
      </xdr:nvSpPr>
      <xdr:spPr>
        <a:xfrm>
          <a:off x="9391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76" name="n_2mainValue【福祉施設】&#10;一人当たり面積"/>
        <xdr:cNvSpPr txBox="1"/>
      </xdr:nvSpPr>
      <xdr:spPr>
        <a:xfrm>
          <a:off x="8515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77" name="n_3mainValue【福祉施設】&#10;一人当たり面積"/>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3283</xdr:rowOff>
    </xdr:from>
    <xdr:ext cx="469744" cy="259045"/>
    <xdr:sp macro="" textlink="">
      <xdr:nvSpPr>
        <xdr:cNvPr id="378" name="n_4mainValue【福祉施設】&#10;一人当たり面積"/>
        <xdr:cNvSpPr txBox="1"/>
      </xdr:nvSpPr>
      <xdr:spPr>
        <a:xfrm>
          <a:off x="6737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2" name="直線コネクタ 401"/>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3"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4" name="直線コネクタ 40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5"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6" name="直線コネクタ 405"/>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407" name="【市民会館】&#10;有形固定資産減価償却率平均値テキスト"/>
        <xdr:cNvSpPr txBox="1"/>
      </xdr:nvSpPr>
      <xdr:spPr>
        <a:xfrm>
          <a:off x="4673600" y="1793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8" name="フローチャート: 判断 407"/>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9" name="フローチャート: 判断 408"/>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10" name="フローチャート: 判断 409"/>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11" name="フローチャート: 判断 410"/>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2" name="フローチャート: 判断 411"/>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88264</xdr:rowOff>
    </xdr:from>
    <xdr:to>
      <xdr:col>24</xdr:col>
      <xdr:colOff>114300</xdr:colOff>
      <xdr:row>107</xdr:row>
      <xdr:rowOff>18414</xdr:rowOff>
    </xdr:to>
    <xdr:sp macro="" textlink="">
      <xdr:nvSpPr>
        <xdr:cNvPr id="418" name="楕円 417"/>
        <xdr:cNvSpPr/>
      </xdr:nvSpPr>
      <xdr:spPr>
        <a:xfrm>
          <a:off x="4584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66691</xdr:rowOff>
    </xdr:from>
    <xdr:ext cx="405111" cy="259045"/>
    <xdr:sp macro="" textlink="">
      <xdr:nvSpPr>
        <xdr:cNvPr id="419" name="【市民会館】&#10;有形固定資産減価償却率該当値テキスト"/>
        <xdr:cNvSpPr txBox="1"/>
      </xdr:nvSpPr>
      <xdr:spPr>
        <a:xfrm>
          <a:off x="4673600"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46355</xdr:rowOff>
    </xdr:from>
    <xdr:to>
      <xdr:col>20</xdr:col>
      <xdr:colOff>38100</xdr:colOff>
      <xdr:row>106</xdr:row>
      <xdr:rowOff>147955</xdr:rowOff>
    </xdr:to>
    <xdr:sp macro="" textlink="">
      <xdr:nvSpPr>
        <xdr:cNvPr id="420" name="楕円 419"/>
        <xdr:cNvSpPr/>
      </xdr:nvSpPr>
      <xdr:spPr>
        <a:xfrm>
          <a:off x="3746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97155</xdr:rowOff>
    </xdr:from>
    <xdr:to>
      <xdr:col>24</xdr:col>
      <xdr:colOff>63500</xdr:colOff>
      <xdr:row>106</xdr:row>
      <xdr:rowOff>139064</xdr:rowOff>
    </xdr:to>
    <xdr:cxnSp macro="">
      <xdr:nvCxnSpPr>
        <xdr:cNvPr id="421" name="直線コネクタ 420"/>
        <xdr:cNvCxnSpPr/>
      </xdr:nvCxnSpPr>
      <xdr:spPr>
        <a:xfrm>
          <a:off x="3797300" y="182708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2" name="楕円 421"/>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97155</xdr:rowOff>
    </xdr:to>
    <xdr:cxnSp macro="">
      <xdr:nvCxnSpPr>
        <xdr:cNvPr id="423" name="直線コネクタ 422"/>
        <xdr:cNvCxnSpPr/>
      </xdr:nvCxnSpPr>
      <xdr:spPr>
        <a:xfrm>
          <a:off x="2908300" y="182270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424" name="楕円 423"/>
        <xdr:cNvSpPr/>
      </xdr:nvSpPr>
      <xdr:spPr>
        <a:xfrm>
          <a:off x="1968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11430</xdr:rowOff>
    </xdr:from>
    <xdr:to>
      <xdr:col>15</xdr:col>
      <xdr:colOff>50800</xdr:colOff>
      <xdr:row>106</xdr:row>
      <xdr:rowOff>53339</xdr:rowOff>
    </xdr:to>
    <xdr:cxnSp macro="">
      <xdr:nvCxnSpPr>
        <xdr:cNvPr id="425" name="直線コネクタ 424"/>
        <xdr:cNvCxnSpPr/>
      </xdr:nvCxnSpPr>
      <xdr:spPr>
        <a:xfrm>
          <a:off x="2019300" y="18185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26" name="楕円 425"/>
        <xdr:cNvSpPr/>
      </xdr:nvSpPr>
      <xdr:spPr>
        <a:xfrm>
          <a:off x="107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11430</xdr:rowOff>
    </xdr:to>
    <xdr:cxnSp macro="">
      <xdr:nvCxnSpPr>
        <xdr:cNvPr id="427" name="直線コネクタ 426"/>
        <xdr:cNvCxnSpPr/>
      </xdr:nvCxnSpPr>
      <xdr:spPr>
        <a:xfrm>
          <a:off x="1130300" y="18143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29227</xdr:rowOff>
    </xdr:from>
    <xdr:ext cx="405111" cy="259045"/>
    <xdr:sp macro="" textlink="">
      <xdr:nvSpPr>
        <xdr:cNvPr id="428" name="n_1aveValue【市民会館】&#10;有形固定資産減価償却率"/>
        <xdr:cNvSpPr txBox="1"/>
      </xdr:nvSpPr>
      <xdr:spPr>
        <a:xfrm>
          <a:off x="3582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21607</xdr:rowOff>
    </xdr:from>
    <xdr:ext cx="405111" cy="259045"/>
    <xdr:sp macro="" textlink="">
      <xdr:nvSpPr>
        <xdr:cNvPr id="429" name="n_2aveValue【市民会館】&#10;有形固定資産減価償却率"/>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30"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31"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139082</xdr:rowOff>
    </xdr:from>
    <xdr:ext cx="405111" cy="259045"/>
    <xdr:sp macro="" textlink="">
      <xdr:nvSpPr>
        <xdr:cNvPr id="432" name="n_1mainValue【市民会館】&#10;有形固定資産減価償却率"/>
        <xdr:cNvSpPr txBox="1"/>
      </xdr:nvSpPr>
      <xdr:spPr>
        <a:xfrm>
          <a:off x="35820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3" name="n_2mainValue【市民会館】&#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53357</xdr:rowOff>
    </xdr:from>
    <xdr:ext cx="405111" cy="259045"/>
    <xdr:sp macro="" textlink="">
      <xdr:nvSpPr>
        <xdr:cNvPr id="434" name="n_3mainValue【市民会館】&#10;有形固定資産減価償却率"/>
        <xdr:cNvSpPr txBox="1"/>
      </xdr:nvSpPr>
      <xdr:spPr>
        <a:xfrm>
          <a:off x="1816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11447</xdr:rowOff>
    </xdr:from>
    <xdr:ext cx="405111" cy="259045"/>
    <xdr:sp macro="" textlink="">
      <xdr:nvSpPr>
        <xdr:cNvPr id="435" name="n_4mainValue【市民会館】&#10;有形固定資産減価償却率"/>
        <xdr:cNvSpPr txBox="1"/>
      </xdr:nvSpPr>
      <xdr:spPr>
        <a:xfrm>
          <a:off x="927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9" name="直線コネクタ 458"/>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1" name="直線コネクタ 46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5" name="フローチャート: 判断 46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6" name="フローチャート: 判断 46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7" name="フローチャート: 判断 466"/>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8" name="フローチャート: 判断 467"/>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9" name="フローチャート: 判断 468"/>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5" name="楕円 474"/>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76"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77" name="楕円 476"/>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78" name="直線コネクタ 477"/>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79" name="楕円 478"/>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83820</xdr:rowOff>
    </xdr:to>
    <xdr:cxnSp macro="">
      <xdr:nvCxnSpPr>
        <xdr:cNvPr id="480" name="直線コネクタ 479"/>
        <xdr:cNvCxnSpPr/>
      </xdr:nvCxnSpPr>
      <xdr:spPr>
        <a:xfrm>
          <a:off x="8750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81" name="楕円 480"/>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82" name="直線コネクタ 481"/>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3" name="楕円 482"/>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4" name="直線コネクタ 483"/>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5"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6"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7"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8"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89"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90"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91"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2" name="n_4main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9" name="直線コネクタ 518"/>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20"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1" name="直線コネクタ 52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2"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3" name="直線コネクタ 522"/>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4"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5" name="フローチャート: 判断 524"/>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6" name="フローチャート: 判断 525"/>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7" name="フローチャート: 判断 526"/>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8" name="フローチャート: 判断 527"/>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9" name="フローチャート: 判断 528"/>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5" name="楕円 534"/>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6"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7" name="楕円 536"/>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8" name="直線コネクタ 537"/>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9" name="楕円 538"/>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40" name="直線コネクタ 539"/>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41" name="楕円 540"/>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2" name="直線コネクタ 541"/>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3" name="楕円 542"/>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4" name="直線コネクタ 543"/>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5"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6"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7"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8"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9"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50"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51"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2"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6" name="テキスト ボックス 56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4" name="直線コネクタ 573"/>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5"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6" name="直線コネクタ 575"/>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7"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8" name="直線コネクタ 577"/>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9"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80" name="フローチャート: 判断 579"/>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81" name="フローチャート: 判断 580"/>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2" name="フローチャート: 判断 581"/>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3" name="フローチャート: 判断 582"/>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4" name="フローチャート: 判断 583"/>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135311</xdr:rowOff>
    </xdr:from>
    <xdr:to>
      <xdr:col>116</xdr:col>
      <xdr:colOff>114300</xdr:colOff>
      <xdr:row>38</xdr:row>
      <xdr:rowOff>65461</xdr:rowOff>
    </xdr:to>
    <xdr:sp macro="" textlink="">
      <xdr:nvSpPr>
        <xdr:cNvPr id="590" name="楕円 589"/>
        <xdr:cNvSpPr/>
      </xdr:nvSpPr>
      <xdr:spPr>
        <a:xfrm>
          <a:off x="22110700" y="6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158188</xdr:rowOff>
    </xdr:from>
    <xdr:ext cx="534377" cy="259045"/>
    <xdr:sp macro="" textlink="">
      <xdr:nvSpPr>
        <xdr:cNvPr id="591" name="【一般廃棄物処理施設】&#10;一人当たり有形固定資産（償却資産）額該当値テキスト"/>
        <xdr:cNvSpPr txBox="1"/>
      </xdr:nvSpPr>
      <xdr:spPr>
        <a:xfrm>
          <a:off x="22199600" y="63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141949</xdr:rowOff>
    </xdr:from>
    <xdr:to>
      <xdr:col>112</xdr:col>
      <xdr:colOff>38100</xdr:colOff>
      <xdr:row>38</xdr:row>
      <xdr:rowOff>72099</xdr:rowOff>
    </xdr:to>
    <xdr:sp macro="" textlink="">
      <xdr:nvSpPr>
        <xdr:cNvPr id="592" name="楕円 591"/>
        <xdr:cNvSpPr/>
      </xdr:nvSpPr>
      <xdr:spPr>
        <a:xfrm>
          <a:off x="21272500" y="64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14661</xdr:rowOff>
    </xdr:from>
    <xdr:to>
      <xdr:col>116</xdr:col>
      <xdr:colOff>63500</xdr:colOff>
      <xdr:row>38</xdr:row>
      <xdr:rowOff>21299</xdr:rowOff>
    </xdr:to>
    <xdr:cxnSp macro="">
      <xdr:nvCxnSpPr>
        <xdr:cNvPr id="593" name="直線コネクタ 592"/>
        <xdr:cNvCxnSpPr/>
      </xdr:nvCxnSpPr>
      <xdr:spPr>
        <a:xfrm flipV="1">
          <a:off x="21323300" y="6529761"/>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135073</xdr:rowOff>
    </xdr:from>
    <xdr:to>
      <xdr:col>107</xdr:col>
      <xdr:colOff>101600</xdr:colOff>
      <xdr:row>38</xdr:row>
      <xdr:rowOff>65223</xdr:rowOff>
    </xdr:to>
    <xdr:sp macro="" textlink="">
      <xdr:nvSpPr>
        <xdr:cNvPr id="594" name="楕円 593"/>
        <xdr:cNvSpPr/>
      </xdr:nvSpPr>
      <xdr:spPr>
        <a:xfrm>
          <a:off x="20383500" y="6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14423</xdr:rowOff>
    </xdr:from>
    <xdr:to>
      <xdr:col>111</xdr:col>
      <xdr:colOff>177800</xdr:colOff>
      <xdr:row>38</xdr:row>
      <xdr:rowOff>21299</xdr:rowOff>
    </xdr:to>
    <xdr:cxnSp macro="">
      <xdr:nvCxnSpPr>
        <xdr:cNvPr id="595" name="直線コネクタ 594"/>
        <xdr:cNvCxnSpPr/>
      </xdr:nvCxnSpPr>
      <xdr:spPr>
        <a:xfrm>
          <a:off x="20434300" y="6529523"/>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131004</xdr:rowOff>
    </xdr:from>
    <xdr:to>
      <xdr:col>102</xdr:col>
      <xdr:colOff>165100</xdr:colOff>
      <xdr:row>38</xdr:row>
      <xdr:rowOff>61154</xdr:rowOff>
    </xdr:to>
    <xdr:sp macro="" textlink="">
      <xdr:nvSpPr>
        <xdr:cNvPr id="596" name="楕円 595"/>
        <xdr:cNvSpPr/>
      </xdr:nvSpPr>
      <xdr:spPr>
        <a:xfrm>
          <a:off x="19494500" y="64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10354</xdr:rowOff>
    </xdr:from>
    <xdr:to>
      <xdr:col>107</xdr:col>
      <xdr:colOff>50800</xdr:colOff>
      <xdr:row>38</xdr:row>
      <xdr:rowOff>14423</xdr:rowOff>
    </xdr:to>
    <xdr:cxnSp macro="">
      <xdr:nvCxnSpPr>
        <xdr:cNvPr id="597" name="直線コネクタ 596"/>
        <xdr:cNvCxnSpPr/>
      </xdr:nvCxnSpPr>
      <xdr:spPr>
        <a:xfrm>
          <a:off x="19545300" y="6525454"/>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161673</xdr:rowOff>
    </xdr:from>
    <xdr:to>
      <xdr:col>98</xdr:col>
      <xdr:colOff>38100</xdr:colOff>
      <xdr:row>38</xdr:row>
      <xdr:rowOff>91823</xdr:rowOff>
    </xdr:to>
    <xdr:sp macro="" textlink="">
      <xdr:nvSpPr>
        <xdr:cNvPr id="598" name="楕円 597"/>
        <xdr:cNvSpPr/>
      </xdr:nvSpPr>
      <xdr:spPr>
        <a:xfrm>
          <a:off x="18605500" y="65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10354</xdr:rowOff>
    </xdr:from>
    <xdr:to>
      <xdr:col>102</xdr:col>
      <xdr:colOff>114300</xdr:colOff>
      <xdr:row>38</xdr:row>
      <xdr:rowOff>41023</xdr:rowOff>
    </xdr:to>
    <xdr:cxnSp macro="">
      <xdr:nvCxnSpPr>
        <xdr:cNvPr id="599" name="直線コネクタ 598"/>
        <xdr:cNvCxnSpPr/>
      </xdr:nvCxnSpPr>
      <xdr:spPr>
        <a:xfrm flipV="1">
          <a:off x="18656300" y="6525454"/>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600"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601"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2"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3"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88626</xdr:rowOff>
    </xdr:from>
    <xdr:ext cx="534377" cy="259045"/>
    <xdr:sp macro="" textlink="">
      <xdr:nvSpPr>
        <xdr:cNvPr id="604" name="n_1mainValue【一般廃棄物処理施設】&#10;一人当たり有形固定資産（償却資産）額"/>
        <xdr:cNvSpPr txBox="1"/>
      </xdr:nvSpPr>
      <xdr:spPr>
        <a:xfrm>
          <a:off x="21043411" y="62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81750</xdr:rowOff>
    </xdr:from>
    <xdr:ext cx="534377" cy="259045"/>
    <xdr:sp macro="" textlink="">
      <xdr:nvSpPr>
        <xdr:cNvPr id="605" name="n_2mainValue【一般廃棄物処理施設】&#10;一人当たり有形固定資産（償却資産）額"/>
        <xdr:cNvSpPr txBox="1"/>
      </xdr:nvSpPr>
      <xdr:spPr>
        <a:xfrm>
          <a:off x="20167111" y="62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52281</xdr:rowOff>
    </xdr:from>
    <xdr:ext cx="534377" cy="259045"/>
    <xdr:sp macro="" textlink="">
      <xdr:nvSpPr>
        <xdr:cNvPr id="606" name="n_3mainValue【一般廃棄物処理施設】&#10;一人当たり有形固定資産（償却資産）額"/>
        <xdr:cNvSpPr txBox="1"/>
      </xdr:nvSpPr>
      <xdr:spPr>
        <a:xfrm>
          <a:off x="19278111" y="65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82950</xdr:rowOff>
    </xdr:from>
    <xdr:ext cx="534377" cy="259045"/>
    <xdr:sp macro="" textlink="">
      <xdr:nvSpPr>
        <xdr:cNvPr id="607" name="n_4mainValue【一般廃棄物処理施設】&#10;一人当たり有形固定資産（償却資産）額"/>
        <xdr:cNvSpPr txBox="1"/>
      </xdr:nvSpPr>
      <xdr:spPr>
        <a:xfrm>
          <a:off x="18389111" y="65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2" name="直線コネクタ 631"/>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3"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4" name="直線コネクタ 633"/>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5"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6" name="直線コネクタ 63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637" name="【保健センター・保健所】&#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8" name="フローチャート: 判断 63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9" name="フローチャート: 判断 638"/>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40" name="フローチャート: 判断 639"/>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41" name="フローチャート: 判断 640"/>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2" name="フローチャート: 判断 641"/>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648" name="楕円 647"/>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2557</xdr:rowOff>
    </xdr:from>
    <xdr:ext cx="405111" cy="259045"/>
    <xdr:sp macro="" textlink="">
      <xdr:nvSpPr>
        <xdr:cNvPr id="649" name="【保健センター・保健所】&#10;有形固定資産減価償却率該当値テキスト"/>
        <xdr:cNvSpPr txBox="1"/>
      </xdr:nvSpPr>
      <xdr:spPr>
        <a:xfrm>
          <a:off x="16357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650" name="楕円 649"/>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30480</xdr:rowOff>
    </xdr:to>
    <xdr:cxnSp macro="">
      <xdr:nvCxnSpPr>
        <xdr:cNvPr id="651" name="直線コネクタ 650"/>
        <xdr:cNvCxnSpPr/>
      </xdr:nvCxnSpPr>
      <xdr:spPr>
        <a:xfrm>
          <a:off x="15481300" y="9951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652" name="楕円 651"/>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7620</xdr:rowOff>
    </xdr:to>
    <xdr:cxnSp macro="">
      <xdr:nvCxnSpPr>
        <xdr:cNvPr id="653" name="直線コネクタ 652"/>
        <xdr:cNvCxnSpPr/>
      </xdr:nvCxnSpPr>
      <xdr:spPr>
        <a:xfrm>
          <a:off x="14592300" y="9913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654" name="楕円 653"/>
        <xdr:cNvSpPr/>
      </xdr:nvSpPr>
      <xdr:spPr>
        <a:xfrm>
          <a:off x="13652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135255</xdr:rowOff>
    </xdr:from>
    <xdr:to>
      <xdr:col>76</xdr:col>
      <xdr:colOff>114300</xdr:colOff>
      <xdr:row>57</xdr:row>
      <xdr:rowOff>140970</xdr:rowOff>
    </xdr:to>
    <xdr:cxnSp macro="">
      <xdr:nvCxnSpPr>
        <xdr:cNvPr id="655" name="直線コネクタ 654"/>
        <xdr:cNvCxnSpPr/>
      </xdr:nvCxnSpPr>
      <xdr:spPr>
        <a:xfrm>
          <a:off x="13703300" y="9907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56" name="楕円 655"/>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135255</xdr:rowOff>
    </xdr:to>
    <xdr:cxnSp macro="">
      <xdr:nvCxnSpPr>
        <xdr:cNvPr id="657" name="直線コネクタ 656"/>
        <xdr:cNvCxnSpPr/>
      </xdr:nvCxnSpPr>
      <xdr:spPr>
        <a:xfrm>
          <a:off x="12814300" y="9875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8"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59" name="n_2ave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60"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17162</xdr:rowOff>
    </xdr:from>
    <xdr:ext cx="405111" cy="259045"/>
    <xdr:sp macro="" textlink="">
      <xdr:nvSpPr>
        <xdr:cNvPr id="661" name="n_4aveValue【保健センター・保健所】&#10;有形固定資産減価償却率"/>
        <xdr:cNvSpPr txBox="1"/>
      </xdr:nvSpPr>
      <xdr:spPr>
        <a:xfrm>
          <a:off x="12611744" y="996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662" name="n_1mainValue【保健センター・保健所】&#10;有形固定資産減価償却率"/>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663" name="n_2mainValue【保健センター・保健所】&#10;有形固定資産減価償却率"/>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664" name="n_3mainValue【保健センター・保健所】&#10;有形固定資産減価償却率"/>
        <xdr:cNvSpPr txBox="1"/>
      </xdr:nvSpPr>
      <xdr:spPr>
        <a:xfrm>
          <a:off x="13500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65" name="n_4mainValue【保健センター・保健所】&#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9" name="直線コネクタ 688"/>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1" name="直線コネクタ 69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3" name="直線コネクタ 69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4"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5" name="フローチャート: 判断 694"/>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6" name="フローチャート: 判断 695"/>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7" name="フローチャート: 判断 696"/>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8" name="フローチャート: 判断 697"/>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9" name="フローチャート: 判断 698"/>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705" name="楕円 704"/>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706" name="【保健センター・保健所】&#10;一人当たり面積該当値テキスト"/>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7" name="楕円 706"/>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19050</xdr:rowOff>
    </xdr:to>
    <xdr:cxnSp macro="">
      <xdr:nvCxnSpPr>
        <xdr:cNvPr id="708" name="直線コネクタ 707"/>
        <xdr:cNvCxnSpPr/>
      </xdr:nvCxnSpPr>
      <xdr:spPr>
        <a:xfrm flipV="1">
          <a:off x="21323300" y="10801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09" name="楕円 708"/>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0" name="直線コネクタ 709"/>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1" name="楕円 71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19050</xdr:rowOff>
    </xdr:to>
    <xdr:cxnSp macro="">
      <xdr:nvCxnSpPr>
        <xdr:cNvPr id="712" name="直線コネクタ 711"/>
        <xdr:cNvCxnSpPr/>
      </xdr:nvCxnSpPr>
      <xdr:spPr>
        <a:xfrm>
          <a:off x="19545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3" name="楕円 712"/>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4" name="直線コネクタ 713"/>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5"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6"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7"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8"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9"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0"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1"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2"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4" name="正方形/長方形 72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5" name="正方形/長方形 72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6" name="正方形/長方形 72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7" name="正方形/長方形 72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0" name="正方形/長方形 72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1" name="正方形/長方形 73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2" name="正方形/長方形 73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3" name="正方形/長方形 73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7" name="テキスト ボックス 7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7" name="直線コネクタ 756"/>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8"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9" name="直線コネクタ 758"/>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60"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61" name="直線コネクタ 760"/>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2"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3" name="フローチャート: 判断 762"/>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4" name="フローチャート: 判断 763"/>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5" name="フローチャート: 判断 764"/>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6" name="フローチャート: 判断 765"/>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7" name="フローチャート: 判断 766"/>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141987</xdr:rowOff>
    </xdr:from>
    <xdr:to>
      <xdr:col>85</xdr:col>
      <xdr:colOff>177800</xdr:colOff>
      <xdr:row>106</xdr:row>
      <xdr:rowOff>72137</xdr:rowOff>
    </xdr:to>
    <xdr:sp macro="" textlink="">
      <xdr:nvSpPr>
        <xdr:cNvPr id="773" name="楕円 772"/>
        <xdr:cNvSpPr/>
      </xdr:nvSpPr>
      <xdr:spPr>
        <a:xfrm>
          <a:off x="16268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120414</xdr:rowOff>
    </xdr:from>
    <xdr:ext cx="405111" cy="259045"/>
    <xdr:sp macro="" textlink="">
      <xdr:nvSpPr>
        <xdr:cNvPr id="774" name="【庁舎】&#10;有形固定資産減価償却率該当値テキスト"/>
        <xdr:cNvSpPr txBox="1"/>
      </xdr:nvSpPr>
      <xdr:spPr>
        <a:xfrm>
          <a:off x="16357600"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123698</xdr:rowOff>
    </xdr:from>
    <xdr:to>
      <xdr:col>81</xdr:col>
      <xdr:colOff>101600</xdr:colOff>
      <xdr:row>106</xdr:row>
      <xdr:rowOff>53848</xdr:rowOff>
    </xdr:to>
    <xdr:sp macro="" textlink="">
      <xdr:nvSpPr>
        <xdr:cNvPr id="775" name="楕円 774"/>
        <xdr:cNvSpPr/>
      </xdr:nvSpPr>
      <xdr:spPr>
        <a:xfrm>
          <a:off x="1543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xdr:rowOff>
    </xdr:from>
    <xdr:to>
      <xdr:col>85</xdr:col>
      <xdr:colOff>127000</xdr:colOff>
      <xdr:row>106</xdr:row>
      <xdr:rowOff>21337</xdr:rowOff>
    </xdr:to>
    <xdr:cxnSp macro="">
      <xdr:nvCxnSpPr>
        <xdr:cNvPr id="776" name="直線コネクタ 775"/>
        <xdr:cNvCxnSpPr/>
      </xdr:nvCxnSpPr>
      <xdr:spPr>
        <a:xfrm>
          <a:off x="15481300" y="181767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91694</xdr:rowOff>
    </xdr:from>
    <xdr:to>
      <xdr:col>76</xdr:col>
      <xdr:colOff>165100</xdr:colOff>
      <xdr:row>107</xdr:row>
      <xdr:rowOff>21844</xdr:rowOff>
    </xdr:to>
    <xdr:sp macro="" textlink="">
      <xdr:nvSpPr>
        <xdr:cNvPr id="777" name="楕円 776"/>
        <xdr:cNvSpPr/>
      </xdr:nvSpPr>
      <xdr:spPr>
        <a:xfrm>
          <a:off x="14541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xdr:rowOff>
    </xdr:from>
    <xdr:to>
      <xdr:col>81</xdr:col>
      <xdr:colOff>50800</xdr:colOff>
      <xdr:row>106</xdr:row>
      <xdr:rowOff>142494</xdr:rowOff>
    </xdr:to>
    <xdr:cxnSp macro="">
      <xdr:nvCxnSpPr>
        <xdr:cNvPr id="778" name="直線コネクタ 777"/>
        <xdr:cNvCxnSpPr/>
      </xdr:nvCxnSpPr>
      <xdr:spPr>
        <a:xfrm flipV="1">
          <a:off x="14592300" y="1817674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75692</xdr:rowOff>
    </xdr:from>
    <xdr:to>
      <xdr:col>72</xdr:col>
      <xdr:colOff>38100</xdr:colOff>
      <xdr:row>107</xdr:row>
      <xdr:rowOff>5842</xdr:rowOff>
    </xdr:to>
    <xdr:sp macro="" textlink="">
      <xdr:nvSpPr>
        <xdr:cNvPr id="779" name="楕円 778"/>
        <xdr:cNvSpPr/>
      </xdr:nvSpPr>
      <xdr:spPr>
        <a:xfrm>
          <a:off x="1365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126492</xdr:rowOff>
    </xdr:from>
    <xdr:to>
      <xdr:col>76</xdr:col>
      <xdr:colOff>114300</xdr:colOff>
      <xdr:row>106</xdr:row>
      <xdr:rowOff>142494</xdr:rowOff>
    </xdr:to>
    <xdr:cxnSp macro="">
      <xdr:nvCxnSpPr>
        <xdr:cNvPr id="780" name="直線コネクタ 779"/>
        <xdr:cNvCxnSpPr/>
      </xdr:nvCxnSpPr>
      <xdr:spPr>
        <a:xfrm>
          <a:off x="13703300" y="18300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73406</xdr:rowOff>
    </xdr:from>
    <xdr:to>
      <xdr:col>67</xdr:col>
      <xdr:colOff>101600</xdr:colOff>
      <xdr:row>107</xdr:row>
      <xdr:rowOff>3556</xdr:rowOff>
    </xdr:to>
    <xdr:sp macro="" textlink="">
      <xdr:nvSpPr>
        <xdr:cNvPr id="781" name="楕円 780"/>
        <xdr:cNvSpPr/>
      </xdr:nvSpPr>
      <xdr:spPr>
        <a:xfrm>
          <a:off x="1276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124206</xdr:rowOff>
    </xdr:from>
    <xdr:to>
      <xdr:col>71</xdr:col>
      <xdr:colOff>177800</xdr:colOff>
      <xdr:row>106</xdr:row>
      <xdr:rowOff>126492</xdr:rowOff>
    </xdr:to>
    <xdr:cxnSp macro="">
      <xdr:nvCxnSpPr>
        <xdr:cNvPr id="782" name="直線コネクタ 781"/>
        <xdr:cNvCxnSpPr/>
      </xdr:nvCxnSpPr>
      <xdr:spPr>
        <a:xfrm>
          <a:off x="12814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83"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84"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85"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6"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44975</xdr:rowOff>
    </xdr:from>
    <xdr:ext cx="405111" cy="259045"/>
    <xdr:sp macro="" textlink="">
      <xdr:nvSpPr>
        <xdr:cNvPr id="787" name="n_1mainValue【庁舎】&#10;有形固定資産減価償却率"/>
        <xdr:cNvSpPr txBox="1"/>
      </xdr:nvSpPr>
      <xdr:spPr>
        <a:xfrm>
          <a:off x="15266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12971</xdr:rowOff>
    </xdr:from>
    <xdr:ext cx="405111" cy="259045"/>
    <xdr:sp macro="" textlink="">
      <xdr:nvSpPr>
        <xdr:cNvPr id="788" name="n_2mainValue【庁舎】&#10;有形固定資産減価償却率"/>
        <xdr:cNvSpPr txBox="1"/>
      </xdr:nvSpPr>
      <xdr:spPr>
        <a:xfrm>
          <a:off x="143897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168419</xdr:rowOff>
    </xdr:from>
    <xdr:ext cx="405111" cy="259045"/>
    <xdr:sp macro="" textlink="">
      <xdr:nvSpPr>
        <xdr:cNvPr id="789" name="n_3mainValue【庁舎】&#10;有形固定資産減価償却率"/>
        <xdr:cNvSpPr txBox="1"/>
      </xdr:nvSpPr>
      <xdr:spPr>
        <a:xfrm>
          <a:off x="135007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166133</xdr:rowOff>
    </xdr:from>
    <xdr:ext cx="405111" cy="259045"/>
    <xdr:sp macro="" textlink="">
      <xdr:nvSpPr>
        <xdr:cNvPr id="790" name="n_4mainValue【庁舎】&#10;有形固定資産減価償却率"/>
        <xdr:cNvSpPr txBox="1"/>
      </xdr:nvSpPr>
      <xdr:spPr>
        <a:xfrm>
          <a:off x="12611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4" name="直線コネクタ 813"/>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5"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6" name="直線コネクタ 815"/>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7"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8" name="直線コネクタ 817"/>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9"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0" name="フローチャート: 判断 819"/>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1" name="フローチャート: 判断 820"/>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2" name="フローチャート: 判断 821"/>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3" name="フローチャート: 判断 822"/>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4" name="フローチャート: 判断 823"/>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0" name="楕円 829"/>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1"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832" name="楕円 831"/>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15239</xdr:rowOff>
    </xdr:to>
    <xdr:cxnSp macro="">
      <xdr:nvCxnSpPr>
        <xdr:cNvPr id="833" name="直線コネクタ 832"/>
        <xdr:cNvCxnSpPr/>
      </xdr:nvCxnSpPr>
      <xdr:spPr>
        <a:xfrm flipV="1">
          <a:off x="21323300" y="18352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4" name="楕円 833"/>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19050</xdr:rowOff>
    </xdr:to>
    <xdr:cxnSp macro="">
      <xdr:nvCxnSpPr>
        <xdr:cNvPr id="835" name="直線コネクタ 834"/>
        <xdr:cNvCxnSpPr/>
      </xdr:nvCxnSpPr>
      <xdr:spPr>
        <a:xfrm flipV="1">
          <a:off x="20434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135889</xdr:rowOff>
    </xdr:from>
    <xdr:to>
      <xdr:col>102</xdr:col>
      <xdr:colOff>165100</xdr:colOff>
      <xdr:row>107</xdr:row>
      <xdr:rowOff>66039</xdr:rowOff>
    </xdr:to>
    <xdr:sp macro="" textlink="">
      <xdr:nvSpPr>
        <xdr:cNvPr id="836" name="楕円 835"/>
        <xdr:cNvSpPr/>
      </xdr:nvSpPr>
      <xdr:spPr>
        <a:xfrm>
          <a:off x="19494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15239</xdr:rowOff>
    </xdr:from>
    <xdr:to>
      <xdr:col>107</xdr:col>
      <xdr:colOff>50800</xdr:colOff>
      <xdr:row>107</xdr:row>
      <xdr:rowOff>19050</xdr:rowOff>
    </xdr:to>
    <xdr:cxnSp macro="">
      <xdr:nvCxnSpPr>
        <xdr:cNvPr id="837" name="直線コネクタ 836"/>
        <xdr:cNvCxnSpPr/>
      </xdr:nvCxnSpPr>
      <xdr:spPr>
        <a:xfrm>
          <a:off x="19545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8" name="楕円 837"/>
        <xdr:cNvSpPr/>
      </xdr:nvSpPr>
      <xdr:spPr>
        <a:xfrm>
          <a:off x="18605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15239</xdr:rowOff>
    </xdr:from>
    <xdr:to>
      <xdr:col>102</xdr:col>
      <xdr:colOff>114300</xdr:colOff>
      <xdr:row>107</xdr:row>
      <xdr:rowOff>22861</xdr:rowOff>
    </xdr:to>
    <xdr:cxnSp macro="">
      <xdr:nvCxnSpPr>
        <xdr:cNvPr id="839" name="直線コネクタ 838"/>
        <xdr:cNvCxnSpPr/>
      </xdr:nvCxnSpPr>
      <xdr:spPr>
        <a:xfrm flipV="1">
          <a:off x="18656300" y="1836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0"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41"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2"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3"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844" name="n_1mainValue【庁舎】&#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5"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57166</xdr:rowOff>
    </xdr:from>
    <xdr:ext cx="469744" cy="259045"/>
    <xdr:sp macro="" textlink="">
      <xdr:nvSpPr>
        <xdr:cNvPr id="846" name="n_3mainValue【庁舎】&#10;一人当たり面積"/>
        <xdr:cNvSpPr txBox="1"/>
      </xdr:nvSpPr>
      <xdr:spPr>
        <a:xfrm>
          <a:off x="19310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7" name="n_4mainValue【庁舎】&#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有形固定資産減価償却率は、全体では類似団体より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ポイント高く、本頁に掲げる施設類型では、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庁舎が類似団体より高い水準で老朽化が進んでいる状態にある。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また、類似団体に比べ、一人当たり面積が下回る施設類型が多く、老朽化・狭あい化が進んでいる状態にあることから計画的な財政運営が必要である。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である経常的経費充当一般財源が人件費や維持補修費の増などにより対前年度１．２％の増となった一方で、分母である経常一般財源が、、財調交付金や地方特例交付金の減などにより対前年度３．１％の減となり、前年度から３．５ポイント増となったものである。今後も収納率向上や事務事業の見直しを図り、機動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62</xdr:row>
      <xdr:rowOff>4233</xdr:rowOff>
    </xdr:to>
    <xdr:cxnSp macro="">
      <xdr:nvCxnSpPr>
        <xdr:cNvPr id="136" name="直線コネクタ 135"/>
        <xdr:cNvCxnSpPr/>
      </xdr:nvCxnSpPr>
      <xdr:spPr>
        <a:xfrm>
          <a:off x="4114800" y="102319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60</xdr:row>
      <xdr:rowOff>2419</xdr:rowOff>
    </xdr:to>
    <xdr:cxnSp macro="">
      <xdr:nvCxnSpPr>
        <xdr:cNvPr id="139" name="直線コネクタ 138"/>
        <xdr:cNvCxnSpPr/>
      </xdr:nvCxnSpPr>
      <xdr:spPr>
        <a:xfrm flipV="1">
          <a:off x="3225800" y="102319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2419</xdr:rowOff>
    </xdr:from>
    <xdr:to>
      <xdr:col>15</xdr:col>
      <xdr:colOff>82550</xdr:colOff>
      <xdr:row>60</xdr:row>
      <xdr:rowOff>128815</xdr:rowOff>
    </xdr:to>
    <xdr:cxnSp macro="">
      <xdr:nvCxnSpPr>
        <xdr:cNvPr id="142" name="直線コネクタ 141"/>
        <xdr:cNvCxnSpPr/>
      </xdr:nvCxnSpPr>
      <xdr:spPr>
        <a:xfrm flipV="1">
          <a:off x="2336800" y="102894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128815</xdr:rowOff>
    </xdr:from>
    <xdr:to>
      <xdr:col>11</xdr:col>
      <xdr:colOff>31750</xdr:colOff>
      <xdr:row>60</xdr:row>
      <xdr:rowOff>140305</xdr:rowOff>
    </xdr:to>
    <xdr:cxnSp macro="">
      <xdr:nvCxnSpPr>
        <xdr:cNvPr id="145" name="直線コネクタ 144"/>
        <xdr:cNvCxnSpPr/>
      </xdr:nvCxnSpPr>
      <xdr:spPr>
        <a:xfrm flipV="1">
          <a:off x="1447800" y="1041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5" name="楕円 154"/>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6"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7" name="楕円 156"/>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8" name="テキスト ボックス 157"/>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123069</xdr:rowOff>
    </xdr:from>
    <xdr:to>
      <xdr:col>15</xdr:col>
      <xdr:colOff>133350</xdr:colOff>
      <xdr:row>60</xdr:row>
      <xdr:rowOff>53219</xdr:rowOff>
    </xdr:to>
    <xdr:sp macro="" textlink="">
      <xdr:nvSpPr>
        <xdr:cNvPr id="159" name="楕円 158"/>
        <xdr:cNvSpPr/>
      </xdr:nvSpPr>
      <xdr:spPr>
        <a:xfrm>
          <a:off x="3175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63396</xdr:rowOff>
    </xdr:from>
    <xdr:ext cx="762000" cy="259045"/>
    <xdr:sp macro="" textlink="">
      <xdr:nvSpPr>
        <xdr:cNvPr id="160" name="テキスト ボックス 159"/>
        <xdr:cNvSpPr txBox="1"/>
      </xdr:nvSpPr>
      <xdr:spPr>
        <a:xfrm>
          <a:off x="2844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61" name="楕円 160"/>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18342</xdr:rowOff>
    </xdr:from>
    <xdr:ext cx="762000" cy="259045"/>
    <xdr:sp macro="" textlink="">
      <xdr:nvSpPr>
        <xdr:cNvPr id="162" name="テキスト ボックス 161"/>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63" name="楕円 162"/>
        <xdr:cNvSpPr/>
      </xdr:nvSpPr>
      <xdr:spPr>
        <a:xfrm>
          <a:off x="1397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64" name="テキスト ボックス 163"/>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125530</xdr:rowOff>
    </xdr:from>
    <xdr:to>
      <xdr:col>23</xdr:col>
      <xdr:colOff>133350</xdr:colOff>
      <xdr:row>81</xdr:row>
      <xdr:rowOff>154370</xdr:rowOff>
    </xdr:to>
    <xdr:cxnSp macro="">
      <xdr:nvCxnSpPr>
        <xdr:cNvPr id="197" name="直線コネクタ 196"/>
        <xdr:cNvCxnSpPr/>
      </xdr:nvCxnSpPr>
      <xdr:spPr>
        <a:xfrm>
          <a:off x="4114800" y="14012980"/>
          <a:ext cx="8382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139148</xdr:rowOff>
    </xdr:from>
    <xdr:ext cx="762000" cy="259045"/>
    <xdr:sp macro="" textlink="">
      <xdr:nvSpPr>
        <xdr:cNvPr id="198" name="人件費・物件費等の状況平均値テキスト"/>
        <xdr:cNvSpPr txBox="1"/>
      </xdr:nvSpPr>
      <xdr:spPr>
        <a:xfrm>
          <a:off x="5041900" y="14026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91348</xdr:rowOff>
    </xdr:from>
    <xdr:to>
      <xdr:col>19</xdr:col>
      <xdr:colOff>133350</xdr:colOff>
      <xdr:row>81</xdr:row>
      <xdr:rowOff>125530</xdr:rowOff>
    </xdr:to>
    <xdr:cxnSp macro="">
      <xdr:nvCxnSpPr>
        <xdr:cNvPr id="200" name="直線コネクタ 199"/>
        <xdr:cNvCxnSpPr/>
      </xdr:nvCxnSpPr>
      <xdr:spPr>
        <a:xfrm>
          <a:off x="3225800" y="13978798"/>
          <a:ext cx="8890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78293</xdr:rowOff>
    </xdr:from>
    <xdr:to>
      <xdr:col>15</xdr:col>
      <xdr:colOff>82550</xdr:colOff>
      <xdr:row>81</xdr:row>
      <xdr:rowOff>91348</xdr:rowOff>
    </xdr:to>
    <xdr:cxnSp macro="">
      <xdr:nvCxnSpPr>
        <xdr:cNvPr id="203" name="直線コネクタ 202"/>
        <xdr:cNvCxnSpPr/>
      </xdr:nvCxnSpPr>
      <xdr:spPr>
        <a:xfrm>
          <a:off x="2336800" y="13965743"/>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72868</xdr:rowOff>
    </xdr:from>
    <xdr:to>
      <xdr:col>11</xdr:col>
      <xdr:colOff>31750</xdr:colOff>
      <xdr:row>81</xdr:row>
      <xdr:rowOff>78293</xdr:rowOff>
    </xdr:to>
    <xdr:cxnSp macro="">
      <xdr:nvCxnSpPr>
        <xdr:cNvPr id="206" name="直線コネクタ 205"/>
        <xdr:cNvCxnSpPr/>
      </xdr:nvCxnSpPr>
      <xdr:spPr>
        <a:xfrm>
          <a:off x="1447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103570</xdr:rowOff>
    </xdr:from>
    <xdr:to>
      <xdr:col>23</xdr:col>
      <xdr:colOff>184150</xdr:colOff>
      <xdr:row>82</xdr:row>
      <xdr:rowOff>33720</xdr:rowOff>
    </xdr:to>
    <xdr:sp macro="" textlink="">
      <xdr:nvSpPr>
        <xdr:cNvPr id="216" name="楕円 215"/>
        <xdr:cNvSpPr/>
      </xdr:nvSpPr>
      <xdr:spPr>
        <a:xfrm>
          <a:off x="4902200" y="139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24847</xdr:rowOff>
    </xdr:from>
    <xdr:ext cx="762000" cy="259045"/>
    <xdr:sp macro="" textlink="">
      <xdr:nvSpPr>
        <xdr:cNvPr id="217" name="人件費・物件費等の状況該当値テキスト"/>
        <xdr:cNvSpPr txBox="1"/>
      </xdr:nvSpPr>
      <xdr:spPr>
        <a:xfrm>
          <a:off x="5041900" y="139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74730</xdr:rowOff>
    </xdr:from>
    <xdr:to>
      <xdr:col>19</xdr:col>
      <xdr:colOff>184150</xdr:colOff>
      <xdr:row>82</xdr:row>
      <xdr:rowOff>4880</xdr:rowOff>
    </xdr:to>
    <xdr:sp macro="" textlink="">
      <xdr:nvSpPr>
        <xdr:cNvPr id="218" name="楕円 217"/>
        <xdr:cNvSpPr/>
      </xdr:nvSpPr>
      <xdr:spPr>
        <a:xfrm>
          <a:off x="4064000" y="13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15057</xdr:rowOff>
    </xdr:from>
    <xdr:ext cx="736600" cy="259045"/>
    <xdr:sp macro="" textlink="">
      <xdr:nvSpPr>
        <xdr:cNvPr id="219" name="テキスト ボックス 218"/>
        <xdr:cNvSpPr txBox="1"/>
      </xdr:nvSpPr>
      <xdr:spPr>
        <a:xfrm>
          <a:off x="3733800" y="1373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40548</xdr:rowOff>
    </xdr:from>
    <xdr:to>
      <xdr:col>15</xdr:col>
      <xdr:colOff>133350</xdr:colOff>
      <xdr:row>81</xdr:row>
      <xdr:rowOff>142148</xdr:rowOff>
    </xdr:to>
    <xdr:sp macro="" textlink="">
      <xdr:nvSpPr>
        <xdr:cNvPr id="220" name="楕円 219"/>
        <xdr:cNvSpPr/>
      </xdr:nvSpPr>
      <xdr:spPr>
        <a:xfrm>
          <a:off x="31750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152325</xdr:rowOff>
    </xdr:from>
    <xdr:ext cx="762000" cy="259045"/>
    <xdr:sp macro="" textlink="">
      <xdr:nvSpPr>
        <xdr:cNvPr id="221" name="テキスト ボックス 220"/>
        <xdr:cNvSpPr txBox="1"/>
      </xdr:nvSpPr>
      <xdr:spPr>
        <a:xfrm>
          <a:off x="2844800" y="1369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27493</xdr:rowOff>
    </xdr:from>
    <xdr:to>
      <xdr:col>11</xdr:col>
      <xdr:colOff>82550</xdr:colOff>
      <xdr:row>81</xdr:row>
      <xdr:rowOff>129093</xdr:rowOff>
    </xdr:to>
    <xdr:sp macro="" textlink="">
      <xdr:nvSpPr>
        <xdr:cNvPr id="222" name="楕円 221"/>
        <xdr:cNvSpPr/>
      </xdr:nvSpPr>
      <xdr:spPr>
        <a:xfrm>
          <a:off x="2286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139270</xdr:rowOff>
    </xdr:from>
    <xdr:ext cx="762000" cy="259045"/>
    <xdr:sp macro="" textlink="">
      <xdr:nvSpPr>
        <xdr:cNvPr id="223" name="テキスト ボックス 222"/>
        <xdr:cNvSpPr txBox="1"/>
      </xdr:nvSpPr>
      <xdr:spPr>
        <a:xfrm>
          <a:off x="1955800" y="136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22068</xdr:rowOff>
    </xdr:from>
    <xdr:to>
      <xdr:col>7</xdr:col>
      <xdr:colOff>31750</xdr:colOff>
      <xdr:row>81</xdr:row>
      <xdr:rowOff>123668</xdr:rowOff>
    </xdr:to>
    <xdr:sp macro="" textlink="">
      <xdr:nvSpPr>
        <xdr:cNvPr id="224" name="楕円 223"/>
        <xdr:cNvSpPr/>
      </xdr:nvSpPr>
      <xdr:spPr>
        <a:xfrm>
          <a:off x="1397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133845</xdr:rowOff>
    </xdr:from>
    <xdr:ext cx="762000" cy="259045"/>
    <xdr:sp macro="" textlink="">
      <xdr:nvSpPr>
        <xdr:cNvPr id="225" name="テキスト ボックス 224"/>
        <xdr:cNvSpPr txBox="1"/>
      </xdr:nvSpPr>
      <xdr:spPr>
        <a:xfrm>
          <a:off x="1066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61" name="直線コネクタ 260"/>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99786</xdr:rowOff>
    </xdr:to>
    <xdr:cxnSp macro="">
      <xdr:nvCxnSpPr>
        <xdr:cNvPr id="264" name="直線コネクタ 263"/>
        <xdr:cNvCxnSpPr/>
      </xdr:nvCxnSpPr>
      <xdr:spPr>
        <a:xfrm flipV="1">
          <a:off x="15290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7" name="直線コネクタ 266"/>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99786</xdr:rowOff>
    </xdr:to>
    <xdr:cxnSp macro="">
      <xdr:nvCxnSpPr>
        <xdr:cNvPr id="270" name="直線コネクタ 269"/>
        <xdr:cNvCxnSpPr/>
      </xdr:nvCxnSpPr>
      <xdr:spPr>
        <a:xfrm>
          <a:off x="13512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16208</xdr:rowOff>
    </xdr:to>
    <xdr:cxnSp macro="">
      <xdr:nvCxnSpPr>
        <xdr:cNvPr id="326" name="直線コネクタ 325"/>
        <xdr:cNvCxnSpPr/>
      </xdr:nvCxnSpPr>
      <xdr:spPr>
        <a:xfrm>
          <a:off x="16179800" y="1030205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15059</xdr:rowOff>
    </xdr:to>
    <xdr:cxnSp macro="">
      <xdr:nvCxnSpPr>
        <xdr:cNvPr id="329" name="直線コネクタ 328"/>
        <xdr:cNvCxnSpPr/>
      </xdr:nvCxnSpPr>
      <xdr:spPr>
        <a:xfrm>
          <a:off x="15290800" y="102986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16208</xdr:rowOff>
    </xdr:to>
    <xdr:cxnSp macro="">
      <xdr:nvCxnSpPr>
        <xdr:cNvPr id="332" name="直線コネクタ 331"/>
        <xdr:cNvCxnSpPr/>
      </xdr:nvCxnSpPr>
      <xdr:spPr>
        <a:xfrm flipV="1">
          <a:off x="14401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18506</xdr:rowOff>
    </xdr:to>
    <xdr:cxnSp macro="">
      <xdr:nvCxnSpPr>
        <xdr:cNvPr id="335" name="直線コネクタ 334"/>
        <xdr:cNvCxnSpPr/>
      </xdr:nvCxnSpPr>
      <xdr:spPr>
        <a:xfrm flipV="1">
          <a:off x="13512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136858</xdr:rowOff>
    </xdr:from>
    <xdr:to>
      <xdr:col>81</xdr:col>
      <xdr:colOff>95250</xdr:colOff>
      <xdr:row>60</xdr:row>
      <xdr:rowOff>67008</xdr:rowOff>
    </xdr:to>
    <xdr:sp macro="" textlink="">
      <xdr:nvSpPr>
        <xdr:cNvPr id="345" name="楕円 344"/>
        <xdr:cNvSpPr/>
      </xdr:nvSpPr>
      <xdr:spPr>
        <a:xfrm>
          <a:off x="169672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153385</xdr:rowOff>
    </xdr:from>
    <xdr:ext cx="762000" cy="259045"/>
    <xdr:sp macro="" textlink="">
      <xdr:nvSpPr>
        <xdr:cNvPr id="346" name="定員管理の状況該当値テキスト"/>
        <xdr:cNvSpPr txBox="1"/>
      </xdr:nvSpPr>
      <xdr:spPr>
        <a:xfrm>
          <a:off x="17106900" y="1009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7" name="楕円 346"/>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8" name="テキスト ボックス 347"/>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9" name="楕円 348"/>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50" name="テキスト ボックス 349"/>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51" name="楕円 350"/>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52" name="テキスト ボックス 351"/>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53" name="楕円 352"/>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54" name="テキスト ボックス 353"/>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別区債の発行抑制などにより実質公債費比率の上昇の抑制に努めるているが、土地開発公社からの用地取得費の増などにより、前年度から０．２ポイント増となった。今後も学校施設の改築やまちづくり事業などの投資的経費の増加が見込まれていることから、引き続き財源対策等を徹底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5" name="直線コネクタ 384"/>
        <xdr:cNvCxnSpPr/>
      </xdr:nvCxnSpPr>
      <xdr:spPr>
        <a:xfrm>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42</xdr:row>
      <xdr:rowOff>166158</xdr:rowOff>
    </xdr:to>
    <xdr:cxnSp macro="">
      <xdr:nvCxnSpPr>
        <xdr:cNvPr id="388" name="直線コネクタ 387"/>
        <xdr:cNvCxnSpPr/>
      </xdr:nvCxnSpPr>
      <xdr:spPr>
        <a:xfrm flipV="1">
          <a:off x="15290800" y="702521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155575</xdr:rowOff>
    </xdr:to>
    <xdr:cxnSp macro="">
      <xdr:nvCxnSpPr>
        <xdr:cNvPr id="391" name="直線コネクタ 390"/>
        <xdr:cNvCxnSpPr/>
      </xdr:nvCxnSpPr>
      <xdr:spPr>
        <a:xfrm flipV="1">
          <a:off x="14401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155575</xdr:rowOff>
    </xdr:to>
    <xdr:cxnSp macro="">
      <xdr:nvCxnSpPr>
        <xdr:cNvPr id="394" name="直線コネクタ 393"/>
        <xdr:cNvCxnSpPr/>
      </xdr:nvCxnSpPr>
      <xdr:spPr>
        <a:xfrm>
          <a:off x="13512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7" name="テキスト ボックス 40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08" name="楕円 407"/>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09" name="テキスト ボックス 408"/>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10" name="楕円 409"/>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11" name="テキスト ボックス 410"/>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これまでの特別区債の発行抑制、職員数の削減などの取り組みの結果、将来負担比率は０となっている。今後も、公平な世代間負担を考慮した、持続可能な財政運営に努める。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会計年度任用制度導入に伴う期末手当の皆増などにより前年度比１．６ポイントの増となったが、引き続き類似団体内平均を下回っている。今後も職員定数の適正管理を推進し、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63500</xdr:rowOff>
    </xdr:to>
    <xdr:cxnSp macro="">
      <xdr:nvCxnSpPr>
        <xdr:cNvPr id="66" name="直線コネクタ 65"/>
        <xdr:cNvCxnSpPr/>
      </xdr:nvCxnSpPr>
      <xdr:spPr>
        <a:xfrm>
          <a:off x="3987800" y="6032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146050</xdr:rowOff>
    </xdr:to>
    <xdr:cxnSp macro="">
      <xdr:nvCxnSpPr>
        <xdr:cNvPr id="69" name="直線コネクタ 68"/>
        <xdr:cNvCxnSpPr/>
      </xdr:nvCxnSpPr>
      <xdr:spPr>
        <a:xfrm flipV="1">
          <a:off x="3098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76200</xdr:rowOff>
    </xdr:to>
    <xdr:cxnSp macro="">
      <xdr:nvCxnSpPr>
        <xdr:cNvPr id="72" name="直線コネクタ 71"/>
        <xdr:cNvCxnSpPr/>
      </xdr:nvCxnSpPr>
      <xdr:spPr>
        <a:xfrm flipV="1">
          <a:off x="2209800" y="614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76200</xdr:rowOff>
    </xdr:to>
    <xdr:cxnSp macro="">
      <xdr:nvCxnSpPr>
        <xdr:cNvPr id="75" name="直線コネクタ 74"/>
        <xdr:cNvCxnSpPr/>
      </xdr:nvCxnSpPr>
      <xdr:spPr>
        <a:xfrm>
          <a:off x="1320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85" name="楕円 84"/>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学校教育活動指導経費やごみ収集作業経費の増などにより、前年度比０．７ポイントの増となったが、引き続き類似団体内平均を下回っている。今後も光熱水費の節減の取り組みや事務事業の見直しを図り、行政運営の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117475</xdr:rowOff>
    </xdr:from>
    <xdr:to>
      <xdr:col>82</xdr:col>
      <xdr:colOff>107950</xdr:colOff>
      <xdr:row>21</xdr:row>
      <xdr:rowOff>88900</xdr:rowOff>
    </xdr:to>
    <xdr:cxnSp macro="">
      <xdr:nvCxnSpPr>
        <xdr:cNvPr id="126" name="直線コネクタ 125"/>
        <xdr:cNvCxnSpPr/>
      </xdr:nvCxnSpPr>
      <xdr:spPr>
        <a:xfrm flipV="1">
          <a:off x="16510000" y="25177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7"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8" name="直線コネクタ 127"/>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32402</xdr:rowOff>
    </xdr:from>
    <xdr:ext cx="762000" cy="259045"/>
    <xdr:sp macro="" textlink="">
      <xdr:nvSpPr>
        <xdr:cNvPr id="129" name="物件費最大値テキスト"/>
        <xdr:cNvSpPr txBox="1"/>
      </xdr:nvSpPr>
      <xdr:spPr>
        <a:xfrm>
          <a:off x="16598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117475</xdr:rowOff>
    </xdr:from>
    <xdr:to>
      <xdr:col>82</xdr:col>
      <xdr:colOff>196850</xdr:colOff>
      <xdr:row>14</xdr:row>
      <xdr:rowOff>117475</xdr:rowOff>
    </xdr:to>
    <xdr:cxnSp macro="">
      <xdr:nvCxnSpPr>
        <xdr:cNvPr id="130" name="直線コネクタ 129"/>
        <xdr:cNvCxnSpPr/>
      </xdr:nvCxnSpPr>
      <xdr:spPr>
        <a:xfrm>
          <a:off x="16421100" y="251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79375</xdr:rowOff>
    </xdr:to>
    <xdr:cxnSp macro="">
      <xdr:nvCxnSpPr>
        <xdr:cNvPr id="131" name="直線コネクタ 130"/>
        <xdr:cNvCxnSpPr/>
      </xdr:nvCxnSpPr>
      <xdr:spPr>
        <a:xfrm>
          <a:off x="15671800" y="25844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134002</xdr:rowOff>
    </xdr:from>
    <xdr:ext cx="762000" cy="259045"/>
    <xdr:sp macro="" textlink="">
      <xdr:nvSpPr>
        <xdr:cNvPr id="132" name="物件費平均値テキスト"/>
        <xdr:cNvSpPr txBox="1"/>
      </xdr:nvSpPr>
      <xdr:spPr>
        <a:xfrm>
          <a:off x="16598900" y="27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33" name="フローチャート: 判断 132"/>
        <xdr:cNvSpPr/>
      </xdr:nvSpPr>
      <xdr:spPr>
        <a:xfrm>
          <a:off x="164592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15</xdr:row>
      <xdr:rowOff>12700</xdr:rowOff>
    </xdr:to>
    <xdr:cxnSp macro="">
      <xdr:nvCxnSpPr>
        <xdr:cNvPr id="134" name="直線コネクタ 133"/>
        <xdr:cNvCxnSpPr/>
      </xdr:nvCxnSpPr>
      <xdr:spPr>
        <a:xfrm>
          <a:off x="14782800" y="24415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5" name="フローチャート: 判断 134"/>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6" name="テキスト ボックス 135"/>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41275</xdr:rowOff>
    </xdr:to>
    <xdr:cxnSp macro="">
      <xdr:nvCxnSpPr>
        <xdr:cNvPr id="137" name="直線コネクタ 136"/>
        <xdr:cNvCxnSpPr/>
      </xdr:nvCxnSpPr>
      <xdr:spPr>
        <a:xfrm>
          <a:off x="13893800" y="2336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0</xdr:rowOff>
    </xdr:from>
    <xdr:to>
      <xdr:col>74</xdr:col>
      <xdr:colOff>31750</xdr:colOff>
      <xdr:row>15</xdr:row>
      <xdr:rowOff>101600</xdr:rowOff>
    </xdr:to>
    <xdr:sp macro="" textlink="">
      <xdr:nvSpPr>
        <xdr:cNvPr id="138" name="フローチャート: 判断 137"/>
        <xdr:cNvSpPr/>
      </xdr:nvSpPr>
      <xdr:spPr>
        <a:xfrm>
          <a:off x="14732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86377</xdr:rowOff>
    </xdr:from>
    <xdr:ext cx="762000" cy="259045"/>
    <xdr:sp macro="" textlink="">
      <xdr:nvSpPr>
        <xdr:cNvPr id="139" name="テキスト ボックス 138"/>
        <xdr:cNvSpPr txBox="1"/>
      </xdr:nvSpPr>
      <xdr:spPr>
        <a:xfrm>
          <a:off x="14401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40" name="直線コネクタ 139"/>
        <xdr:cNvCxnSpPr/>
      </xdr:nvCxnSpPr>
      <xdr:spPr>
        <a:xfrm>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41" name="フローチャート: 判断 14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42" name="テキスト ボックス 14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123825</xdr:rowOff>
    </xdr:from>
    <xdr:to>
      <xdr:col>65</xdr:col>
      <xdr:colOff>53975</xdr:colOff>
      <xdr:row>15</xdr:row>
      <xdr:rowOff>53975</xdr:rowOff>
    </xdr:to>
    <xdr:sp macro="" textlink="">
      <xdr:nvSpPr>
        <xdr:cNvPr id="143" name="フローチャート: 判断 142"/>
        <xdr:cNvSpPr/>
      </xdr:nvSpPr>
      <xdr:spPr>
        <a:xfrm>
          <a:off x="12954000" y="252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38752</xdr:rowOff>
    </xdr:from>
    <xdr:ext cx="762000" cy="259045"/>
    <xdr:sp macro="" textlink="">
      <xdr:nvSpPr>
        <xdr:cNvPr id="144" name="テキスト ボックス 143"/>
        <xdr:cNvSpPr txBox="1"/>
      </xdr:nvSpPr>
      <xdr:spPr>
        <a:xfrm>
          <a:off x="12623800" y="261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50" name="楕円 149"/>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51" name="物件費該当値テキスト"/>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2" name="楕円 15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3" name="テキスト ボックス 15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4" name="楕円 15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5" name="テキスト ボックス 15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6" name="楕円 155"/>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7" name="テキスト ボックス 156"/>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児童手当に要する経費の減などで扶助費全体としては減となったものの、分母の減により、前年度比０．４ポイントの増となり、引き続き類似団体より高い水準にある。今後も高水準で推移することが予測されるため、介護予防施策等を推進し、増加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45357</xdr:rowOff>
    </xdr:to>
    <xdr:cxnSp macro="">
      <xdr:nvCxnSpPr>
        <xdr:cNvPr id="194" name="直線コネクタ 193"/>
        <xdr:cNvCxnSpPr/>
      </xdr:nvCxnSpPr>
      <xdr:spPr>
        <a:xfrm>
          <a:off x="3987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5"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67128</xdr:rowOff>
    </xdr:to>
    <xdr:cxnSp macro="">
      <xdr:nvCxnSpPr>
        <xdr:cNvPr id="197" name="直線コネクタ 196"/>
        <xdr:cNvCxnSpPr/>
      </xdr:nvCxnSpPr>
      <xdr:spPr>
        <a:xfrm flipV="1">
          <a:off x="3098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9" name="テキスト ボックス 198"/>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67128</xdr:rowOff>
    </xdr:to>
    <xdr:cxnSp macro="">
      <xdr:nvCxnSpPr>
        <xdr:cNvPr id="200" name="直線コネクタ 199"/>
        <xdr:cNvCxnSpPr/>
      </xdr:nvCxnSpPr>
      <xdr:spPr>
        <a:xfrm>
          <a:off x="2209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2" name="テキスト ボックス 201"/>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12700</xdr:rowOff>
    </xdr:to>
    <xdr:cxnSp macro="">
      <xdr:nvCxnSpPr>
        <xdr:cNvPr id="203" name="直線コネクタ 202"/>
        <xdr:cNvCxnSpPr/>
      </xdr:nvCxnSpPr>
      <xdr:spPr>
        <a:xfrm flipV="1">
          <a:off x="1320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5" name="テキスト ボックス 204"/>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7" name="テキスト ボックス 206"/>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3" name="楕円 212"/>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4"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5" name="楕円 214"/>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6" name="テキスト ボックス 215"/>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7" name="楕円 216"/>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8" name="テキスト ボックス 217"/>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111578</xdr:rowOff>
    </xdr:from>
    <xdr:to>
      <xdr:col>11</xdr:col>
      <xdr:colOff>60325</xdr:colOff>
      <xdr:row>60</xdr:row>
      <xdr:rowOff>41728</xdr:rowOff>
    </xdr:to>
    <xdr:sp macro="" textlink="">
      <xdr:nvSpPr>
        <xdr:cNvPr id="219" name="楕円 218"/>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26505</xdr:rowOff>
    </xdr:from>
    <xdr:ext cx="762000" cy="259045"/>
    <xdr:sp macro="" textlink="">
      <xdr:nvSpPr>
        <xdr:cNvPr id="220" name="テキスト ボックス 219"/>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1" name="楕円 22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2" name="テキスト ボックス 22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事業会計繰出金の増により、前年度比０．７ポイントの増となった。引き続き類似団体内平均を上回っているため、今後も介護予防施策等を推進するとともに、公共施設の計画的・予防的な維持補修を実施し、増加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127000</xdr:rowOff>
    </xdr:to>
    <xdr:cxnSp macro="">
      <xdr:nvCxnSpPr>
        <xdr:cNvPr id="255" name="直線コネクタ 254"/>
        <xdr:cNvCxnSpPr/>
      </xdr:nvCxnSpPr>
      <xdr:spPr>
        <a:xfrm>
          <a:off x="15671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6"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58" name="直線コネクタ 257"/>
        <xdr:cNvCxnSpPr/>
      </xdr:nvCxnSpPr>
      <xdr:spPr>
        <a:xfrm flipV="1">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61" name="直線コネクタ 260"/>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64" name="直線コネクタ 263"/>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6" name="楕円 275"/>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7" name="テキスト ボックス 276"/>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0" name="楕円 279"/>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1" name="テキスト ボックス 280"/>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省エネルギー設備等導入費助成に要する経費の減などにより補助費全体としては減となったが、分母の減により前年度比０．１ポイントの増となり、類似団体内平均を上回っている。今後も補助・負担の適正化を図り、増加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6" name="直線コネクタ 315"/>
        <xdr:cNvCxnSpPr/>
      </xdr:nvCxnSpPr>
      <xdr:spPr>
        <a:xfrm>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12700</xdr:rowOff>
    </xdr:to>
    <xdr:cxnSp macro="">
      <xdr:nvCxnSpPr>
        <xdr:cNvPr id="319" name="直線コネクタ 318"/>
        <xdr:cNvCxnSpPr/>
      </xdr:nvCxnSpPr>
      <xdr:spPr>
        <a:xfrm flipV="1">
          <a:off x="14782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xdr:rowOff>
    </xdr:to>
    <xdr:cxnSp macro="">
      <xdr:nvCxnSpPr>
        <xdr:cNvPr id="322" name="直線コネクタ 321"/>
        <xdr:cNvCxnSpPr/>
      </xdr:nvCxnSpPr>
      <xdr:spPr>
        <a:xfrm>
          <a:off x="13893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5" name="直線コネクタ 324"/>
        <xdr:cNvCxnSpPr/>
      </xdr:nvCxnSpPr>
      <xdr:spPr>
        <a:xfrm>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7" name="テキスト ボックス 326"/>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9" name="テキスト ボックス 32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6"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7" name="楕円 336"/>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8" name="テキスト ボックス 337"/>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43" name="楕円 342"/>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44" name="テキスト ボックス 343"/>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日光林間学園大規模改修工事に係る減債基金繰入金の増などにより、公債費全体としては増となったものの、分母の減により前年度同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6" name="直線コネクタ 375"/>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69850</xdr:rowOff>
    </xdr:to>
    <xdr:cxnSp macro="">
      <xdr:nvCxnSpPr>
        <xdr:cNvPr id="379" name="直線コネクタ 378"/>
        <xdr:cNvCxnSpPr/>
      </xdr:nvCxnSpPr>
      <xdr:spPr>
        <a:xfrm flipV="1">
          <a:off x="3098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80</xdr:row>
      <xdr:rowOff>165100</xdr:rowOff>
    </xdr:to>
    <xdr:cxnSp macro="">
      <xdr:nvCxnSpPr>
        <xdr:cNvPr id="382" name="直線コネクタ 381"/>
        <xdr:cNvCxnSpPr/>
      </xdr:nvCxnSpPr>
      <xdr:spPr>
        <a:xfrm flipV="1">
          <a:off x="2209800" y="129286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146050</xdr:rowOff>
    </xdr:to>
    <xdr:cxnSp macro="">
      <xdr:nvCxnSpPr>
        <xdr:cNvPr id="385" name="直線コネクタ 384"/>
        <xdr:cNvCxnSpPr/>
      </xdr:nvCxnSpPr>
      <xdr:spPr>
        <a:xfrm flipV="1">
          <a:off x="1320800" y="1388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7" name="テキスト ボックス 386"/>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9" name="テキスト ボックス 388"/>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5" name="楕円 39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7" name="楕円 396"/>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8" name="テキスト ボックス 397"/>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9" name="楕円 398"/>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0" name="テキスト ボックス 399"/>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1" name="楕円 400"/>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2" name="テキスト ボックス 401"/>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3" name="楕円 402"/>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4" name="テキスト ボックス 403"/>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や維持補修費などの経常的経費が増加したこととなどによ加え分母の減により、前年度比３．５ポイントの大幅な増となり、類似団体平均を上回った。今後も収納率向上や事務事業の見直しを図り、機動的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97065</xdr:rowOff>
    </xdr:from>
    <xdr:to>
      <xdr:col>82</xdr:col>
      <xdr:colOff>107950</xdr:colOff>
      <xdr:row>77</xdr:row>
      <xdr:rowOff>135164</xdr:rowOff>
    </xdr:to>
    <xdr:cxnSp macro="">
      <xdr:nvCxnSpPr>
        <xdr:cNvPr id="439" name="直線コネクタ 438"/>
        <xdr:cNvCxnSpPr/>
      </xdr:nvCxnSpPr>
      <xdr:spPr>
        <a:xfrm>
          <a:off x="15671800" y="12955815"/>
          <a:ext cx="8382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97065</xdr:rowOff>
    </xdr:from>
    <xdr:to>
      <xdr:col>78</xdr:col>
      <xdr:colOff>69850</xdr:colOff>
      <xdr:row>75</xdr:row>
      <xdr:rowOff>140607</xdr:rowOff>
    </xdr:to>
    <xdr:cxnSp macro="">
      <xdr:nvCxnSpPr>
        <xdr:cNvPr id="442" name="直線コネクタ 441"/>
        <xdr:cNvCxnSpPr/>
      </xdr:nvCxnSpPr>
      <xdr:spPr>
        <a:xfrm flipV="1">
          <a:off x="14782800" y="1295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4" name="テキスト ボックス 443"/>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140607</xdr:rowOff>
    </xdr:to>
    <xdr:cxnSp macro="">
      <xdr:nvCxnSpPr>
        <xdr:cNvPr id="445" name="直線コネクタ 444"/>
        <xdr:cNvCxnSpPr/>
      </xdr:nvCxnSpPr>
      <xdr:spPr>
        <a:xfrm>
          <a:off x="13893800" y="12846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159657</xdr:rowOff>
    </xdr:to>
    <xdr:cxnSp macro="">
      <xdr:nvCxnSpPr>
        <xdr:cNvPr id="448" name="直線コネクタ 447"/>
        <xdr:cNvCxnSpPr/>
      </xdr:nvCxnSpPr>
      <xdr:spPr>
        <a:xfrm>
          <a:off x="13004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0" name="テキスト ボックス 449"/>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2" name="テキスト ボックス 451"/>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8" name="楕円 457"/>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59"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46265</xdr:rowOff>
    </xdr:from>
    <xdr:to>
      <xdr:col>78</xdr:col>
      <xdr:colOff>120650</xdr:colOff>
      <xdr:row>75</xdr:row>
      <xdr:rowOff>147864</xdr:rowOff>
    </xdr:to>
    <xdr:sp macro="" textlink="">
      <xdr:nvSpPr>
        <xdr:cNvPr id="460" name="楕円 459"/>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158042</xdr:rowOff>
    </xdr:from>
    <xdr:ext cx="736600" cy="259045"/>
    <xdr:sp macro="" textlink="">
      <xdr:nvSpPr>
        <xdr:cNvPr id="461" name="テキスト ボックス 460"/>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2" name="楕円 461"/>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4734</xdr:rowOff>
    </xdr:from>
    <xdr:ext cx="762000" cy="259045"/>
    <xdr:sp macro="" textlink="">
      <xdr:nvSpPr>
        <xdr:cNvPr id="463" name="テキスト ボックス 462"/>
        <xdr:cNvSpPr txBox="1"/>
      </xdr:nvSpPr>
      <xdr:spPr>
        <a:xfrm>
          <a:off x="14401800" y="1303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4" name="楕円 463"/>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5" name="テキスト ボックス 464"/>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6" name="楕円 46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7" name="テキスト ボックス 46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115712</xdr:rowOff>
    </xdr:from>
    <xdr:to>
      <xdr:col>29</xdr:col>
      <xdr:colOff>127000</xdr:colOff>
      <xdr:row>18</xdr:row>
      <xdr:rowOff>134348</xdr:rowOff>
    </xdr:to>
    <xdr:cxnSp macro="">
      <xdr:nvCxnSpPr>
        <xdr:cNvPr id="52" name="直線コネクタ 51"/>
        <xdr:cNvCxnSpPr/>
      </xdr:nvCxnSpPr>
      <xdr:spPr bwMode="auto">
        <a:xfrm flipV="1">
          <a:off x="5003800" y="3249437"/>
          <a:ext cx="647700" cy="1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132737</xdr:rowOff>
    </xdr:from>
    <xdr:to>
      <xdr:col>26</xdr:col>
      <xdr:colOff>50800</xdr:colOff>
      <xdr:row>18</xdr:row>
      <xdr:rowOff>134348</xdr:rowOff>
    </xdr:to>
    <xdr:cxnSp macro="">
      <xdr:nvCxnSpPr>
        <xdr:cNvPr id="55" name="直線コネクタ 54"/>
        <xdr:cNvCxnSpPr/>
      </xdr:nvCxnSpPr>
      <xdr:spPr bwMode="auto">
        <a:xfrm>
          <a:off x="4305300" y="3266462"/>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121122</xdr:rowOff>
    </xdr:from>
    <xdr:to>
      <xdr:col>22</xdr:col>
      <xdr:colOff>114300</xdr:colOff>
      <xdr:row>18</xdr:row>
      <xdr:rowOff>132737</xdr:rowOff>
    </xdr:to>
    <xdr:cxnSp macro="">
      <xdr:nvCxnSpPr>
        <xdr:cNvPr id="58" name="直線コネクタ 57"/>
        <xdr:cNvCxnSpPr/>
      </xdr:nvCxnSpPr>
      <xdr:spPr bwMode="auto">
        <a:xfrm>
          <a:off x="36068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116942</xdr:rowOff>
    </xdr:from>
    <xdr:to>
      <xdr:col>18</xdr:col>
      <xdr:colOff>177800</xdr:colOff>
      <xdr:row>18</xdr:row>
      <xdr:rowOff>121122</xdr:rowOff>
    </xdr:to>
    <xdr:cxnSp macro="">
      <xdr:nvCxnSpPr>
        <xdr:cNvPr id="61" name="直線コネクタ 60"/>
        <xdr:cNvCxnSpPr/>
      </xdr:nvCxnSpPr>
      <xdr:spPr bwMode="auto">
        <a:xfrm>
          <a:off x="29083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64912</xdr:rowOff>
    </xdr:from>
    <xdr:to>
      <xdr:col>29</xdr:col>
      <xdr:colOff>177800</xdr:colOff>
      <xdr:row>18</xdr:row>
      <xdr:rowOff>166512</xdr:rowOff>
    </xdr:to>
    <xdr:sp macro="" textlink="">
      <xdr:nvSpPr>
        <xdr:cNvPr id="71" name="楕円 70"/>
        <xdr:cNvSpPr/>
      </xdr:nvSpPr>
      <xdr:spPr bwMode="auto">
        <a:xfrm>
          <a:off x="56007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36989</xdr:rowOff>
    </xdr:from>
    <xdr:ext cx="762000" cy="259045"/>
    <xdr:sp macro="" textlink="">
      <xdr:nvSpPr>
        <xdr:cNvPr id="72" name="人口1人当たり決算額の推移該当値テキスト130"/>
        <xdr:cNvSpPr txBox="1"/>
      </xdr:nvSpPr>
      <xdr:spPr>
        <a:xfrm>
          <a:off x="5740400" y="317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83548</xdr:rowOff>
    </xdr:from>
    <xdr:to>
      <xdr:col>26</xdr:col>
      <xdr:colOff>101600</xdr:colOff>
      <xdr:row>19</xdr:row>
      <xdr:rowOff>13698</xdr:rowOff>
    </xdr:to>
    <xdr:sp macro="" textlink="">
      <xdr:nvSpPr>
        <xdr:cNvPr id="73" name="楕円 72"/>
        <xdr:cNvSpPr/>
      </xdr:nvSpPr>
      <xdr:spPr bwMode="auto">
        <a:xfrm>
          <a:off x="49530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169925</xdr:rowOff>
    </xdr:from>
    <xdr:ext cx="736600" cy="259045"/>
    <xdr:sp macro="" textlink="">
      <xdr:nvSpPr>
        <xdr:cNvPr id="74" name="テキスト ボックス 73"/>
        <xdr:cNvSpPr txBox="1"/>
      </xdr:nvSpPr>
      <xdr:spPr>
        <a:xfrm>
          <a:off x="4622800" y="33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81937</xdr:rowOff>
    </xdr:from>
    <xdr:to>
      <xdr:col>22</xdr:col>
      <xdr:colOff>165100</xdr:colOff>
      <xdr:row>19</xdr:row>
      <xdr:rowOff>12087</xdr:rowOff>
    </xdr:to>
    <xdr:sp macro="" textlink="">
      <xdr:nvSpPr>
        <xdr:cNvPr id="75" name="楕円 74"/>
        <xdr:cNvSpPr/>
      </xdr:nvSpPr>
      <xdr:spPr bwMode="auto">
        <a:xfrm>
          <a:off x="42545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168314</xdr:rowOff>
    </xdr:from>
    <xdr:ext cx="762000" cy="259045"/>
    <xdr:sp macro="" textlink="">
      <xdr:nvSpPr>
        <xdr:cNvPr id="76" name="テキスト ボックス 75"/>
        <xdr:cNvSpPr txBox="1"/>
      </xdr:nvSpPr>
      <xdr:spPr>
        <a:xfrm>
          <a:off x="3924300" y="33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70322</xdr:rowOff>
    </xdr:from>
    <xdr:to>
      <xdr:col>19</xdr:col>
      <xdr:colOff>38100</xdr:colOff>
      <xdr:row>19</xdr:row>
      <xdr:rowOff>472</xdr:rowOff>
    </xdr:to>
    <xdr:sp macro="" textlink="">
      <xdr:nvSpPr>
        <xdr:cNvPr id="77" name="楕円 76"/>
        <xdr:cNvSpPr/>
      </xdr:nvSpPr>
      <xdr:spPr bwMode="auto">
        <a:xfrm>
          <a:off x="35560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156699</xdr:rowOff>
    </xdr:from>
    <xdr:ext cx="762000" cy="259045"/>
    <xdr:sp macro="" textlink="">
      <xdr:nvSpPr>
        <xdr:cNvPr id="78" name="テキスト ボックス 77"/>
        <xdr:cNvSpPr txBox="1"/>
      </xdr:nvSpPr>
      <xdr:spPr>
        <a:xfrm>
          <a:off x="32258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66142</xdr:rowOff>
    </xdr:from>
    <xdr:to>
      <xdr:col>15</xdr:col>
      <xdr:colOff>101600</xdr:colOff>
      <xdr:row>18</xdr:row>
      <xdr:rowOff>167742</xdr:rowOff>
    </xdr:to>
    <xdr:sp macro="" textlink="">
      <xdr:nvSpPr>
        <xdr:cNvPr id="79" name="楕円 78"/>
        <xdr:cNvSpPr/>
      </xdr:nvSpPr>
      <xdr:spPr bwMode="auto">
        <a:xfrm>
          <a:off x="28575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152519</xdr:rowOff>
    </xdr:from>
    <xdr:ext cx="762000" cy="259045"/>
    <xdr:sp macro="" textlink="">
      <xdr:nvSpPr>
        <xdr:cNvPr id="80" name="テキスト ボックス 79"/>
        <xdr:cNvSpPr txBox="1"/>
      </xdr:nvSpPr>
      <xdr:spPr>
        <a:xfrm>
          <a:off x="25273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19253</xdr:rowOff>
    </xdr:from>
    <xdr:to>
      <xdr:col>29</xdr:col>
      <xdr:colOff>127000</xdr:colOff>
      <xdr:row>36</xdr:row>
      <xdr:rowOff>99644</xdr:rowOff>
    </xdr:to>
    <xdr:cxnSp macro="">
      <xdr:nvCxnSpPr>
        <xdr:cNvPr id="111" name="直線コネクタ 110"/>
        <xdr:cNvCxnSpPr/>
      </xdr:nvCxnSpPr>
      <xdr:spPr bwMode="auto">
        <a:xfrm flipV="1">
          <a:off x="5003800" y="6286703"/>
          <a:ext cx="647700" cy="76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188799</xdr:rowOff>
    </xdr:from>
    <xdr:to>
      <xdr:col>26</xdr:col>
      <xdr:colOff>50800</xdr:colOff>
      <xdr:row>36</xdr:row>
      <xdr:rowOff>99644</xdr:rowOff>
    </xdr:to>
    <xdr:cxnSp macro="">
      <xdr:nvCxnSpPr>
        <xdr:cNvPr id="114" name="直線コネクタ 113"/>
        <xdr:cNvCxnSpPr/>
      </xdr:nvCxnSpPr>
      <xdr:spPr bwMode="auto">
        <a:xfrm>
          <a:off x="4305300" y="6799149"/>
          <a:ext cx="6985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174930</xdr:rowOff>
    </xdr:from>
    <xdr:to>
      <xdr:col>22</xdr:col>
      <xdr:colOff>114300</xdr:colOff>
      <xdr:row>35</xdr:row>
      <xdr:rowOff>188799</xdr:rowOff>
    </xdr:to>
    <xdr:cxnSp macro="">
      <xdr:nvCxnSpPr>
        <xdr:cNvPr id="117" name="直線コネクタ 116"/>
        <xdr:cNvCxnSpPr/>
      </xdr:nvCxnSpPr>
      <xdr:spPr bwMode="auto">
        <a:xfrm>
          <a:off x="36068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141021</xdr:rowOff>
    </xdr:from>
    <xdr:to>
      <xdr:col>18</xdr:col>
      <xdr:colOff>177800</xdr:colOff>
      <xdr:row>34</xdr:row>
      <xdr:rowOff>174930</xdr:rowOff>
    </xdr:to>
    <xdr:cxnSp macro="">
      <xdr:nvCxnSpPr>
        <xdr:cNvPr id="120" name="直線コネクタ 119"/>
        <xdr:cNvCxnSpPr/>
      </xdr:nvCxnSpPr>
      <xdr:spPr bwMode="auto">
        <a:xfrm>
          <a:off x="29083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311353</xdr:rowOff>
    </xdr:from>
    <xdr:to>
      <xdr:col>29</xdr:col>
      <xdr:colOff>177800</xdr:colOff>
      <xdr:row>34</xdr:row>
      <xdr:rowOff>70053</xdr:rowOff>
    </xdr:to>
    <xdr:sp macro="" textlink="">
      <xdr:nvSpPr>
        <xdr:cNvPr id="130" name="楕円 129"/>
        <xdr:cNvSpPr/>
      </xdr:nvSpPr>
      <xdr:spPr bwMode="auto">
        <a:xfrm>
          <a:off x="5600700" y="623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258030</xdr:rowOff>
    </xdr:from>
    <xdr:ext cx="762000" cy="259045"/>
    <xdr:sp macro="" textlink="">
      <xdr:nvSpPr>
        <xdr:cNvPr id="131" name="人口1人当たり決算額の推移該当値テキスト445"/>
        <xdr:cNvSpPr txBox="1"/>
      </xdr:nvSpPr>
      <xdr:spPr>
        <a:xfrm>
          <a:off x="5740400" y="61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48844</xdr:rowOff>
    </xdr:from>
    <xdr:to>
      <xdr:col>26</xdr:col>
      <xdr:colOff>101600</xdr:colOff>
      <xdr:row>36</xdr:row>
      <xdr:rowOff>150444</xdr:rowOff>
    </xdr:to>
    <xdr:sp macro="" textlink="">
      <xdr:nvSpPr>
        <xdr:cNvPr id="132" name="楕円 131"/>
        <xdr:cNvSpPr/>
      </xdr:nvSpPr>
      <xdr:spPr bwMode="auto">
        <a:xfrm>
          <a:off x="49530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135221</xdr:rowOff>
    </xdr:from>
    <xdr:ext cx="736600" cy="259045"/>
    <xdr:sp macro="" textlink="">
      <xdr:nvSpPr>
        <xdr:cNvPr id="133" name="テキスト ボックス 132"/>
        <xdr:cNvSpPr txBox="1"/>
      </xdr:nvSpPr>
      <xdr:spPr>
        <a:xfrm>
          <a:off x="4622800" y="70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137999</xdr:rowOff>
    </xdr:from>
    <xdr:to>
      <xdr:col>22</xdr:col>
      <xdr:colOff>165100</xdr:colOff>
      <xdr:row>35</xdr:row>
      <xdr:rowOff>239599</xdr:rowOff>
    </xdr:to>
    <xdr:sp macro="" textlink="">
      <xdr:nvSpPr>
        <xdr:cNvPr id="134" name="楕円 133"/>
        <xdr:cNvSpPr/>
      </xdr:nvSpPr>
      <xdr:spPr bwMode="auto">
        <a:xfrm>
          <a:off x="42545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249776</xdr:rowOff>
    </xdr:from>
    <xdr:ext cx="762000" cy="259045"/>
    <xdr:sp macro="" textlink="">
      <xdr:nvSpPr>
        <xdr:cNvPr id="135" name="テキスト ボックス 134"/>
        <xdr:cNvSpPr txBox="1"/>
      </xdr:nvSpPr>
      <xdr:spPr>
        <a:xfrm>
          <a:off x="3924300" y="65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124130</xdr:rowOff>
    </xdr:from>
    <xdr:to>
      <xdr:col>19</xdr:col>
      <xdr:colOff>38100</xdr:colOff>
      <xdr:row>34</xdr:row>
      <xdr:rowOff>225730</xdr:rowOff>
    </xdr:to>
    <xdr:sp macro="" textlink="">
      <xdr:nvSpPr>
        <xdr:cNvPr id="136" name="楕円 135"/>
        <xdr:cNvSpPr/>
      </xdr:nvSpPr>
      <xdr:spPr bwMode="auto">
        <a:xfrm>
          <a:off x="35560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235907</xdr:rowOff>
    </xdr:from>
    <xdr:ext cx="762000" cy="259045"/>
    <xdr:sp macro="" textlink="">
      <xdr:nvSpPr>
        <xdr:cNvPr id="137" name="テキスト ボックス 136"/>
        <xdr:cNvSpPr txBox="1"/>
      </xdr:nvSpPr>
      <xdr:spPr>
        <a:xfrm>
          <a:off x="32258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90221</xdr:rowOff>
    </xdr:from>
    <xdr:to>
      <xdr:col>15</xdr:col>
      <xdr:colOff>101600</xdr:colOff>
      <xdr:row>33</xdr:row>
      <xdr:rowOff>191821</xdr:rowOff>
    </xdr:to>
    <xdr:sp macro="" textlink="">
      <xdr:nvSpPr>
        <xdr:cNvPr id="138" name="楕円 137"/>
        <xdr:cNvSpPr/>
      </xdr:nvSpPr>
      <xdr:spPr bwMode="auto">
        <a:xfrm>
          <a:off x="28575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30548</xdr:rowOff>
    </xdr:from>
    <xdr:ext cx="762000" cy="259045"/>
    <xdr:sp macro="" textlink="">
      <xdr:nvSpPr>
        <xdr:cNvPr id="139" name="テキスト ボックス 138"/>
        <xdr:cNvSpPr txBox="1"/>
      </xdr:nvSpPr>
      <xdr:spPr>
        <a:xfrm>
          <a:off x="25273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75779</xdr:rowOff>
    </xdr:from>
    <xdr:to>
      <xdr:col>24</xdr:col>
      <xdr:colOff>63500</xdr:colOff>
      <xdr:row>37</xdr:row>
      <xdr:rowOff>106880</xdr:rowOff>
    </xdr:to>
    <xdr:cxnSp macro="">
      <xdr:nvCxnSpPr>
        <xdr:cNvPr id="63" name="直線コネクタ 62"/>
        <xdr:cNvCxnSpPr/>
      </xdr:nvCxnSpPr>
      <xdr:spPr>
        <a:xfrm flipV="1">
          <a:off x="3797300" y="6419429"/>
          <a:ext cx="8382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97616</xdr:rowOff>
    </xdr:from>
    <xdr:to>
      <xdr:col>19</xdr:col>
      <xdr:colOff>177800</xdr:colOff>
      <xdr:row>37</xdr:row>
      <xdr:rowOff>106880</xdr:rowOff>
    </xdr:to>
    <xdr:cxnSp macro="">
      <xdr:nvCxnSpPr>
        <xdr:cNvPr id="66" name="直線コネクタ 65"/>
        <xdr:cNvCxnSpPr/>
      </xdr:nvCxnSpPr>
      <xdr:spPr>
        <a:xfrm>
          <a:off x="2908300" y="6441266"/>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89506</xdr:rowOff>
    </xdr:from>
    <xdr:to>
      <xdr:col>15</xdr:col>
      <xdr:colOff>50800</xdr:colOff>
      <xdr:row>37</xdr:row>
      <xdr:rowOff>97616</xdr:rowOff>
    </xdr:to>
    <xdr:cxnSp macro="">
      <xdr:nvCxnSpPr>
        <xdr:cNvPr id="69" name="直線コネクタ 68"/>
        <xdr:cNvCxnSpPr/>
      </xdr:nvCxnSpPr>
      <xdr:spPr>
        <a:xfrm>
          <a:off x="2019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84379</xdr:rowOff>
    </xdr:from>
    <xdr:to>
      <xdr:col>10</xdr:col>
      <xdr:colOff>114300</xdr:colOff>
      <xdr:row>37</xdr:row>
      <xdr:rowOff>89506</xdr:rowOff>
    </xdr:to>
    <xdr:cxnSp macro="">
      <xdr:nvCxnSpPr>
        <xdr:cNvPr id="72" name="直線コネクタ 71"/>
        <xdr:cNvCxnSpPr/>
      </xdr:nvCxnSpPr>
      <xdr:spPr>
        <a:xfrm>
          <a:off x="1130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24979</xdr:rowOff>
    </xdr:from>
    <xdr:to>
      <xdr:col>24</xdr:col>
      <xdr:colOff>114300</xdr:colOff>
      <xdr:row>37</xdr:row>
      <xdr:rowOff>126579</xdr:rowOff>
    </xdr:to>
    <xdr:sp macro="" textlink="">
      <xdr:nvSpPr>
        <xdr:cNvPr id="82" name="楕円 81"/>
        <xdr:cNvSpPr/>
      </xdr:nvSpPr>
      <xdr:spPr>
        <a:xfrm>
          <a:off x="4584700" y="63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3406</xdr:rowOff>
    </xdr:from>
    <xdr:ext cx="534377" cy="259045"/>
    <xdr:sp macro="" textlink="">
      <xdr:nvSpPr>
        <xdr:cNvPr id="83" name="人件費該当値テキスト"/>
        <xdr:cNvSpPr txBox="1"/>
      </xdr:nvSpPr>
      <xdr:spPr>
        <a:xfrm>
          <a:off x="4686300" y="63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56080</xdr:rowOff>
    </xdr:from>
    <xdr:to>
      <xdr:col>20</xdr:col>
      <xdr:colOff>38100</xdr:colOff>
      <xdr:row>37</xdr:row>
      <xdr:rowOff>157680</xdr:rowOff>
    </xdr:to>
    <xdr:sp macro="" textlink="">
      <xdr:nvSpPr>
        <xdr:cNvPr id="84" name="楕円 83"/>
        <xdr:cNvSpPr/>
      </xdr:nvSpPr>
      <xdr:spPr>
        <a:xfrm>
          <a:off x="3746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148807</xdr:rowOff>
    </xdr:from>
    <xdr:ext cx="534377" cy="259045"/>
    <xdr:sp macro="" textlink="">
      <xdr:nvSpPr>
        <xdr:cNvPr id="85" name="テキスト ボックス 84"/>
        <xdr:cNvSpPr txBox="1"/>
      </xdr:nvSpPr>
      <xdr:spPr>
        <a:xfrm>
          <a:off x="3530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46816</xdr:rowOff>
    </xdr:from>
    <xdr:to>
      <xdr:col>15</xdr:col>
      <xdr:colOff>101600</xdr:colOff>
      <xdr:row>37</xdr:row>
      <xdr:rowOff>148416</xdr:rowOff>
    </xdr:to>
    <xdr:sp macro="" textlink="">
      <xdr:nvSpPr>
        <xdr:cNvPr id="86" name="楕円 85"/>
        <xdr:cNvSpPr/>
      </xdr:nvSpPr>
      <xdr:spPr>
        <a:xfrm>
          <a:off x="2857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139543</xdr:rowOff>
    </xdr:from>
    <xdr:ext cx="534377" cy="259045"/>
    <xdr:sp macro="" textlink="">
      <xdr:nvSpPr>
        <xdr:cNvPr id="87" name="テキスト ボックス 86"/>
        <xdr:cNvSpPr txBox="1"/>
      </xdr:nvSpPr>
      <xdr:spPr>
        <a:xfrm>
          <a:off x="2641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38706</xdr:rowOff>
    </xdr:from>
    <xdr:to>
      <xdr:col>10</xdr:col>
      <xdr:colOff>165100</xdr:colOff>
      <xdr:row>37</xdr:row>
      <xdr:rowOff>140306</xdr:rowOff>
    </xdr:to>
    <xdr:sp macro="" textlink="">
      <xdr:nvSpPr>
        <xdr:cNvPr id="88" name="楕円 87"/>
        <xdr:cNvSpPr/>
      </xdr:nvSpPr>
      <xdr:spPr>
        <a:xfrm>
          <a:off x="1968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131433</xdr:rowOff>
    </xdr:from>
    <xdr:ext cx="534377" cy="259045"/>
    <xdr:sp macro="" textlink="">
      <xdr:nvSpPr>
        <xdr:cNvPr id="89" name="テキスト ボックス 88"/>
        <xdr:cNvSpPr txBox="1"/>
      </xdr:nvSpPr>
      <xdr:spPr>
        <a:xfrm>
          <a:off x="1752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33579</xdr:rowOff>
    </xdr:from>
    <xdr:to>
      <xdr:col>6</xdr:col>
      <xdr:colOff>38100</xdr:colOff>
      <xdr:row>37</xdr:row>
      <xdr:rowOff>135179</xdr:rowOff>
    </xdr:to>
    <xdr:sp macro="" textlink="">
      <xdr:nvSpPr>
        <xdr:cNvPr id="90" name="楕円 89"/>
        <xdr:cNvSpPr/>
      </xdr:nvSpPr>
      <xdr:spPr>
        <a:xfrm>
          <a:off x="1079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126306</xdr:rowOff>
    </xdr:from>
    <xdr:ext cx="534377" cy="259045"/>
    <xdr:sp macro="" textlink="">
      <xdr:nvSpPr>
        <xdr:cNvPr id="91" name="テキスト ボックス 90"/>
        <xdr:cNvSpPr txBox="1"/>
      </xdr:nvSpPr>
      <xdr:spPr>
        <a:xfrm>
          <a:off x="863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79632</xdr:rowOff>
    </xdr:from>
    <xdr:to>
      <xdr:col>24</xdr:col>
      <xdr:colOff>63500</xdr:colOff>
      <xdr:row>58</xdr:row>
      <xdr:rowOff>102240</xdr:rowOff>
    </xdr:to>
    <xdr:cxnSp macro="">
      <xdr:nvCxnSpPr>
        <xdr:cNvPr id="121" name="直線コネクタ 120"/>
        <xdr:cNvCxnSpPr/>
      </xdr:nvCxnSpPr>
      <xdr:spPr>
        <a:xfrm flipV="1">
          <a:off x="3797300" y="10023732"/>
          <a:ext cx="8382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102240</xdr:rowOff>
    </xdr:from>
    <xdr:to>
      <xdr:col>19</xdr:col>
      <xdr:colOff>177800</xdr:colOff>
      <xdr:row>58</xdr:row>
      <xdr:rowOff>157859</xdr:rowOff>
    </xdr:to>
    <xdr:cxnSp macro="">
      <xdr:nvCxnSpPr>
        <xdr:cNvPr id="124" name="直線コネクタ 123"/>
        <xdr:cNvCxnSpPr/>
      </xdr:nvCxnSpPr>
      <xdr:spPr>
        <a:xfrm flipV="1">
          <a:off x="2908300" y="10046340"/>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157859</xdr:rowOff>
    </xdr:from>
    <xdr:to>
      <xdr:col>15</xdr:col>
      <xdr:colOff>50800</xdr:colOff>
      <xdr:row>59</xdr:row>
      <xdr:rowOff>11707</xdr:rowOff>
    </xdr:to>
    <xdr:cxnSp macro="">
      <xdr:nvCxnSpPr>
        <xdr:cNvPr id="127" name="直線コネクタ 126"/>
        <xdr:cNvCxnSpPr/>
      </xdr:nvCxnSpPr>
      <xdr:spPr>
        <a:xfrm flipV="1">
          <a:off x="2019300" y="1010195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11707</xdr:rowOff>
    </xdr:from>
    <xdr:to>
      <xdr:col>10</xdr:col>
      <xdr:colOff>114300</xdr:colOff>
      <xdr:row>59</xdr:row>
      <xdr:rowOff>27298</xdr:rowOff>
    </xdr:to>
    <xdr:cxnSp macro="">
      <xdr:nvCxnSpPr>
        <xdr:cNvPr id="130" name="直線コネクタ 129"/>
        <xdr:cNvCxnSpPr/>
      </xdr:nvCxnSpPr>
      <xdr:spPr>
        <a:xfrm flipV="1">
          <a:off x="1130300" y="10127257"/>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28832</xdr:rowOff>
    </xdr:from>
    <xdr:to>
      <xdr:col>24</xdr:col>
      <xdr:colOff>114300</xdr:colOff>
      <xdr:row>58</xdr:row>
      <xdr:rowOff>130432</xdr:rowOff>
    </xdr:to>
    <xdr:sp macro="" textlink="">
      <xdr:nvSpPr>
        <xdr:cNvPr id="140" name="楕円 139"/>
        <xdr:cNvSpPr/>
      </xdr:nvSpPr>
      <xdr:spPr>
        <a:xfrm>
          <a:off x="4584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51440</xdr:rowOff>
    </xdr:from>
    <xdr:to>
      <xdr:col>20</xdr:col>
      <xdr:colOff>38100</xdr:colOff>
      <xdr:row>58</xdr:row>
      <xdr:rowOff>153040</xdr:rowOff>
    </xdr:to>
    <xdr:sp macro="" textlink="">
      <xdr:nvSpPr>
        <xdr:cNvPr id="142" name="楕円 141"/>
        <xdr:cNvSpPr/>
      </xdr:nvSpPr>
      <xdr:spPr>
        <a:xfrm>
          <a:off x="3746500" y="99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144167</xdr:rowOff>
    </xdr:from>
    <xdr:ext cx="534377" cy="259045"/>
    <xdr:sp macro="" textlink="">
      <xdr:nvSpPr>
        <xdr:cNvPr id="143" name="テキスト ボックス 142"/>
        <xdr:cNvSpPr txBox="1"/>
      </xdr:nvSpPr>
      <xdr:spPr>
        <a:xfrm>
          <a:off x="3530111" y="100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107059</xdr:rowOff>
    </xdr:from>
    <xdr:to>
      <xdr:col>15</xdr:col>
      <xdr:colOff>101600</xdr:colOff>
      <xdr:row>59</xdr:row>
      <xdr:rowOff>37209</xdr:rowOff>
    </xdr:to>
    <xdr:sp macro="" textlink="">
      <xdr:nvSpPr>
        <xdr:cNvPr id="144" name="楕円 143"/>
        <xdr:cNvSpPr/>
      </xdr:nvSpPr>
      <xdr:spPr>
        <a:xfrm>
          <a:off x="2857500" y="100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28336</xdr:rowOff>
    </xdr:from>
    <xdr:ext cx="534377" cy="259045"/>
    <xdr:sp macro="" textlink="">
      <xdr:nvSpPr>
        <xdr:cNvPr id="145" name="テキスト ボックス 144"/>
        <xdr:cNvSpPr txBox="1"/>
      </xdr:nvSpPr>
      <xdr:spPr>
        <a:xfrm>
          <a:off x="2641111" y="101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132357</xdr:rowOff>
    </xdr:from>
    <xdr:to>
      <xdr:col>10</xdr:col>
      <xdr:colOff>165100</xdr:colOff>
      <xdr:row>59</xdr:row>
      <xdr:rowOff>62507</xdr:rowOff>
    </xdr:to>
    <xdr:sp macro="" textlink="">
      <xdr:nvSpPr>
        <xdr:cNvPr id="146" name="楕円 145"/>
        <xdr:cNvSpPr/>
      </xdr:nvSpPr>
      <xdr:spPr>
        <a:xfrm>
          <a:off x="1968500" y="100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53634</xdr:rowOff>
    </xdr:from>
    <xdr:ext cx="534377" cy="259045"/>
    <xdr:sp macro="" textlink="">
      <xdr:nvSpPr>
        <xdr:cNvPr id="147" name="テキスト ボックス 146"/>
        <xdr:cNvSpPr txBox="1"/>
      </xdr:nvSpPr>
      <xdr:spPr>
        <a:xfrm>
          <a:off x="1752111" y="101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147948</xdr:rowOff>
    </xdr:from>
    <xdr:to>
      <xdr:col>6</xdr:col>
      <xdr:colOff>38100</xdr:colOff>
      <xdr:row>59</xdr:row>
      <xdr:rowOff>78098</xdr:rowOff>
    </xdr:to>
    <xdr:sp macro="" textlink="">
      <xdr:nvSpPr>
        <xdr:cNvPr id="148" name="楕円 147"/>
        <xdr:cNvSpPr/>
      </xdr:nvSpPr>
      <xdr:spPr>
        <a:xfrm>
          <a:off x="1079500" y="100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69225</xdr:rowOff>
    </xdr:from>
    <xdr:ext cx="534377" cy="259045"/>
    <xdr:sp macro="" textlink="">
      <xdr:nvSpPr>
        <xdr:cNvPr id="149" name="テキスト ボックス 148"/>
        <xdr:cNvSpPr txBox="1"/>
      </xdr:nvSpPr>
      <xdr:spPr>
        <a:xfrm>
          <a:off x="863111" y="101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48352</xdr:rowOff>
    </xdr:from>
    <xdr:to>
      <xdr:col>24</xdr:col>
      <xdr:colOff>63500</xdr:colOff>
      <xdr:row>76</xdr:row>
      <xdr:rowOff>76423</xdr:rowOff>
    </xdr:to>
    <xdr:cxnSp macro="">
      <xdr:nvCxnSpPr>
        <xdr:cNvPr id="176" name="直線コネクタ 175"/>
        <xdr:cNvCxnSpPr/>
      </xdr:nvCxnSpPr>
      <xdr:spPr>
        <a:xfrm flipV="1">
          <a:off x="3797300" y="13078552"/>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56215</xdr:rowOff>
    </xdr:from>
    <xdr:to>
      <xdr:col>19</xdr:col>
      <xdr:colOff>177800</xdr:colOff>
      <xdr:row>76</xdr:row>
      <xdr:rowOff>76423</xdr:rowOff>
    </xdr:to>
    <xdr:cxnSp macro="">
      <xdr:nvCxnSpPr>
        <xdr:cNvPr id="179" name="直線コネクタ 178"/>
        <xdr:cNvCxnSpPr/>
      </xdr:nvCxnSpPr>
      <xdr:spPr>
        <a:xfrm>
          <a:off x="2908300" y="1308641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56215</xdr:rowOff>
    </xdr:from>
    <xdr:to>
      <xdr:col>15</xdr:col>
      <xdr:colOff>50800</xdr:colOff>
      <xdr:row>76</xdr:row>
      <xdr:rowOff>99192</xdr:rowOff>
    </xdr:to>
    <xdr:cxnSp macro="">
      <xdr:nvCxnSpPr>
        <xdr:cNvPr id="182" name="直線コネクタ 181"/>
        <xdr:cNvCxnSpPr/>
      </xdr:nvCxnSpPr>
      <xdr:spPr>
        <a:xfrm flipV="1">
          <a:off x="2019300" y="13086415"/>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55483</xdr:rowOff>
    </xdr:from>
    <xdr:to>
      <xdr:col>10</xdr:col>
      <xdr:colOff>114300</xdr:colOff>
      <xdr:row>76</xdr:row>
      <xdr:rowOff>99192</xdr:rowOff>
    </xdr:to>
    <xdr:cxnSp macro="">
      <xdr:nvCxnSpPr>
        <xdr:cNvPr id="185" name="直線コネクタ 184"/>
        <xdr:cNvCxnSpPr/>
      </xdr:nvCxnSpPr>
      <xdr:spPr>
        <a:xfrm>
          <a:off x="1130300" y="13085683"/>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169002</xdr:rowOff>
    </xdr:from>
    <xdr:to>
      <xdr:col>24</xdr:col>
      <xdr:colOff>114300</xdr:colOff>
      <xdr:row>76</xdr:row>
      <xdr:rowOff>99152</xdr:rowOff>
    </xdr:to>
    <xdr:sp macro="" textlink="">
      <xdr:nvSpPr>
        <xdr:cNvPr id="195" name="楕円 194"/>
        <xdr:cNvSpPr/>
      </xdr:nvSpPr>
      <xdr:spPr>
        <a:xfrm>
          <a:off x="4584700" y="13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20428</xdr:rowOff>
    </xdr:from>
    <xdr:ext cx="469744" cy="259045"/>
    <xdr:sp macro="" textlink="">
      <xdr:nvSpPr>
        <xdr:cNvPr id="196" name="維持補修費該当値テキスト"/>
        <xdr:cNvSpPr txBox="1"/>
      </xdr:nvSpPr>
      <xdr:spPr>
        <a:xfrm>
          <a:off x="4686300" y="128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25623</xdr:rowOff>
    </xdr:from>
    <xdr:to>
      <xdr:col>20</xdr:col>
      <xdr:colOff>38100</xdr:colOff>
      <xdr:row>76</xdr:row>
      <xdr:rowOff>127223</xdr:rowOff>
    </xdr:to>
    <xdr:sp macro="" textlink="">
      <xdr:nvSpPr>
        <xdr:cNvPr id="197" name="楕円 196"/>
        <xdr:cNvSpPr/>
      </xdr:nvSpPr>
      <xdr:spPr>
        <a:xfrm>
          <a:off x="37465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143750</xdr:rowOff>
    </xdr:from>
    <xdr:ext cx="469744" cy="259045"/>
    <xdr:sp macro="" textlink="">
      <xdr:nvSpPr>
        <xdr:cNvPr id="198" name="テキスト ボックス 197"/>
        <xdr:cNvSpPr txBox="1"/>
      </xdr:nvSpPr>
      <xdr:spPr>
        <a:xfrm>
          <a:off x="3562428" y="1283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5415</xdr:rowOff>
    </xdr:from>
    <xdr:to>
      <xdr:col>15</xdr:col>
      <xdr:colOff>101600</xdr:colOff>
      <xdr:row>76</xdr:row>
      <xdr:rowOff>107015</xdr:rowOff>
    </xdr:to>
    <xdr:sp macro="" textlink="">
      <xdr:nvSpPr>
        <xdr:cNvPr id="199" name="楕円 198"/>
        <xdr:cNvSpPr/>
      </xdr:nvSpPr>
      <xdr:spPr>
        <a:xfrm>
          <a:off x="2857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123542</xdr:rowOff>
    </xdr:from>
    <xdr:ext cx="469744" cy="259045"/>
    <xdr:sp macro="" textlink="">
      <xdr:nvSpPr>
        <xdr:cNvPr id="200" name="テキスト ボックス 199"/>
        <xdr:cNvSpPr txBox="1"/>
      </xdr:nvSpPr>
      <xdr:spPr>
        <a:xfrm>
          <a:off x="2673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48392</xdr:rowOff>
    </xdr:from>
    <xdr:to>
      <xdr:col>10</xdr:col>
      <xdr:colOff>165100</xdr:colOff>
      <xdr:row>76</xdr:row>
      <xdr:rowOff>149992</xdr:rowOff>
    </xdr:to>
    <xdr:sp macro="" textlink="">
      <xdr:nvSpPr>
        <xdr:cNvPr id="201" name="楕円 200"/>
        <xdr:cNvSpPr/>
      </xdr:nvSpPr>
      <xdr:spPr>
        <a:xfrm>
          <a:off x="1968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166519</xdr:rowOff>
    </xdr:from>
    <xdr:ext cx="469744" cy="259045"/>
    <xdr:sp macro="" textlink="">
      <xdr:nvSpPr>
        <xdr:cNvPr id="202" name="テキスト ボックス 201"/>
        <xdr:cNvSpPr txBox="1"/>
      </xdr:nvSpPr>
      <xdr:spPr>
        <a:xfrm>
          <a:off x="1784428" y="128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4683</xdr:rowOff>
    </xdr:from>
    <xdr:to>
      <xdr:col>6</xdr:col>
      <xdr:colOff>38100</xdr:colOff>
      <xdr:row>76</xdr:row>
      <xdr:rowOff>106283</xdr:rowOff>
    </xdr:to>
    <xdr:sp macro="" textlink="">
      <xdr:nvSpPr>
        <xdr:cNvPr id="203" name="楕円 202"/>
        <xdr:cNvSpPr/>
      </xdr:nvSpPr>
      <xdr:spPr>
        <a:xfrm>
          <a:off x="1079500" y="130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122810</xdr:rowOff>
    </xdr:from>
    <xdr:ext cx="469744" cy="259045"/>
    <xdr:sp macro="" textlink="">
      <xdr:nvSpPr>
        <xdr:cNvPr id="204" name="テキスト ボックス 203"/>
        <xdr:cNvSpPr txBox="1"/>
      </xdr:nvSpPr>
      <xdr:spPr>
        <a:xfrm>
          <a:off x="895428" y="1281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47270</xdr:rowOff>
    </xdr:from>
    <xdr:to>
      <xdr:col>24</xdr:col>
      <xdr:colOff>63500</xdr:colOff>
      <xdr:row>93</xdr:row>
      <xdr:rowOff>140709</xdr:rowOff>
    </xdr:to>
    <xdr:cxnSp macro="">
      <xdr:nvCxnSpPr>
        <xdr:cNvPr id="234" name="直線コネクタ 233"/>
        <xdr:cNvCxnSpPr/>
      </xdr:nvCxnSpPr>
      <xdr:spPr>
        <a:xfrm flipV="1">
          <a:off x="3797300" y="15992120"/>
          <a:ext cx="838200" cy="9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140709</xdr:rowOff>
    </xdr:from>
    <xdr:to>
      <xdr:col>19</xdr:col>
      <xdr:colOff>177800</xdr:colOff>
      <xdr:row>94</xdr:row>
      <xdr:rowOff>66053</xdr:rowOff>
    </xdr:to>
    <xdr:cxnSp macro="">
      <xdr:nvCxnSpPr>
        <xdr:cNvPr id="237" name="直線コネクタ 236"/>
        <xdr:cNvCxnSpPr/>
      </xdr:nvCxnSpPr>
      <xdr:spPr>
        <a:xfrm flipV="1">
          <a:off x="2908300" y="16085559"/>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66053</xdr:rowOff>
    </xdr:from>
    <xdr:to>
      <xdr:col>15</xdr:col>
      <xdr:colOff>50800</xdr:colOff>
      <xdr:row>94</xdr:row>
      <xdr:rowOff>85865</xdr:rowOff>
    </xdr:to>
    <xdr:cxnSp macro="">
      <xdr:nvCxnSpPr>
        <xdr:cNvPr id="240" name="直線コネクタ 239"/>
        <xdr:cNvCxnSpPr/>
      </xdr:nvCxnSpPr>
      <xdr:spPr>
        <a:xfrm flipV="1">
          <a:off x="2019300" y="16182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85865</xdr:rowOff>
    </xdr:from>
    <xdr:to>
      <xdr:col>10</xdr:col>
      <xdr:colOff>114300</xdr:colOff>
      <xdr:row>94</xdr:row>
      <xdr:rowOff>93218</xdr:rowOff>
    </xdr:to>
    <xdr:cxnSp macro="">
      <xdr:nvCxnSpPr>
        <xdr:cNvPr id="243" name="直線コネクタ 242"/>
        <xdr:cNvCxnSpPr/>
      </xdr:nvCxnSpPr>
      <xdr:spPr>
        <a:xfrm flipV="1">
          <a:off x="1130300" y="1620216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167920</xdr:rowOff>
    </xdr:from>
    <xdr:to>
      <xdr:col>24</xdr:col>
      <xdr:colOff>114300</xdr:colOff>
      <xdr:row>93</xdr:row>
      <xdr:rowOff>98070</xdr:rowOff>
    </xdr:to>
    <xdr:sp macro="" textlink="">
      <xdr:nvSpPr>
        <xdr:cNvPr id="253" name="楕円 252"/>
        <xdr:cNvSpPr/>
      </xdr:nvSpPr>
      <xdr:spPr>
        <a:xfrm>
          <a:off x="4584700" y="15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19347</xdr:rowOff>
    </xdr:from>
    <xdr:ext cx="599010" cy="259045"/>
    <xdr:sp macro="" textlink="">
      <xdr:nvSpPr>
        <xdr:cNvPr id="254" name="扶助費該当値テキスト"/>
        <xdr:cNvSpPr txBox="1"/>
      </xdr:nvSpPr>
      <xdr:spPr>
        <a:xfrm>
          <a:off x="4686300" y="1579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89909</xdr:rowOff>
    </xdr:from>
    <xdr:to>
      <xdr:col>20</xdr:col>
      <xdr:colOff>38100</xdr:colOff>
      <xdr:row>94</xdr:row>
      <xdr:rowOff>20059</xdr:rowOff>
    </xdr:to>
    <xdr:sp macro="" textlink="">
      <xdr:nvSpPr>
        <xdr:cNvPr id="255" name="楕円 254"/>
        <xdr:cNvSpPr/>
      </xdr:nvSpPr>
      <xdr:spPr>
        <a:xfrm>
          <a:off x="3746500" y="160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36586</xdr:rowOff>
    </xdr:from>
    <xdr:ext cx="599010" cy="259045"/>
    <xdr:sp macro="" textlink="">
      <xdr:nvSpPr>
        <xdr:cNvPr id="256" name="テキスト ボックス 255"/>
        <xdr:cNvSpPr txBox="1"/>
      </xdr:nvSpPr>
      <xdr:spPr>
        <a:xfrm>
          <a:off x="3497795" y="1580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15253</xdr:rowOff>
    </xdr:from>
    <xdr:to>
      <xdr:col>15</xdr:col>
      <xdr:colOff>101600</xdr:colOff>
      <xdr:row>94</xdr:row>
      <xdr:rowOff>116853</xdr:rowOff>
    </xdr:to>
    <xdr:sp macro="" textlink="">
      <xdr:nvSpPr>
        <xdr:cNvPr id="257" name="楕円 256"/>
        <xdr:cNvSpPr/>
      </xdr:nvSpPr>
      <xdr:spPr>
        <a:xfrm>
          <a:off x="2857500" y="161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133380</xdr:rowOff>
    </xdr:from>
    <xdr:ext cx="599010" cy="259045"/>
    <xdr:sp macro="" textlink="">
      <xdr:nvSpPr>
        <xdr:cNvPr id="258" name="テキスト ボックス 257"/>
        <xdr:cNvSpPr txBox="1"/>
      </xdr:nvSpPr>
      <xdr:spPr>
        <a:xfrm>
          <a:off x="2608795" y="159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35065</xdr:rowOff>
    </xdr:from>
    <xdr:to>
      <xdr:col>10</xdr:col>
      <xdr:colOff>165100</xdr:colOff>
      <xdr:row>94</xdr:row>
      <xdr:rowOff>136665</xdr:rowOff>
    </xdr:to>
    <xdr:sp macro="" textlink="">
      <xdr:nvSpPr>
        <xdr:cNvPr id="259" name="楕円 258"/>
        <xdr:cNvSpPr/>
      </xdr:nvSpPr>
      <xdr:spPr>
        <a:xfrm>
          <a:off x="1968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153192</xdr:rowOff>
    </xdr:from>
    <xdr:ext cx="599010" cy="259045"/>
    <xdr:sp macro="" textlink="">
      <xdr:nvSpPr>
        <xdr:cNvPr id="260" name="テキスト ボックス 259"/>
        <xdr:cNvSpPr txBox="1"/>
      </xdr:nvSpPr>
      <xdr:spPr>
        <a:xfrm>
          <a:off x="1719795" y="159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42418</xdr:rowOff>
    </xdr:from>
    <xdr:to>
      <xdr:col>6</xdr:col>
      <xdr:colOff>38100</xdr:colOff>
      <xdr:row>94</xdr:row>
      <xdr:rowOff>144018</xdr:rowOff>
    </xdr:to>
    <xdr:sp macro="" textlink="">
      <xdr:nvSpPr>
        <xdr:cNvPr id="261" name="楕円 260"/>
        <xdr:cNvSpPr/>
      </xdr:nvSpPr>
      <xdr:spPr>
        <a:xfrm>
          <a:off x="1079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160545</xdr:rowOff>
    </xdr:from>
    <xdr:ext cx="599010" cy="259045"/>
    <xdr:sp macro="" textlink="">
      <xdr:nvSpPr>
        <xdr:cNvPr id="262" name="テキスト ボックス 261"/>
        <xdr:cNvSpPr txBox="1"/>
      </xdr:nvSpPr>
      <xdr:spPr>
        <a:xfrm>
          <a:off x="830795" y="159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66896</xdr:rowOff>
    </xdr:from>
    <xdr:to>
      <xdr:col>55</xdr:col>
      <xdr:colOff>0</xdr:colOff>
      <xdr:row>38</xdr:row>
      <xdr:rowOff>38416</xdr:rowOff>
    </xdr:to>
    <xdr:cxnSp macro="">
      <xdr:nvCxnSpPr>
        <xdr:cNvPr id="289" name="直線コネクタ 288"/>
        <xdr:cNvCxnSpPr/>
      </xdr:nvCxnSpPr>
      <xdr:spPr>
        <a:xfrm flipV="1">
          <a:off x="9639300" y="6067646"/>
          <a:ext cx="838200" cy="4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38416</xdr:rowOff>
    </xdr:from>
    <xdr:to>
      <xdr:col>50</xdr:col>
      <xdr:colOff>114300</xdr:colOff>
      <xdr:row>38</xdr:row>
      <xdr:rowOff>40565</xdr:rowOff>
    </xdr:to>
    <xdr:cxnSp macro="">
      <xdr:nvCxnSpPr>
        <xdr:cNvPr id="292" name="直線コネクタ 291"/>
        <xdr:cNvCxnSpPr/>
      </xdr:nvCxnSpPr>
      <xdr:spPr>
        <a:xfrm flipV="1">
          <a:off x="8750300" y="655351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40565</xdr:rowOff>
    </xdr:from>
    <xdr:to>
      <xdr:col>45</xdr:col>
      <xdr:colOff>177800</xdr:colOff>
      <xdr:row>38</xdr:row>
      <xdr:rowOff>46966</xdr:rowOff>
    </xdr:to>
    <xdr:cxnSp macro="">
      <xdr:nvCxnSpPr>
        <xdr:cNvPr id="295" name="直線コネクタ 294"/>
        <xdr:cNvCxnSpPr/>
      </xdr:nvCxnSpPr>
      <xdr:spPr>
        <a:xfrm flipV="1">
          <a:off x="7861300" y="65556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46966</xdr:rowOff>
    </xdr:from>
    <xdr:to>
      <xdr:col>41</xdr:col>
      <xdr:colOff>50800</xdr:colOff>
      <xdr:row>38</xdr:row>
      <xdr:rowOff>49563</xdr:rowOff>
    </xdr:to>
    <xdr:cxnSp macro="">
      <xdr:nvCxnSpPr>
        <xdr:cNvPr id="298" name="直線コネクタ 297"/>
        <xdr:cNvCxnSpPr/>
      </xdr:nvCxnSpPr>
      <xdr:spPr>
        <a:xfrm flipV="1">
          <a:off x="6972300" y="656206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16096</xdr:rowOff>
    </xdr:from>
    <xdr:to>
      <xdr:col>55</xdr:col>
      <xdr:colOff>50800</xdr:colOff>
      <xdr:row>35</xdr:row>
      <xdr:rowOff>117696</xdr:rowOff>
    </xdr:to>
    <xdr:sp macro="" textlink="">
      <xdr:nvSpPr>
        <xdr:cNvPr id="308" name="楕円 307"/>
        <xdr:cNvSpPr/>
      </xdr:nvSpPr>
      <xdr:spPr>
        <a:xfrm>
          <a:off x="10426700" y="6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146923</xdr:rowOff>
    </xdr:from>
    <xdr:ext cx="599010" cy="259045"/>
    <xdr:sp macro="" textlink="">
      <xdr:nvSpPr>
        <xdr:cNvPr id="309" name="補助費等該当値テキスト"/>
        <xdr:cNvSpPr txBox="1"/>
      </xdr:nvSpPr>
      <xdr:spPr>
        <a:xfrm>
          <a:off x="10528300" y="58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159066</xdr:rowOff>
    </xdr:from>
    <xdr:to>
      <xdr:col>50</xdr:col>
      <xdr:colOff>165100</xdr:colOff>
      <xdr:row>38</xdr:row>
      <xdr:rowOff>89216</xdr:rowOff>
    </xdr:to>
    <xdr:sp macro="" textlink="">
      <xdr:nvSpPr>
        <xdr:cNvPr id="310" name="楕円 309"/>
        <xdr:cNvSpPr/>
      </xdr:nvSpPr>
      <xdr:spPr>
        <a:xfrm>
          <a:off x="9588500" y="65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80343</xdr:rowOff>
    </xdr:from>
    <xdr:ext cx="534377" cy="259045"/>
    <xdr:sp macro="" textlink="">
      <xdr:nvSpPr>
        <xdr:cNvPr id="311" name="テキスト ボックス 310"/>
        <xdr:cNvSpPr txBox="1"/>
      </xdr:nvSpPr>
      <xdr:spPr>
        <a:xfrm>
          <a:off x="9372111" y="65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161215</xdr:rowOff>
    </xdr:from>
    <xdr:to>
      <xdr:col>46</xdr:col>
      <xdr:colOff>38100</xdr:colOff>
      <xdr:row>38</xdr:row>
      <xdr:rowOff>91365</xdr:rowOff>
    </xdr:to>
    <xdr:sp macro="" textlink="">
      <xdr:nvSpPr>
        <xdr:cNvPr id="312" name="楕円 311"/>
        <xdr:cNvSpPr/>
      </xdr:nvSpPr>
      <xdr:spPr>
        <a:xfrm>
          <a:off x="8699500" y="65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107892</xdr:rowOff>
    </xdr:from>
    <xdr:ext cx="534377" cy="259045"/>
    <xdr:sp macro="" textlink="">
      <xdr:nvSpPr>
        <xdr:cNvPr id="313" name="テキスト ボックス 312"/>
        <xdr:cNvSpPr txBox="1"/>
      </xdr:nvSpPr>
      <xdr:spPr>
        <a:xfrm>
          <a:off x="8483111" y="62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167616</xdr:rowOff>
    </xdr:from>
    <xdr:to>
      <xdr:col>41</xdr:col>
      <xdr:colOff>101600</xdr:colOff>
      <xdr:row>38</xdr:row>
      <xdr:rowOff>97766</xdr:rowOff>
    </xdr:to>
    <xdr:sp macro="" textlink="">
      <xdr:nvSpPr>
        <xdr:cNvPr id="314" name="楕円 313"/>
        <xdr:cNvSpPr/>
      </xdr:nvSpPr>
      <xdr:spPr>
        <a:xfrm>
          <a:off x="7810500" y="65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114293</xdr:rowOff>
    </xdr:from>
    <xdr:ext cx="534377" cy="259045"/>
    <xdr:sp macro="" textlink="">
      <xdr:nvSpPr>
        <xdr:cNvPr id="315" name="テキスト ボックス 314"/>
        <xdr:cNvSpPr txBox="1"/>
      </xdr:nvSpPr>
      <xdr:spPr>
        <a:xfrm>
          <a:off x="7594111" y="62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170213</xdr:rowOff>
    </xdr:from>
    <xdr:to>
      <xdr:col>36</xdr:col>
      <xdr:colOff>165100</xdr:colOff>
      <xdr:row>38</xdr:row>
      <xdr:rowOff>100363</xdr:rowOff>
    </xdr:to>
    <xdr:sp macro="" textlink="">
      <xdr:nvSpPr>
        <xdr:cNvPr id="316" name="楕円 315"/>
        <xdr:cNvSpPr/>
      </xdr:nvSpPr>
      <xdr:spPr>
        <a:xfrm>
          <a:off x="6921500" y="65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116890</xdr:rowOff>
    </xdr:from>
    <xdr:ext cx="534377" cy="259045"/>
    <xdr:sp macro="" textlink="">
      <xdr:nvSpPr>
        <xdr:cNvPr id="317" name="テキスト ボックス 316"/>
        <xdr:cNvSpPr txBox="1"/>
      </xdr:nvSpPr>
      <xdr:spPr>
        <a:xfrm>
          <a:off x="6705111" y="62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28227</xdr:rowOff>
    </xdr:from>
    <xdr:to>
      <xdr:col>55</xdr:col>
      <xdr:colOff>0</xdr:colOff>
      <xdr:row>56</xdr:row>
      <xdr:rowOff>148768</xdr:rowOff>
    </xdr:to>
    <xdr:cxnSp macro="">
      <xdr:nvCxnSpPr>
        <xdr:cNvPr id="346" name="直線コネクタ 345"/>
        <xdr:cNvCxnSpPr/>
      </xdr:nvCxnSpPr>
      <xdr:spPr>
        <a:xfrm flipV="1">
          <a:off x="9639300" y="9629427"/>
          <a:ext cx="838200" cy="1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7"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148768</xdr:rowOff>
    </xdr:from>
    <xdr:to>
      <xdr:col>50</xdr:col>
      <xdr:colOff>114300</xdr:colOff>
      <xdr:row>57</xdr:row>
      <xdr:rowOff>31306</xdr:rowOff>
    </xdr:to>
    <xdr:cxnSp macro="">
      <xdr:nvCxnSpPr>
        <xdr:cNvPr id="349" name="直線コネクタ 348"/>
        <xdr:cNvCxnSpPr/>
      </xdr:nvCxnSpPr>
      <xdr:spPr>
        <a:xfrm flipV="1">
          <a:off x="8750300" y="9749968"/>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139479</xdr:rowOff>
    </xdr:from>
    <xdr:to>
      <xdr:col>45</xdr:col>
      <xdr:colOff>177800</xdr:colOff>
      <xdr:row>57</xdr:row>
      <xdr:rowOff>31306</xdr:rowOff>
    </xdr:to>
    <xdr:cxnSp macro="">
      <xdr:nvCxnSpPr>
        <xdr:cNvPr id="352" name="直線コネクタ 351"/>
        <xdr:cNvCxnSpPr/>
      </xdr:nvCxnSpPr>
      <xdr:spPr>
        <a:xfrm>
          <a:off x="7861300" y="9740679"/>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139479</xdr:rowOff>
    </xdr:from>
    <xdr:to>
      <xdr:col>41</xdr:col>
      <xdr:colOff>50800</xdr:colOff>
      <xdr:row>57</xdr:row>
      <xdr:rowOff>43391</xdr:rowOff>
    </xdr:to>
    <xdr:cxnSp macro="">
      <xdr:nvCxnSpPr>
        <xdr:cNvPr id="355" name="直線コネクタ 354"/>
        <xdr:cNvCxnSpPr/>
      </xdr:nvCxnSpPr>
      <xdr:spPr>
        <a:xfrm flipV="1">
          <a:off x="6972300" y="974067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148877</xdr:rowOff>
    </xdr:from>
    <xdr:to>
      <xdr:col>55</xdr:col>
      <xdr:colOff>50800</xdr:colOff>
      <xdr:row>56</xdr:row>
      <xdr:rowOff>79027</xdr:rowOff>
    </xdr:to>
    <xdr:sp macro="" textlink="">
      <xdr:nvSpPr>
        <xdr:cNvPr id="365" name="楕円 364"/>
        <xdr:cNvSpPr/>
      </xdr:nvSpPr>
      <xdr:spPr>
        <a:xfrm>
          <a:off x="10426700" y="95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xdr:rowOff>
    </xdr:from>
    <xdr:ext cx="534377" cy="259045"/>
    <xdr:sp macro="" textlink="">
      <xdr:nvSpPr>
        <xdr:cNvPr id="366" name="普通建設事業費該当値テキスト"/>
        <xdr:cNvSpPr txBox="1"/>
      </xdr:nvSpPr>
      <xdr:spPr>
        <a:xfrm>
          <a:off x="10528300"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97968</xdr:rowOff>
    </xdr:from>
    <xdr:to>
      <xdr:col>50</xdr:col>
      <xdr:colOff>165100</xdr:colOff>
      <xdr:row>57</xdr:row>
      <xdr:rowOff>28118</xdr:rowOff>
    </xdr:to>
    <xdr:sp macro="" textlink="">
      <xdr:nvSpPr>
        <xdr:cNvPr id="367" name="楕円 366"/>
        <xdr:cNvSpPr/>
      </xdr:nvSpPr>
      <xdr:spPr>
        <a:xfrm>
          <a:off x="9588500" y="96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44645</xdr:rowOff>
    </xdr:from>
    <xdr:ext cx="534377" cy="259045"/>
    <xdr:sp macro="" textlink="">
      <xdr:nvSpPr>
        <xdr:cNvPr id="368" name="テキスト ボックス 367"/>
        <xdr:cNvSpPr txBox="1"/>
      </xdr:nvSpPr>
      <xdr:spPr>
        <a:xfrm>
          <a:off x="9372111" y="94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151956</xdr:rowOff>
    </xdr:from>
    <xdr:to>
      <xdr:col>46</xdr:col>
      <xdr:colOff>38100</xdr:colOff>
      <xdr:row>57</xdr:row>
      <xdr:rowOff>82106</xdr:rowOff>
    </xdr:to>
    <xdr:sp macro="" textlink="">
      <xdr:nvSpPr>
        <xdr:cNvPr id="369" name="楕円 368"/>
        <xdr:cNvSpPr/>
      </xdr:nvSpPr>
      <xdr:spPr>
        <a:xfrm>
          <a:off x="86995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73233</xdr:rowOff>
    </xdr:from>
    <xdr:ext cx="534377" cy="259045"/>
    <xdr:sp macro="" textlink="">
      <xdr:nvSpPr>
        <xdr:cNvPr id="370" name="テキスト ボックス 369"/>
        <xdr:cNvSpPr txBox="1"/>
      </xdr:nvSpPr>
      <xdr:spPr>
        <a:xfrm>
          <a:off x="8483111" y="98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88679</xdr:rowOff>
    </xdr:from>
    <xdr:to>
      <xdr:col>41</xdr:col>
      <xdr:colOff>101600</xdr:colOff>
      <xdr:row>57</xdr:row>
      <xdr:rowOff>18829</xdr:rowOff>
    </xdr:to>
    <xdr:sp macro="" textlink="">
      <xdr:nvSpPr>
        <xdr:cNvPr id="371" name="楕円 370"/>
        <xdr:cNvSpPr/>
      </xdr:nvSpPr>
      <xdr:spPr>
        <a:xfrm>
          <a:off x="7810500" y="96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35356</xdr:rowOff>
    </xdr:from>
    <xdr:ext cx="534377" cy="259045"/>
    <xdr:sp macro="" textlink="">
      <xdr:nvSpPr>
        <xdr:cNvPr id="372" name="テキスト ボックス 371"/>
        <xdr:cNvSpPr txBox="1"/>
      </xdr:nvSpPr>
      <xdr:spPr>
        <a:xfrm>
          <a:off x="7594111" y="94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164041</xdr:rowOff>
    </xdr:from>
    <xdr:to>
      <xdr:col>36</xdr:col>
      <xdr:colOff>165100</xdr:colOff>
      <xdr:row>57</xdr:row>
      <xdr:rowOff>94191</xdr:rowOff>
    </xdr:to>
    <xdr:sp macro="" textlink="">
      <xdr:nvSpPr>
        <xdr:cNvPr id="373" name="楕円 372"/>
        <xdr:cNvSpPr/>
      </xdr:nvSpPr>
      <xdr:spPr>
        <a:xfrm>
          <a:off x="6921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85318</xdr:rowOff>
    </xdr:from>
    <xdr:ext cx="534377" cy="259045"/>
    <xdr:sp macro="" textlink="">
      <xdr:nvSpPr>
        <xdr:cNvPr id="374" name="テキスト ボックス 373"/>
        <xdr:cNvSpPr txBox="1"/>
      </xdr:nvSpPr>
      <xdr:spPr>
        <a:xfrm>
          <a:off x="6705111" y="98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135174</xdr:rowOff>
    </xdr:from>
    <xdr:to>
      <xdr:col>55</xdr:col>
      <xdr:colOff>0</xdr:colOff>
      <xdr:row>75</xdr:row>
      <xdr:rowOff>149941</xdr:rowOff>
    </xdr:to>
    <xdr:cxnSp macro="">
      <xdr:nvCxnSpPr>
        <xdr:cNvPr id="401" name="直線コネクタ 400"/>
        <xdr:cNvCxnSpPr/>
      </xdr:nvCxnSpPr>
      <xdr:spPr>
        <a:xfrm>
          <a:off x="9639300" y="12993924"/>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11272</xdr:rowOff>
    </xdr:from>
    <xdr:to>
      <xdr:col>50</xdr:col>
      <xdr:colOff>114300</xdr:colOff>
      <xdr:row>75</xdr:row>
      <xdr:rowOff>135174</xdr:rowOff>
    </xdr:to>
    <xdr:cxnSp macro="">
      <xdr:nvCxnSpPr>
        <xdr:cNvPr id="404" name="直線コネクタ 403"/>
        <xdr:cNvCxnSpPr/>
      </xdr:nvCxnSpPr>
      <xdr:spPr>
        <a:xfrm>
          <a:off x="8750300" y="12870022"/>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11272</xdr:rowOff>
    </xdr:from>
    <xdr:to>
      <xdr:col>45</xdr:col>
      <xdr:colOff>177800</xdr:colOff>
      <xdr:row>75</xdr:row>
      <xdr:rowOff>170196</xdr:rowOff>
    </xdr:to>
    <xdr:cxnSp macro="">
      <xdr:nvCxnSpPr>
        <xdr:cNvPr id="407" name="直線コネクタ 406"/>
        <xdr:cNvCxnSpPr/>
      </xdr:nvCxnSpPr>
      <xdr:spPr>
        <a:xfrm flipV="1">
          <a:off x="7861300" y="12870022"/>
          <a:ext cx="889000" cy="1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170196</xdr:rowOff>
    </xdr:from>
    <xdr:to>
      <xdr:col>41</xdr:col>
      <xdr:colOff>50800</xdr:colOff>
      <xdr:row>76</xdr:row>
      <xdr:rowOff>113274</xdr:rowOff>
    </xdr:to>
    <xdr:cxnSp macro="">
      <xdr:nvCxnSpPr>
        <xdr:cNvPr id="410" name="直線コネクタ 409"/>
        <xdr:cNvCxnSpPr/>
      </xdr:nvCxnSpPr>
      <xdr:spPr>
        <a:xfrm flipV="1">
          <a:off x="6972300" y="13028946"/>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99141</xdr:rowOff>
    </xdr:from>
    <xdr:to>
      <xdr:col>55</xdr:col>
      <xdr:colOff>50800</xdr:colOff>
      <xdr:row>76</xdr:row>
      <xdr:rowOff>29291</xdr:rowOff>
    </xdr:to>
    <xdr:sp macro="" textlink="">
      <xdr:nvSpPr>
        <xdr:cNvPr id="420" name="楕円 419"/>
        <xdr:cNvSpPr/>
      </xdr:nvSpPr>
      <xdr:spPr>
        <a:xfrm>
          <a:off x="104267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122018</xdr:rowOff>
    </xdr:from>
    <xdr:ext cx="534377" cy="259045"/>
    <xdr:sp macro="" textlink="">
      <xdr:nvSpPr>
        <xdr:cNvPr id="421" name="普通建設事業費 （ うち新規整備　）該当値テキスト"/>
        <xdr:cNvSpPr txBox="1"/>
      </xdr:nvSpPr>
      <xdr:spPr>
        <a:xfrm>
          <a:off x="10528300" y="128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84374</xdr:rowOff>
    </xdr:from>
    <xdr:to>
      <xdr:col>50</xdr:col>
      <xdr:colOff>165100</xdr:colOff>
      <xdr:row>76</xdr:row>
      <xdr:rowOff>14523</xdr:rowOff>
    </xdr:to>
    <xdr:sp macro="" textlink="">
      <xdr:nvSpPr>
        <xdr:cNvPr id="422" name="楕円 421"/>
        <xdr:cNvSpPr/>
      </xdr:nvSpPr>
      <xdr:spPr>
        <a:xfrm>
          <a:off x="95885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31051</xdr:rowOff>
    </xdr:from>
    <xdr:ext cx="534377" cy="259045"/>
    <xdr:sp macro="" textlink="">
      <xdr:nvSpPr>
        <xdr:cNvPr id="423" name="テキスト ボックス 422"/>
        <xdr:cNvSpPr txBox="1"/>
      </xdr:nvSpPr>
      <xdr:spPr>
        <a:xfrm>
          <a:off x="9372111" y="127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131922</xdr:rowOff>
    </xdr:from>
    <xdr:to>
      <xdr:col>46</xdr:col>
      <xdr:colOff>38100</xdr:colOff>
      <xdr:row>75</xdr:row>
      <xdr:rowOff>62072</xdr:rowOff>
    </xdr:to>
    <xdr:sp macro="" textlink="">
      <xdr:nvSpPr>
        <xdr:cNvPr id="424" name="楕円 423"/>
        <xdr:cNvSpPr/>
      </xdr:nvSpPr>
      <xdr:spPr>
        <a:xfrm>
          <a:off x="86995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78599</xdr:rowOff>
    </xdr:from>
    <xdr:ext cx="534377" cy="259045"/>
    <xdr:sp macro="" textlink="">
      <xdr:nvSpPr>
        <xdr:cNvPr id="425" name="テキスト ボックス 424"/>
        <xdr:cNvSpPr txBox="1"/>
      </xdr:nvSpPr>
      <xdr:spPr>
        <a:xfrm>
          <a:off x="8483111" y="125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119395</xdr:rowOff>
    </xdr:from>
    <xdr:to>
      <xdr:col>41</xdr:col>
      <xdr:colOff>101600</xdr:colOff>
      <xdr:row>76</xdr:row>
      <xdr:rowOff>49544</xdr:rowOff>
    </xdr:to>
    <xdr:sp macro="" textlink="">
      <xdr:nvSpPr>
        <xdr:cNvPr id="426" name="楕円 425"/>
        <xdr:cNvSpPr/>
      </xdr:nvSpPr>
      <xdr:spPr>
        <a:xfrm>
          <a:off x="7810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66072</xdr:rowOff>
    </xdr:from>
    <xdr:ext cx="534377" cy="259045"/>
    <xdr:sp macro="" textlink="">
      <xdr:nvSpPr>
        <xdr:cNvPr id="427" name="テキスト ボックス 426"/>
        <xdr:cNvSpPr txBox="1"/>
      </xdr:nvSpPr>
      <xdr:spPr>
        <a:xfrm>
          <a:off x="7594111" y="127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62474</xdr:rowOff>
    </xdr:from>
    <xdr:to>
      <xdr:col>36</xdr:col>
      <xdr:colOff>165100</xdr:colOff>
      <xdr:row>76</xdr:row>
      <xdr:rowOff>164074</xdr:rowOff>
    </xdr:to>
    <xdr:sp macro="" textlink="">
      <xdr:nvSpPr>
        <xdr:cNvPr id="428" name="楕円 427"/>
        <xdr:cNvSpPr/>
      </xdr:nvSpPr>
      <xdr:spPr>
        <a:xfrm>
          <a:off x="6921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9151</xdr:rowOff>
    </xdr:from>
    <xdr:ext cx="469744" cy="259045"/>
    <xdr:sp macro="" textlink="">
      <xdr:nvSpPr>
        <xdr:cNvPr id="429" name="テキスト ボックス 428"/>
        <xdr:cNvSpPr txBox="1"/>
      </xdr:nvSpPr>
      <xdr:spPr>
        <a:xfrm>
          <a:off x="6737428" y="128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147031</xdr:rowOff>
    </xdr:from>
    <xdr:to>
      <xdr:col>55</xdr:col>
      <xdr:colOff>0</xdr:colOff>
      <xdr:row>97</xdr:row>
      <xdr:rowOff>29694</xdr:rowOff>
    </xdr:to>
    <xdr:cxnSp macro="">
      <xdr:nvCxnSpPr>
        <xdr:cNvPr id="460" name="直線コネクタ 459"/>
        <xdr:cNvCxnSpPr/>
      </xdr:nvCxnSpPr>
      <xdr:spPr>
        <a:xfrm flipV="1">
          <a:off x="9639300" y="16606231"/>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29694</xdr:rowOff>
    </xdr:from>
    <xdr:to>
      <xdr:col>50</xdr:col>
      <xdr:colOff>114300</xdr:colOff>
      <xdr:row>97</xdr:row>
      <xdr:rowOff>143342</xdr:rowOff>
    </xdr:to>
    <xdr:cxnSp macro="">
      <xdr:nvCxnSpPr>
        <xdr:cNvPr id="463" name="直線コネクタ 462"/>
        <xdr:cNvCxnSpPr/>
      </xdr:nvCxnSpPr>
      <xdr:spPr>
        <a:xfrm flipV="1">
          <a:off x="8750300" y="16660344"/>
          <a:ext cx="889000" cy="1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139928</xdr:rowOff>
    </xdr:from>
    <xdr:to>
      <xdr:col>45</xdr:col>
      <xdr:colOff>177800</xdr:colOff>
      <xdr:row>97</xdr:row>
      <xdr:rowOff>143342</xdr:rowOff>
    </xdr:to>
    <xdr:cxnSp macro="">
      <xdr:nvCxnSpPr>
        <xdr:cNvPr id="466" name="直線コネクタ 465"/>
        <xdr:cNvCxnSpPr/>
      </xdr:nvCxnSpPr>
      <xdr:spPr>
        <a:xfrm>
          <a:off x="7861300" y="16770578"/>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139928</xdr:rowOff>
    </xdr:from>
    <xdr:to>
      <xdr:col>41</xdr:col>
      <xdr:colOff>50800</xdr:colOff>
      <xdr:row>98</xdr:row>
      <xdr:rowOff>92298</xdr:rowOff>
    </xdr:to>
    <xdr:cxnSp macro="">
      <xdr:nvCxnSpPr>
        <xdr:cNvPr id="469" name="直線コネクタ 468"/>
        <xdr:cNvCxnSpPr/>
      </xdr:nvCxnSpPr>
      <xdr:spPr>
        <a:xfrm flipV="1">
          <a:off x="6972300" y="16770578"/>
          <a:ext cx="889000" cy="1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96231</xdr:rowOff>
    </xdr:from>
    <xdr:to>
      <xdr:col>55</xdr:col>
      <xdr:colOff>50800</xdr:colOff>
      <xdr:row>97</xdr:row>
      <xdr:rowOff>26381</xdr:rowOff>
    </xdr:to>
    <xdr:sp macro="" textlink="">
      <xdr:nvSpPr>
        <xdr:cNvPr id="479" name="楕円 478"/>
        <xdr:cNvSpPr/>
      </xdr:nvSpPr>
      <xdr:spPr>
        <a:xfrm>
          <a:off x="10426700" y="165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119108</xdr:rowOff>
    </xdr:from>
    <xdr:ext cx="534377" cy="259045"/>
    <xdr:sp macro="" textlink="">
      <xdr:nvSpPr>
        <xdr:cNvPr id="480" name="普通建設事業費 （ うち更新整備　）該当値テキスト"/>
        <xdr:cNvSpPr txBox="1"/>
      </xdr:nvSpPr>
      <xdr:spPr>
        <a:xfrm>
          <a:off x="10528300" y="164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150344</xdr:rowOff>
    </xdr:from>
    <xdr:to>
      <xdr:col>50</xdr:col>
      <xdr:colOff>165100</xdr:colOff>
      <xdr:row>97</xdr:row>
      <xdr:rowOff>80494</xdr:rowOff>
    </xdr:to>
    <xdr:sp macro="" textlink="">
      <xdr:nvSpPr>
        <xdr:cNvPr id="481" name="楕円 480"/>
        <xdr:cNvSpPr/>
      </xdr:nvSpPr>
      <xdr:spPr>
        <a:xfrm>
          <a:off x="9588500" y="166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71621</xdr:rowOff>
    </xdr:from>
    <xdr:ext cx="534377" cy="259045"/>
    <xdr:sp macro="" textlink="">
      <xdr:nvSpPr>
        <xdr:cNvPr id="482" name="テキスト ボックス 481"/>
        <xdr:cNvSpPr txBox="1"/>
      </xdr:nvSpPr>
      <xdr:spPr>
        <a:xfrm>
          <a:off x="9372111" y="167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92542</xdr:rowOff>
    </xdr:from>
    <xdr:to>
      <xdr:col>46</xdr:col>
      <xdr:colOff>38100</xdr:colOff>
      <xdr:row>98</xdr:row>
      <xdr:rowOff>22692</xdr:rowOff>
    </xdr:to>
    <xdr:sp macro="" textlink="">
      <xdr:nvSpPr>
        <xdr:cNvPr id="483" name="楕円 482"/>
        <xdr:cNvSpPr/>
      </xdr:nvSpPr>
      <xdr:spPr>
        <a:xfrm>
          <a:off x="8699500" y="167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13819</xdr:rowOff>
    </xdr:from>
    <xdr:ext cx="534377" cy="259045"/>
    <xdr:sp macro="" textlink="">
      <xdr:nvSpPr>
        <xdr:cNvPr id="484" name="テキスト ボックス 483"/>
        <xdr:cNvSpPr txBox="1"/>
      </xdr:nvSpPr>
      <xdr:spPr>
        <a:xfrm>
          <a:off x="8483111" y="168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89128</xdr:rowOff>
    </xdr:from>
    <xdr:to>
      <xdr:col>41</xdr:col>
      <xdr:colOff>101600</xdr:colOff>
      <xdr:row>98</xdr:row>
      <xdr:rowOff>19278</xdr:rowOff>
    </xdr:to>
    <xdr:sp macro="" textlink="">
      <xdr:nvSpPr>
        <xdr:cNvPr id="485" name="楕円 484"/>
        <xdr:cNvSpPr/>
      </xdr:nvSpPr>
      <xdr:spPr>
        <a:xfrm>
          <a:off x="7810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10405</xdr:rowOff>
    </xdr:from>
    <xdr:ext cx="534377" cy="259045"/>
    <xdr:sp macro="" textlink="">
      <xdr:nvSpPr>
        <xdr:cNvPr id="486" name="テキスト ボックス 485"/>
        <xdr:cNvSpPr txBox="1"/>
      </xdr:nvSpPr>
      <xdr:spPr>
        <a:xfrm>
          <a:off x="7594111" y="168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41498</xdr:rowOff>
    </xdr:from>
    <xdr:to>
      <xdr:col>36</xdr:col>
      <xdr:colOff>165100</xdr:colOff>
      <xdr:row>98</xdr:row>
      <xdr:rowOff>143098</xdr:rowOff>
    </xdr:to>
    <xdr:sp macro="" textlink="">
      <xdr:nvSpPr>
        <xdr:cNvPr id="487" name="楕円 486"/>
        <xdr:cNvSpPr/>
      </xdr:nvSpPr>
      <xdr:spPr>
        <a:xfrm>
          <a:off x="6921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134225</xdr:rowOff>
    </xdr:from>
    <xdr:ext cx="534377" cy="259045"/>
    <xdr:sp macro="" textlink="">
      <xdr:nvSpPr>
        <xdr:cNvPr id="488" name="テキスト ボックス 487"/>
        <xdr:cNvSpPr txBox="1"/>
      </xdr:nvSpPr>
      <xdr:spPr>
        <a:xfrm>
          <a:off x="6705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48895</xdr:rowOff>
    </xdr:from>
    <xdr:to>
      <xdr:col>85</xdr:col>
      <xdr:colOff>127000</xdr:colOff>
      <xdr:row>77</xdr:row>
      <xdr:rowOff>58674</xdr:rowOff>
    </xdr:to>
    <xdr:cxnSp macro="">
      <xdr:nvCxnSpPr>
        <xdr:cNvPr id="625" name="直線コネクタ 624"/>
        <xdr:cNvCxnSpPr/>
      </xdr:nvCxnSpPr>
      <xdr:spPr>
        <a:xfrm flipV="1">
          <a:off x="15481300" y="13250545"/>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7238</xdr:rowOff>
    </xdr:from>
    <xdr:to>
      <xdr:col>81</xdr:col>
      <xdr:colOff>50800</xdr:colOff>
      <xdr:row>77</xdr:row>
      <xdr:rowOff>58674</xdr:rowOff>
    </xdr:to>
    <xdr:cxnSp macro="">
      <xdr:nvCxnSpPr>
        <xdr:cNvPr id="628" name="直線コネクタ 627"/>
        <xdr:cNvCxnSpPr/>
      </xdr:nvCxnSpPr>
      <xdr:spPr>
        <a:xfrm>
          <a:off x="14592300" y="13208888"/>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71882</xdr:rowOff>
    </xdr:from>
    <xdr:to>
      <xdr:col>76</xdr:col>
      <xdr:colOff>114300</xdr:colOff>
      <xdr:row>77</xdr:row>
      <xdr:rowOff>7238</xdr:rowOff>
    </xdr:to>
    <xdr:cxnSp macro="">
      <xdr:nvCxnSpPr>
        <xdr:cNvPr id="631" name="直線コネクタ 630"/>
        <xdr:cNvCxnSpPr/>
      </xdr:nvCxnSpPr>
      <xdr:spPr>
        <a:xfrm>
          <a:off x="13703300" y="12416282"/>
          <a:ext cx="889000" cy="7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134874</xdr:rowOff>
    </xdr:from>
    <xdr:to>
      <xdr:col>71</xdr:col>
      <xdr:colOff>177800</xdr:colOff>
      <xdr:row>72</xdr:row>
      <xdr:rowOff>71882</xdr:rowOff>
    </xdr:to>
    <xdr:cxnSp macro="">
      <xdr:nvCxnSpPr>
        <xdr:cNvPr id="634" name="直線コネクタ 633"/>
        <xdr:cNvCxnSpPr/>
      </xdr:nvCxnSpPr>
      <xdr:spPr>
        <a:xfrm>
          <a:off x="12814300" y="12307824"/>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169545</xdr:rowOff>
    </xdr:from>
    <xdr:to>
      <xdr:col>85</xdr:col>
      <xdr:colOff>177800</xdr:colOff>
      <xdr:row>77</xdr:row>
      <xdr:rowOff>99695</xdr:rowOff>
    </xdr:to>
    <xdr:sp macro="" textlink="">
      <xdr:nvSpPr>
        <xdr:cNvPr id="644" name="楕円 643"/>
        <xdr:cNvSpPr/>
      </xdr:nvSpPr>
      <xdr:spPr>
        <a:xfrm>
          <a:off x="162687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147972</xdr:rowOff>
    </xdr:from>
    <xdr:ext cx="469744" cy="259045"/>
    <xdr:sp macro="" textlink="">
      <xdr:nvSpPr>
        <xdr:cNvPr id="645" name="公債費該当値テキスト"/>
        <xdr:cNvSpPr txBox="1"/>
      </xdr:nvSpPr>
      <xdr:spPr>
        <a:xfrm>
          <a:off x="16370300" y="131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7874</xdr:rowOff>
    </xdr:from>
    <xdr:to>
      <xdr:col>81</xdr:col>
      <xdr:colOff>101600</xdr:colOff>
      <xdr:row>77</xdr:row>
      <xdr:rowOff>109474</xdr:rowOff>
    </xdr:to>
    <xdr:sp macro="" textlink="">
      <xdr:nvSpPr>
        <xdr:cNvPr id="646" name="楕円 645"/>
        <xdr:cNvSpPr/>
      </xdr:nvSpPr>
      <xdr:spPr>
        <a:xfrm>
          <a:off x="15430500" y="132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100601</xdr:rowOff>
    </xdr:from>
    <xdr:ext cx="469744" cy="259045"/>
    <xdr:sp macro="" textlink="">
      <xdr:nvSpPr>
        <xdr:cNvPr id="647" name="テキスト ボックス 646"/>
        <xdr:cNvSpPr txBox="1"/>
      </xdr:nvSpPr>
      <xdr:spPr>
        <a:xfrm>
          <a:off x="15246428" y="133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127888</xdr:rowOff>
    </xdr:from>
    <xdr:to>
      <xdr:col>76</xdr:col>
      <xdr:colOff>165100</xdr:colOff>
      <xdr:row>77</xdr:row>
      <xdr:rowOff>58038</xdr:rowOff>
    </xdr:to>
    <xdr:sp macro="" textlink="">
      <xdr:nvSpPr>
        <xdr:cNvPr id="648" name="楕円 647"/>
        <xdr:cNvSpPr/>
      </xdr:nvSpPr>
      <xdr:spPr>
        <a:xfrm>
          <a:off x="14541500" y="13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49165</xdr:rowOff>
    </xdr:from>
    <xdr:ext cx="469744" cy="259045"/>
    <xdr:sp macro="" textlink="">
      <xdr:nvSpPr>
        <xdr:cNvPr id="649" name="テキスト ボックス 648"/>
        <xdr:cNvSpPr txBox="1"/>
      </xdr:nvSpPr>
      <xdr:spPr>
        <a:xfrm>
          <a:off x="14357428" y="13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21082</xdr:rowOff>
    </xdr:from>
    <xdr:to>
      <xdr:col>72</xdr:col>
      <xdr:colOff>38100</xdr:colOff>
      <xdr:row>72</xdr:row>
      <xdr:rowOff>122682</xdr:rowOff>
    </xdr:to>
    <xdr:sp macro="" textlink="">
      <xdr:nvSpPr>
        <xdr:cNvPr id="650" name="楕円 649"/>
        <xdr:cNvSpPr/>
      </xdr:nvSpPr>
      <xdr:spPr>
        <a:xfrm>
          <a:off x="13652500" y="12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139209</xdr:rowOff>
    </xdr:from>
    <xdr:ext cx="469744" cy="259045"/>
    <xdr:sp macro="" textlink="">
      <xdr:nvSpPr>
        <xdr:cNvPr id="651" name="テキスト ボックス 650"/>
        <xdr:cNvSpPr txBox="1"/>
      </xdr:nvSpPr>
      <xdr:spPr>
        <a:xfrm>
          <a:off x="13468428" y="1214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84074</xdr:rowOff>
    </xdr:from>
    <xdr:to>
      <xdr:col>67</xdr:col>
      <xdr:colOff>101600</xdr:colOff>
      <xdr:row>72</xdr:row>
      <xdr:rowOff>14224</xdr:rowOff>
    </xdr:to>
    <xdr:sp macro="" textlink="">
      <xdr:nvSpPr>
        <xdr:cNvPr id="652" name="楕円 651"/>
        <xdr:cNvSpPr/>
      </xdr:nvSpPr>
      <xdr:spPr>
        <a:xfrm>
          <a:off x="12763500" y="122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30751</xdr:rowOff>
    </xdr:from>
    <xdr:ext cx="534377" cy="259045"/>
    <xdr:sp macro="" textlink="">
      <xdr:nvSpPr>
        <xdr:cNvPr id="653" name="テキスト ボックス 652"/>
        <xdr:cNvSpPr txBox="1"/>
      </xdr:nvSpPr>
      <xdr:spPr>
        <a:xfrm>
          <a:off x="12547111" y="120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42393</xdr:rowOff>
    </xdr:from>
    <xdr:to>
      <xdr:col>85</xdr:col>
      <xdr:colOff>127000</xdr:colOff>
      <xdr:row>97</xdr:row>
      <xdr:rowOff>75375</xdr:rowOff>
    </xdr:to>
    <xdr:cxnSp macro="">
      <xdr:nvCxnSpPr>
        <xdr:cNvPr id="682" name="直線コネクタ 681"/>
        <xdr:cNvCxnSpPr/>
      </xdr:nvCxnSpPr>
      <xdr:spPr>
        <a:xfrm flipV="1">
          <a:off x="15481300" y="16673043"/>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107111</xdr:rowOff>
    </xdr:from>
    <xdr:to>
      <xdr:col>81</xdr:col>
      <xdr:colOff>50800</xdr:colOff>
      <xdr:row>97</xdr:row>
      <xdr:rowOff>75375</xdr:rowOff>
    </xdr:to>
    <xdr:cxnSp macro="">
      <xdr:nvCxnSpPr>
        <xdr:cNvPr id="685" name="直線コネクタ 684"/>
        <xdr:cNvCxnSpPr/>
      </xdr:nvCxnSpPr>
      <xdr:spPr>
        <a:xfrm>
          <a:off x="14592300" y="16566311"/>
          <a:ext cx="8890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107111</xdr:rowOff>
    </xdr:from>
    <xdr:to>
      <xdr:col>76</xdr:col>
      <xdr:colOff>114300</xdr:colOff>
      <xdr:row>97</xdr:row>
      <xdr:rowOff>27203</xdr:rowOff>
    </xdr:to>
    <xdr:cxnSp macro="">
      <xdr:nvCxnSpPr>
        <xdr:cNvPr id="688" name="直線コネクタ 687"/>
        <xdr:cNvCxnSpPr/>
      </xdr:nvCxnSpPr>
      <xdr:spPr>
        <a:xfrm flipV="1">
          <a:off x="13703300" y="16566311"/>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27203</xdr:rowOff>
    </xdr:from>
    <xdr:to>
      <xdr:col>71</xdr:col>
      <xdr:colOff>177800</xdr:colOff>
      <xdr:row>97</xdr:row>
      <xdr:rowOff>78232</xdr:rowOff>
    </xdr:to>
    <xdr:cxnSp macro="">
      <xdr:nvCxnSpPr>
        <xdr:cNvPr id="691" name="直線コネクタ 690"/>
        <xdr:cNvCxnSpPr/>
      </xdr:nvCxnSpPr>
      <xdr:spPr>
        <a:xfrm flipV="1">
          <a:off x="12814300" y="1665785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163043</xdr:rowOff>
    </xdr:from>
    <xdr:to>
      <xdr:col>85</xdr:col>
      <xdr:colOff>177800</xdr:colOff>
      <xdr:row>97</xdr:row>
      <xdr:rowOff>93193</xdr:rowOff>
    </xdr:to>
    <xdr:sp macro="" textlink="">
      <xdr:nvSpPr>
        <xdr:cNvPr id="701" name="楕円 700"/>
        <xdr:cNvSpPr/>
      </xdr:nvSpPr>
      <xdr:spPr>
        <a:xfrm>
          <a:off x="162687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14470</xdr:rowOff>
    </xdr:from>
    <xdr:ext cx="534377" cy="259045"/>
    <xdr:sp macro="" textlink="">
      <xdr:nvSpPr>
        <xdr:cNvPr id="702" name="積立金該当値テキスト"/>
        <xdr:cNvSpPr txBox="1"/>
      </xdr:nvSpPr>
      <xdr:spPr>
        <a:xfrm>
          <a:off x="16370300"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24575</xdr:rowOff>
    </xdr:from>
    <xdr:to>
      <xdr:col>81</xdr:col>
      <xdr:colOff>101600</xdr:colOff>
      <xdr:row>97</xdr:row>
      <xdr:rowOff>126175</xdr:rowOff>
    </xdr:to>
    <xdr:sp macro="" textlink="">
      <xdr:nvSpPr>
        <xdr:cNvPr id="703" name="楕円 702"/>
        <xdr:cNvSpPr/>
      </xdr:nvSpPr>
      <xdr:spPr>
        <a:xfrm>
          <a:off x="15430500" y="16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142702</xdr:rowOff>
    </xdr:from>
    <xdr:ext cx="534377" cy="259045"/>
    <xdr:sp macro="" textlink="">
      <xdr:nvSpPr>
        <xdr:cNvPr id="704" name="テキスト ボックス 703"/>
        <xdr:cNvSpPr txBox="1"/>
      </xdr:nvSpPr>
      <xdr:spPr>
        <a:xfrm>
          <a:off x="15214111" y="16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56311</xdr:rowOff>
    </xdr:from>
    <xdr:to>
      <xdr:col>76</xdr:col>
      <xdr:colOff>165100</xdr:colOff>
      <xdr:row>96</xdr:row>
      <xdr:rowOff>157911</xdr:rowOff>
    </xdr:to>
    <xdr:sp macro="" textlink="">
      <xdr:nvSpPr>
        <xdr:cNvPr id="705" name="楕円 704"/>
        <xdr:cNvSpPr/>
      </xdr:nvSpPr>
      <xdr:spPr>
        <a:xfrm>
          <a:off x="14541500" y="16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2988</xdr:rowOff>
    </xdr:from>
    <xdr:ext cx="534377" cy="259045"/>
    <xdr:sp macro="" textlink="">
      <xdr:nvSpPr>
        <xdr:cNvPr id="706" name="テキスト ボックス 705"/>
        <xdr:cNvSpPr txBox="1"/>
      </xdr:nvSpPr>
      <xdr:spPr>
        <a:xfrm>
          <a:off x="14325111"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147853</xdr:rowOff>
    </xdr:from>
    <xdr:to>
      <xdr:col>72</xdr:col>
      <xdr:colOff>38100</xdr:colOff>
      <xdr:row>97</xdr:row>
      <xdr:rowOff>78003</xdr:rowOff>
    </xdr:to>
    <xdr:sp macro="" textlink="">
      <xdr:nvSpPr>
        <xdr:cNvPr id="707" name="楕円 706"/>
        <xdr:cNvSpPr/>
      </xdr:nvSpPr>
      <xdr:spPr>
        <a:xfrm>
          <a:off x="13652500" y="166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94530</xdr:rowOff>
    </xdr:from>
    <xdr:ext cx="534377" cy="259045"/>
    <xdr:sp macro="" textlink="">
      <xdr:nvSpPr>
        <xdr:cNvPr id="708" name="テキスト ボックス 707"/>
        <xdr:cNvSpPr txBox="1"/>
      </xdr:nvSpPr>
      <xdr:spPr>
        <a:xfrm>
          <a:off x="13436111"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27432</xdr:rowOff>
    </xdr:from>
    <xdr:to>
      <xdr:col>67</xdr:col>
      <xdr:colOff>101600</xdr:colOff>
      <xdr:row>97</xdr:row>
      <xdr:rowOff>129032</xdr:rowOff>
    </xdr:to>
    <xdr:sp macro="" textlink="">
      <xdr:nvSpPr>
        <xdr:cNvPr id="709" name="楕円 708"/>
        <xdr:cNvSpPr/>
      </xdr:nvSpPr>
      <xdr:spPr>
        <a:xfrm>
          <a:off x="12763500" y="166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145559</xdr:rowOff>
    </xdr:from>
    <xdr:ext cx="534377" cy="259045"/>
    <xdr:sp macro="" textlink="">
      <xdr:nvSpPr>
        <xdr:cNvPr id="710" name="テキスト ボックス 709"/>
        <xdr:cNvSpPr txBox="1"/>
      </xdr:nvSpPr>
      <xdr:spPr>
        <a:xfrm>
          <a:off x="12547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144089</xdr:rowOff>
    </xdr:from>
    <xdr:to>
      <xdr:col>116</xdr:col>
      <xdr:colOff>63500</xdr:colOff>
      <xdr:row>55</xdr:row>
      <xdr:rowOff>157165</xdr:rowOff>
    </xdr:to>
    <xdr:cxnSp macro="">
      <xdr:nvCxnSpPr>
        <xdr:cNvPr id="790" name="直線コネクタ 789"/>
        <xdr:cNvCxnSpPr/>
      </xdr:nvCxnSpPr>
      <xdr:spPr>
        <a:xfrm>
          <a:off x="21323300" y="9573839"/>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43414</xdr:rowOff>
    </xdr:from>
    <xdr:to>
      <xdr:col>111</xdr:col>
      <xdr:colOff>177800</xdr:colOff>
      <xdr:row>55</xdr:row>
      <xdr:rowOff>144089</xdr:rowOff>
    </xdr:to>
    <xdr:cxnSp macro="">
      <xdr:nvCxnSpPr>
        <xdr:cNvPr id="793" name="直線コネクタ 792"/>
        <xdr:cNvCxnSpPr/>
      </xdr:nvCxnSpPr>
      <xdr:spPr>
        <a:xfrm>
          <a:off x="20434300" y="9473164"/>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14701</xdr:rowOff>
    </xdr:from>
    <xdr:to>
      <xdr:col>107</xdr:col>
      <xdr:colOff>50800</xdr:colOff>
      <xdr:row>55</xdr:row>
      <xdr:rowOff>43414</xdr:rowOff>
    </xdr:to>
    <xdr:cxnSp macro="">
      <xdr:nvCxnSpPr>
        <xdr:cNvPr id="796" name="直線コネクタ 795"/>
        <xdr:cNvCxnSpPr/>
      </xdr:nvCxnSpPr>
      <xdr:spPr>
        <a:xfrm>
          <a:off x="19545300" y="944445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95992</xdr:rowOff>
    </xdr:from>
    <xdr:to>
      <xdr:col>102</xdr:col>
      <xdr:colOff>114300</xdr:colOff>
      <xdr:row>55</xdr:row>
      <xdr:rowOff>14701</xdr:rowOff>
    </xdr:to>
    <xdr:cxnSp macro="">
      <xdr:nvCxnSpPr>
        <xdr:cNvPr id="799" name="直線コネクタ 798"/>
        <xdr:cNvCxnSpPr/>
      </xdr:nvCxnSpPr>
      <xdr:spPr>
        <a:xfrm>
          <a:off x="18656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106365</xdr:rowOff>
    </xdr:from>
    <xdr:to>
      <xdr:col>116</xdr:col>
      <xdr:colOff>114300</xdr:colOff>
      <xdr:row>56</xdr:row>
      <xdr:rowOff>36515</xdr:rowOff>
    </xdr:to>
    <xdr:sp macro="" textlink="">
      <xdr:nvSpPr>
        <xdr:cNvPr id="809" name="楕円 808"/>
        <xdr:cNvSpPr/>
      </xdr:nvSpPr>
      <xdr:spPr>
        <a:xfrm>
          <a:off x="22110700" y="95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129242</xdr:rowOff>
    </xdr:from>
    <xdr:ext cx="469744" cy="259045"/>
    <xdr:sp macro="" textlink="">
      <xdr:nvSpPr>
        <xdr:cNvPr id="810" name="貸付金該当値テキスト"/>
        <xdr:cNvSpPr txBox="1"/>
      </xdr:nvSpPr>
      <xdr:spPr>
        <a:xfrm>
          <a:off x="22212300" y="93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93289</xdr:rowOff>
    </xdr:from>
    <xdr:to>
      <xdr:col>112</xdr:col>
      <xdr:colOff>38100</xdr:colOff>
      <xdr:row>56</xdr:row>
      <xdr:rowOff>23439</xdr:rowOff>
    </xdr:to>
    <xdr:sp macro="" textlink="">
      <xdr:nvSpPr>
        <xdr:cNvPr id="811" name="楕円 810"/>
        <xdr:cNvSpPr/>
      </xdr:nvSpPr>
      <xdr:spPr>
        <a:xfrm>
          <a:off x="212725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39966</xdr:rowOff>
    </xdr:from>
    <xdr:ext cx="469744" cy="259045"/>
    <xdr:sp macro="" textlink="">
      <xdr:nvSpPr>
        <xdr:cNvPr id="812" name="テキスト ボックス 811"/>
        <xdr:cNvSpPr txBox="1"/>
      </xdr:nvSpPr>
      <xdr:spPr>
        <a:xfrm>
          <a:off x="21088428" y="92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164064</xdr:rowOff>
    </xdr:from>
    <xdr:to>
      <xdr:col>107</xdr:col>
      <xdr:colOff>101600</xdr:colOff>
      <xdr:row>55</xdr:row>
      <xdr:rowOff>94214</xdr:rowOff>
    </xdr:to>
    <xdr:sp macro="" textlink="">
      <xdr:nvSpPr>
        <xdr:cNvPr id="813" name="楕円 812"/>
        <xdr:cNvSpPr/>
      </xdr:nvSpPr>
      <xdr:spPr>
        <a:xfrm>
          <a:off x="203835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110741</xdr:rowOff>
    </xdr:from>
    <xdr:ext cx="469744" cy="259045"/>
    <xdr:sp macro="" textlink="">
      <xdr:nvSpPr>
        <xdr:cNvPr id="814" name="テキスト ボックス 813"/>
        <xdr:cNvSpPr txBox="1"/>
      </xdr:nvSpPr>
      <xdr:spPr>
        <a:xfrm>
          <a:off x="20199428" y="91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135351</xdr:rowOff>
    </xdr:from>
    <xdr:to>
      <xdr:col>102</xdr:col>
      <xdr:colOff>165100</xdr:colOff>
      <xdr:row>55</xdr:row>
      <xdr:rowOff>65501</xdr:rowOff>
    </xdr:to>
    <xdr:sp macro="" textlink="">
      <xdr:nvSpPr>
        <xdr:cNvPr id="815" name="楕円 814"/>
        <xdr:cNvSpPr/>
      </xdr:nvSpPr>
      <xdr:spPr>
        <a:xfrm>
          <a:off x="19494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82028</xdr:rowOff>
    </xdr:from>
    <xdr:ext cx="469744" cy="259045"/>
    <xdr:sp macro="" textlink="">
      <xdr:nvSpPr>
        <xdr:cNvPr id="816" name="テキスト ボックス 815"/>
        <xdr:cNvSpPr txBox="1"/>
      </xdr:nvSpPr>
      <xdr:spPr>
        <a:xfrm>
          <a:off x="19310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45192</xdr:rowOff>
    </xdr:from>
    <xdr:to>
      <xdr:col>98</xdr:col>
      <xdr:colOff>38100</xdr:colOff>
      <xdr:row>53</xdr:row>
      <xdr:rowOff>146792</xdr:rowOff>
    </xdr:to>
    <xdr:sp macro="" textlink="">
      <xdr:nvSpPr>
        <xdr:cNvPr id="817" name="楕円 816"/>
        <xdr:cNvSpPr/>
      </xdr:nvSpPr>
      <xdr:spPr>
        <a:xfrm>
          <a:off x="18605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163319</xdr:rowOff>
    </xdr:from>
    <xdr:ext cx="469744" cy="259045"/>
    <xdr:sp macro="" textlink="">
      <xdr:nvSpPr>
        <xdr:cNvPr id="818" name="テキスト ボックス 817"/>
        <xdr:cNvSpPr txBox="1"/>
      </xdr:nvSpPr>
      <xdr:spPr>
        <a:xfrm>
          <a:off x="18421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31191</xdr:rowOff>
    </xdr:from>
    <xdr:to>
      <xdr:col>116</xdr:col>
      <xdr:colOff>63500</xdr:colOff>
      <xdr:row>74</xdr:row>
      <xdr:rowOff>114935</xdr:rowOff>
    </xdr:to>
    <xdr:cxnSp macro="">
      <xdr:nvCxnSpPr>
        <xdr:cNvPr id="848" name="直線コネクタ 847"/>
        <xdr:cNvCxnSpPr/>
      </xdr:nvCxnSpPr>
      <xdr:spPr>
        <a:xfrm>
          <a:off x="21323300" y="12718491"/>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31191</xdr:rowOff>
    </xdr:from>
    <xdr:to>
      <xdr:col>111</xdr:col>
      <xdr:colOff>177800</xdr:colOff>
      <xdr:row>74</xdr:row>
      <xdr:rowOff>133299</xdr:rowOff>
    </xdr:to>
    <xdr:cxnSp macro="">
      <xdr:nvCxnSpPr>
        <xdr:cNvPr id="851" name="直線コネクタ 850"/>
        <xdr:cNvCxnSpPr/>
      </xdr:nvCxnSpPr>
      <xdr:spPr>
        <a:xfrm flipV="1">
          <a:off x="20434300" y="127184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126670</xdr:rowOff>
    </xdr:from>
    <xdr:to>
      <xdr:col>107</xdr:col>
      <xdr:colOff>50800</xdr:colOff>
      <xdr:row>74</xdr:row>
      <xdr:rowOff>133299</xdr:rowOff>
    </xdr:to>
    <xdr:cxnSp macro="">
      <xdr:nvCxnSpPr>
        <xdr:cNvPr id="854" name="直線コネクタ 853"/>
        <xdr:cNvCxnSpPr/>
      </xdr:nvCxnSpPr>
      <xdr:spPr>
        <a:xfrm>
          <a:off x="19545300" y="128139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72416</xdr:rowOff>
    </xdr:from>
    <xdr:to>
      <xdr:col>102</xdr:col>
      <xdr:colOff>114300</xdr:colOff>
      <xdr:row>74</xdr:row>
      <xdr:rowOff>126670</xdr:rowOff>
    </xdr:to>
    <xdr:cxnSp macro="">
      <xdr:nvCxnSpPr>
        <xdr:cNvPr id="857" name="直線コネクタ 856"/>
        <xdr:cNvCxnSpPr/>
      </xdr:nvCxnSpPr>
      <xdr:spPr>
        <a:xfrm>
          <a:off x="18656300" y="12588266"/>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64135</xdr:rowOff>
    </xdr:from>
    <xdr:to>
      <xdr:col>116</xdr:col>
      <xdr:colOff>114300</xdr:colOff>
      <xdr:row>74</xdr:row>
      <xdr:rowOff>165735</xdr:rowOff>
    </xdr:to>
    <xdr:sp macro="" textlink="">
      <xdr:nvSpPr>
        <xdr:cNvPr id="867" name="楕円 866"/>
        <xdr:cNvSpPr/>
      </xdr:nvSpPr>
      <xdr:spPr>
        <a:xfrm>
          <a:off x="221107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87012</xdr:rowOff>
    </xdr:from>
    <xdr:ext cx="534377" cy="259045"/>
    <xdr:sp macro="" textlink="">
      <xdr:nvSpPr>
        <xdr:cNvPr id="868" name="繰出金該当値テキスト"/>
        <xdr:cNvSpPr txBox="1"/>
      </xdr:nvSpPr>
      <xdr:spPr>
        <a:xfrm>
          <a:off x="22212300" y="126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151841</xdr:rowOff>
    </xdr:from>
    <xdr:to>
      <xdr:col>112</xdr:col>
      <xdr:colOff>38100</xdr:colOff>
      <xdr:row>74</xdr:row>
      <xdr:rowOff>81991</xdr:rowOff>
    </xdr:to>
    <xdr:sp macro="" textlink="">
      <xdr:nvSpPr>
        <xdr:cNvPr id="869" name="楕円 868"/>
        <xdr:cNvSpPr/>
      </xdr:nvSpPr>
      <xdr:spPr>
        <a:xfrm>
          <a:off x="21272500" y="126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98518</xdr:rowOff>
    </xdr:from>
    <xdr:ext cx="534377" cy="259045"/>
    <xdr:sp macro="" textlink="">
      <xdr:nvSpPr>
        <xdr:cNvPr id="870" name="テキスト ボックス 869"/>
        <xdr:cNvSpPr txBox="1"/>
      </xdr:nvSpPr>
      <xdr:spPr>
        <a:xfrm>
          <a:off x="21056111" y="124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82499</xdr:rowOff>
    </xdr:from>
    <xdr:to>
      <xdr:col>107</xdr:col>
      <xdr:colOff>101600</xdr:colOff>
      <xdr:row>75</xdr:row>
      <xdr:rowOff>12649</xdr:rowOff>
    </xdr:to>
    <xdr:sp macro="" textlink="">
      <xdr:nvSpPr>
        <xdr:cNvPr id="871" name="楕円 870"/>
        <xdr:cNvSpPr/>
      </xdr:nvSpPr>
      <xdr:spPr>
        <a:xfrm>
          <a:off x="203835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29176</xdr:rowOff>
    </xdr:from>
    <xdr:ext cx="534377" cy="259045"/>
    <xdr:sp macro="" textlink="">
      <xdr:nvSpPr>
        <xdr:cNvPr id="872" name="テキスト ボックス 871"/>
        <xdr:cNvSpPr txBox="1"/>
      </xdr:nvSpPr>
      <xdr:spPr>
        <a:xfrm>
          <a:off x="20167111" y="125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75870</xdr:rowOff>
    </xdr:from>
    <xdr:to>
      <xdr:col>102</xdr:col>
      <xdr:colOff>165100</xdr:colOff>
      <xdr:row>75</xdr:row>
      <xdr:rowOff>6020</xdr:rowOff>
    </xdr:to>
    <xdr:sp macro="" textlink="">
      <xdr:nvSpPr>
        <xdr:cNvPr id="873" name="楕円 872"/>
        <xdr:cNvSpPr/>
      </xdr:nvSpPr>
      <xdr:spPr>
        <a:xfrm>
          <a:off x="19494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22547</xdr:rowOff>
    </xdr:from>
    <xdr:ext cx="534377" cy="259045"/>
    <xdr:sp macro="" textlink="">
      <xdr:nvSpPr>
        <xdr:cNvPr id="874" name="テキスト ボックス 873"/>
        <xdr:cNvSpPr txBox="1"/>
      </xdr:nvSpPr>
      <xdr:spPr>
        <a:xfrm>
          <a:off x="19278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21616</xdr:rowOff>
    </xdr:from>
    <xdr:to>
      <xdr:col>98</xdr:col>
      <xdr:colOff>38100</xdr:colOff>
      <xdr:row>73</xdr:row>
      <xdr:rowOff>123216</xdr:rowOff>
    </xdr:to>
    <xdr:sp macro="" textlink="">
      <xdr:nvSpPr>
        <xdr:cNvPr id="875" name="楕円 874"/>
        <xdr:cNvSpPr/>
      </xdr:nvSpPr>
      <xdr:spPr>
        <a:xfrm>
          <a:off x="18605500" y="125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139743</xdr:rowOff>
    </xdr:from>
    <xdr:ext cx="534377" cy="259045"/>
    <xdr:sp macro="" textlink="">
      <xdr:nvSpPr>
        <xdr:cNvPr id="876" name="テキスト ボックス 875"/>
        <xdr:cNvSpPr txBox="1"/>
      </xdr:nvSpPr>
      <xdr:spPr>
        <a:xfrm>
          <a:off x="18389111" y="123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の４２４，１８７円から大幅な増となっているが、特別定額給付金など補助費の増によるものである。主な構成要因である扶助費は、住民一人当たり１５３，８５２円となっており増加傾向にある。これは、私立保育所運営費助成や住居確保給付金に要する経費などが増となったためであり、引き続き類似団体より高い水準にある。扶助費の変動推移は類似団体と同様の傾向にあり、社会情勢の影響を反映していると推察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162723</xdr:rowOff>
    </xdr:from>
    <xdr:to>
      <xdr:col>24</xdr:col>
      <xdr:colOff>63500</xdr:colOff>
      <xdr:row>37</xdr:row>
      <xdr:rowOff>170887</xdr:rowOff>
    </xdr:to>
    <xdr:cxnSp macro="">
      <xdr:nvCxnSpPr>
        <xdr:cNvPr id="62" name="直線コネクタ 61"/>
        <xdr:cNvCxnSpPr/>
      </xdr:nvCxnSpPr>
      <xdr:spPr>
        <a:xfrm>
          <a:off x="3797300" y="65063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158315</xdr:rowOff>
    </xdr:from>
    <xdr:to>
      <xdr:col>19</xdr:col>
      <xdr:colOff>177800</xdr:colOff>
      <xdr:row>37</xdr:row>
      <xdr:rowOff>162723</xdr:rowOff>
    </xdr:to>
    <xdr:cxnSp macro="">
      <xdr:nvCxnSpPr>
        <xdr:cNvPr id="65" name="直線コネクタ 64"/>
        <xdr:cNvCxnSpPr/>
      </xdr:nvCxnSpPr>
      <xdr:spPr>
        <a:xfrm>
          <a:off x="2908300" y="6501965"/>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158315</xdr:rowOff>
    </xdr:from>
    <xdr:to>
      <xdr:col>15</xdr:col>
      <xdr:colOff>50800</xdr:colOff>
      <xdr:row>37</xdr:row>
      <xdr:rowOff>164519</xdr:rowOff>
    </xdr:to>
    <xdr:cxnSp macro="">
      <xdr:nvCxnSpPr>
        <xdr:cNvPr id="68" name="直線コネクタ 67"/>
        <xdr:cNvCxnSpPr/>
      </xdr:nvCxnSpPr>
      <xdr:spPr>
        <a:xfrm flipV="1">
          <a:off x="2019300" y="6501965"/>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155702</xdr:rowOff>
    </xdr:from>
    <xdr:to>
      <xdr:col>10</xdr:col>
      <xdr:colOff>114300</xdr:colOff>
      <xdr:row>37</xdr:row>
      <xdr:rowOff>164519</xdr:rowOff>
    </xdr:to>
    <xdr:cxnSp macro="">
      <xdr:nvCxnSpPr>
        <xdr:cNvPr id="71" name="直線コネクタ 70"/>
        <xdr:cNvCxnSpPr/>
      </xdr:nvCxnSpPr>
      <xdr:spPr>
        <a:xfrm>
          <a:off x="1130300" y="649935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120088</xdr:rowOff>
    </xdr:from>
    <xdr:to>
      <xdr:col>24</xdr:col>
      <xdr:colOff>114300</xdr:colOff>
      <xdr:row>38</xdr:row>
      <xdr:rowOff>50237</xdr:rowOff>
    </xdr:to>
    <xdr:sp macro="" textlink="">
      <xdr:nvSpPr>
        <xdr:cNvPr id="81" name="楕円 80"/>
        <xdr:cNvSpPr/>
      </xdr:nvSpPr>
      <xdr:spPr>
        <a:xfrm>
          <a:off x="4584700" y="6463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111923</xdr:rowOff>
    </xdr:from>
    <xdr:to>
      <xdr:col>20</xdr:col>
      <xdr:colOff>38100</xdr:colOff>
      <xdr:row>38</xdr:row>
      <xdr:rowOff>42073</xdr:rowOff>
    </xdr:to>
    <xdr:sp macro="" textlink="">
      <xdr:nvSpPr>
        <xdr:cNvPr id="83" name="楕円 82"/>
        <xdr:cNvSpPr/>
      </xdr:nvSpPr>
      <xdr:spPr>
        <a:xfrm>
          <a:off x="3746500" y="64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33200</xdr:rowOff>
    </xdr:from>
    <xdr:ext cx="469744" cy="259045"/>
    <xdr:sp macro="" textlink="">
      <xdr:nvSpPr>
        <xdr:cNvPr id="84" name="テキスト ボックス 83"/>
        <xdr:cNvSpPr txBox="1"/>
      </xdr:nvSpPr>
      <xdr:spPr>
        <a:xfrm>
          <a:off x="3562428" y="65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107515</xdr:rowOff>
    </xdr:from>
    <xdr:to>
      <xdr:col>15</xdr:col>
      <xdr:colOff>101600</xdr:colOff>
      <xdr:row>38</xdr:row>
      <xdr:rowOff>37664</xdr:rowOff>
    </xdr:to>
    <xdr:sp macro="" textlink="">
      <xdr:nvSpPr>
        <xdr:cNvPr id="85" name="楕円 84"/>
        <xdr:cNvSpPr/>
      </xdr:nvSpPr>
      <xdr:spPr>
        <a:xfrm>
          <a:off x="28575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28791</xdr:rowOff>
    </xdr:from>
    <xdr:ext cx="469744" cy="259045"/>
    <xdr:sp macro="" textlink="">
      <xdr:nvSpPr>
        <xdr:cNvPr id="86" name="テキスト ボックス 85"/>
        <xdr:cNvSpPr txBox="1"/>
      </xdr:nvSpPr>
      <xdr:spPr>
        <a:xfrm>
          <a:off x="2673428"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113719</xdr:rowOff>
    </xdr:from>
    <xdr:to>
      <xdr:col>10</xdr:col>
      <xdr:colOff>165100</xdr:colOff>
      <xdr:row>38</xdr:row>
      <xdr:rowOff>43869</xdr:rowOff>
    </xdr:to>
    <xdr:sp macro="" textlink="">
      <xdr:nvSpPr>
        <xdr:cNvPr id="87" name="楕円 86"/>
        <xdr:cNvSpPr/>
      </xdr:nvSpPr>
      <xdr:spPr>
        <a:xfrm>
          <a:off x="1968500" y="6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34996</xdr:rowOff>
    </xdr:from>
    <xdr:ext cx="469744" cy="259045"/>
    <xdr:sp macro="" textlink="">
      <xdr:nvSpPr>
        <xdr:cNvPr id="88" name="テキスト ボックス 87"/>
        <xdr:cNvSpPr txBox="1"/>
      </xdr:nvSpPr>
      <xdr:spPr>
        <a:xfrm>
          <a:off x="1784428" y="65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104902</xdr:rowOff>
    </xdr:from>
    <xdr:to>
      <xdr:col>6</xdr:col>
      <xdr:colOff>38100</xdr:colOff>
      <xdr:row>38</xdr:row>
      <xdr:rowOff>35052</xdr:rowOff>
    </xdr:to>
    <xdr:sp macro="" textlink="">
      <xdr:nvSpPr>
        <xdr:cNvPr id="89" name="楕円 88"/>
        <xdr:cNvSpPr/>
      </xdr:nvSpPr>
      <xdr:spPr>
        <a:xfrm>
          <a:off x="107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26179</xdr:rowOff>
    </xdr:from>
    <xdr:ext cx="469744" cy="259045"/>
    <xdr:sp macro="" textlink="">
      <xdr:nvSpPr>
        <xdr:cNvPr id="90" name="テキスト ボックス 89"/>
        <xdr:cNvSpPr txBox="1"/>
      </xdr:nvSpPr>
      <xdr:spPr>
        <a:xfrm>
          <a:off x="895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110363</xdr:rowOff>
    </xdr:from>
    <xdr:to>
      <xdr:col>24</xdr:col>
      <xdr:colOff>63500</xdr:colOff>
      <xdr:row>58</xdr:row>
      <xdr:rowOff>34304</xdr:rowOff>
    </xdr:to>
    <xdr:cxnSp macro="">
      <xdr:nvCxnSpPr>
        <xdr:cNvPr id="119" name="直線コネクタ 118"/>
        <xdr:cNvCxnSpPr/>
      </xdr:nvCxnSpPr>
      <xdr:spPr>
        <a:xfrm flipV="1">
          <a:off x="3797300" y="9540113"/>
          <a:ext cx="838200" cy="4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10259</xdr:rowOff>
    </xdr:from>
    <xdr:to>
      <xdr:col>19</xdr:col>
      <xdr:colOff>177800</xdr:colOff>
      <xdr:row>58</xdr:row>
      <xdr:rowOff>34304</xdr:rowOff>
    </xdr:to>
    <xdr:cxnSp macro="">
      <xdr:nvCxnSpPr>
        <xdr:cNvPr id="122" name="直線コネクタ 121"/>
        <xdr:cNvCxnSpPr/>
      </xdr:nvCxnSpPr>
      <xdr:spPr>
        <a:xfrm>
          <a:off x="2908300" y="9954359"/>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10259</xdr:rowOff>
    </xdr:from>
    <xdr:to>
      <xdr:col>15</xdr:col>
      <xdr:colOff>50800</xdr:colOff>
      <xdr:row>58</xdr:row>
      <xdr:rowOff>27793</xdr:rowOff>
    </xdr:to>
    <xdr:cxnSp macro="">
      <xdr:nvCxnSpPr>
        <xdr:cNvPr id="125" name="直線コネクタ 124"/>
        <xdr:cNvCxnSpPr/>
      </xdr:nvCxnSpPr>
      <xdr:spPr>
        <a:xfrm flipV="1">
          <a:off x="2019300" y="995435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27793</xdr:rowOff>
    </xdr:from>
    <xdr:to>
      <xdr:col>10</xdr:col>
      <xdr:colOff>114300</xdr:colOff>
      <xdr:row>58</xdr:row>
      <xdr:rowOff>54371</xdr:rowOff>
    </xdr:to>
    <xdr:cxnSp macro="">
      <xdr:nvCxnSpPr>
        <xdr:cNvPr id="128" name="直線コネクタ 127"/>
        <xdr:cNvCxnSpPr/>
      </xdr:nvCxnSpPr>
      <xdr:spPr>
        <a:xfrm flipV="1">
          <a:off x="1130300" y="9971893"/>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59563</xdr:rowOff>
    </xdr:from>
    <xdr:to>
      <xdr:col>24</xdr:col>
      <xdr:colOff>114300</xdr:colOff>
      <xdr:row>55</xdr:row>
      <xdr:rowOff>161163</xdr:rowOff>
    </xdr:to>
    <xdr:sp macro="" textlink="">
      <xdr:nvSpPr>
        <xdr:cNvPr id="138" name="楕円 137"/>
        <xdr:cNvSpPr/>
      </xdr:nvSpPr>
      <xdr:spPr>
        <a:xfrm>
          <a:off x="4584700" y="94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82440</xdr:rowOff>
    </xdr:from>
    <xdr:ext cx="599010" cy="259045"/>
    <xdr:sp macro="" textlink="">
      <xdr:nvSpPr>
        <xdr:cNvPr id="139" name="総務費該当値テキスト"/>
        <xdr:cNvSpPr txBox="1"/>
      </xdr:nvSpPr>
      <xdr:spPr>
        <a:xfrm>
          <a:off x="4686300" y="934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154954</xdr:rowOff>
    </xdr:from>
    <xdr:to>
      <xdr:col>20</xdr:col>
      <xdr:colOff>38100</xdr:colOff>
      <xdr:row>58</xdr:row>
      <xdr:rowOff>85104</xdr:rowOff>
    </xdr:to>
    <xdr:sp macro="" textlink="">
      <xdr:nvSpPr>
        <xdr:cNvPr id="140" name="楕円 139"/>
        <xdr:cNvSpPr/>
      </xdr:nvSpPr>
      <xdr:spPr>
        <a:xfrm>
          <a:off x="3746500" y="99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76231</xdr:rowOff>
    </xdr:from>
    <xdr:ext cx="534377" cy="259045"/>
    <xdr:sp macro="" textlink="">
      <xdr:nvSpPr>
        <xdr:cNvPr id="141" name="テキスト ボックス 140"/>
        <xdr:cNvSpPr txBox="1"/>
      </xdr:nvSpPr>
      <xdr:spPr>
        <a:xfrm>
          <a:off x="3530111" y="100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130909</xdr:rowOff>
    </xdr:from>
    <xdr:to>
      <xdr:col>15</xdr:col>
      <xdr:colOff>101600</xdr:colOff>
      <xdr:row>58</xdr:row>
      <xdr:rowOff>61059</xdr:rowOff>
    </xdr:to>
    <xdr:sp macro="" textlink="">
      <xdr:nvSpPr>
        <xdr:cNvPr id="142" name="楕円 141"/>
        <xdr:cNvSpPr/>
      </xdr:nvSpPr>
      <xdr:spPr>
        <a:xfrm>
          <a:off x="2857500" y="99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77586</xdr:rowOff>
    </xdr:from>
    <xdr:ext cx="534377" cy="259045"/>
    <xdr:sp macro="" textlink="">
      <xdr:nvSpPr>
        <xdr:cNvPr id="143" name="テキスト ボックス 142"/>
        <xdr:cNvSpPr txBox="1"/>
      </xdr:nvSpPr>
      <xdr:spPr>
        <a:xfrm>
          <a:off x="2641111" y="96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148443</xdr:rowOff>
    </xdr:from>
    <xdr:to>
      <xdr:col>10</xdr:col>
      <xdr:colOff>165100</xdr:colOff>
      <xdr:row>58</xdr:row>
      <xdr:rowOff>78593</xdr:rowOff>
    </xdr:to>
    <xdr:sp macro="" textlink="">
      <xdr:nvSpPr>
        <xdr:cNvPr id="144" name="楕円 143"/>
        <xdr:cNvSpPr/>
      </xdr:nvSpPr>
      <xdr:spPr>
        <a:xfrm>
          <a:off x="1968500" y="99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95120</xdr:rowOff>
    </xdr:from>
    <xdr:ext cx="534377" cy="259045"/>
    <xdr:sp macro="" textlink="">
      <xdr:nvSpPr>
        <xdr:cNvPr id="145" name="テキスト ボックス 144"/>
        <xdr:cNvSpPr txBox="1"/>
      </xdr:nvSpPr>
      <xdr:spPr>
        <a:xfrm>
          <a:off x="1752111" y="9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3571</xdr:rowOff>
    </xdr:from>
    <xdr:to>
      <xdr:col>6</xdr:col>
      <xdr:colOff>38100</xdr:colOff>
      <xdr:row>58</xdr:row>
      <xdr:rowOff>105171</xdr:rowOff>
    </xdr:to>
    <xdr:sp macro="" textlink="">
      <xdr:nvSpPr>
        <xdr:cNvPr id="146" name="楕円 145"/>
        <xdr:cNvSpPr/>
      </xdr:nvSpPr>
      <xdr:spPr>
        <a:xfrm>
          <a:off x="1079500" y="99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96298</xdr:rowOff>
    </xdr:from>
    <xdr:ext cx="534377" cy="259045"/>
    <xdr:sp macro="" textlink="">
      <xdr:nvSpPr>
        <xdr:cNvPr id="147" name="テキスト ボックス 146"/>
        <xdr:cNvSpPr txBox="1"/>
      </xdr:nvSpPr>
      <xdr:spPr>
        <a:xfrm>
          <a:off x="863111" y="100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56838</xdr:rowOff>
    </xdr:from>
    <xdr:to>
      <xdr:col>24</xdr:col>
      <xdr:colOff>63500</xdr:colOff>
      <xdr:row>76</xdr:row>
      <xdr:rowOff>77521</xdr:rowOff>
    </xdr:to>
    <xdr:cxnSp macro="">
      <xdr:nvCxnSpPr>
        <xdr:cNvPr id="179" name="直線コネクタ 178"/>
        <xdr:cNvCxnSpPr/>
      </xdr:nvCxnSpPr>
      <xdr:spPr>
        <a:xfrm flipV="1">
          <a:off x="3797300" y="1308703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77521</xdr:rowOff>
    </xdr:from>
    <xdr:to>
      <xdr:col>19</xdr:col>
      <xdr:colOff>177800</xdr:colOff>
      <xdr:row>77</xdr:row>
      <xdr:rowOff>28786</xdr:rowOff>
    </xdr:to>
    <xdr:cxnSp macro="">
      <xdr:nvCxnSpPr>
        <xdr:cNvPr id="182" name="直線コネクタ 181"/>
        <xdr:cNvCxnSpPr/>
      </xdr:nvCxnSpPr>
      <xdr:spPr>
        <a:xfrm flipV="1">
          <a:off x="2908300" y="13107721"/>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28786</xdr:rowOff>
    </xdr:from>
    <xdr:to>
      <xdr:col>15</xdr:col>
      <xdr:colOff>50800</xdr:colOff>
      <xdr:row>77</xdr:row>
      <xdr:rowOff>49577</xdr:rowOff>
    </xdr:to>
    <xdr:cxnSp macro="">
      <xdr:nvCxnSpPr>
        <xdr:cNvPr id="185" name="直線コネクタ 184"/>
        <xdr:cNvCxnSpPr/>
      </xdr:nvCxnSpPr>
      <xdr:spPr>
        <a:xfrm flipV="1">
          <a:off x="2019300" y="1323043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30952</xdr:rowOff>
    </xdr:from>
    <xdr:to>
      <xdr:col>10</xdr:col>
      <xdr:colOff>114300</xdr:colOff>
      <xdr:row>77</xdr:row>
      <xdr:rowOff>49577</xdr:rowOff>
    </xdr:to>
    <xdr:cxnSp macro="">
      <xdr:nvCxnSpPr>
        <xdr:cNvPr id="188" name="直線コネクタ 187"/>
        <xdr:cNvCxnSpPr/>
      </xdr:nvCxnSpPr>
      <xdr:spPr>
        <a:xfrm>
          <a:off x="1130300" y="1323260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6038</xdr:rowOff>
    </xdr:from>
    <xdr:to>
      <xdr:col>24</xdr:col>
      <xdr:colOff>114300</xdr:colOff>
      <xdr:row>76</xdr:row>
      <xdr:rowOff>107638</xdr:rowOff>
    </xdr:to>
    <xdr:sp macro="" textlink="">
      <xdr:nvSpPr>
        <xdr:cNvPr id="198" name="楕円 197"/>
        <xdr:cNvSpPr/>
      </xdr:nvSpPr>
      <xdr:spPr>
        <a:xfrm>
          <a:off x="4584700" y="130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28915</xdr:rowOff>
    </xdr:from>
    <xdr:ext cx="599010" cy="259045"/>
    <xdr:sp macro="" textlink="">
      <xdr:nvSpPr>
        <xdr:cNvPr id="199" name="民生費該当値テキスト"/>
        <xdr:cNvSpPr txBox="1"/>
      </xdr:nvSpPr>
      <xdr:spPr>
        <a:xfrm>
          <a:off x="4686300" y="128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26721</xdr:rowOff>
    </xdr:from>
    <xdr:to>
      <xdr:col>20</xdr:col>
      <xdr:colOff>38100</xdr:colOff>
      <xdr:row>76</xdr:row>
      <xdr:rowOff>128321</xdr:rowOff>
    </xdr:to>
    <xdr:sp macro="" textlink="">
      <xdr:nvSpPr>
        <xdr:cNvPr id="200" name="楕円 199"/>
        <xdr:cNvSpPr/>
      </xdr:nvSpPr>
      <xdr:spPr>
        <a:xfrm>
          <a:off x="3746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144848</xdr:rowOff>
    </xdr:from>
    <xdr:ext cx="599010" cy="259045"/>
    <xdr:sp macro="" textlink="">
      <xdr:nvSpPr>
        <xdr:cNvPr id="201" name="テキスト ボックス 200"/>
        <xdr:cNvSpPr txBox="1"/>
      </xdr:nvSpPr>
      <xdr:spPr>
        <a:xfrm>
          <a:off x="3497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149436</xdr:rowOff>
    </xdr:from>
    <xdr:to>
      <xdr:col>15</xdr:col>
      <xdr:colOff>101600</xdr:colOff>
      <xdr:row>77</xdr:row>
      <xdr:rowOff>79586</xdr:rowOff>
    </xdr:to>
    <xdr:sp macro="" textlink="">
      <xdr:nvSpPr>
        <xdr:cNvPr id="202" name="楕円 201"/>
        <xdr:cNvSpPr/>
      </xdr:nvSpPr>
      <xdr:spPr>
        <a:xfrm>
          <a:off x="2857500" y="131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96113</xdr:rowOff>
    </xdr:from>
    <xdr:ext cx="599010" cy="259045"/>
    <xdr:sp macro="" textlink="">
      <xdr:nvSpPr>
        <xdr:cNvPr id="203" name="テキスト ボックス 202"/>
        <xdr:cNvSpPr txBox="1"/>
      </xdr:nvSpPr>
      <xdr:spPr>
        <a:xfrm>
          <a:off x="2608795" y="129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170227</xdr:rowOff>
    </xdr:from>
    <xdr:to>
      <xdr:col>10</xdr:col>
      <xdr:colOff>165100</xdr:colOff>
      <xdr:row>77</xdr:row>
      <xdr:rowOff>100377</xdr:rowOff>
    </xdr:to>
    <xdr:sp macro="" textlink="">
      <xdr:nvSpPr>
        <xdr:cNvPr id="204" name="楕円 203"/>
        <xdr:cNvSpPr/>
      </xdr:nvSpPr>
      <xdr:spPr>
        <a:xfrm>
          <a:off x="1968500" y="132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116904</xdr:rowOff>
    </xdr:from>
    <xdr:ext cx="599010" cy="259045"/>
    <xdr:sp macro="" textlink="">
      <xdr:nvSpPr>
        <xdr:cNvPr id="205" name="テキスト ボックス 204"/>
        <xdr:cNvSpPr txBox="1"/>
      </xdr:nvSpPr>
      <xdr:spPr>
        <a:xfrm>
          <a:off x="1719795" y="129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151602</xdr:rowOff>
    </xdr:from>
    <xdr:to>
      <xdr:col>6</xdr:col>
      <xdr:colOff>38100</xdr:colOff>
      <xdr:row>77</xdr:row>
      <xdr:rowOff>81752</xdr:rowOff>
    </xdr:to>
    <xdr:sp macro="" textlink="">
      <xdr:nvSpPr>
        <xdr:cNvPr id="206" name="楕円 205"/>
        <xdr:cNvSpPr/>
      </xdr:nvSpPr>
      <xdr:spPr>
        <a:xfrm>
          <a:off x="10795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98279</xdr:rowOff>
    </xdr:from>
    <xdr:ext cx="599010" cy="259045"/>
    <xdr:sp macro="" textlink="">
      <xdr:nvSpPr>
        <xdr:cNvPr id="207" name="テキスト ボックス 206"/>
        <xdr:cNvSpPr txBox="1"/>
      </xdr:nvSpPr>
      <xdr:spPr>
        <a:xfrm>
          <a:off x="830795" y="129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44050</xdr:rowOff>
    </xdr:from>
    <xdr:to>
      <xdr:col>24</xdr:col>
      <xdr:colOff>63500</xdr:colOff>
      <xdr:row>98</xdr:row>
      <xdr:rowOff>116554</xdr:rowOff>
    </xdr:to>
    <xdr:cxnSp macro="">
      <xdr:nvCxnSpPr>
        <xdr:cNvPr id="237" name="直線コネクタ 236"/>
        <xdr:cNvCxnSpPr/>
      </xdr:nvCxnSpPr>
      <xdr:spPr>
        <a:xfrm flipV="1">
          <a:off x="3797300" y="16846150"/>
          <a:ext cx="8382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116554</xdr:rowOff>
    </xdr:from>
    <xdr:to>
      <xdr:col>19</xdr:col>
      <xdr:colOff>177800</xdr:colOff>
      <xdr:row>98</xdr:row>
      <xdr:rowOff>131147</xdr:rowOff>
    </xdr:to>
    <xdr:cxnSp macro="">
      <xdr:nvCxnSpPr>
        <xdr:cNvPr id="240" name="直線コネクタ 239"/>
        <xdr:cNvCxnSpPr/>
      </xdr:nvCxnSpPr>
      <xdr:spPr>
        <a:xfrm flipV="1">
          <a:off x="2908300" y="16918654"/>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117011</xdr:rowOff>
    </xdr:from>
    <xdr:to>
      <xdr:col>15</xdr:col>
      <xdr:colOff>50800</xdr:colOff>
      <xdr:row>98</xdr:row>
      <xdr:rowOff>131147</xdr:rowOff>
    </xdr:to>
    <xdr:cxnSp macro="">
      <xdr:nvCxnSpPr>
        <xdr:cNvPr id="243" name="直線コネクタ 242"/>
        <xdr:cNvCxnSpPr/>
      </xdr:nvCxnSpPr>
      <xdr:spPr>
        <a:xfrm>
          <a:off x="2019300" y="16919111"/>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117011</xdr:rowOff>
    </xdr:from>
    <xdr:to>
      <xdr:col>10</xdr:col>
      <xdr:colOff>114300</xdr:colOff>
      <xdr:row>98</xdr:row>
      <xdr:rowOff>124213</xdr:rowOff>
    </xdr:to>
    <xdr:cxnSp macro="">
      <xdr:nvCxnSpPr>
        <xdr:cNvPr id="246" name="直線コネクタ 245"/>
        <xdr:cNvCxnSpPr/>
      </xdr:nvCxnSpPr>
      <xdr:spPr>
        <a:xfrm flipV="1">
          <a:off x="1130300" y="16919111"/>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164700</xdr:rowOff>
    </xdr:from>
    <xdr:to>
      <xdr:col>24</xdr:col>
      <xdr:colOff>114300</xdr:colOff>
      <xdr:row>98</xdr:row>
      <xdr:rowOff>94850</xdr:rowOff>
    </xdr:to>
    <xdr:sp macro="" textlink="">
      <xdr:nvSpPr>
        <xdr:cNvPr id="256" name="楕円 255"/>
        <xdr:cNvSpPr/>
      </xdr:nvSpPr>
      <xdr:spPr>
        <a:xfrm>
          <a:off x="45847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65754</xdr:rowOff>
    </xdr:from>
    <xdr:to>
      <xdr:col>20</xdr:col>
      <xdr:colOff>38100</xdr:colOff>
      <xdr:row>98</xdr:row>
      <xdr:rowOff>167354</xdr:rowOff>
    </xdr:to>
    <xdr:sp macro="" textlink="">
      <xdr:nvSpPr>
        <xdr:cNvPr id="258" name="楕円 257"/>
        <xdr:cNvSpPr/>
      </xdr:nvSpPr>
      <xdr:spPr>
        <a:xfrm>
          <a:off x="3746500" y="168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158481</xdr:rowOff>
    </xdr:from>
    <xdr:ext cx="534377" cy="259045"/>
    <xdr:sp macro="" textlink="">
      <xdr:nvSpPr>
        <xdr:cNvPr id="259" name="テキスト ボックス 258"/>
        <xdr:cNvSpPr txBox="1"/>
      </xdr:nvSpPr>
      <xdr:spPr>
        <a:xfrm>
          <a:off x="3530111" y="169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80347</xdr:rowOff>
    </xdr:from>
    <xdr:to>
      <xdr:col>15</xdr:col>
      <xdr:colOff>101600</xdr:colOff>
      <xdr:row>99</xdr:row>
      <xdr:rowOff>10497</xdr:rowOff>
    </xdr:to>
    <xdr:sp macro="" textlink="">
      <xdr:nvSpPr>
        <xdr:cNvPr id="260" name="楕円 259"/>
        <xdr:cNvSpPr/>
      </xdr:nvSpPr>
      <xdr:spPr>
        <a:xfrm>
          <a:off x="2857500" y="168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1624</xdr:rowOff>
    </xdr:from>
    <xdr:ext cx="534377" cy="259045"/>
    <xdr:sp macro="" textlink="">
      <xdr:nvSpPr>
        <xdr:cNvPr id="261" name="テキスト ボックス 260"/>
        <xdr:cNvSpPr txBox="1"/>
      </xdr:nvSpPr>
      <xdr:spPr>
        <a:xfrm>
          <a:off x="2641111" y="169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66211</xdr:rowOff>
    </xdr:from>
    <xdr:to>
      <xdr:col>10</xdr:col>
      <xdr:colOff>165100</xdr:colOff>
      <xdr:row>98</xdr:row>
      <xdr:rowOff>167811</xdr:rowOff>
    </xdr:to>
    <xdr:sp macro="" textlink="">
      <xdr:nvSpPr>
        <xdr:cNvPr id="262" name="楕円 261"/>
        <xdr:cNvSpPr/>
      </xdr:nvSpPr>
      <xdr:spPr>
        <a:xfrm>
          <a:off x="1968500" y="168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158938</xdr:rowOff>
    </xdr:from>
    <xdr:ext cx="534377" cy="259045"/>
    <xdr:sp macro="" textlink="">
      <xdr:nvSpPr>
        <xdr:cNvPr id="263" name="テキスト ボックス 262"/>
        <xdr:cNvSpPr txBox="1"/>
      </xdr:nvSpPr>
      <xdr:spPr>
        <a:xfrm>
          <a:off x="1752111" y="169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64" name="楕円 263"/>
        <xdr:cNvSpPr/>
      </xdr:nvSpPr>
      <xdr:spPr>
        <a:xfrm>
          <a:off x="1079500" y="168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166140</xdr:rowOff>
    </xdr:from>
    <xdr:ext cx="534377" cy="259045"/>
    <xdr:sp macro="" textlink="">
      <xdr:nvSpPr>
        <xdr:cNvPr id="265" name="テキスト ボックス 264"/>
        <xdr:cNvSpPr txBox="1"/>
      </xdr:nvSpPr>
      <xdr:spPr>
        <a:xfrm>
          <a:off x="863111" y="169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119583</xdr:rowOff>
    </xdr:from>
    <xdr:to>
      <xdr:col>55</xdr:col>
      <xdr:colOff>0</xdr:colOff>
      <xdr:row>36</xdr:row>
      <xdr:rowOff>26772</xdr:rowOff>
    </xdr:to>
    <xdr:cxnSp macro="">
      <xdr:nvCxnSpPr>
        <xdr:cNvPr id="292" name="直線コネクタ 291"/>
        <xdr:cNvCxnSpPr/>
      </xdr:nvCxnSpPr>
      <xdr:spPr>
        <a:xfrm flipV="1">
          <a:off x="9639300" y="6120333"/>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4369</xdr:rowOff>
    </xdr:from>
    <xdr:to>
      <xdr:col>50</xdr:col>
      <xdr:colOff>114300</xdr:colOff>
      <xdr:row>36</xdr:row>
      <xdr:rowOff>26772</xdr:rowOff>
    </xdr:to>
    <xdr:cxnSp macro="">
      <xdr:nvCxnSpPr>
        <xdr:cNvPr id="295" name="直線コネクタ 294"/>
        <xdr:cNvCxnSpPr/>
      </xdr:nvCxnSpPr>
      <xdr:spPr>
        <a:xfrm>
          <a:off x="8750300" y="617656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4369</xdr:rowOff>
    </xdr:from>
    <xdr:to>
      <xdr:col>45</xdr:col>
      <xdr:colOff>177800</xdr:colOff>
      <xdr:row>36</xdr:row>
      <xdr:rowOff>29058</xdr:rowOff>
    </xdr:to>
    <xdr:cxnSp macro="">
      <xdr:nvCxnSpPr>
        <xdr:cNvPr id="298" name="直線コネクタ 297"/>
        <xdr:cNvCxnSpPr/>
      </xdr:nvCxnSpPr>
      <xdr:spPr>
        <a:xfrm flipV="1">
          <a:off x="7861300" y="617656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155245</xdr:rowOff>
    </xdr:from>
    <xdr:to>
      <xdr:col>41</xdr:col>
      <xdr:colOff>50800</xdr:colOff>
      <xdr:row>36</xdr:row>
      <xdr:rowOff>29058</xdr:rowOff>
    </xdr:to>
    <xdr:cxnSp macro="">
      <xdr:nvCxnSpPr>
        <xdr:cNvPr id="301" name="直線コネクタ 300"/>
        <xdr:cNvCxnSpPr/>
      </xdr:nvCxnSpPr>
      <xdr:spPr>
        <a:xfrm>
          <a:off x="6972300" y="615599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68783</xdr:rowOff>
    </xdr:from>
    <xdr:to>
      <xdr:col>55</xdr:col>
      <xdr:colOff>50800</xdr:colOff>
      <xdr:row>35</xdr:row>
      <xdr:rowOff>170383</xdr:rowOff>
    </xdr:to>
    <xdr:sp macro="" textlink="">
      <xdr:nvSpPr>
        <xdr:cNvPr id="311" name="楕円 310"/>
        <xdr:cNvSpPr/>
      </xdr:nvSpPr>
      <xdr:spPr>
        <a:xfrm>
          <a:off x="10426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91660</xdr:rowOff>
    </xdr:from>
    <xdr:ext cx="469744" cy="259045"/>
    <xdr:sp macro="" textlink="">
      <xdr:nvSpPr>
        <xdr:cNvPr id="312" name="労働費該当値テキスト"/>
        <xdr:cNvSpPr txBox="1"/>
      </xdr:nvSpPr>
      <xdr:spPr>
        <a:xfrm>
          <a:off x="10528300" y="59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147422</xdr:rowOff>
    </xdr:from>
    <xdr:to>
      <xdr:col>50</xdr:col>
      <xdr:colOff>165100</xdr:colOff>
      <xdr:row>36</xdr:row>
      <xdr:rowOff>77572</xdr:rowOff>
    </xdr:to>
    <xdr:sp macro="" textlink="">
      <xdr:nvSpPr>
        <xdr:cNvPr id="313" name="楕円 312"/>
        <xdr:cNvSpPr/>
      </xdr:nvSpPr>
      <xdr:spPr>
        <a:xfrm>
          <a:off x="9588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94099</xdr:rowOff>
    </xdr:from>
    <xdr:ext cx="378565" cy="259045"/>
    <xdr:sp macro="" textlink="">
      <xdr:nvSpPr>
        <xdr:cNvPr id="314" name="テキスト ボックス 313"/>
        <xdr:cNvSpPr txBox="1"/>
      </xdr:nvSpPr>
      <xdr:spPr>
        <a:xfrm>
          <a:off x="9450017" y="592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125019</xdr:rowOff>
    </xdr:from>
    <xdr:to>
      <xdr:col>46</xdr:col>
      <xdr:colOff>38100</xdr:colOff>
      <xdr:row>36</xdr:row>
      <xdr:rowOff>55169</xdr:rowOff>
    </xdr:to>
    <xdr:sp macro="" textlink="">
      <xdr:nvSpPr>
        <xdr:cNvPr id="315" name="楕円 314"/>
        <xdr:cNvSpPr/>
      </xdr:nvSpPr>
      <xdr:spPr>
        <a:xfrm>
          <a:off x="8699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71696</xdr:rowOff>
    </xdr:from>
    <xdr:ext cx="469744" cy="259045"/>
    <xdr:sp macro="" textlink="">
      <xdr:nvSpPr>
        <xdr:cNvPr id="316" name="テキスト ボックス 315"/>
        <xdr:cNvSpPr txBox="1"/>
      </xdr:nvSpPr>
      <xdr:spPr>
        <a:xfrm>
          <a:off x="8515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149708</xdr:rowOff>
    </xdr:from>
    <xdr:to>
      <xdr:col>41</xdr:col>
      <xdr:colOff>101600</xdr:colOff>
      <xdr:row>36</xdr:row>
      <xdr:rowOff>79858</xdr:rowOff>
    </xdr:to>
    <xdr:sp macro="" textlink="">
      <xdr:nvSpPr>
        <xdr:cNvPr id="317" name="楕円 316"/>
        <xdr:cNvSpPr/>
      </xdr:nvSpPr>
      <xdr:spPr>
        <a:xfrm>
          <a:off x="7810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96385</xdr:rowOff>
    </xdr:from>
    <xdr:ext cx="378565" cy="259045"/>
    <xdr:sp macro="" textlink="">
      <xdr:nvSpPr>
        <xdr:cNvPr id="318" name="テキスト ボックス 317"/>
        <xdr:cNvSpPr txBox="1"/>
      </xdr:nvSpPr>
      <xdr:spPr>
        <a:xfrm>
          <a:off x="7672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104445</xdr:rowOff>
    </xdr:from>
    <xdr:to>
      <xdr:col>36</xdr:col>
      <xdr:colOff>165100</xdr:colOff>
      <xdr:row>36</xdr:row>
      <xdr:rowOff>34595</xdr:rowOff>
    </xdr:to>
    <xdr:sp macro="" textlink="">
      <xdr:nvSpPr>
        <xdr:cNvPr id="319" name="楕円 318"/>
        <xdr:cNvSpPr/>
      </xdr:nvSpPr>
      <xdr:spPr>
        <a:xfrm>
          <a:off x="6921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51122</xdr:rowOff>
    </xdr:from>
    <xdr:ext cx="469744" cy="259045"/>
    <xdr:sp macro="" textlink="">
      <xdr:nvSpPr>
        <xdr:cNvPr id="320" name="テキスト ボックス 319"/>
        <xdr:cNvSpPr txBox="1"/>
      </xdr:nvSpPr>
      <xdr:spPr>
        <a:xfrm>
          <a:off x="6737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129794</xdr:rowOff>
    </xdr:from>
    <xdr:to>
      <xdr:col>55</xdr:col>
      <xdr:colOff>0</xdr:colOff>
      <xdr:row>58</xdr:row>
      <xdr:rowOff>141224</xdr:rowOff>
    </xdr:to>
    <xdr:cxnSp macro="">
      <xdr:nvCxnSpPr>
        <xdr:cNvPr id="349" name="直線コネクタ 348"/>
        <xdr:cNvCxnSpPr/>
      </xdr:nvCxnSpPr>
      <xdr:spPr>
        <a:xfrm flipV="1">
          <a:off x="9639300" y="100738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61214</xdr:rowOff>
    </xdr:from>
    <xdr:to>
      <xdr:col>50</xdr:col>
      <xdr:colOff>114300</xdr:colOff>
      <xdr:row>58</xdr:row>
      <xdr:rowOff>141224</xdr:rowOff>
    </xdr:to>
    <xdr:cxnSp macro="">
      <xdr:nvCxnSpPr>
        <xdr:cNvPr id="352" name="直線コネクタ 351"/>
        <xdr:cNvCxnSpPr/>
      </xdr:nvCxnSpPr>
      <xdr:spPr>
        <a:xfrm>
          <a:off x="8750300" y="100053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61214</xdr:rowOff>
    </xdr:from>
    <xdr:to>
      <xdr:col>45</xdr:col>
      <xdr:colOff>177800</xdr:colOff>
      <xdr:row>58</xdr:row>
      <xdr:rowOff>135890</xdr:rowOff>
    </xdr:to>
    <xdr:cxnSp macro="">
      <xdr:nvCxnSpPr>
        <xdr:cNvPr id="355" name="直線コネクタ 354"/>
        <xdr:cNvCxnSpPr/>
      </xdr:nvCxnSpPr>
      <xdr:spPr>
        <a:xfrm flipV="1">
          <a:off x="7861300" y="1000531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135890</xdr:rowOff>
    </xdr:from>
    <xdr:to>
      <xdr:col>41</xdr:col>
      <xdr:colOff>50800</xdr:colOff>
      <xdr:row>58</xdr:row>
      <xdr:rowOff>154178</xdr:rowOff>
    </xdr:to>
    <xdr:cxnSp macro="">
      <xdr:nvCxnSpPr>
        <xdr:cNvPr id="358" name="直線コネクタ 357"/>
        <xdr:cNvCxnSpPr/>
      </xdr:nvCxnSpPr>
      <xdr:spPr>
        <a:xfrm flipV="1">
          <a:off x="6972300" y="100799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78994</xdr:rowOff>
    </xdr:from>
    <xdr:to>
      <xdr:col>55</xdr:col>
      <xdr:colOff>50800</xdr:colOff>
      <xdr:row>59</xdr:row>
      <xdr:rowOff>9144</xdr:rowOff>
    </xdr:to>
    <xdr:sp macro="" textlink="">
      <xdr:nvSpPr>
        <xdr:cNvPr id="368" name="楕円 367"/>
        <xdr:cNvSpPr/>
      </xdr:nvSpPr>
      <xdr:spPr>
        <a:xfrm>
          <a:off x="104267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165371</xdr:rowOff>
    </xdr:from>
    <xdr:ext cx="378565" cy="259045"/>
    <xdr:sp macro="" textlink="">
      <xdr:nvSpPr>
        <xdr:cNvPr id="369" name="農林水産業費該当値テキスト"/>
        <xdr:cNvSpPr txBox="1"/>
      </xdr:nvSpPr>
      <xdr:spPr>
        <a:xfrm>
          <a:off x="10528300" y="993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90424</xdr:rowOff>
    </xdr:from>
    <xdr:to>
      <xdr:col>50</xdr:col>
      <xdr:colOff>165100</xdr:colOff>
      <xdr:row>59</xdr:row>
      <xdr:rowOff>20574</xdr:rowOff>
    </xdr:to>
    <xdr:sp macro="" textlink="">
      <xdr:nvSpPr>
        <xdr:cNvPr id="370" name="楕円 369"/>
        <xdr:cNvSpPr/>
      </xdr:nvSpPr>
      <xdr:spPr>
        <a:xfrm>
          <a:off x="9588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11701</xdr:rowOff>
    </xdr:from>
    <xdr:ext cx="313932" cy="259045"/>
    <xdr:sp macro="" textlink="">
      <xdr:nvSpPr>
        <xdr:cNvPr id="371" name="テキスト ボックス 370"/>
        <xdr:cNvSpPr txBox="1"/>
      </xdr:nvSpPr>
      <xdr:spPr>
        <a:xfrm>
          <a:off x="9482333" y="10127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10414</xdr:rowOff>
    </xdr:from>
    <xdr:to>
      <xdr:col>46</xdr:col>
      <xdr:colOff>38100</xdr:colOff>
      <xdr:row>58</xdr:row>
      <xdr:rowOff>112014</xdr:rowOff>
    </xdr:to>
    <xdr:sp macro="" textlink="">
      <xdr:nvSpPr>
        <xdr:cNvPr id="372" name="楕円 371"/>
        <xdr:cNvSpPr/>
      </xdr:nvSpPr>
      <xdr:spPr>
        <a:xfrm>
          <a:off x="8699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103141</xdr:rowOff>
    </xdr:from>
    <xdr:ext cx="378565" cy="259045"/>
    <xdr:sp macro="" textlink="">
      <xdr:nvSpPr>
        <xdr:cNvPr id="373" name="テキスト ボックス 372"/>
        <xdr:cNvSpPr txBox="1"/>
      </xdr:nvSpPr>
      <xdr:spPr>
        <a:xfrm>
          <a:off x="8561017" y="1004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85090</xdr:rowOff>
    </xdr:from>
    <xdr:to>
      <xdr:col>41</xdr:col>
      <xdr:colOff>101600</xdr:colOff>
      <xdr:row>59</xdr:row>
      <xdr:rowOff>15240</xdr:rowOff>
    </xdr:to>
    <xdr:sp macro="" textlink="">
      <xdr:nvSpPr>
        <xdr:cNvPr id="374" name="楕円 373"/>
        <xdr:cNvSpPr/>
      </xdr:nvSpPr>
      <xdr:spPr>
        <a:xfrm>
          <a:off x="7810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6367</xdr:rowOff>
    </xdr:from>
    <xdr:ext cx="378565" cy="259045"/>
    <xdr:sp macro="" textlink="">
      <xdr:nvSpPr>
        <xdr:cNvPr id="375" name="テキスト ボックス 374"/>
        <xdr:cNvSpPr txBox="1"/>
      </xdr:nvSpPr>
      <xdr:spPr>
        <a:xfrm>
          <a:off x="7672017" y="1012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103378</xdr:rowOff>
    </xdr:from>
    <xdr:to>
      <xdr:col>36</xdr:col>
      <xdr:colOff>165100</xdr:colOff>
      <xdr:row>59</xdr:row>
      <xdr:rowOff>33528</xdr:rowOff>
    </xdr:to>
    <xdr:sp macro="" textlink="">
      <xdr:nvSpPr>
        <xdr:cNvPr id="376" name="楕円 375"/>
        <xdr:cNvSpPr/>
      </xdr:nvSpPr>
      <xdr:spPr>
        <a:xfrm>
          <a:off x="6921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24655</xdr:rowOff>
    </xdr:from>
    <xdr:ext cx="313932" cy="259045"/>
    <xdr:sp macro="" textlink="">
      <xdr:nvSpPr>
        <xdr:cNvPr id="377" name="テキスト ボックス 376"/>
        <xdr:cNvSpPr txBox="1"/>
      </xdr:nvSpPr>
      <xdr:spPr>
        <a:xfrm>
          <a:off x="6815333" y="10140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22977</xdr:rowOff>
    </xdr:from>
    <xdr:to>
      <xdr:col>55</xdr:col>
      <xdr:colOff>0</xdr:colOff>
      <xdr:row>76</xdr:row>
      <xdr:rowOff>128636</xdr:rowOff>
    </xdr:to>
    <xdr:cxnSp macro="">
      <xdr:nvCxnSpPr>
        <xdr:cNvPr id="404" name="直線コネクタ 403"/>
        <xdr:cNvCxnSpPr/>
      </xdr:nvCxnSpPr>
      <xdr:spPr>
        <a:xfrm flipV="1">
          <a:off x="9639300" y="13053177"/>
          <a:ext cx="8382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91419</xdr:rowOff>
    </xdr:from>
    <xdr:to>
      <xdr:col>50</xdr:col>
      <xdr:colOff>114300</xdr:colOff>
      <xdr:row>76</xdr:row>
      <xdr:rowOff>128636</xdr:rowOff>
    </xdr:to>
    <xdr:cxnSp macro="">
      <xdr:nvCxnSpPr>
        <xdr:cNvPr id="407" name="直線コネクタ 406"/>
        <xdr:cNvCxnSpPr/>
      </xdr:nvCxnSpPr>
      <xdr:spPr>
        <a:xfrm>
          <a:off x="8750300" y="1312161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91419</xdr:rowOff>
    </xdr:from>
    <xdr:to>
      <xdr:col>45</xdr:col>
      <xdr:colOff>177800</xdr:colOff>
      <xdr:row>76</xdr:row>
      <xdr:rowOff>108383</xdr:rowOff>
    </xdr:to>
    <xdr:cxnSp macro="">
      <xdr:nvCxnSpPr>
        <xdr:cNvPr id="410" name="直線コネクタ 409"/>
        <xdr:cNvCxnSpPr/>
      </xdr:nvCxnSpPr>
      <xdr:spPr>
        <a:xfrm flipV="1">
          <a:off x="7861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100061</xdr:rowOff>
    </xdr:from>
    <xdr:to>
      <xdr:col>41</xdr:col>
      <xdr:colOff>50800</xdr:colOff>
      <xdr:row>76</xdr:row>
      <xdr:rowOff>108383</xdr:rowOff>
    </xdr:to>
    <xdr:cxnSp macro="">
      <xdr:nvCxnSpPr>
        <xdr:cNvPr id="413" name="直線コネクタ 412"/>
        <xdr:cNvCxnSpPr/>
      </xdr:nvCxnSpPr>
      <xdr:spPr>
        <a:xfrm>
          <a:off x="6972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143627</xdr:rowOff>
    </xdr:from>
    <xdr:to>
      <xdr:col>55</xdr:col>
      <xdr:colOff>50800</xdr:colOff>
      <xdr:row>76</xdr:row>
      <xdr:rowOff>73777</xdr:rowOff>
    </xdr:to>
    <xdr:sp macro="" textlink="">
      <xdr:nvSpPr>
        <xdr:cNvPr id="423" name="楕円 422"/>
        <xdr:cNvSpPr/>
      </xdr:nvSpPr>
      <xdr:spPr>
        <a:xfrm>
          <a:off x="10426700" y="13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166504</xdr:rowOff>
    </xdr:from>
    <xdr:ext cx="534377" cy="259045"/>
    <xdr:sp macro="" textlink="">
      <xdr:nvSpPr>
        <xdr:cNvPr id="424" name="商工費該当値テキスト"/>
        <xdr:cNvSpPr txBox="1"/>
      </xdr:nvSpPr>
      <xdr:spPr>
        <a:xfrm>
          <a:off x="10528300" y="128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77836</xdr:rowOff>
    </xdr:from>
    <xdr:to>
      <xdr:col>50</xdr:col>
      <xdr:colOff>165100</xdr:colOff>
      <xdr:row>77</xdr:row>
      <xdr:rowOff>7986</xdr:rowOff>
    </xdr:to>
    <xdr:sp macro="" textlink="">
      <xdr:nvSpPr>
        <xdr:cNvPr id="425" name="楕円 424"/>
        <xdr:cNvSpPr/>
      </xdr:nvSpPr>
      <xdr:spPr>
        <a:xfrm>
          <a:off x="95885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24513</xdr:rowOff>
    </xdr:from>
    <xdr:ext cx="469744" cy="259045"/>
    <xdr:sp macro="" textlink="">
      <xdr:nvSpPr>
        <xdr:cNvPr id="426" name="テキスト ボックス 425"/>
        <xdr:cNvSpPr txBox="1"/>
      </xdr:nvSpPr>
      <xdr:spPr>
        <a:xfrm>
          <a:off x="9404428" y="128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40619</xdr:rowOff>
    </xdr:from>
    <xdr:to>
      <xdr:col>46</xdr:col>
      <xdr:colOff>38100</xdr:colOff>
      <xdr:row>76</xdr:row>
      <xdr:rowOff>142219</xdr:rowOff>
    </xdr:to>
    <xdr:sp macro="" textlink="">
      <xdr:nvSpPr>
        <xdr:cNvPr id="427" name="楕円 426"/>
        <xdr:cNvSpPr/>
      </xdr:nvSpPr>
      <xdr:spPr>
        <a:xfrm>
          <a:off x="8699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158747</xdr:rowOff>
    </xdr:from>
    <xdr:ext cx="469744" cy="259045"/>
    <xdr:sp macro="" textlink="">
      <xdr:nvSpPr>
        <xdr:cNvPr id="428" name="テキスト ボックス 427"/>
        <xdr:cNvSpPr txBox="1"/>
      </xdr:nvSpPr>
      <xdr:spPr>
        <a:xfrm>
          <a:off x="8515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57583</xdr:rowOff>
    </xdr:from>
    <xdr:to>
      <xdr:col>41</xdr:col>
      <xdr:colOff>101600</xdr:colOff>
      <xdr:row>76</xdr:row>
      <xdr:rowOff>159183</xdr:rowOff>
    </xdr:to>
    <xdr:sp macro="" textlink="">
      <xdr:nvSpPr>
        <xdr:cNvPr id="429" name="楕円 428"/>
        <xdr:cNvSpPr/>
      </xdr:nvSpPr>
      <xdr:spPr>
        <a:xfrm>
          <a:off x="7810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4259</xdr:rowOff>
    </xdr:from>
    <xdr:ext cx="469744" cy="259045"/>
    <xdr:sp macro="" textlink="">
      <xdr:nvSpPr>
        <xdr:cNvPr id="430" name="テキスト ボックス 429"/>
        <xdr:cNvSpPr txBox="1"/>
      </xdr:nvSpPr>
      <xdr:spPr>
        <a:xfrm>
          <a:off x="7626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49261</xdr:rowOff>
    </xdr:from>
    <xdr:to>
      <xdr:col>36</xdr:col>
      <xdr:colOff>165100</xdr:colOff>
      <xdr:row>76</xdr:row>
      <xdr:rowOff>150861</xdr:rowOff>
    </xdr:to>
    <xdr:sp macro="" textlink="">
      <xdr:nvSpPr>
        <xdr:cNvPr id="431" name="楕円 430"/>
        <xdr:cNvSpPr/>
      </xdr:nvSpPr>
      <xdr:spPr>
        <a:xfrm>
          <a:off x="6921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167388</xdr:rowOff>
    </xdr:from>
    <xdr:ext cx="469744" cy="259045"/>
    <xdr:sp macro="" textlink="">
      <xdr:nvSpPr>
        <xdr:cNvPr id="432" name="テキスト ボックス 431"/>
        <xdr:cNvSpPr txBox="1"/>
      </xdr:nvSpPr>
      <xdr:spPr>
        <a:xfrm>
          <a:off x="6737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120634</xdr:rowOff>
    </xdr:from>
    <xdr:to>
      <xdr:col>55</xdr:col>
      <xdr:colOff>0</xdr:colOff>
      <xdr:row>97</xdr:row>
      <xdr:rowOff>51505</xdr:rowOff>
    </xdr:to>
    <xdr:cxnSp macro="">
      <xdr:nvCxnSpPr>
        <xdr:cNvPr id="461" name="直線コネクタ 460"/>
        <xdr:cNvCxnSpPr/>
      </xdr:nvCxnSpPr>
      <xdr:spPr>
        <a:xfrm flipV="1">
          <a:off x="9639300" y="16579834"/>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51505</xdr:rowOff>
    </xdr:from>
    <xdr:to>
      <xdr:col>50</xdr:col>
      <xdr:colOff>114300</xdr:colOff>
      <xdr:row>97</xdr:row>
      <xdr:rowOff>53518</xdr:rowOff>
    </xdr:to>
    <xdr:cxnSp macro="">
      <xdr:nvCxnSpPr>
        <xdr:cNvPr id="464" name="直線コネクタ 463"/>
        <xdr:cNvCxnSpPr/>
      </xdr:nvCxnSpPr>
      <xdr:spPr>
        <a:xfrm flipV="1">
          <a:off x="8750300" y="1668215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35558</xdr:rowOff>
    </xdr:from>
    <xdr:to>
      <xdr:col>45</xdr:col>
      <xdr:colOff>177800</xdr:colOff>
      <xdr:row>97</xdr:row>
      <xdr:rowOff>53518</xdr:rowOff>
    </xdr:to>
    <xdr:cxnSp macro="">
      <xdr:nvCxnSpPr>
        <xdr:cNvPr id="467" name="直線コネクタ 466"/>
        <xdr:cNvCxnSpPr/>
      </xdr:nvCxnSpPr>
      <xdr:spPr>
        <a:xfrm>
          <a:off x="7861300" y="1666620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35558</xdr:rowOff>
    </xdr:from>
    <xdr:to>
      <xdr:col>41</xdr:col>
      <xdr:colOff>50800</xdr:colOff>
      <xdr:row>97</xdr:row>
      <xdr:rowOff>60666</xdr:rowOff>
    </xdr:to>
    <xdr:cxnSp macro="">
      <xdr:nvCxnSpPr>
        <xdr:cNvPr id="470" name="直線コネクタ 469"/>
        <xdr:cNvCxnSpPr/>
      </xdr:nvCxnSpPr>
      <xdr:spPr>
        <a:xfrm flipV="1">
          <a:off x="6972300" y="16666208"/>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69834</xdr:rowOff>
    </xdr:from>
    <xdr:to>
      <xdr:col>55</xdr:col>
      <xdr:colOff>50800</xdr:colOff>
      <xdr:row>96</xdr:row>
      <xdr:rowOff>171434</xdr:rowOff>
    </xdr:to>
    <xdr:sp macro="" textlink="">
      <xdr:nvSpPr>
        <xdr:cNvPr id="480" name="楕円 479"/>
        <xdr:cNvSpPr/>
      </xdr:nvSpPr>
      <xdr:spPr>
        <a:xfrm>
          <a:off x="10426700" y="165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92711</xdr:rowOff>
    </xdr:from>
    <xdr:ext cx="534377" cy="259045"/>
    <xdr:sp macro="" textlink="">
      <xdr:nvSpPr>
        <xdr:cNvPr id="481" name="土木費該当値テキスト"/>
        <xdr:cNvSpPr txBox="1"/>
      </xdr:nvSpPr>
      <xdr:spPr>
        <a:xfrm>
          <a:off x="10528300" y="163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xdr:rowOff>
    </xdr:from>
    <xdr:to>
      <xdr:col>50</xdr:col>
      <xdr:colOff>165100</xdr:colOff>
      <xdr:row>97</xdr:row>
      <xdr:rowOff>102305</xdr:rowOff>
    </xdr:to>
    <xdr:sp macro="" textlink="">
      <xdr:nvSpPr>
        <xdr:cNvPr id="482" name="楕円 481"/>
        <xdr:cNvSpPr/>
      </xdr:nvSpPr>
      <xdr:spPr>
        <a:xfrm>
          <a:off x="9588500" y="16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118832</xdr:rowOff>
    </xdr:from>
    <xdr:ext cx="534377" cy="259045"/>
    <xdr:sp macro="" textlink="">
      <xdr:nvSpPr>
        <xdr:cNvPr id="483" name="テキスト ボックス 482"/>
        <xdr:cNvSpPr txBox="1"/>
      </xdr:nvSpPr>
      <xdr:spPr>
        <a:xfrm>
          <a:off x="9372111" y="164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2718</xdr:rowOff>
    </xdr:from>
    <xdr:to>
      <xdr:col>46</xdr:col>
      <xdr:colOff>38100</xdr:colOff>
      <xdr:row>97</xdr:row>
      <xdr:rowOff>104318</xdr:rowOff>
    </xdr:to>
    <xdr:sp macro="" textlink="">
      <xdr:nvSpPr>
        <xdr:cNvPr id="484" name="楕円 483"/>
        <xdr:cNvSpPr/>
      </xdr:nvSpPr>
      <xdr:spPr>
        <a:xfrm>
          <a:off x="8699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120845</xdr:rowOff>
    </xdr:from>
    <xdr:ext cx="534377" cy="259045"/>
    <xdr:sp macro="" textlink="">
      <xdr:nvSpPr>
        <xdr:cNvPr id="485" name="テキスト ボックス 484"/>
        <xdr:cNvSpPr txBox="1"/>
      </xdr:nvSpPr>
      <xdr:spPr>
        <a:xfrm>
          <a:off x="8483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156208</xdr:rowOff>
    </xdr:from>
    <xdr:to>
      <xdr:col>41</xdr:col>
      <xdr:colOff>101600</xdr:colOff>
      <xdr:row>97</xdr:row>
      <xdr:rowOff>86358</xdr:rowOff>
    </xdr:to>
    <xdr:sp macro="" textlink="">
      <xdr:nvSpPr>
        <xdr:cNvPr id="486" name="楕円 485"/>
        <xdr:cNvSpPr/>
      </xdr:nvSpPr>
      <xdr:spPr>
        <a:xfrm>
          <a:off x="7810500" y="166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102885</xdr:rowOff>
    </xdr:from>
    <xdr:ext cx="534377" cy="259045"/>
    <xdr:sp macro="" textlink="">
      <xdr:nvSpPr>
        <xdr:cNvPr id="487" name="テキスト ボックス 486"/>
        <xdr:cNvSpPr txBox="1"/>
      </xdr:nvSpPr>
      <xdr:spPr>
        <a:xfrm>
          <a:off x="7594111" y="163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9866</xdr:rowOff>
    </xdr:from>
    <xdr:to>
      <xdr:col>36</xdr:col>
      <xdr:colOff>165100</xdr:colOff>
      <xdr:row>97</xdr:row>
      <xdr:rowOff>111466</xdr:rowOff>
    </xdr:to>
    <xdr:sp macro="" textlink="">
      <xdr:nvSpPr>
        <xdr:cNvPr id="488" name="楕円 487"/>
        <xdr:cNvSpPr/>
      </xdr:nvSpPr>
      <xdr:spPr>
        <a:xfrm>
          <a:off x="69215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127993</xdr:rowOff>
    </xdr:from>
    <xdr:ext cx="534377" cy="259045"/>
    <xdr:sp macro="" textlink="">
      <xdr:nvSpPr>
        <xdr:cNvPr id="489" name="テキスト ボックス 488"/>
        <xdr:cNvSpPr txBox="1"/>
      </xdr:nvSpPr>
      <xdr:spPr>
        <a:xfrm>
          <a:off x="6705111" y="164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24828</xdr:rowOff>
    </xdr:from>
    <xdr:to>
      <xdr:col>85</xdr:col>
      <xdr:colOff>127000</xdr:colOff>
      <xdr:row>37</xdr:row>
      <xdr:rowOff>30029</xdr:rowOff>
    </xdr:to>
    <xdr:cxnSp macro="">
      <xdr:nvCxnSpPr>
        <xdr:cNvPr id="514" name="直線コネクタ 513"/>
        <xdr:cNvCxnSpPr/>
      </xdr:nvCxnSpPr>
      <xdr:spPr>
        <a:xfrm>
          <a:off x="15481300" y="636847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24828</xdr:rowOff>
    </xdr:from>
    <xdr:to>
      <xdr:col>81</xdr:col>
      <xdr:colOff>50800</xdr:colOff>
      <xdr:row>37</xdr:row>
      <xdr:rowOff>63519</xdr:rowOff>
    </xdr:to>
    <xdr:cxnSp macro="">
      <xdr:nvCxnSpPr>
        <xdr:cNvPr id="517" name="直線コネクタ 516"/>
        <xdr:cNvCxnSpPr/>
      </xdr:nvCxnSpPr>
      <xdr:spPr>
        <a:xfrm flipV="1">
          <a:off x="14592300" y="6368478"/>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13398</xdr:rowOff>
    </xdr:from>
    <xdr:to>
      <xdr:col>76</xdr:col>
      <xdr:colOff>114300</xdr:colOff>
      <xdr:row>37</xdr:row>
      <xdr:rowOff>63519</xdr:rowOff>
    </xdr:to>
    <xdr:cxnSp macro="">
      <xdr:nvCxnSpPr>
        <xdr:cNvPr id="520" name="直線コネクタ 519"/>
        <xdr:cNvCxnSpPr/>
      </xdr:nvCxnSpPr>
      <xdr:spPr>
        <a:xfrm>
          <a:off x="13703300" y="6357048"/>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111811</xdr:rowOff>
    </xdr:from>
    <xdr:to>
      <xdr:col>71</xdr:col>
      <xdr:colOff>177800</xdr:colOff>
      <xdr:row>37</xdr:row>
      <xdr:rowOff>13398</xdr:rowOff>
    </xdr:to>
    <xdr:cxnSp macro="">
      <xdr:nvCxnSpPr>
        <xdr:cNvPr id="523" name="直線コネクタ 522"/>
        <xdr:cNvCxnSpPr/>
      </xdr:nvCxnSpPr>
      <xdr:spPr>
        <a:xfrm>
          <a:off x="12814300" y="5941111"/>
          <a:ext cx="889000" cy="4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150679</xdr:rowOff>
    </xdr:from>
    <xdr:to>
      <xdr:col>85</xdr:col>
      <xdr:colOff>177800</xdr:colOff>
      <xdr:row>37</xdr:row>
      <xdr:rowOff>80829</xdr:rowOff>
    </xdr:to>
    <xdr:sp macro="" textlink="">
      <xdr:nvSpPr>
        <xdr:cNvPr id="533" name="楕円 532"/>
        <xdr:cNvSpPr/>
      </xdr:nvSpPr>
      <xdr:spPr>
        <a:xfrm>
          <a:off x="16268700" y="63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96873</xdr:rowOff>
    </xdr:from>
    <xdr:ext cx="469744" cy="259045"/>
    <xdr:sp macro="" textlink="">
      <xdr:nvSpPr>
        <xdr:cNvPr id="534" name="消防費該当値テキスト"/>
        <xdr:cNvSpPr txBox="1"/>
      </xdr:nvSpPr>
      <xdr:spPr>
        <a:xfrm>
          <a:off x="16370300" y="62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145478</xdr:rowOff>
    </xdr:from>
    <xdr:to>
      <xdr:col>81</xdr:col>
      <xdr:colOff>101600</xdr:colOff>
      <xdr:row>37</xdr:row>
      <xdr:rowOff>75628</xdr:rowOff>
    </xdr:to>
    <xdr:sp macro="" textlink="">
      <xdr:nvSpPr>
        <xdr:cNvPr id="535" name="楕円 534"/>
        <xdr:cNvSpPr/>
      </xdr:nvSpPr>
      <xdr:spPr>
        <a:xfrm>
          <a:off x="15430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66755</xdr:rowOff>
    </xdr:from>
    <xdr:ext cx="469744" cy="259045"/>
    <xdr:sp macro="" textlink="">
      <xdr:nvSpPr>
        <xdr:cNvPr id="536" name="テキスト ボックス 535"/>
        <xdr:cNvSpPr txBox="1"/>
      </xdr:nvSpPr>
      <xdr:spPr>
        <a:xfrm>
          <a:off x="15246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12719</xdr:rowOff>
    </xdr:from>
    <xdr:to>
      <xdr:col>76</xdr:col>
      <xdr:colOff>165100</xdr:colOff>
      <xdr:row>37</xdr:row>
      <xdr:rowOff>114319</xdr:rowOff>
    </xdr:to>
    <xdr:sp macro="" textlink="">
      <xdr:nvSpPr>
        <xdr:cNvPr id="537" name="楕円 536"/>
        <xdr:cNvSpPr/>
      </xdr:nvSpPr>
      <xdr:spPr>
        <a:xfrm>
          <a:off x="14541500" y="6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105446</xdr:rowOff>
    </xdr:from>
    <xdr:ext cx="469744" cy="259045"/>
    <xdr:sp macro="" textlink="">
      <xdr:nvSpPr>
        <xdr:cNvPr id="538" name="テキスト ボックス 537"/>
        <xdr:cNvSpPr txBox="1"/>
      </xdr:nvSpPr>
      <xdr:spPr>
        <a:xfrm>
          <a:off x="14357428" y="6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134048</xdr:rowOff>
    </xdr:from>
    <xdr:to>
      <xdr:col>72</xdr:col>
      <xdr:colOff>38100</xdr:colOff>
      <xdr:row>37</xdr:row>
      <xdr:rowOff>64198</xdr:rowOff>
    </xdr:to>
    <xdr:sp macro="" textlink="">
      <xdr:nvSpPr>
        <xdr:cNvPr id="539" name="楕円 538"/>
        <xdr:cNvSpPr/>
      </xdr:nvSpPr>
      <xdr:spPr>
        <a:xfrm>
          <a:off x="13652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80725</xdr:rowOff>
    </xdr:from>
    <xdr:ext cx="469744" cy="259045"/>
    <xdr:sp macro="" textlink="">
      <xdr:nvSpPr>
        <xdr:cNvPr id="540" name="テキスト ボックス 539"/>
        <xdr:cNvSpPr txBox="1"/>
      </xdr:nvSpPr>
      <xdr:spPr>
        <a:xfrm>
          <a:off x="13468428" y="60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61011</xdr:rowOff>
    </xdr:from>
    <xdr:to>
      <xdr:col>67</xdr:col>
      <xdr:colOff>101600</xdr:colOff>
      <xdr:row>34</xdr:row>
      <xdr:rowOff>162611</xdr:rowOff>
    </xdr:to>
    <xdr:sp macro="" textlink="">
      <xdr:nvSpPr>
        <xdr:cNvPr id="541" name="楕円 540"/>
        <xdr:cNvSpPr/>
      </xdr:nvSpPr>
      <xdr:spPr>
        <a:xfrm>
          <a:off x="12763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7688</xdr:rowOff>
    </xdr:from>
    <xdr:ext cx="534377" cy="259045"/>
    <xdr:sp macro="" textlink="">
      <xdr:nvSpPr>
        <xdr:cNvPr id="542" name="テキスト ボックス 541"/>
        <xdr:cNvSpPr txBox="1"/>
      </xdr:nvSpPr>
      <xdr:spPr>
        <a:xfrm>
          <a:off x="12547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159500</xdr:rowOff>
    </xdr:from>
    <xdr:to>
      <xdr:col>85</xdr:col>
      <xdr:colOff>127000</xdr:colOff>
      <xdr:row>57</xdr:row>
      <xdr:rowOff>8547</xdr:rowOff>
    </xdr:to>
    <xdr:cxnSp macro="">
      <xdr:nvCxnSpPr>
        <xdr:cNvPr id="572" name="直線コネクタ 571"/>
        <xdr:cNvCxnSpPr/>
      </xdr:nvCxnSpPr>
      <xdr:spPr>
        <a:xfrm>
          <a:off x="15481300" y="9760700"/>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159500</xdr:rowOff>
    </xdr:from>
    <xdr:to>
      <xdr:col>81</xdr:col>
      <xdr:colOff>50800</xdr:colOff>
      <xdr:row>57</xdr:row>
      <xdr:rowOff>28931</xdr:rowOff>
    </xdr:to>
    <xdr:cxnSp macro="">
      <xdr:nvCxnSpPr>
        <xdr:cNvPr id="575" name="直線コネクタ 574"/>
        <xdr:cNvCxnSpPr/>
      </xdr:nvCxnSpPr>
      <xdr:spPr>
        <a:xfrm flipV="1">
          <a:off x="14592300" y="976070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28931</xdr:rowOff>
    </xdr:from>
    <xdr:to>
      <xdr:col>76</xdr:col>
      <xdr:colOff>114300</xdr:colOff>
      <xdr:row>57</xdr:row>
      <xdr:rowOff>95034</xdr:rowOff>
    </xdr:to>
    <xdr:cxnSp macro="">
      <xdr:nvCxnSpPr>
        <xdr:cNvPr id="578" name="直線コネクタ 577"/>
        <xdr:cNvCxnSpPr/>
      </xdr:nvCxnSpPr>
      <xdr:spPr>
        <a:xfrm flipV="1">
          <a:off x="13703300" y="9801581"/>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95034</xdr:rowOff>
    </xdr:from>
    <xdr:to>
      <xdr:col>71</xdr:col>
      <xdr:colOff>177800</xdr:colOff>
      <xdr:row>57</xdr:row>
      <xdr:rowOff>155296</xdr:rowOff>
    </xdr:to>
    <xdr:cxnSp macro="">
      <xdr:nvCxnSpPr>
        <xdr:cNvPr id="581" name="直線コネクタ 580"/>
        <xdr:cNvCxnSpPr/>
      </xdr:nvCxnSpPr>
      <xdr:spPr>
        <a:xfrm flipV="1">
          <a:off x="12814300" y="9867684"/>
          <a:ext cx="889000" cy="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129197</xdr:rowOff>
    </xdr:from>
    <xdr:to>
      <xdr:col>85</xdr:col>
      <xdr:colOff>177800</xdr:colOff>
      <xdr:row>57</xdr:row>
      <xdr:rowOff>59347</xdr:rowOff>
    </xdr:to>
    <xdr:sp macro="" textlink="">
      <xdr:nvSpPr>
        <xdr:cNvPr id="591" name="楕円 590"/>
        <xdr:cNvSpPr/>
      </xdr:nvSpPr>
      <xdr:spPr>
        <a:xfrm>
          <a:off x="16268700" y="97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152074</xdr:rowOff>
    </xdr:from>
    <xdr:ext cx="534377" cy="259045"/>
    <xdr:sp macro="" textlink="">
      <xdr:nvSpPr>
        <xdr:cNvPr id="592" name="教育費該当値テキスト"/>
        <xdr:cNvSpPr txBox="1"/>
      </xdr:nvSpPr>
      <xdr:spPr>
        <a:xfrm>
          <a:off x="16370300"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108700</xdr:rowOff>
    </xdr:from>
    <xdr:to>
      <xdr:col>81</xdr:col>
      <xdr:colOff>101600</xdr:colOff>
      <xdr:row>57</xdr:row>
      <xdr:rowOff>38850</xdr:rowOff>
    </xdr:to>
    <xdr:sp macro="" textlink="">
      <xdr:nvSpPr>
        <xdr:cNvPr id="593" name="楕円 592"/>
        <xdr:cNvSpPr/>
      </xdr:nvSpPr>
      <xdr:spPr>
        <a:xfrm>
          <a:off x="15430500" y="97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55377</xdr:rowOff>
    </xdr:from>
    <xdr:ext cx="534377" cy="259045"/>
    <xdr:sp macro="" textlink="">
      <xdr:nvSpPr>
        <xdr:cNvPr id="594" name="テキスト ボックス 593"/>
        <xdr:cNvSpPr txBox="1"/>
      </xdr:nvSpPr>
      <xdr:spPr>
        <a:xfrm>
          <a:off x="15214111" y="94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149581</xdr:rowOff>
    </xdr:from>
    <xdr:to>
      <xdr:col>76</xdr:col>
      <xdr:colOff>165100</xdr:colOff>
      <xdr:row>57</xdr:row>
      <xdr:rowOff>79731</xdr:rowOff>
    </xdr:to>
    <xdr:sp macro="" textlink="">
      <xdr:nvSpPr>
        <xdr:cNvPr id="595" name="楕円 594"/>
        <xdr:cNvSpPr/>
      </xdr:nvSpPr>
      <xdr:spPr>
        <a:xfrm>
          <a:off x="14541500" y="9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96258</xdr:rowOff>
    </xdr:from>
    <xdr:ext cx="534377" cy="259045"/>
    <xdr:sp macro="" textlink="">
      <xdr:nvSpPr>
        <xdr:cNvPr id="596" name="テキスト ボックス 595"/>
        <xdr:cNvSpPr txBox="1"/>
      </xdr:nvSpPr>
      <xdr:spPr>
        <a:xfrm>
          <a:off x="14325111" y="95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44234</xdr:rowOff>
    </xdr:from>
    <xdr:to>
      <xdr:col>72</xdr:col>
      <xdr:colOff>38100</xdr:colOff>
      <xdr:row>57</xdr:row>
      <xdr:rowOff>145834</xdr:rowOff>
    </xdr:to>
    <xdr:sp macro="" textlink="">
      <xdr:nvSpPr>
        <xdr:cNvPr id="597" name="楕円 596"/>
        <xdr:cNvSpPr/>
      </xdr:nvSpPr>
      <xdr:spPr>
        <a:xfrm>
          <a:off x="13652500" y="98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136961</xdr:rowOff>
    </xdr:from>
    <xdr:ext cx="534377" cy="259045"/>
    <xdr:sp macro="" textlink="">
      <xdr:nvSpPr>
        <xdr:cNvPr id="598" name="テキスト ボックス 597"/>
        <xdr:cNvSpPr txBox="1"/>
      </xdr:nvSpPr>
      <xdr:spPr>
        <a:xfrm>
          <a:off x="13436111" y="9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104496</xdr:rowOff>
    </xdr:from>
    <xdr:to>
      <xdr:col>67</xdr:col>
      <xdr:colOff>101600</xdr:colOff>
      <xdr:row>58</xdr:row>
      <xdr:rowOff>34646</xdr:rowOff>
    </xdr:to>
    <xdr:sp macro="" textlink="">
      <xdr:nvSpPr>
        <xdr:cNvPr id="599" name="楕円 598"/>
        <xdr:cNvSpPr/>
      </xdr:nvSpPr>
      <xdr:spPr>
        <a:xfrm>
          <a:off x="12763500" y="9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25773</xdr:rowOff>
    </xdr:from>
    <xdr:ext cx="534377" cy="259045"/>
    <xdr:sp macro="" textlink="">
      <xdr:nvSpPr>
        <xdr:cNvPr id="600" name="テキスト ボックス 599"/>
        <xdr:cNvSpPr txBox="1"/>
      </xdr:nvSpPr>
      <xdr:spPr>
        <a:xfrm>
          <a:off x="12547111" y="99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48006</xdr:rowOff>
    </xdr:from>
    <xdr:to>
      <xdr:col>85</xdr:col>
      <xdr:colOff>127000</xdr:colOff>
      <xdr:row>97</xdr:row>
      <xdr:rowOff>57023</xdr:rowOff>
    </xdr:to>
    <xdr:cxnSp macro="">
      <xdr:nvCxnSpPr>
        <xdr:cNvPr id="688" name="直線コネクタ 687"/>
        <xdr:cNvCxnSpPr/>
      </xdr:nvCxnSpPr>
      <xdr:spPr>
        <a:xfrm flipV="1">
          <a:off x="15481300" y="16678656"/>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xdr:rowOff>
    </xdr:from>
    <xdr:to>
      <xdr:col>81</xdr:col>
      <xdr:colOff>50800</xdr:colOff>
      <xdr:row>97</xdr:row>
      <xdr:rowOff>57023</xdr:rowOff>
    </xdr:to>
    <xdr:cxnSp macro="">
      <xdr:nvCxnSpPr>
        <xdr:cNvPr id="691" name="直線コネクタ 690"/>
        <xdr:cNvCxnSpPr/>
      </xdr:nvCxnSpPr>
      <xdr:spPr>
        <a:xfrm>
          <a:off x="14592300" y="16637636"/>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71120</xdr:rowOff>
    </xdr:from>
    <xdr:to>
      <xdr:col>76</xdr:col>
      <xdr:colOff>114300</xdr:colOff>
      <xdr:row>97</xdr:row>
      <xdr:rowOff>6986</xdr:rowOff>
    </xdr:to>
    <xdr:cxnSp macro="">
      <xdr:nvCxnSpPr>
        <xdr:cNvPr id="694" name="直線コネクタ 693"/>
        <xdr:cNvCxnSpPr/>
      </xdr:nvCxnSpPr>
      <xdr:spPr>
        <a:xfrm>
          <a:off x="13703300" y="15844520"/>
          <a:ext cx="889000" cy="7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133731</xdr:rowOff>
    </xdr:from>
    <xdr:to>
      <xdr:col>71</xdr:col>
      <xdr:colOff>177800</xdr:colOff>
      <xdr:row>92</xdr:row>
      <xdr:rowOff>71120</xdr:rowOff>
    </xdr:to>
    <xdr:cxnSp macro="">
      <xdr:nvCxnSpPr>
        <xdr:cNvPr id="697" name="直線コネクタ 696"/>
        <xdr:cNvCxnSpPr/>
      </xdr:nvCxnSpPr>
      <xdr:spPr>
        <a:xfrm>
          <a:off x="12814300" y="15735681"/>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168656</xdr:rowOff>
    </xdr:from>
    <xdr:to>
      <xdr:col>85</xdr:col>
      <xdr:colOff>177800</xdr:colOff>
      <xdr:row>97</xdr:row>
      <xdr:rowOff>98806</xdr:rowOff>
    </xdr:to>
    <xdr:sp macro="" textlink="">
      <xdr:nvSpPr>
        <xdr:cNvPr id="707" name="楕円 706"/>
        <xdr:cNvSpPr/>
      </xdr:nvSpPr>
      <xdr:spPr>
        <a:xfrm>
          <a:off x="16268700" y="166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147083</xdr:rowOff>
    </xdr:from>
    <xdr:ext cx="469744" cy="259045"/>
    <xdr:sp macro="" textlink="">
      <xdr:nvSpPr>
        <xdr:cNvPr id="708" name="公債費該当値テキスト"/>
        <xdr:cNvSpPr txBox="1"/>
      </xdr:nvSpPr>
      <xdr:spPr>
        <a:xfrm>
          <a:off x="16370300" y="166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6223</xdr:rowOff>
    </xdr:from>
    <xdr:to>
      <xdr:col>81</xdr:col>
      <xdr:colOff>101600</xdr:colOff>
      <xdr:row>97</xdr:row>
      <xdr:rowOff>107823</xdr:rowOff>
    </xdr:to>
    <xdr:sp macro="" textlink="">
      <xdr:nvSpPr>
        <xdr:cNvPr id="709" name="楕円 708"/>
        <xdr:cNvSpPr/>
      </xdr:nvSpPr>
      <xdr:spPr>
        <a:xfrm>
          <a:off x="154305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98950</xdr:rowOff>
    </xdr:from>
    <xdr:ext cx="469744" cy="259045"/>
    <xdr:sp macro="" textlink="">
      <xdr:nvSpPr>
        <xdr:cNvPr id="710" name="テキスト ボックス 709"/>
        <xdr:cNvSpPr txBox="1"/>
      </xdr:nvSpPr>
      <xdr:spPr>
        <a:xfrm>
          <a:off x="15246428" y="167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127636</xdr:rowOff>
    </xdr:from>
    <xdr:to>
      <xdr:col>76</xdr:col>
      <xdr:colOff>165100</xdr:colOff>
      <xdr:row>97</xdr:row>
      <xdr:rowOff>57786</xdr:rowOff>
    </xdr:to>
    <xdr:sp macro="" textlink="">
      <xdr:nvSpPr>
        <xdr:cNvPr id="711" name="楕円 710"/>
        <xdr:cNvSpPr/>
      </xdr:nvSpPr>
      <xdr:spPr>
        <a:xfrm>
          <a:off x="14541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48913</xdr:rowOff>
    </xdr:from>
    <xdr:ext cx="469744" cy="259045"/>
    <xdr:sp macro="" textlink="">
      <xdr:nvSpPr>
        <xdr:cNvPr id="712" name="テキスト ボックス 711"/>
        <xdr:cNvSpPr txBox="1"/>
      </xdr:nvSpPr>
      <xdr:spPr>
        <a:xfrm>
          <a:off x="14357428" y="16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20320</xdr:rowOff>
    </xdr:from>
    <xdr:to>
      <xdr:col>72</xdr:col>
      <xdr:colOff>38100</xdr:colOff>
      <xdr:row>92</xdr:row>
      <xdr:rowOff>121920</xdr:rowOff>
    </xdr:to>
    <xdr:sp macro="" textlink="">
      <xdr:nvSpPr>
        <xdr:cNvPr id="713" name="楕円 712"/>
        <xdr:cNvSpPr/>
      </xdr:nvSpPr>
      <xdr:spPr>
        <a:xfrm>
          <a:off x="13652500" y="15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138447</xdr:rowOff>
    </xdr:from>
    <xdr:ext cx="469744" cy="259045"/>
    <xdr:sp macro="" textlink="">
      <xdr:nvSpPr>
        <xdr:cNvPr id="714" name="テキスト ボックス 713"/>
        <xdr:cNvSpPr txBox="1"/>
      </xdr:nvSpPr>
      <xdr:spPr>
        <a:xfrm>
          <a:off x="13468428" y="1556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82931</xdr:rowOff>
    </xdr:from>
    <xdr:to>
      <xdr:col>67</xdr:col>
      <xdr:colOff>101600</xdr:colOff>
      <xdr:row>92</xdr:row>
      <xdr:rowOff>13081</xdr:rowOff>
    </xdr:to>
    <xdr:sp macro="" textlink="">
      <xdr:nvSpPr>
        <xdr:cNvPr id="715" name="楕円 714"/>
        <xdr:cNvSpPr/>
      </xdr:nvSpPr>
      <xdr:spPr>
        <a:xfrm>
          <a:off x="12763500" y="156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29608</xdr:rowOff>
    </xdr:from>
    <xdr:ext cx="534377" cy="259045"/>
    <xdr:sp macro="" textlink="">
      <xdr:nvSpPr>
        <xdr:cNvPr id="716" name="テキスト ボックス 715"/>
        <xdr:cNvSpPr txBox="1"/>
      </xdr:nvSpPr>
      <xdr:spPr>
        <a:xfrm>
          <a:off x="12547111" y="154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42773</xdr:rowOff>
    </xdr:from>
    <xdr:to>
      <xdr:col>116</xdr:col>
      <xdr:colOff>63500</xdr:colOff>
      <xdr:row>38</xdr:row>
      <xdr:rowOff>139700</xdr:rowOff>
    </xdr:to>
    <xdr:cxnSp macro="">
      <xdr:nvCxnSpPr>
        <xdr:cNvPr id="743" name="直線コネクタ 742"/>
        <xdr:cNvCxnSpPr/>
      </xdr:nvCxnSpPr>
      <xdr:spPr>
        <a:xfrm>
          <a:off x="21323300" y="655787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30200</xdr:rowOff>
    </xdr:from>
    <xdr:to>
      <xdr:col>111</xdr:col>
      <xdr:colOff>177800</xdr:colOff>
      <xdr:row>38</xdr:row>
      <xdr:rowOff>42773</xdr:rowOff>
    </xdr:to>
    <xdr:cxnSp macro="">
      <xdr:nvCxnSpPr>
        <xdr:cNvPr id="746" name="直線コネクタ 745"/>
        <xdr:cNvCxnSpPr/>
      </xdr:nvCxnSpPr>
      <xdr:spPr>
        <a:xfrm>
          <a:off x="20434300" y="637385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84100</xdr:rowOff>
    </xdr:from>
    <xdr:to>
      <xdr:col>112</xdr:col>
      <xdr:colOff>38100</xdr:colOff>
      <xdr:row>39</xdr:row>
      <xdr:rowOff>14250</xdr:rowOff>
    </xdr:to>
    <xdr:sp macro="" textlink="">
      <xdr:nvSpPr>
        <xdr:cNvPr id="747" name="フローチャート: 判断 746"/>
        <xdr:cNvSpPr/>
      </xdr:nvSpPr>
      <xdr:spPr>
        <a:xfrm>
          <a:off x="212725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5377</xdr:rowOff>
    </xdr:from>
    <xdr:ext cx="313932" cy="259045"/>
    <xdr:sp macro="" textlink="">
      <xdr:nvSpPr>
        <xdr:cNvPr id="748" name="テキスト ボックス 747"/>
        <xdr:cNvSpPr txBox="1"/>
      </xdr:nvSpPr>
      <xdr:spPr>
        <a:xfrm>
          <a:off x="21166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73863</xdr:rowOff>
    </xdr:from>
    <xdr:to>
      <xdr:col>107</xdr:col>
      <xdr:colOff>50800</xdr:colOff>
      <xdr:row>37</xdr:row>
      <xdr:rowOff>30200</xdr:rowOff>
    </xdr:to>
    <xdr:cxnSp macro="">
      <xdr:nvCxnSpPr>
        <xdr:cNvPr id="749" name="直線コネクタ 748"/>
        <xdr:cNvCxnSpPr/>
      </xdr:nvCxnSpPr>
      <xdr:spPr>
        <a:xfrm>
          <a:off x="19545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0" name="フローチャート: 判断 749"/>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166997</xdr:rowOff>
    </xdr:from>
    <xdr:ext cx="313932" cy="259045"/>
    <xdr:sp macro="" textlink="">
      <xdr:nvSpPr>
        <xdr:cNvPr id="751" name="テキスト ボックス 750"/>
        <xdr:cNvSpPr txBox="1"/>
      </xdr:nvSpPr>
      <xdr:spPr>
        <a:xfrm>
          <a:off x="20277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73863</xdr:rowOff>
    </xdr:from>
    <xdr:to>
      <xdr:col>102</xdr:col>
      <xdr:colOff>114300</xdr:colOff>
      <xdr:row>36</xdr:row>
      <xdr:rowOff>141072</xdr:rowOff>
    </xdr:to>
    <xdr:cxnSp macro="">
      <xdr:nvCxnSpPr>
        <xdr:cNvPr id="752" name="直線コネクタ 751"/>
        <xdr:cNvCxnSpPr/>
      </xdr:nvCxnSpPr>
      <xdr:spPr>
        <a:xfrm flipV="1">
          <a:off x="18656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25121</xdr:rowOff>
    </xdr:from>
    <xdr:to>
      <xdr:col>102</xdr:col>
      <xdr:colOff>165100</xdr:colOff>
      <xdr:row>38</xdr:row>
      <xdr:rowOff>126721</xdr:rowOff>
    </xdr:to>
    <xdr:sp macro="" textlink="">
      <xdr:nvSpPr>
        <xdr:cNvPr id="753" name="フローチャート: 判断 752"/>
        <xdr:cNvSpPr/>
      </xdr:nvSpPr>
      <xdr:spPr>
        <a:xfrm>
          <a:off x="19494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117848</xdr:rowOff>
    </xdr:from>
    <xdr:ext cx="378565" cy="259045"/>
    <xdr:sp macro="" textlink="">
      <xdr:nvSpPr>
        <xdr:cNvPr id="754" name="テキスト ボックス 753"/>
        <xdr:cNvSpPr txBox="1"/>
      </xdr:nvSpPr>
      <xdr:spPr>
        <a:xfrm>
          <a:off x="19356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72212</xdr:rowOff>
    </xdr:from>
    <xdr:to>
      <xdr:col>98</xdr:col>
      <xdr:colOff>38100</xdr:colOff>
      <xdr:row>39</xdr:row>
      <xdr:rowOff>2362</xdr:rowOff>
    </xdr:to>
    <xdr:sp macro="" textlink="">
      <xdr:nvSpPr>
        <xdr:cNvPr id="755" name="フローチャート: 判断 754"/>
        <xdr:cNvSpPr/>
      </xdr:nvSpPr>
      <xdr:spPr>
        <a:xfrm>
          <a:off x="18605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164939</xdr:rowOff>
    </xdr:from>
    <xdr:ext cx="313932" cy="259045"/>
    <xdr:sp macro="" textlink="">
      <xdr:nvSpPr>
        <xdr:cNvPr id="756" name="テキスト ボックス 755"/>
        <xdr:cNvSpPr txBox="1"/>
      </xdr:nvSpPr>
      <xdr:spPr>
        <a:xfrm>
          <a:off x="18499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163423</xdr:rowOff>
    </xdr:from>
    <xdr:to>
      <xdr:col>112</xdr:col>
      <xdr:colOff>38100</xdr:colOff>
      <xdr:row>38</xdr:row>
      <xdr:rowOff>93573</xdr:rowOff>
    </xdr:to>
    <xdr:sp macro="" textlink="">
      <xdr:nvSpPr>
        <xdr:cNvPr id="764" name="楕円 763"/>
        <xdr:cNvSpPr/>
      </xdr:nvSpPr>
      <xdr:spPr>
        <a:xfrm>
          <a:off x="21272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110101</xdr:rowOff>
    </xdr:from>
    <xdr:ext cx="378565" cy="259045"/>
    <xdr:sp macro="" textlink="">
      <xdr:nvSpPr>
        <xdr:cNvPr id="765" name="テキスト ボックス 764"/>
        <xdr:cNvSpPr txBox="1"/>
      </xdr:nvSpPr>
      <xdr:spPr>
        <a:xfrm>
          <a:off x="21134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150850</xdr:rowOff>
    </xdr:from>
    <xdr:to>
      <xdr:col>107</xdr:col>
      <xdr:colOff>101600</xdr:colOff>
      <xdr:row>37</xdr:row>
      <xdr:rowOff>81000</xdr:rowOff>
    </xdr:to>
    <xdr:sp macro="" textlink="">
      <xdr:nvSpPr>
        <xdr:cNvPr id="766" name="楕円 765"/>
        <xdr:cNvSpPr/>
      </xdr:nvSpPr>
      <xdr:spPr>
        <a:xfrm>
          <a:off x="20383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97527</xdr:rowOff>
    </xdr:from>
    <xdr:ext cx="469744" cy="259045"/>
    <xdr:sp macro="" textlink="">
      <xdr:nvSpPr>
        <xdr:cNvPr id="767" name="テキスト ボックス 766"/>
        <xdr:cNvSpPr txBox="1"/>
      </xdr:nvSpPr>
      <xdr:spPr>
        <a:xfrm>
          <a:off x="20199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23063</xdr:rowOff>
    </xdr:from>
    <xdr:to>
      <xdr:col>102</xdr:col>
      <xdr:colOff>165100</xdr:colOff>
      <xdr:row>31</xdr:row>
      <xdr:rowOff>124663</xdr:rowOff>
    </xdr:to>
    <xdr:sp macro="" textlink="">
      <xdr:nvSpPr>
        <xdr:cNvPr id="768" name="楕円 767"/>
        <xdr:cNvSpPr/>
      </xdr:nvSpPr>
      <xdr:spPr>
        <a:xfrm>
          <a:off x="19494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141190</xdr:rowOff>
    </xdr:from>
    <xdr:ext cx="469744" cy="259045"/>
    <xdr:sp macro="" textlink="">
      <xdr:nvSpPr>
        <xdr:cNvPr id="769" name="テキスト ボックス 768"/>
        <xdr:cNvSpPr txBox="1"/>
      </xdr:nvSpPr>
      <xdr:spPr>
        <a:xfrm>
          <a:off x="19310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90272</xdr:rowOff>
    </xdr:from>
    <xdr:to>
      <xdr:col>98</xdr:col>
      <xdr:colOff>38100</xdr:colOff>
      <xdr:row>37</xdr:row>
      <xdr:rowOff>20422</xdr:rowOff>
    </xdr:to>
    <xdr:sp macro="" textlink="">
      <xdr:nvSpPr>
        <xdr:cNvPr id="770" name="楕円 769"/>
        <xdr:cNvSpPr/>
      </xdr:nvSpPr>
      <xdr:spPr>
        <a:xfrm>
          <a:off x="18605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36949</xdr:rowOff>
    </xdr:from>
    <xdr:ext cx="469744" cy="259045"/>
    <xdr:sp macro="" textlink="">
      <xdr:nvSpPr>
        <xdr:cNvPr id="771" name="テキスト ボックス 770"/>
        <xdr:cNvSpPr txBox="1"/>
      </xdr:nvSpPr>
      <xdr:spPr>
        <a:xfrm>
          <a:off x="18421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４２４，１８７円から大幅な増となっているが、総務費における特別定額給付金の皆増などによるものである。主な構成要因である民生費は、住民一人当たり２３１，１１２円となっており、引き続き高い水準にある。これは、私立保育所運営費助成や住居確保給付金に要する経費の増が主な要因であり、引き続き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新型コロナウイルス感染症対策として取り崩しを行う一方で、突発的な財政需要にも対応できるよう他の特定目的基金よりも優先して積み立てを行ったことから、基金残高が増加したため、標準財政規模比が上がっている。</a:t>
          </a:r>
        </a:p>
        <a:p>
          <a:r>
            <a:rPr kumimoji="1" lang="ja-JP" altLang="en-US" sz="1200">
              <a:solidFill>
                <a:sysClr val="windowText" lastClr="000000"/>
              </a:solidFill>
              <a:latin typeface="ＭＳ ゴシック" pitchFamily="49" charset="-128"/>
              <a:ea typeface="ＭＳ ゴシック" pitchFamily="49" charset="-128"/>
            </a:rPr>
            <a:t>　歳出が歳入を上回っていることから実質収支は黒字である。元年度と２年度の実質収支の差である単年度収支がプラスとなったことから、実質単年度収支はプラスとなっている。</a:t>
          </a:r>
        </a:p>
        <a:p>
          <a:r>
            <a:rPr kumimoji="1" lang="ja-JP" altLang="en-US" sz="1200">
              <a:solidFill>
                <a:sysClr val="windowText" lastClr="000000"/>
              </a:solidFill>
              <a:latin typeface="ＭＳ ゴシック" pitchFamily="49" charset="-128"/>
              <a:ea typeface="ＭＳ ゴシック" pitchFamily="49" charset="-128"/>
            </a:rPr>
            <a:t>　引き続き、歳入の確保、事務事業の見直しを行い、財政基盤の強化に勤め、安定した行財政運営に努める。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年度以降、黒字を維持しており、良好な財政運営である。</a:t>
          </a: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273997562</v>
      </c>
      <c r="BO4" s="433"/>
      <c r="BP4" s="433"/>
      <c r="BQ4" s="433"/>
      <c r="BR4" s="433"/>
      <c r="BS4" s="433"/>
      <c r="BT4" s="433"/>
      <c r="BU4" s="434"/>
      <c r="BV4" s="432">
        <v>209900242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12.4</v>
      </c>
      <c r="CU4" s="439"/>
      <c r="CV4" s="439"/>
      <c r="CW4" s="439"/>
      <c r="CX4" s="439"/>
      <c r="CY4" s="439"/>
      <c r="CZ4" s="439"/>
      <c r="DA4" s="440"/>
      <c r="DB4" s="438">
        <v>10.199999999999999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259085056</v>
      </c>
      <c r="BO5" s="470"/>
      <c r="BP5" s="470"/>
      <c r="BQ5" s="470"/>
      <c r="BR5" s="470"/>
      <c r="BS5" s="470"/>
      <c r="BT5" s="470"/>
      <c r="BU5" s="471"/>
      <c r="BV5" s="469">
        <v>197055909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81.099999999999994</v>
      </c>
      <c r="CU5" s="467"/>
      <c r="CV5" s="467"/>
      <c r="CW5" s="467"/>
      <c r="CX5" s="467"/>
      <c r="CY5" s="467"/>
      <c r="CZ5" s="467"/>
      <c r="DA5" s="468"/>
      <c r="DB5" s="466">
        <v>77.599999999999994</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14912506</v>
      </c>
      <c r="BO6" s="470"/>
      <c r="BP6" s="470"/>
      <c r="BQ6" s="470"/>
      <c r="BR6" s="470"/>
      <c r="BS6" s="470"/>
      <c r="BT6" s="470"/>
      <c r="BU6" s="471"/>
      <c r="BV6" s="469">
        <v>12844333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81.099999999999994</v>
      </c>
      <c r="CU6" s="507"/>
      <c r="CV6" s="507"/>
      <c r="CW6" s="507"/>
      <c r="CX6" s="507"/>
      <c r="CY6" s="507"/>
      <c r="CZ6" s="507"/>
      <c r="DA6" s="508"/>
      <c r="DB6" s="506">
        <v>77.599999999999994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192212</v>
      </c>
      <c r="BO7" s="470"/>
      <c r="BP7" s="470"/>
      <c r="BQ7" s="470"/>
      <c r="BR7" s="470"/>
      <c r="BS7" s="470"/>
      <c r="BT7" s="470"/>
      <c r="BU7" s="471"/>
      <c r="BV7" s="469">
        <v>397806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118979467</v>
      </c>
      <c r="CU7" s="470"/>
      <c r="CV7" s="470"/>
      <c r="CW7" s="470"/>
      <c r="CX7" s="470"/>
      <c r="CY7" s="470"/>
      <c r="CZ7" s="470"/>
      <c r="DA7" s="471"/>
      <c r="DB7" s="469">
        <v>121707331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14720294</v>
      </c>
      <c r="BO8" s="470"/>
      <c r="BP8" s="470"/>
      <c r="BQ8" s="470"/>
      <c r="BR8" s="470"/>
      <c r="BS8" s="470"/>
      <c r="BT8" s="470"/>
      <c r="BU8" s="471"/>
      <c r="BV8" s="469">
        <v>12446527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453093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2273767</v>
      </c>
      <c r="BO9" s="470"/>
      <c r="BP9" s="470"/>
      <c r="BQ9" s="470"/>
      <c r="BR9" s="470"/>
      <c r="BS9" s="470"/>
      <c r="BT9" s="470"/>
      <c r="BU9" s="471"/>
      <c r="BV9" s="469">
        <v>2409846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0.9</v>
      </c>
      <c r="CU9" s="467"/>
      <c r="CV9" s="467"/>
      <c r="CW9" s="467"/>
      <c r="CX9" s="467"/>
      <c r="CY9" s="467"/>
      <c r="CZ9" s="467"/>
      <c r="DA9" s="468"/>
      <c r="DB9" s="466">
        <v>0.9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442913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93</v>
      </c>
      <c r="AV10" s="502"/>
      <c r="AW10" s="502"/>
      <c r="AX10" s="502"/>
      <c r="AY10" s="503" t="s">
        <v>120</v>
      </c>
      <c r="AZ10" s="504"/>
      <c r="BA10" s="504"/>
      <c r="BB10" s="504"/>
      <c r="BC10" s="504"/>
      <c r="BD10" s="504"/>
      <c r="BE10" s="504"/>
      <c r="BF10" s="504"/>
      <c r="BG10" s="504"/>
      <c r="BH10" s="504"/>
      <c r="BI10" s="504"/>
      <c r="BJ10" s="504"/>
      <c r="BK10" s="504"/>
      <c r="BL10" s="504"/>
      <c r="BM10" s="505"/>
      <c r="BN10" s="469">
        <v>10126386</v>
      </c>
      <c r="BO10" s="470"/>
      <c r="BP10" s="470"/>
      <c r="BQ10" s="470"/>
      <c r="BR10" s="470"/>
      <c r="BS10" s="470"/>
      <c r="BT10" s="470"/>
      <c r="BU10" s="471"/>
      <c r="BV10" s="469">
        <v>259389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463691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1128283</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441328</v>
      </c>
      <c r="S13" s="554"/>
      <c r="T13" s="554"/>
      <c r="U13" s="554"/>
      <c r="V13" s="555"/>
      <c r="W13" s="485" t="s">
        <v>137</v>
      </c>
      <c r="X13" s="486"/>
      <c r="Y13" s="486"/>
      <c r="Z13" s="486"/>
      <c r="AA13" s="486"/>
      <c r="AB13" s="476"/>
      <c r="AC13" s="520">
        <v>405</v>
      </c>
      <c r="AD13" s="521"/>
      <c r="AE13" s="521"/>
      <c r="AF13" s="521"/>
      <c r="AG13" s="563"/>
      <c r="AH13" s="520">
        <v>412</v>
      </c>
      <c r="AI13" s="521"/>
      <c r="AJ13" s="521"/>
      <c r="AK13" s="521"/>
      <c r="AL13" s="522"/>
      <c r="AM13" s="498" t="s">
        <v>138</v>
      </c>
      <c r="AN13" s="499"/>
      <c r="AO13" s="499"/>
      <c r="AP13" s="499"/>
      <c r="AQ13" s="499"/>
      <c r="AR13" s="499"/>
      <c r="AS13" s="499"/>
      <c r="AT13" s="500"/>
      <c r="AU13" s="501" t="s">
        <v>105</v>
      </c>
      <c r="AV13" s="502"/>
      <c r="AW13" s="502"/>
      <c r="AX13" s="502"/>
      <c r="AY13" s="503" t="s">
        <v>139</v>
      </c>
      <c r="AZ13" s="504"/>
      <c r="BA13" s="504"/>
      <c r="BB13" s="504"/>
      <c r="BC13" s="504"/>
      <c r="BD13" s="504"/>
      <c r="BE13" s="504"/>
      <c r="BF13" s="504"/>
      <c r="BG13" s="504"/>
      <c r="BH13" s="504"/>
      <c r="BI13" s="504"/>
      <c r="BJ13" s="504"/>
      <c r="BK13" s="504"/>
      <c r="BL13" s="504"/>
      <c r="BM13" s="505"/>
      <c r="BN13" s="469">
        <v>11271870</v>
      </c>
      <c r="BO13" s="470"/>
      <c r="BP13" s="470"/>
      <c r="BQ13" s="470"/>
      <c r="BR13" s="470"/>
      <c r="BS13" s="470"/>
      <c r="BT13" s="470"/>
      <c r="BU13" s="471"/>
      <c r="BV13" s="469">
        <v>2669235</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-1.6</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141</v>
      </c>
      <c r="M14" s="551"/>
      <c r="N14" s="551"/>
      <c r="O14" s="551"/>
      <c r="P14" s="551"/>
      <c r="Q14" s="552"/>
      <c r="R14" s="553">
        <v>464550</v>
      </c>
      <c r="S14" s="554"/>
      <c r="T14" s="554"/>
      <c r="U14" s="554"/>
      <c r="V14" s="555"/>
      <c r="W14" s="459"/>
      <c r="X14" s="460"/>
      <c r="Y14" s="460"/>
      <c r="Z14" s="460"/>
      <c r="AA14" s="460"/>
      <c r="AB14" s="449"/>
      <c r="AC14" s="556">
        <v>0.2</v>
      </c>
      <c r="AD14" s="557"/>
      <c r="AE14" s="557"/>
      <c r="AF14" s="557"/>
      <c r="AG14" s="558"/>
      <c r="AH14" s="556">
        <v>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143</v>
      </c>
      <c r="N15" s="561"/>
      <c r="O15" s="561"/>
      <c r="P15" s="561"/>
      <c r="Q15" s="562"/>
      <c r="R15" s="553">
        <v>441424</v>
      </c>
      <c r="S15" s="554"/>
      <c r="T15" s="554"/>
      <c r="U15" s="554"/>
      <c r="V15" s="555"/>
      <c r="W15" s="485" t="s">
        <v>144</v>
      </c>
      <c r="X15" s="486"/>
      <c r="Y15" s="486"/>
      <c r="Z15" s="486"/>
      <c r="AA15" s="486"/>
      <c r="AB15" s="476"/>
      <c r="AC15" s="520">
        <v>36117</v>
      </c>
      <c r="AD15" s="521"/>
      <c r="AE15" s="521"/>
      <c r="AF15" s="521"/>
      <c r="AG15" s="563"/>
      <c r="AH15" s="520">
        <v>37296</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42146105</v>
      </c>
      <c r="BO15" s="433"/>
      <c r="BP15" s="433"/>
      <c r="BQ15" s="433"/>
      <c r="BR15" s="433"/>
      <c r="BS15" s="433"/>
      <c r="BT15" s="433"/>
      <c r="BU15" s="434"/>
      <c r="BV15" s="432">
        <v>39692792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20.8</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113683176</v>
      </c>
      <c r="BO16" s="470"/>
      <c r="BP16" s="470"/>
      <c r="BQ16" s="470"/>
      <c r="BR16" s="470"/>
      <c r="BS16" s="470"/>
      <c r="BT16" s="470"/>
      <c r="BU16" s="471"/>
      <c r="BV16" s="469">
        <v>116541947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136738</v>
      </c>
      <c r="AD17" s="521"/>
      <c r="AE17" s="521"/>
      <c r="AF17" s="521"/>
      <c r="AG17" s="563"/>
      <c r="AH17" s="520">
        <v>135530</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118979467</v>
      </c>
      <c r="BO17" s="470"/>
      <c r="BP17" s="470"/>
      <c r="BQ17" s="470"/>
      <c r="BR17" s="470"/>
      <c r="BS17" s="470"/>
      <c r="BT17" s="470"/>
      <c r="BU17" s="471"/>
      <c r="BV17" s="469">
        <v>121707331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154</v>
      </c>
      <c r="C18" s="512"/>
      <c r="D18" s="512"/>
      <c r="E18" s="584"/>
      <c r="F18" s="584"/>
      <c r="G18" s="584"/>
      <c r="H18" s="584"/>
      <c r="I18" s="584"/>
      <c r="J18" s="584"/>
      <c r="K18" s="584"/>
      <c r="L18" s="585">
        <v>34.799999999999997</v>
      </c>
      <c r="M18" s="585"/>
      <c r="N18" s="585"/>
      <c r="O18" s="585"/>
      <c r="P18" s="585"/>
      <c r="Q18" s="585"/>
      <c r="R18" s="586"/>
      <c r="S18" s="586"/>
      <c r="T18" s="586"/>
      <c r="U18" s="586"/>
      <c r="V18" s="587"/>
      <c r="W18" s="487"/>
      <c r="X18" s="488"/>
      <c r="Y18" s="488"/>
      <c r="Z18" s="488"/>
      <c r="AA18" s="488"/>
      <c r="AB18" s="479"/>
      <c r="AC18" s="588">
        <v>78.900000000000006</v>
      </c>
      <c r="AD18" s="589"/>
      <c r="AE18" s="589"/>
      <c r="AF18" s="589"/>
      <c r="AG18" s="590"/>
      <c r="AH18" s="588">
        <v>78.2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97505968</v>
      </c>
      <c r="BO18" s="470"/>
      <c r="BP18" s="470"/>
      <c r="BQ18" s="470"/>
      <c r="BR18" s="470"/>
      <c r="BS18" s="470"/>
      <c r="BT18" s="470"/>
      <c r="BU18" s="471"/>
      <c r="BV18" s="469">
        <v>96379645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156</v>
      </c>
      <c r="C19" s="512"/>
      <c r="D19" s="512"/>
      <c r="E19" s="584"/>
      <c r="F19" s="584"/>
      <c r="G19" s="584"/>
      <c r="H19" s="584"/>
      <c r="I19" s="584"/>
      <c r="J19" s="584"/>
      <c r="K19" s="584"/>
      <c r="L19" s="592">
        <v>13020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144731076</v>
      </c>
      <c r="BO19" s="470"/>
      <c r="BP19" s="470"/>
      <c r="BQ19" s="470"/>
      <c r="BR19" s="470"/>
      <c r="BS19" s="470"/>
      <c r="BT19" s="470"/>
      <c r="BU19" s="471"/>
      <c r="BV19" s="469">
        <v>139024121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158</v>
      </c>
      <c r="C20" s="512"/>
      <c r="D20" s="512"/>
      <c r="E20" s="584"/>
      <c r="F20" s="584"/>
      <c r="G20" s="584"/>
      <c r="H20" s="584"/>
      <c r="I20" s="584"/>
      <c r="J20" s="584"/>
      <c r="K20" s="584"/>
      <c r="L20" s="592">
        <v>215948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14471140</v>
      </c>
      <c r="BO23" s="470"/>
      <c r="BP23" s="470"/>
      <c r="BQ23" s="470"/>
      <c r="BR23" s="470"/>
      <c r="BS23" s="470"/>
      <c r="BT23" s="470"/>
      <c r="BU23" s="471"/>
      <c r="BV23" s="469">
        <v>13860697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167</v>
      </c>
      <c r="F24" s="499"/>
      <c r="G24" s="499"/>
      <c r="H24" s="499"/>
      <c r="I24" s="499"/>
      <c r="J24" s="499"/>
      <c r="K24" s="500"/>
      <c r="L24" s="520">
        <v>1</v>
      </c>
      <c r="M24" s="521"/>
      <c r="N24" s="521"/>
      <c r="O24" s="521"/>
      <c r="P24" s="563"/>
      <c r="Q24" s="520">
        <v>11220</v>
      </c>
      <c r="R24" s="521"/>
      <c r="S24" s="521"/>
      <c r="T24" s="521"/>
      <c r="U24" s="521"/>
      <c r="V24" s="563"/>
      <c r="W24" s="622"/>
      <c r="X24" s="610"/>
      <c r="Y24" s="611"/>
      <c r="Z24" s="519" t="s">
        <v>168</v>
      </c>
      <c r="AA24" s="499"/>
      <c r="AB24" s="499"/>
      <c r="AC24" s="499"/>
      <c r="AD24" s="499"/>
      <c r="AE24" s="499"/>
      <c r="AF24" s="499"/>
      <c r="AG24" s="500"/>
      <c r="AH24" s="520">
        <v>2867</v>
      </c>
      <c r="AI24" s="521"/>
      <c r="AJ24" s="521"/>
      <c r="AK24" s="521"/>
      <c r="AL24" s="563"/>
      <c r="AM24" s="520">
        <v>8383108</v>
      </c>
      <c r="AN24" s="521"/>
      <c r="AO24" s="521"/>
      <c r="AP24" s="521"/>
      <c r="AQ24" s="521"/>
      <c r="AR24" s="563"/>
      <c r="AS24" s="520">
        <v>2924</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9289706</v>
      </c>
      <c r="BO24" s="470"/>
      <c r="BP24" s="470"/>
      <c r="BQ24" s="470"/>
      <c r="BR24" s="470"/>
      <c r="BS24" s="470"/>
      <c r="BT24" s="470"/>
      <c r="BU24" s="471"/>
      <c r="BV24" s="469">
        <v>9646910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170</v>
      </c>
      <c r="F25" s="499"/>
      <c r="G25" s="499"/>
      <c r="H25" s="499"/>
      <c r="I25" s="499"/>
      <c r="J25" s="499"/>
      <c r="K25" s="500"/>
      <c r="L25" s="520">
        <v>2</v>
      </c>
      <c r="M25" s="521"/>
      <c r="N25" s="521"/>
      <c r="O25" s="521"/>
      <c r="P25" s="563"/>
      <c r="Q25" s="520">
        <v>9150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37377941</v>
      </c>
      <c r="BO25" s="433"/>
      <c r="BP25" s="433"/>
      <c r="BQ25" s="433"/>
      <c r="BR25" s="433"/>
      <c r="BS25" s="433"/>
      <c r="BT25" s="433"/>
      <c r="BU25" s="434"/>
      <c r="BV25" s="432">
        <v>33054374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173</v>
      </c>
      <c r="F26" s="499"/>
      <c r="G26" s="499"/>
      <c r="H26" s="499"/>
      <c r="I26" s="499"/>
      <c r="J26" s="499"/>
      <c r="K26" s="500"/>
      <c r="L26" s="520">
        <v>1</v>
      </c>
      <c r="M26" s="521"/>
      <c r="N26" s="521"/>
      <c r="O26" s="521"/>
      <c r="P26" s="563"/>
      <c r="Q26" s="520">
        <v>8070</v>
      </c>
      <c r="R26" s="521"/>
      <c r="S26" s="521"/>
      <c r="T26" s="521"/>
      <c r="U26" s="521"/>
      <c r="V26" s="563"/>
      <c r="W26" s="622"/>
      <c r="X26" s="610"/>
      <c r="Y26" s="611"/>
      <c r="Z26" s="519" t="s">
        <v>174</v>
      </c>
      <c r="AA26" s="632"/>
      <c r="AB26" s="632"/>
      <c r="AC26" s="632"/>
      <c r="AD26" s="632"/>
      <c r="AE26" s="632"/>
      <c r="AF26" s="632"/>
      <c r="AG26" s="633"/>
      <c r="AH26" s="520">
        <v>380</v>
      </c>
      <c r="AI26" s="521"/>
      <c r="AJ26" s="521"/>
      <c r="AK26" s="521"/>
      <c r="AL26" s="563"/>
      <c r="AM26" s="520">
        <v>1137340</v>
      </c>
      <c r="AN26" s="521"/>
      <c r="AO26" s="521"/>
      <c r="AP26" s="521"/>
      <c r="AQ26" s="521"/>
      <c r="AR26" s="563"/>
      <c r="AS26" s="520">
        <v>2993</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176</v>
      </c>
      <c r="F27" s="499"/>
      <c r="G27" s="499"/>
      <c r="H27" s="499"/>
      <c r="I27" s="499"/>
      <c r="J27" s="499"/>
      <c r="K27" s="500"/>
      <c r="L27" s="520">
        <v>1</v>
      </c>
      <c r="M27" s="521"/>
      <c r="N27" s="521"/>
      <c r="O27" s="521"/>
      <c r="P27" s="563"/>
      <c r="Q27" s="520">
        <v>9180</v>
      </c>
      <c r="R27" s="521"/>
      <c r="S27" s="521"/>
      <c r="T27" s="521"/>
      <c r="U27" s="521"/>
      <c r="V27" s="563"/>
      <c r="W27" s="622"/>
      <c r="X27" s="610"/>
      <c r="Y27" s="611"/>
      <c r="Z27" s="519" t="s">
        <v>177</v>
      </c>
      <c r="AA27" s="499"/>
      <c r="AB27" s="499"/>
      <c r="AC27" s="499"/>
      <c r="AD27" s="499"/>
      <c r="AE27" s="499"/>
      <c r="AF27" s="499"/>
      <c r="AG27" s="500"/>
      <c r="AH27" s="520">
        <v>19</v>
      </c>
      <c r="AI27" s="521"/>
      <c r="AJ27" s="521"/>
      <c r="AK27" s="521"/>
      <c r="AL27" s="563"/>
      <c r="AM27" s="520">
        <v>65970</v>
      </c>
      <c r="AN27" s="521"/>
      <c r="AO27" s="521"/>
      <c r="AP27" s="521"/>
      <c r="AQ27" s="521"/>
      <c r="AR27" s="563"/>
      <c r="AS27" s="520">
        <v>3472</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6000000</v>
      </c>
      <c r="BO27" s="646"/>
      <c r="BP27" s="646"/>
      <c r="BQ27" s="646"/>
      <c r="BR27" s="646"/>
      <c r="BS27" s="646"/>
      <c r="BT27" s="646"/>
      <c r="BU27" s="647"/>
      <c r="BV27" s="645">
        <v>6000000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179</v>
      </c>
      <c r="F28" s="499"/>
      <c r="G28" s="499"/>
      <c r="H28" s="499"/>
      <c r="I28" s="499"/>
      <c r="J28" s="499"/>
      <c r="K28" s="500"/>
      <c r="L28" s="520">
        <v>1</v>
      </c>
      <c r="M28" s="521"/>
      <c r="N28" s="521"/>
      <c r="O28" s="521"/>
      <c r="P28" s="563"/>
      <c r="Q28" s="520">
        <v>7710</v>
      </c>
      <c r="R28" s="521"/>
      <c r="S28" s="521"/>
      <c r="T28" s="521"/>
      <c r="U28" s="521"/>
      <c r="V28" s="563"/>
      <c r="W28" s="622"/>
      <c r="X28" s="610"/>
      <c r="Y28" s="611"/>
      <c r="Z28" s="519" t="s">
        <v>180</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23641792</v>
      </c>
      <c r="BO28" s="433"/>
      <c r="BP28" s="433"/>
      <c r="BQ28" s="433"/>
      <c r="BR28" s="433"/>
      <c r="BS28" s="433"/>
      <c r="BT28" s="433"/>
      <c r="BU28" s="434"/>
      <c r="BV28" s="432">
        <v>14643689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182</v>
      </c>
      <c r="F29" s="499"/>
      <c r="G29" s="499"/>
      <c r="H29" s="499"/>
      <c r="I29" s="499"/>
      <c r="J29" s="499"/>
      <c r="K29" s="500"/>
      <c r="L29" s="520">
        <v>36</v>
      </c>
      <c r="M29" s="521"/>
      <c r="N29" s="521"/>
      <c r="O29" s="521"/>
      <c r="P29" s="563"/>
      <c r="Q29" s="520">
        <v>6180</v>
      </c>
      <c r="R29" s="521"/>
      <c r="S29" s="521"/>
      <c r="T29" s="521"/>
      <c r="U29" s="521"/>
      <c r="V29" s="563"/>
      <c r="W29" s="623"/>
      <c r="X29" s="624"/>
      <c r="Y29" s="625"/>
      <c r="Z29" s="519" t="s">
        <v>183</v>
      </c>
      <c r="AA29" s="499"/>
      <c r="AB29" s="499"/>
      <c r="AC29" s="499"/>
      <c r="AD29" s="499"/>
      <c r="AE29" s="499"/>
      <c r="AF29" s="499"/>
      <c r="AG29" s="500"/>
      <c r="AH29" s="520">
        <v>2886</v>
      </c>
      <c r="AI29" s="521"/>
      <c r="AJ29" s="521"/>
      <c r="AK29" s="521"/>
      <c r="AL29" s="563"/>
      <c r="AM29" s="520">
        <v>8449078</v>
      </c>
      <c r="AN29" s="521"/>
      <c r="AO29" s="521"/>
      <c r="AP29" s="521"/>
      <c r="AQ29" s="521"/>
      <c r="AR29" s="563"/>
      <c r="AS29" s="520">
        <v>2928</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297986</v>
      </c>
      <c r="BO29" s="470"/>
      <c r="BP29" s="470"/>
      <c r="BQ29" s="470"/>
      <c r="BR29" s="470"/>
      <c r="BS29" s="470"/>
      <c r="BT29" s="470"/>
      <c r="BU29" s="471"/>
      <c r="BV29" s="469">
        <v>350867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103436534</v>
      </c>
      <c r="BO30" s="646"/>
      <c r="BP30" s="646"/>
      <c r="BQ30" s="646"/>
      <c r="BR30" s="646"/>
      <c r="BS30" s="646"/>
      <c r="BT30" s="646"/>
      <c r="BU30" s="647"/>
      <c r="BV30" s="645">
        <v>115216159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192</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葛飾区土地開発公社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葛飾エフエム放送</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U7pWTzezhha6Z32VeeQ4OJA/u7jbipN0W41S1alhcZ2Nqr0s/XAV+8NInJ2Fam+t+tR4RoflH/E+QKF1WHWsQA==" saltValue="UfdJK3u8v9UPJfFf3qzt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2">
      <c r="A34" s="22"/>
      <c r="B34" s="31"/>
      <c r="C34" s="1250" t="s">
        <v>545</v>
      </c>
      <c r="D34" s="1250"/>
      <c r="E34" s="1251"/>
      <c r="F34" s="32">
        <v>7.3</v>
      </c>
      <c r="G34" s="33">
        <v>10.16</v>
      </c>
      <c r="H34" s="33">
        <v>8.43</v>
      </c>
      <c r="I34" s="33">
        <v>10.220000000000001</v>
      </c>
      <c r="J34" s="34">
        <v>12.37</v>
      </c>
      <c r="K34" s="22"/>
      <c r="L34" s="22"/>
      <c r="M34" s="22"/>
      <c r="N34" s="22"/>
      <c r="O34" s="22"/>
      <c r="P34" s="22"/>
    </row>
    <row r="35" spans="1:16" ht="39" customHeight="1" x14ac:dyDescent="0.2">
      <c r="A35" s="22"/>
      <c r="B35" s="35"/>
      <c r="C35" s="1244" t="s">
        <v>546</v>
      </c>
      <c r="D35" s="1245"/>
      <c r="E35" s="1246"/>
      <c r="F35" s="36">
        <v>0.63</v>
      </c>
      <c r="G35" s="37">
        <v>0.76</v>
      </c>
      <c r="H35" s="37">
        <v>0.62</v>
      </c>
      <c r="I35" s="37">
        <v>0.4</v>
      </c>
      <c r="J35" s="38">
        <v>0.77</v>
      </c>
      <c r="K35" s="22"/>
      <c r="L35" s="22"/>
      <c r="M35" s="22"/>
      <c r="N35" s="22"/>
      <c r="O35" s="22"/>
      <c r="P35" s="22"/>
    </row>
    <row r="36" spans="1:16" ht="39" customHeight="1" x14ac:dyDescent="0.2">
      <c r="A36" s="22"/>
      <c r="B36" s="35"/>
      <c r="C36" s="1244" t="s">
        <v>547</v>
      </c>
      <c r="D36" s="1245"/>
      <c r="E36" s="1246"/>
      <c r="F36" s="36">
        <v>0.24</v>
      </c>
      <c r="G36" s="37">
        <v>0.57999999999999996</v>
      </c>
      <c r="H36" s="37">
        <v>0.3</v>
      </c>
      <c r="I36" s="37">
        <v>0.21</v>
      </c>
      <c r="J36" s="38">
        <v>0.38</v>
      </c>
      <c r="K36" s="22"/>
      <c r="L36" s="22"/>
      <c r="M36" s="22"/>
      <c r="N36" s="22"/>
      <c r="O36" s="22"/>
      <c r="P36" s="22"/>
    </row>
    <row r="37" spans="1:16" ht="39" customHeight="1" x14ac:dyDescent="0.2">
      <c r="A37" s="22"/>
      <c r="B37" s="35"/>
      <c r="C37" s="1244" t="s">
        <v>548</v>
      </c>
      <c r="D37" s="1245"/>
      <c r="E37" s="1246"/>
      <c r="F37" s="36">
        <v>0</v>
      </c>
      <c r="G37" s="37">
        <v>0</v>
      </c>
      <c r="H37" s="37">
        <v>0</v>
      </c>
      <c r="I37" s="37">
        <v>0</v>
      </c>
      <c r="J37" s="38">
        <v>0</v>
      </c>
      <c r="K37" s="22"/>
      <c r="L37" s="22"/>
      <c r="M37" s="22"/>
      <c r="N37" s="22"/>
      <c r="O37" s="22"/>
      <c r="P37" s="22"/>
    </row>
    <row r="38" spans="1:16" ht="39" customHeight="1" x14ac:dyDescent="0.2">
      <c r="A38" s="22"/>
      <c r="B38" s="35"/>
      <c r="C38" s="1244" t="s">
        <v>549</v>
      </c>
      <c r="D38" s="1245"/>
      <c r="E38" s="1246"/>
      <c r="F38" s="36">
        <v>0</v>
      </c>
      <c r="G38" s="37">
        <v>0</v>
      </c>
      <c r="H38" s="37">
        <v>0</v>
      </c>
      <c r="I38" s="37">
        <v>0</v>
      </c>
      <c r="J38" s="38">
        <v>0</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550</v>
      </c>
      <c r="D42" s="1245"/>
      <c r="E42" s="1246"/>
      <c r="F42" s="36" t="s">
        <v>497</v>
      </c>
      <c r="G42" s="37" t="s">
        <v>497</v>
      </c>
      <c r="H42" s="37" t="s">
        <v>497</v>
      </c>
      <c r="I42" s="37" t="s">
        <v>497</v>
      </c>
      <c r="J42" s="38" t="s">
        <v>497</v>
      </c>
      <c r="K42" s="22"/>
      <c r="L42" s="22"/>
      <c r="M42" s="22"/>
      <c r="N42" s="22"/>
      <c r="O42" s="22"/>
      <c r="P42" s="22"/>
    </row>
    <row r="43" spans="1:16" ht="39" customHeight="1" thickBot="1" x14ac:dyDescent="0.25">
      <c r="A43" s="22"/>
      <c r="B43" s="40"/>
      <c r="C43" s="1247" t="s">
        <v>551</v>
      </c>
      <c r="D43" s="1248"/>
      <c r="E43" s="1249"/>
      <c r="F43" s="41" t="s">
        <v>497</v>
      </c>
      <c r="G43" s="42" t="s">
        <v>497</v>
      </c>
      <c r="H43" s="42" t="s">
        <v>497</v>
      </c>
      <c r="I43" s="42" t="s">
        <v>497</v>
      </c>
      <c r="J43" s="43" t="s">
        <v>497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splgfsTWtcO4J5UjnRbc0v39y1ZXLGBkt3u3sqLnYlp//SvnkUnywtcsfQxEWX+Or1pIXenuSeQtxjkE0wmgA==" saltValue="SP62Cfd785RYj+jrDJEq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3951</v>
      </c>
      <c r="L45" s="60">
        <v>2437</v>
      </c>
      <c r="M45" s="60">
        <v>1746</v>
      </c>
      <c r="N45" s="60">
        <v>1045</v>
      </c>
      <c r="O45" s="61">
        <v>1070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497</v>
      </c>
      <c r="L46" s="64" t="s">
        <v>497</v>
      </c>
      <c r="M46" s="64" t="s">
        <v>497</v>
      </c>
      <c r="N46" s="64" t="s">
        <v>497</v>
      </c>
      <c r="O46" s="65" t="s">
        <v>497</v>
      </c>
      <c r="P46" s="48"/>
      <c r="Q46" s="48"/>
      <c r="R46" s="48"/>
      <c r="S46" s="48"/>
      <c r="T46" s="48"/>
      <c r="U46" s="48"/>
    </row>
    <row r="47" spans="1:21" ht="30.75" customHeight="1" x14ac:dyDescent="0.2">
      <c r="A47" s="48"/>
      <c r="B47" s="1254"/>
      <c r="C47" s="1255"/>
      <c r="D47" s="62"/>
      <c r="E47" s="1260" t="s">
        <v>14</v>
      </c>
      <c r="F47" s="1260"/>
      <c r="G47" s="1260"/>
      <c r="H47" s="1260"/>
      <c r="I47" s="1260"/>
      <c r="J47" s="1261"/>
      <c r="K47" s="63">
        <v>255</v>
      </c>
      <c r="L47" s="64">
        <v>263</v>
      </c>
      <c r="M47" s="64">
        <v>107</v>
      </c>
      <c r="N47" s="64">
        <v>47</v>
      </c>
      <c r="O47" s="65">
        <v>86</v>
      </c>
      <c r="P47" s="48"/>
      <c r="Q47" s="48"/>
      <c r="R47" s="48"/>
      <c r="S47" s="48"/>
      <c r="T47" s="48"/>
      <c r="U47" s="48"/>
    </row>
    <row r="48" spans="1:21" ht="30.75" customHeight="1" x14ac:dyDescent="0.2">
      <c r="A48" s="48"/>
      <c r="B48" s="1254"/>
      <c r="C48" s="1255"/>
      <c r="D48" s="62"/>
      <c r="E48" s="1260" t="s">
        <v>15</v>
      </c>
      <c r="F48" s="1260"/>
      <c r="G48" s="1260"/>
      <c r="H48" s="1260"/>
      <c r="I48" s="1260"/>
      <c r="J48" s="1261"/>
      <c r="K48" s="63">
        <v>18</v>
      </c>
      <c r="L48" s="64">
        <v>17</v>
      </c>
      <c r="M48" s="64">
        <v>16</v>
      </c>
      <c r="N48" s="64">
        <v>15</v>
      </c>
      <c r="O48" s="65">
        <v>13</v>
      </c>
      <c r="P48" s="48"/>
      <c r="Q48" s="48"/>
      <c r="R48" s="48"/>
      <c r="S48" s="48"/>
      <c r="T48" s="48"/>
      <c r="U48" s="48"/>
    </row>
    <row r="49" spans="1:21" ht="30.75" customHeight="1" x14ac:dyDescent="0.2">
      <c r="A49" s="48"/>
      <c r="B49" s="1254"/>
      <c r="C49" s="1255"/>
      <c r="D49" s="62"/>
      <c r="E49" s="1260" t="s">
        <v>16</v>
      </c>
      <c r="F49" s="1260"/>
      <c r="G49" s="1260"/>
      <c r="H49" s="1260"/>
      <c r="I49" s="1260"/>
      <c r="J49" s="1261"/>
      <c r="K49" s="63">
        <v>127</v>
      </c>
      <c r="L49" s="64">
        <v>112</v>
      </c>
      <c r="M49" s="64">
        <v>122</v>
      </c>
      <c r="N49" s="64">
        <v>125</v>
      </c>
      <c r="O49" s="65">
        <v>138</v>
      </c>
      <c r="P49" s="48"/>
      <c r="Q49" s="48"/>
      <c r="R49" s="48"/>
      <c r="S49" s="48"/>
      <c r="T49" s="48"/>
      <c r="U49" s="48"/>
    </row>
    <row r="50" spans="1:21" ht="30.75" customHeight="1" x14ac:dyDescent="0.2">
      <c r="A50" s="48"/>
      <c r="B50" s="1254"/>
      <c r="C50" s="1255"/>
      <c r="D50" s="62"/>
      <c r="E50" s="1260" t="s">
        <v>17</v>
      </c>
      <c r="F50" s="1260"/>
      <c r="G50" s="1260"/>
      <c r="H50" s="1260"/>
      <c r="I50" s="1260"/>
      <c r="J50" s="1261"/>
      <c r="K50" s="63">
        <v>5829</v>
      </c>
      <c r="L50" s="64">
        <v>4930</v>
      </c>
      <c r="M50" s="64">
        <v>2778</v>
      </c>
      <c r="N50" s="64">
        <v>1822</v>
      </c>
      <c r="O50" s="65">
        <v>6301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497</v>
      </c>
      <c r="L51" s="64" t="s">
        <v>497</v>
      </c>
      <c r="M51" s="64" t="s">
        <v>497</v>
      </c>
      <c r="N51" s="64" t="s">
        <v>497</v>
      </c>
      <c r="O51" s="65" t="s">
        <v>497</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8094</v>
      </c>
      <c r="L52" s="64">
        <v>7933</v>
      </c>
      <c r="M52" s="64">
        <v>7110</v>
      </c>
      <c r="N52" s="64">
        <v>6952</v>
      </c>
      <c r="O52" s="65">
        <v>6836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2086</v>
      </c>
      <c r="L53" s="69">
        <v>-174</v>
      </c>
      <c r="M53" s="69">
        <v>-2341</v>
      </c>
      <c r="N53" s="69">
        <v>-3898</v>
      </c>
      <c r="O53" s="70">
        <v>772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5">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2">
      <c r="B57" s="1268" t="s">
        <v>25</v>
      </c>
      <c r="C57" s="1269"/>
      <c r="D57" s="1272" t="s">
        <v>26</v>
      </c>
      <c r="E57" s="1273"/>
      <c r="F57" s="1273"/>
      <c r="G57" s="1273"/>
      <c r="H57" s="1273"/>
      <c r="I57" s="1273"/>
      <c r="J57" s="1274"/>
      <c r="K57" s="83">
        <v>5198</v>
      </c>
      <c r="L57" s="84">
        <v>2193</v>
      </c>
      <c r="M57" s="84">
        <v>619</v>
      </c>
      <c r="N57" s="84">
        <v>329</v>
      </c>
      <c r="O57" s="85">
        <v>467</v>
      </c>
    </row>
    <row r="58" spans="1:21" ht="31.5" customHeight="1" thickBot="1" x14ac:dyDescent="0.25">
      <c r="B58" s="1270"/>
      <c r="C58" s="1271"/>
      <c r="D58" s="1275" t="s">
        <v>27</v>
      </c>
      <c r="E58" s="1276"/>
      <c r="F58" s="1276"/>
      <c r="G58" s="1276"/>
      <c r="H58" s="1276"/>
      <c r="I58" s="1276"/>
      <c r="J58" s="1277"/>
      <c r="K58" s="86">
        <v>744</v>
      </c>
      <c r="L58" s="87">
        <v>999</v>
      </c>
      <c r="M58" s="87">
        <v>380</v>
      </c>
      <c r="N58" s="87">
        <v>127</v>
      </c>
      <c r="O58" s="88">
        <v>217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64Ei6pTigzUBhGe6iNPPB8zfZVh4CQO08Go+kFgoQBdgKouDnPagbvvyBtxUUrb8QHeqVmtkPli85/g823kg==" saltValue="fmEd4HosgAv7MOLiaXAb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538</v>
      </c>
      <c r="J40" s="100" t="s">
        <v>539</v>
      </c>
      <c r="K40" s="100" t="s">
        <v>540</v>
      </c>
      <c r="L40" s="100" t="s">
        <v>541</v>
      </c>
      <c r="M40" s="101" t="s">
        <v>542</v>
      </c>
    </row>
    <row r="41" spans="2:13" ht="27.75" customHeight="1" x14ac:dyDescent="0.2">
      <c r="B41" s="1278" t="s">
        <v>30</v>
      </c>
      <c r="C41" s="1279"/>
      <c r="D41" s="102"/>
      <c r="E41" s="1284" t="s">
        <v>31</v>
      </c>
      <c r="F41" s="1284"/>
      <c r="G41" s="1284"/>
      <c r="H41" s="1285"/>
      <c r="I41" s="103">
        <v>21450</v>
      </c>
      <c r="J41" s="104">
        <v>15576</v>
      </c>
      <c r="K41" s="104">
        <v>14013</v>
      </c>
      <c r="L41" s="104">
        <v>14401</v>
      </c>
      <c r="M41" s="105">
        <v>15147</v>
      </c>
    </row>
    <row r="42" spans="2:13" ht="27.75" customHeight="1" x14ac:dyDescent="0.2">
      <c r="B42" s="1280"/>
      <c r="C42" s="1281"/>
      <c r="D42" s="106"/>
      <c r="E42" s="1286" t="s">
        <v>32</v>
      </c>
      <c r="F42" s="1286"/>
      <c r="G42" s="1286"/>
      <c r="H42" s="1287"/>
      <c r="I42" s="107">
        <v>15566</v>
      </c>
      <c r="J42" s="108">
        <v>12726</v>
      </c>
      <c r="K42" s="108">
        <v>12636</v>
      </c>
      <c r="L42" s="108">
        <v>13148</v>
      </c>
      <c r="M42" s="109">
        <v>8286</v>
      </c>
    </row>
    <row r="43" spans="2:13" ht="27.75" customHeight="1" x14ac:dyDescent="0.2">
      <c r="B43" s="1280"/>
      <c r="C43" s="1281"/>
      <c r="D43" s="106"/>
      <c r="E43" s="1286" t="s">
        <v>33</v>
      </c>
      <c r="F43" s="1286"/>
      <c r="G43" s="1286"/>
      <c r="H43" s="1287"/>
      <c r="I43" s="107">
        <v>126</v>
      </c>
      <c r="J43" s="108">
        <v>147</v>
      </c>
      <c r="K43" s="108">
        <v>169</v>
      </c>
      <c r="L43" s="108">
        <v>144</v>
      </c>
      <c r="M43" s="109">
        <v>121</v>
      </c>
    </row>
    <row r="44" spans="2:13" ht="27.75" customHeight="1" x14ac:dyDescent="0.2">
      <c r="B44" s="1280"/>
      <c r="C44" s="1281"/>
      <c r="D44" s="106"/>
      <c r="E44" s="1286" t="s">
        <v>34</v>
      </c>
      <c r="F44" s="1286"/>
      <c r="G44" s="1286"/>
      <c r="H44" s="1287"/>
      <c r="I44" s="107">
        <v>1267</v>
      </c>
      <c r="J44" s="108">
        <v>1521</v>
      </c>
      <c r="K44" s="108">
        <v>1504</v>
      </c>
      <c r="L44" s="108">
        <v>1570</v>
      </c>
      <c r="M44" s="109">
        <v>1846</v>
      </c>
    </row>
    <row r="45" spans="2:13" ht="27.75" customHeight="1" x14ac:dyDescent="0.2">
      <c r="B45" s="1280"/>
      <c r="C45" s="1281"/>
      <c r="D45" s="106"/>
      <c r="E45" s="1286" t="s">
        <v>35</v>
      </c>
      <c r="F45" s="1286"/>
      <c r="G45" s="1286"/>
      <c r="H45" s="1287"/>
      <c r="I45" s="107">
        <v>21828</v>
      </c>
      <c r="J45" s="108">
        <v>20572</v>
      </c>
      <c r="K45" s="108">
        <v>19930</v>
      </c>
      <c r="L45" s="108">
        <v>17970</v>
      </c>
      <c r="M45" s="109">
        <v>17301</v>
      </c>
    </row>
    <row r="46" spans="2:13" ht="27.75" customHeight="1" x14ac:dyDescent="0.2">
      <c r="B46" s="1280"/>
      <c r="C46" s="1281"/>
      <c r="D46" s="110"/>
      <c r="E46" s="1286" t="s">
        <v>36</v>
      </c>
      <c r="F46" s="1286"/>
      <c r="G46" s="1286"/>
      <c r="H46" s="1287"/>
      <c r="I46" s="107" t="s">
        <v>497</v>
      </c>
      <c r="J46" s="108" t="s">
        <v>497</v>
      </c>
      <c r="K46" s="108" t="s">
        <v>497</v>
      </c>
      <c r="L46" s="108" t="s">
        <v>497</v>
      </c>
      <c r="M46" s="109" t="s">
        <v>497</v>
      </c>
    </row>
    <row r="47" spans="2:13" ht="27.75" customHeight="1" x14ac:dyDescent="0.2">
      <c r="B47" s="1280"/>
      <c r="C47" s="1281"/>
      <c r="D47" s="111"/>
      <c r="E47" s="1288" t="s">
        <v>37</v>
      </c>
      <c r="F47" s="1289"/>
      <c r="G47" s="1289"/>
      <c r="H47" s="1290"/>
      <c r="I47" s="107" t="s">
        <v>497</v>
      </c>
      <c r="J47" s="108" t="s">
        <v>497</v>
      </c>
      <c r="K47" s="108" t="s">
        <v>497</v>
      </c>
      <c r="L47" s="108" t="s">
        <v>497</v>
      </c>
      <c r="M47" s="109" t="s">
        <v>497</v>
      </c>
    </row>
    <row r="48" spans="2:13" ht="27.75" customHeight="1" x14ac:dyDescent="0.2">
      <c r="B48" s="1280"/>
      <c r="C48" s="1281"/>
      <c r="D48" s="106"/>
      <c r="E48" s="1286" t="s">
        <v>38</v>
      </c>
      <c r="F48" s="1286"/>
      <c r="G48" s="1286"/>
      <c r="H48" s="1287"/>
      <c r="I48" s="107" t="s">
        <v>497</v>
      </c>
      <c r="J48" s="108" t="s">
        <v>497</v>
      </c>
      <c r="K48" s="108" t="s">
        <v>497</v>
      </c>
      <c r="L48" s="108" t="s">
        <v>497</v>
      </c>
      <c r="M48" s="109" t="s">
        <v>497</v>
      </c>
    </row>
    <row r="49" spans="2:13" ht="27.75" customHeight="1" x14ac:dyDescent="0.2">
      <c r="B49" s="1282"/>
      <c r="C49" s="1283"/>
      <c r="D49" s="106"/>
      <c r="E49" s="1286" t="s">
        <v>39</v>
      </c>
      <c r="F49" s="1286"/>
      <c r="G49" s="1286"/>
      <c r="H49" s="1287"/>
      <c r="I49" s="107" t="s">
        <v>497</v>
      </c>
      <c r="J49" s="108" t="s">
        <v>497</v>
      </c>
      <c r="K49" s="108" t="s">
        <v>497</v>
      </c>
      <c r="L49" s="108" t="s">
        <v>497</v>
      </c>
      <c r="M49" s="109" t="s">
        <v>497</v>
      </c>
    </row>
    <row r="50" spans="2:13" ht="27.75" customHeight="1" x14ac:dyDescent="0.2">
      <c r="B50" s="1291" t="s">
        <v>40</v>
      </c>
      <c r="C50" s="1292"/>
      <c r="D50" s="112"/>
      <c r="E50" s="1286" t="s">
        <v>41</v>
      </c>
      <c r="F50" s="1286"/>
      <c r="G50" s="1286"/>
      <c r="H50" s="1287"/>
      <c r="I50" s="107">
        <v>117155</v>
      </c>
      <c r="J50" s="108">
        <v>121023</v>
      </c>
      <c r="K50" s="108">
        <v>130516</v>
      </c>
      <c r="L50" s="108">
        <v>136736</v>
      </c>
      <c r="M50" s="109">
        <v>134016</v>
      </c>
    </row>
    <row r="51" spans="2:13" ht="27.75" customHeight="1" x14ac:dyDescent="0.2">
      <c r="B51" s="1280"/>
      <c r="C51" s="1281"/>
      <c r="D51" s="106"/>
      <c r="E51" s="1286" t="s">
        <v>42</v>
      </c>
      <c r="F51" s="1286"/>
      <c r="G51" s="1286"/>
      <c r="H51" s="1287"/>
      <c r="I51" s="107">
        <v>12581</v>
      </c>
      <c r="J51" s="108">
        <v>6995</v>
      </c>
      <c r="K51" s="108">
        <v>7016</v>
      </c>
      <c r="L51" s="108">
        <v>6916</v>
      </c>
      <c r="M51" s="109">
        <v>6991</v>
      </c>
    </row>
    <row r="52" spans="2:13" ht="27.75" customHeight="1" x14ac:dyDescent="0.2">
      <c r="B52" s="1282"/>
      <c r="C52" s="1283"/>
      <c r="D52" s="106"/>
      <c r="E52" s="1286" t="s">
        <v>43</v>
      </c>
      <c r="F52" s="1286"/>
      <c r="G52" s="1286"/>
      <c r="H52" s="1287"/>
      <c r="I52" s="107">
        <v>79482</v>
      </c>
      <c r="J52" s="108">
        <v>72222</v>
      </c>
      <c r="K52" s="108">
        <v>65620</v>
      </c>
      <c r="L52" s="108">
        <v>59578</v>
      </c>
      <c r="M52" s="109">
        <v>54514</v>
      </c>
    </row>
    <row r="53" spans="2:13" ht="27.75" customHeight="1" thickBot="1" x14ac:dyDescent="0.25">
      <c r="B53" s="1293" t="s">
        <v>44</v>
      </c>
      <c r="C53" s="1294"/>
      <c r="D53" s="113"/>
      <c r="E53" s="1295" t="s">
        <v>45</v>
      </c>
      <c r="F53" s="1295"/>
      <c r="G53" s="1295"/>
      <c r="H53" s="1296"/>
      <c r="I53" s="114">
        <v>-148982</v>
      </c>
      <c r="J53" s="115">
        <v>-149696</v>
      </c>
      <c r="K53" s="115">
        <v>-154900</v>
      </c>
      <c r="L53" s="115">
        <v>-155996</v>
      </c>
      <c r="M53" s="116">
        <v>-152821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17mulkV8XB2UYX8oyg8gjM31oGWqVt8p1R+Arj7B+DHLOuDE4ymugX1e2lqMUKWtx1PU1cF7kVafbb+CgROaw==" saltValue="X2cTcXUp4z6mlfexXp94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540</v>
      </c>
      <c r="G54" s="125" t="s">
        <v>541</v>
      </c>
      <c r="H54" s="126" t="s">
        <v>542</v>
      </c>
    </row>
    <row r="55" spans="2:8" ht="52.5" customHeight="1" x14ac:dyDescent="0.2">
      <c r="B55" s="127"/>
      <c r="C55" s="1305" t="s">
        <v>48</v>
      </c>
      <c r="D55" s="1305"/>
      <c r="E55" s="1306"/>
      <c r="F55" s="128">
        <v>14384</v>
      </c>
      <c r="G55" s="128">
        <v>14644</v>
      </c>
      <c r="H55" s="129">
        <v>23642</v>
      </c>
    </row>
    <row r="56" spans="2:8" ht="52.5" customHeight="1" x14ac:dyDescent="0.2">
      <c r="B56" s="130"/>
      <c r="C56" s="1307" t="s">
        <v>49</v>
      </c>
      <c r="D56" s="1307"/>
      <c r="E56" s="1308"/>
      <c r="F56" s="131">
        <v>446</v>
      </c>
      <c r="G56" s="131">
        <v>351</v>
      </c>
      <c r="H56" s="132">
        <v>298</v>
      </c>
    </row>
    <row r="57" spans="2:8" ht="53.25" customHeight="1" x14ac:dyDescent="0.2">
      <c r="B57" s="130"/>
      <c r="C57" s="1309" t="s">
        <v>50</v>
      </c>
      <c r="D57" s="1309"/>
      <c r="E57" s="1310"/>
      <c r="F57" s="133">
        <v>110005</v>
      </c>
      <c r="G57" s="133">
        <v>115216</v>
      </c>
      <c r="H57" s="134">
        <v>103437</v>
      </c>
    </row>
    <row r="58" spans="2:8" ht="45.75" customHeight="1" x14ac:dyDescent="0.2">
      <c r="B58" s="135"/>
      <c r="C58" s="1297" t="s">
        <v>567</v>
      </c>
      <c r="D58" s="1298"/>
      <c r="E58" s="1299"/>
      <c r="F58" s="136">
        <v>53661</v>
      </c>
      <c r="G58" s="136">
        <v>54301</v>
      </c>
      <c r="H58" s="137">
        <v>50863</v>
      </c>
    </row>
    <row r="59" spans="2:8" ht="45.75" customHeight="1" x14ac:dyDescent="0.2">
      <c r="B59" s="135"/>
      <c r="C59" s="1297" t="s">
        <v>568</v>
      </c>
      <c r="D59" s="1298"/>
      <c r="E59" s="1299"/>
      <c r="F59" s="136">
        <v>25551</v>
      </c>
      <c r="G59" s="136">
        <v>25337</v>
      </c>
      <c r="H59" s="137">
        <v>18564</v>
      </c>
    </row>
    <row r="60" spans="2:8" ht="45.75" customHeight="1" x14ac:dyDescent="0.2">
      <c r="B60" s="135"/>
      <c r="C60" s="1297" t="s">
        <v>569</v>
      </c>
      <c r="D60" s="1298"/>
      <c r="E60" s="1299"/>
      <c r="F60" s="136">
        <v>15287</v>
      </c>
      <c r="G60" s="136">
        <v>17516</v>
      </c>
      <c r="H60" s="137">
        <v>15904</v>
      </c>
    </row>
    <row r="61" spans="2:8" ht="45.75" customHeight="1" x14ac:dyDescent="0.2">
      <c r="B61" s="135"/>
      <c r="C61" s="1297" t="s">
        <v>570</v>
      </c>
      <c r="D61" s="1298"/>
      <c r="E61" s="1299"/>
      <c r="F61" s="136">
        <v>13980</v>
      </c>
      <c r="G61" s="136">
        <v>15504</v>
      </c>
      <c r="H61" s="137">
        <v>15524</v>
      </c>
    </row>
    <row r="62" spans="2:8" ht="45.75" customHeight="1" thickBot="1" x14ac:dyDescent="0.25">
      <c r="B62" s="138"/>
      <c r="C62" s="1300" t="s">
        <v>571</v>
      </c>
      <c r="D62" s="1301"/>
      <c r="E62" s="1302"/>
      <c r="F62" s="139">
        <v>1187</v>
      </c>
      <c r="G62" s="139">
        <v>1188</v>
      </c>
      <c r="H62" s="140">
        <v>1189</v>
      </c>
    </row>
    <row r="63" spans="2:8" ht="52.5" customHeight="1" thickBot="1" x14ac:dyDescent="0.25">
      <c r="B63" s="141"/>
      <c r="C63" s="1303" t="s">
        <v>51</v>
      </c>
      <c r="D63" s="1303"/>
      <c r="E63" s="1304"/>
      <c r="F63" s="142">
        <v>124835</v>
      </c>
      <c r="G63" s="142">
        <v>130211</v>
      </c>
      <c r="H63" s="143">
        <v>127376</v>
      </c>
    </row>
    <row r="64" spans="2:8" ht="15" customHeight="1" x14ac:dyDescent="0.2"/>
  </sheetData>
  <sheetProtection algorithmName="SHA-512" hashValue="cLKWOwpS/5Tyu7ku/AMuS0d8J9jXJkOkpVVbgENV+6wA6RWdrpm4e5saMkmv3hAVZ+hgFtgJzUkrJSF970Kf7Q==" saltValue="anNY01j36T5eynGSRBN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40" zoomScaleNormal="100" zoomScaleSheetLayoutView="55" workbookViewId="0">
      <selection activeCell="BQ71" sqref="BQ71"/>
    </sheetView>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580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577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33" t="s">
        <v>582</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89"/>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89"/>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89"/>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89"/>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576</v>
      </c>
    </row>
    <row r="50" spans="1:109" ht="13.2" x14ac:dyDescent="0.2">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538</v>
      </c>
      <c r="BQ50" s="1313"/>
      <c r="BR50" s="1313"/>
      <c r="BS50" s="1313"/>
      <c r="BT50" s="1313"/>
      <c r="BU50" s="1313"/>
      <c r="BV50" s="1313"/>
      <c r="BW50" s="1313"/>
      <c r="BX50" s="1313" t="s">
        <v>539</v>
      </c>
      <c r="BY50" s="1313"/>
      <c r="BZ50" s="1313"/>
      <c r="CA50" s="1313"/>
      <c r="CB50" s="1313"/>
      <c r="CC50" s="1313"/>
      <c r="CD50" s="1313"/>
      <c r="CE50" s="1313"/>
      <c r="CF50" s="1313" t="s">
        <v>540</v>
      </c>
      <c r="CG50" s="1313"/>
      <c r="CH50" s="1313"/>
      <c r="CI50" s="1313"/>
      <c r="CJ50" s="1313"/>
      <c r="CK50" s="1313"/>
      <c r="CL50" s="1313"/>
      <c r="CM50" s="1313"/>
      <c r="CN50" s="1313" t="s">
        <v>541</v>
      </c>
      <c r="CO50" s="1313"/>
      <c r="CP50" s="1313"/>
      <c r="CQ50" s="1313"/>
      <c r="CR50" s="1313"/>
      <c r="CS50" s="1313"/>
      <c r="CT50" s="1313"/>
      <c r="CU50" s="1313"/>
      <c r="CV50" s="1313" t="s">
        <v>542</v>
      </c>
      <c r="CW50" s="1313"/>
      <c r="CX50" s="1313"/>
      <c r="CY50" s="1313"/>
      <c r="CZ50" s="1313"/>
      <c r="DA50" s="1313"/>
      <c r="DB50" s="1313"/>
      <c r="DC50" s="1313"/>
    </row>
    <row r="51" spans="1:109" ht="13.5" customHeight="1" x14ac:dyDescent="0.2">
      <c r="B51" s="389"/>
      <c r="G51" s="1322"/>
      <c r="H51" s="1322"/>
      <c r="I51" s="1323"/>
      <c r="J51" s="1323"/>
      <c r="K51" s="1315"/>
      <c r="L51" s="1315"/>
      <c r="M51" s="1315"/>
      <c r="N51" s="1315"/>
      <c r="AM51" s="396"/>
      <c r="AN51" s="1314" t="s">
        <v>575</v>
      </c>
      <c r="AO51" s="1314"/>
      <c r="AP51" s="1314"/>
      <c r="AQ51" s="1314"/>
      <c r="AR51" s="1314"/>
      <c r="AS51" s="1314"/>
      <c r="AT51" s="1314"/>
      <c r="AU51" s="1314"/>
      <c r="AV51" s="1314"/>
      <c r="AW51" s="1314"/>
      <c r="AX51" s="1314"/>
      <c r="AY51" s="1314"/>
      <c r="AZ51" s="1314"/>
      <c r="BA51" s="1314"/>
      <c r="BB51" s="1314" t="s">
        <v>573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579</v>
      </c>
      <c r="BC53" s="1314"/>
      <c r="BD53" s="1314"/>
      <c r="BE53" s="1314"/>
      <c r="BF53" s="1314"/>
      <c r="BG53" s="1314"/>
      <c r="BH53" s="1314"/>
      <c r="BI53" s="1314"/>
      <c r="BJ53" s="1314"/>
      <c r="BK53" s="1314"/>
      <c r="BL53" s="1314"/>
      <c r="BM53" s="1314"/>
      <c r="BN53" s="1314"/>
      <c r="BO53" s="1314"/>
      <c r="BP53" s="1311">
        <v>55.7</v>
      </c>
      <c r="BQ53" s="1311"/>
      <c r="BR53" s="1311"/>
      <c r="BS53" s="1311"/>
      <c r="BT53" s="1311"/>
      <c r="BU53" s="1311"/>
      <c r="BV53" s="1311"/>
      <c r="BW53" s="1311"/>
      <c r="BX53" s="1311">
        <v>56.8</v>
      </c>
      <c r="BY53" s="1311"/>
      <c r="BZ53" s="1311"/>
      <c r="CA53" s="1311"/>
      <c r="CB53" s="1311"/>
      <c r="CC53" s="1311"/>
      <c r="CD53" s="1311"/>
      <c r="CE53" s="1311"/>
      <c r="CF53" s="1311">
        <v>57.6</v>
      </c>
      <c r="CG53" s="1311"/>
      <c r="CH53" s="1311"/>
      <c r="CI53" s="1311"/>
      <c r="CJ53" s="1311"/>
      <c r="CK53" s="1311"/>
      <c r="CL53" s="1311"/>
      <c r="CM53" s="1311"/>
      <c r="CN53" s="1311">
        <v>58.4</v>
      </c>
      <c r="CO53" s="1311"/>
      <c r="CP53" s="1311"/>
      <c r="CQ53" s="1311"/>
      <c r="CR53" s="1311"/>
      <c r="CS53" s="1311"/>
      <c r="CT53" s="1311"/>
      <c r="CU53" s="1311"/>
      <c r="CV53" s="1311">
        <v>59.2</v>
      </c>
      <c r="CW53" s="1311"/>
      <c r="CX53" s="1311"/>
      <c r="CY53" s="1311"/>
      <c r="CZ53" s="1311"/>
      <c r="DA53" s="1311"/>
      <c r="DB53" s="1311"/>
      <c r="DC53" s="1311"/>
    </row>
    <row r="54" spans="1:109" ht="13.2" x14ac:dyDescent="0.2">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4"/>
      <c r="B55" s="389"/>
      <c r="G55" s="1316"/>
      <c r="H55" s="1316"/>
      <c r="I55" s="1316"/>
      <c r="J55" s="1316"/>
      <c r="K55" s="1315"/>
      <c r="L55" s="1315"/>
      <c r="M55" s="1315"/>
      <c r="N55" s="1315"/>
      <c r="AN55" s="1313" t="s">
        <v>574</v>
      </c>
      <c r="AO55" s="1313"/>
      <c r="AP55" s="1313"/>
      <c r="AQ55" s="1313"/>
      <c r="AR55" s="1313"/>
      <c r="AS55" s="1313"/>
      <c r="AT55" s="1313"/>
      <c r="AU55" s="1313"/>
      <c r="AV55" s="1313"/>
      <c r="AW55" s="1313"/>
      <c r="AX55" s="1313"/>
      <c r="AY55" s="1313"/>
      <c r="AZ55" s="1313"/>
      <c r="BA55" s="1313"/>
      <c r="BB55" s="1314" t="s">
        <v>573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2" x14ac:dyDescent="0.2">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579</v>
      </c>
      <c r="BC57" s="1314"/>
      <c r="BD57" s="1314"/>
      <c r="BE57" s="1314"/>
      <c r="BF57" s="1314"/>
      <c r="BG57" s="1314"/>
      <c r="BH57" s="1314"/>
      <c r="BI57" s="1314"/>
      <c r="BJ57" s="1314"/>
      <c r="BK57" s="1314"/>
      <c r="BL57" s="1314"/>
      <c r="BM57" s="1314"/>
      <c r="BN57" s="1314"/>
      <c r="BO57" s="1314"/>
      <c r="BP57" s="1311">
        <v>56.8</v>
      </c>
      <c r="BQ57" s="1311"/>
      <c r="BR57" s="1311"/>
      <c r="BS57" s="1311"/>
      <c r="BT57" s="1311"/>
      <c r="BU57" s="1311"/>
      <c r="BV57" s="1311"/>
      <c r="BW57" s="1311"/>
      <c r="BX57" s="1311">
        <v>56.9</v>
      </c>
      <c r="BY57" s="1311"/>
      <c r="BZ57" s="1311"/>
      <c r="CA57" s="1311"/>
      <c r="CB57" s="1311"/>
      <c r="CC57" s="1311"/>
      <c r="CD57" s="1311"/>
      <c r="CE57" s="1311"/>
      <c r="CF57" s="1311">
        <v>57.7</v>
      </c>
      <c r="CG57" s="1311"/>
      <c r="CH57" s="1311"/>
      <c r="CI57" s="1311"/>
      <c r="CJ57" s="1311"/>
      <c r="CK57" s="1311"/>
      <c r="CL57" s="1311"/>
      <c r="CM57" s="1311"/>
      <c r="CN57" s="1311">
        <v>56.3</v>
      </c>
      <c r="CO57" s="1311"/>
      <c r="CP57" s="1311"/>
      <c r="CQ57" s="1311"/>
      <c r="CR57" s="1311"/>
      <c r="CS57" s="1311"/>
      <c r="CT57" s="1311"/>
      <c r="CU57" s="1311"/>
      <c r="CV57" s="1311">
        <v>56.4</v>
      </c>
      <c r="CW57" s="1311"/>
      <c r="CX57" s="1311"/>
      <c r="CY57" s="1311"/>
      <c r="CZ57" s="1311"/>
      <c r="DA57" s="1311"/>
      <c r="DB57" s="1311"/>
      <c r="DC57" s="1311"/>
      <c r="DD57" s="415"/>
      <c r="DE57" s="410"/>
    </row>
    <row r="58" spans="1:109" s="404" customFormat="1" ht="13.2" x14ac:dyDescent="0.2">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578</v>
      </c>
    </row>
    <row r="64" spans="1:109" ht="13.2" x14ac:dyDescent="0.2">
      <c r="B64" s="389"/>
      <c r="G64" s="405"/>
      <c r="I64" s="407"/>
      <c r="J64" s="407"/>
      <c r="K64" s="407"/>
      <c r="L64" s="407"/>
      <c r="M64" s="407"/>
      <c r="N64" s="406"/>
      <c r="AM64" s="405"/>
      <c r="AN64" s="405" t="s">
        <v>577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4" t="s">
        <v>583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576</v>
      </c>
    </row>
    <row r="72" spans="2:107" ht="13.2" x14ac:dyDescent="0.2">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538</v>
      </c>
      <c r="BQ72" s="1313"/>
      <c r="BR72" s="1313"/>
      <c r="BS72" s="1313"/>
      <c r="BT72" s="1313"/>
      <c r="BU72" s="1313"/>
      <c r="BV72" s="1313"/>
      <c r="BW72" s="1313"/>
      <c r="BX72" s="1313" t="s">
        <v>539</v>
      </c>
      <c r="BY72" s="1313"/>
      <c r="BZ72" s="1313"/>
      <c r="CA72" s="1313"/>
      <c r="CB72" s="1313"/>
      <c r="CC72" s="1313"/>
      <c r="CD72" s="1313"/>
      <c r="CE72" s="1313"/>
      <c r="CF72" s="1313" t="s">
        <v>540</v>
      </c>
      <c r="CG72" s="1313"/>
      <c r="CH72" s="1313"/>
      <c r="CI72" s="1313"/>
      <c r="CJ72" s="1313"/>
      <c r="CK72" s="1313"/>
      <c r="CL72" s="1313"/>
      <c r="CM72" s="1313"/>
      <c r="CN72" s="1313" t="s">
        <v>541</v>
      </c>
      <c r="CO72" s="1313"/>
      <c r="CP72" s="1313"/>
      <c r="CQ72" s="1313"/>
      <c r="CR72" s="1313"/>
      <c r="CS72" s="1313"/>
      <c r="CT72" s="1313"/>
      <c r="CU72" s="1313"/>
      <c r="CV72" s="1313" t="s">
        <v>542</v>
      </c>
      <c r="CW72" s="1313"/>
      <c r="CX72" s="1313"/>
      <c r="CY72" s="1313"/>
      <c r="CZ72" s="1313"/>
      <c r="DA72" s="1313"/>
      <c r="DB72" s="1313"/>
      <c r="DC72" s="1313"/>
    </row>
    <row r="73" spans="2:107" ht="13.2" x14ac:dyDescent="0.2">
      <c r="B73" s="389"/>
      <c r="G73" s="1322"/>
      <c r="H73" s="1322"/>
      <c r="I73" s="1322"/>
      <c r="J73" s="1322"/>
      <c r="K73" s="1312"/>
      <c r="L73" s="1312"/>
      <c r="M73" s="1312"/>
      <c r="N73" s="1312"/>
      <c r="AM73" s="396"/>
      <c r="AN73" s="1314" t="s">
        <v>575</v>
      </c>
      <c r="AO73" s="1314"/>
      <c r="AP73" s="1314"/>
      <c r="AQ73" s="1314"/>
      <c r="AR73" s="1314"/>
      <c r="AS73" s="1314"/>
      <c r="AT73" s="1314"/>
      <c r="AU73" s="1314"/>
      <c r="AV73" s="1314"/>
      <c r="AW73" s="1314"/>
      <c r="AX73" s="1314"/>
      <c r="AY73" s="1314"/>
      <c r="AZ73" s="1314"/>
      <c r="BA73" s="1314"/>
      <c r="BB73" s="1314" t="s">
        <v>573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572</v>
      </c>
      <c r="BC75" s="1314"/>
      <c r="BD75" s="1314"/>
      <c r="BE75" s="1314"/>
      <c r="BF75" s="1314"/>
      <c r="BG75" s="1314"/>
      <c r="BH75" s="1314"/>
      <c r="BI75" s="1314"/>
      <c r="BJ75" s="1314"/>
      <c r="BK75" s="1314"/>
      <c r="BL75" s="1314"/>
      <c r="BM75" s="1314"/>
      <c r="BN75" s="1314"/>
      <c r="BO75" s="1314"/>
      <c r="BP75" s="1311">
        <v>0.6</v>
      </c>
      <c r="BQ75" s="1311"/>
      <c r="BR75" s="1311"/>
      <c r="BS75" s="1311"/>
      <c r="BT75" s="1311"/>
      <c r="BU75" s="1311"/>
      <c r="BV75" s="1311"/>
      <c r="BW75" s="1311"/>
      <c r="BX75" s="1311">
        <v>0.7</v>
      </c>
      <c r="BY75" s="1311"/>
      <c r="BZ75" s="1311"/>
      <c r="CA75" s="1311"/>
      <c r="CB75" s="1311"/>
      <c r="CC75" s="1311"/>
      <c r="CD75" s="1311"/>
      <c r="CE75" s="1311"/>
      <c r="CF75" s="1311">
        <v>-0.1</v>
      </c>
      <c r="CG75" s="1311"/>
      <c r="CH75" s="1311"/>
      <c r="CI75" s="1311"/>
      <c r="CJ75" s="1311"/>
      <c r="CK75" s="1311"/>
      <c r="CL75" s="1311"/>
      <c r="CM75" s="1311"/>
      <c r="CN75" s="1311">
        <v>-1.8</v>
      </c>
      <c r="CO75" s="1311"/>
      <c r="CP75" s="1311"/>
      <c r="CQ75" s="1311"/>
      <c r="CR75" s="1311"/>
      <c r="CS75" s="1311"/>
      <c r="CT75" s="1311"/>
      <c r="CU75" s="1311"/>
      <c r="CV75" s="1311">
        <v>-1.6</v>
      </c>
      <c r="CW75" s="1311"/>
      <c r="CX75" s="1311"/>
      <c r="CY75" s="1311"/>
      <c r="CZ75" s="1311"/>
      <c r="DA75" s="1311"/>
      <c r="DB75" s="1311"/>
      <c r="DC75" s="1311"/>
    </row>
    <row r="76" spans="2:107" ht="13.2" x14ac:dyDescent="0.2">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9"/>
      <c r="G77" s="1316"/>
      <c r="H77" s="1316"/>
      <c r="I77" s="1316"/>
      <c r="J77" s="1316"/>
      <c r="K77" s="1312"/>
      <c r="L77" s="1312"/>
      <c r="M77" s="1312"/>
      <c r="N77" s="1312"/>
      <c r="AN77" s="1313" t="s">
        <v>574</v>
      </c>
      <c r="AO77" s="1313"/>
      <c r="AP77" s="1313"/>
      <c r="AQ77" s="1313"/>
      <c r="AR77" s="1313"/>
      <c r="AS77" s="1313"/>
      <c r="AT77" s="1313"/>
      <c r="AU77" s="1313"/>
      <c r="AV77" s="1313"/>
      <c r="AW77" s="1313"/>
      <c r="AX77" s="1313"/>
      <c r="AY77" s="1313"/>
      <c r="AZ77" s="1313"/>
      <c r="BA77" s="1313"/>
      <c r="BB77" s="1314" t="s">
        <v>573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572</v>
      </c>
      <c r="BC79" s="1314"/>
      <c r="BD79" s="1314"/>
      <c r="BE79" s="1314"/>
      <c r="BF79" s="1314"/>
      <c r="BG79" s="1314"/>
      <c r="BH79" s="1314"/>
      <c r="BI79" s="1314"/>
      <c r="BJ79" s="1314"/>
      <c r="BK79" s="1314"/>
      <c r="BL79" s="1314"/>
      <c r="BM79" s="1314"/>
      <c r="BN79" s="1314"/>
      <c r="BO79" s="1314"/>
      <c r="BP79" s="1311">
        <v>-2.8</v>
      </c>
      <c r="BQ79" s="1311"/>
      <c r="BR79" s="1311"/>
      <c r="BS79" s="1311"/>
      <c r="BT79" s="1311"/>
      <c r="BU79" s="1311"/>
      <c r="BV79" s="1311"/>
      <c r="BW79" s="1311"/>
      <c r="BX79" s="1311">
        <v>-3.2</v>
      </c>
      <c r="BY79" s="1311"/>
      <c r="BZ79" s="1311"/>
      <c r="CA79" s="1311"/>
      <c r="CB79" s="1311"/>
      <c r="CC79" s="1311"/>
      <c r="CD79" s="1311"/>
      <c r="CE79" s="1311"/>
      <c r="CF79" s="1311">
        <v>-3.4</v>
      </c>
      <c r="CG79" s="1311"/>
      <c r="CH79" s="1311"/>
      <c r="CI79" s="1311"/>
      <c r="CJ79" s="1311"/>
      <c r="CK79" s="1311"/>
      <c r="CL79" s="1311"/>
      <c r="CM79" s="1311"/>
      <c r="CN79" s="1311">
        <v>-3.5</v>
      </c>
      <c r="CO79" s="1311"/>
      <c r="CP79" s="1311"/>
      <c r="CQ79" s="1311"/>
      <c r="CR79" s="1311"/>
      <c r="CS79" s="1311"/>
      <c r="CT79" s="1311"/>
      <c r="CU79" s="1311"/>
      <c r="CV79" s="1311">
        <v>-3.4</v>
      </c>
      <c r="CW79" s="1311"/>
      <c r="CX79" s="1311"/>
      <c r="CY79" s="1311"/>
      <c r="CZ79" s="1311"/>
      <c r="DA79" s="1311"/>
      <c r="DB79" s="1311"/>
      <c r="DC79" s="1311"/>
    </row>
    <row r="80" spans="2:107" ht="13.2" x14ac:dyDescent="0.2">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LxF/IrnSVSXPdujP0upDTs7OfOWGHO/ESCCsN0QSAUmFMQL2YTsSRBEaR5FlLRAuSpz/w3NMPBhebzSIZc4XQ==" saltValue="f5dtobv6OOvRWlg/q/pN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7" zoomScaleNormal="100" zoomScaleSheetLayoutView="70" workbookViewId="0">
      <selection activeCell="C48" sqref="C4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486</v>
      </c>
    </row>
  </sheetData>
  <sheetProtection algorithmName="SHA-512" hashValue="dbFfpEh4dpYUrAq0D+JmQpXH8Wv0GXjnh9NY8DucP2rAY1R99mkg7Mlc6hcJHuEUTbqLAykE1hyuciHcjjYqOA==" saltValue="vjFFbr/g7aQ/xwa7G70e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B116" sqref="B11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486</v>
      </c>
    </row>
  </sheetData>
  <sheetProtection algorithmName="SHA-512" hashValue="gnVLP3ncGVbVJYHFLfMYC3FaP+l/tr/0r9Gfcd7CFl4MjRvRfP4PGcQA88XsStWFg9hMn2peYVfgEqV1rbJoDg==" saltValue="rVedm2Uw+hnArogmWrMS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536</v>
      </c>
      <c r="G2" s="157"/>
      <c r="H2" s="158"/>
    </row>
    <row r="3" spans="1:8" x14ac:dyDescent="0.2">
      <c r="A3" s="154" t="s">
        <v>529</v>
      </c>
      <c r="B3" s="159"/>
      <c r="C3" s="160"/>
      <c r="D3" s="161">
        <v>45139</v>
      </c>
      <c r="E3" s="162"/>
      <c r="F3" s="163">
        <v>51565</v>
      </c>
      <c r="G3" s="164"/>
      <c r="H3" s="165"/>
    </row>
    <row r="4" spans="1:8" x14ac:dyDescent="0.2">
      <c r="A4" s="166"/>
      <c r="B4" s="167"/>
      <c r="C4" s="168"/>
      <c r="D4" s="169">
        <v>31358</v>
      </c>
      <c r="E4" s="170"/>
      <c r="F4" s="171">
        <v>35359</v>
      </c>
      <c r="G4" s="172"/>
      <c r="H4" s="173"/>
    </row>
    <row r="5" spans="1:8" x14ac:dyDescent="0.2">
      <c r="A5" s="154" t="s">
        <v>531</v>
      </c>
      <c r="B5" s="159"/>
      <c r="C5" s="160"/>
      <c r="D5" s="161">
        <v>55029</v>
      </c>
      <c r="E5" s="162"/>
      <c r="F5" s="163">
        <v>46686</v>
      </c>
      <c r="G5" s="164"/>
      <c r="H5" s="165"/>
    </row>
    <row r="6" spans="1:8" x14ac:dyDescent="0.2">
      <c r="A6" s="166"/>
      <c r="B6" s="167"/>
      <c r="C6" s="168"/>
      <c r="D6" s="169">
        <v>39787</v>
      </c>
      <c r="E6" s="170"/>
      <c r="F6" s="171">
        <v>32595</v>
      </c>
      <c r="G6" s="172"/>
      <c r="H6" s="173"/>
    </row>
    <row r="7" spans="1:8" x14ac:dyDescent="0.2">
      <c r="A7" s="154" t="s">
        <v>532</v>
      </c>
      <c r="B7" s="159"/>
      <c r="C7" s="160"/>
      <c r="D7" s="161">
        <v>46725</v>
      </c>
      <c r="E7" s="162"/>
      <c r="F7" s="163">
        <v>49796</v>
      </c>
      <c r="G7" s="164"/>
      <c r="H7" s="165"/>
    </row>
    <row r="8" spans="1:8" x14ac:dyDescent="0.2">
      <c r="A8" s="166"/>
      <c r="B8" s="167"/>
      <c r="C8" s="168"/>
      <c r="D8" s="169">
        <v>33315</v>
      </c>
      <c r="E8" s="170"/>
      <c r="F8" s="171">
        <v>37281</v>
      </c>
      <c r="G8" s="172"/>
      <c r="H8" s="173"/>
    </row>
    <row r="9" spans="1:8" x14ac:dyDescent="0.2">
      <c r="A9" s="154" t="s">
        <v>533</v>
      </c>
      <c r="B9" s="159"/>
      <c r="C9" s="160"/>
      <c r="D9" s="161">
        <v>53810</v>
      </c>
      <c r="E9" s="162"/>
      <c r="F9" s="163">
        <v>51681</v>
      </c>
      <c r="G9" s="164"/>
      <c r="H9" s="165"/>
    </row>
    <row r="10" spans="1:8" x14ac:dyDescent="0.2">
      <c r="A10" s="166"/>
      <c r="B10" s="167"/>
      <c r="C10" s="168"/>
      <c r="D10" s="169">
        <v>33995</v>
      </c>
      <c r="E10" s="170"/>
      <c r="F10" s="171">
        <v>37226</v>
      </c>
      <c r="G10" s="172"/>
      <c r="H10" s="173"/>
    </row>
    <row r="11" spans="1:8" x14ac:dyDescent="0.2">
      <c r="A11" s="154" t="s">
        <v>534</v>
      </c>
      <c r="B11" s="159"/>
      <c r="C11" s="160"/>
      <c r="D11" s="161">
        <v>69629</v>
      </c>
      <c r="E11" s="162"/>
      <c r="F11" s="163">
        <v>50465</v>
      </c>
      <c r="G11" s="164"/>
      <c r="H11" s="165"/>
    </row>
    <row r="12" spans="1:8" x14ac:dyDescent="0.2">
      <c r="A12" s="166"/>
      <c r="B12" s="167"/>
      <c r="C12" s="174"/>
      <c r="D12" s="169">
        <v>51272</v>
      </c>
      <c r="E12" s="170"/>
      <c r="F12" s="171">
        <v>34193</v>
      </c>
      <c r="G12" s="172"/>
      <c r="H12" s="173"/>
    </row>
    <row r="13" spans="1:8" x14ac:dyDescent="0.2">
      <c r="A13" s="154"/>
      <c r="B13" s="159"/>
      <c r="C13" s="175"/>
      <c r="D13" s="176">
        <v>54066</v>
      </c>
      <c r="E13" s="177"/>
      <c r="F13" s="178">
        <v>50039</v>
      </c>
      <c r="G13" s="179"/>
      <c r="H13" s="165"/>
    </row>
    <row r="14" spans="1:8" x14ac:dyDescent="0.2">
      <c r="A14" s="166"/>
      <c r="B14" s="167"/>
      <c r="C14" s="168"/>
      <c r="D14" s="169">
        <v>37945</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7.3</v>
      </c>
      <c r="C19" s="180">
        <f>ROUND(VALUE(SUBSTITUTE(実質収支比率等に係る経年分析!G$48,"▲","-")),2)</f>
        <v>10.17</v>
      </c>
      <c r="D19" s="180">
        <f>ROUND(VALUE(SUBSTITUTE(実質収支比率等に係る経年分析!H$48,"▲","-")),2)</f>
        <v>8.43</v>
      </c>
      <c r="E19" s="180">
        <f>ROUND(VALUE(SUBSTITUTE(実質収支比率等に係る経年分析!I$48,"▲","-")),2)</f>
        <v>10.23</v>
      </c>
      <c r="F19" s="180">
        <f>ROUND(VALUE(SUBSTITUTE(実質収支比率等に係る経年分析!J$48,"▲","-")),2)</f>
        <v>12.37</v>
      </c>
    </row>
    <row r="20" spans="1:11" x14ac:dyDescent="0.2">
      <c r="A20" s="180" t="s">
        <v>55</v>
      </c>
      <c r="B20" s="180">
        <f>ROUND(VALUE(SUBSTITUTE(実質収支比率等に係る経年分析!F$47,"▲","-")),2)</f>
        <v>10.82</v>
      </c>
      <c r="C20" s="180">
        <f>ROUND(VALUE(SUBSTITUTE(実質収支比率等に係る経年分析!G$47,"▲","-")),2)</f>
        <v>11.57</v>
      </c>
      <c r="D20" s="180">
        <f>ROUND(VALUE(SUBSTITUTE(実質収支比率等に係る経年分析!H$47,"▲","-")),2)</f>
        <v>12.09</v>
      </c>
      <c r="E20" s="180">
        <f>ROUND(VALUE(SUBSTITUTE(実質収支比率等に係る経年分析!I$47,"▲","-")),2)</f>
        <v>12.03</v>
      </c>
      <c r="F20" s="180">
        <f>ROUND(VALUE(SUBSTITUTE(実質収支比率等に係る経年分析!J$47,"▲","-")),2)</f>
        <v>19.87</v>
      </c>
    </row>
    <row r="21" spans="1:11" x14ac:dyDescent="0.2">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3.68</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2.19</v>
      </c>
      <c r="F21" s="180">
        <f>IF(ISNUMBER(VALUE(SUBSTITUTE(実質収支比率等に係る経年分析!J$49,"▲","-"))),ROUND(VALUE(SUBSTITUTE(実質収支比率等に係る経年分析!J$49,"▲","-")),2),NA())</f>
        <v>9.4700000000000006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10.220000000000001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8094</v>
      </c>
      <c r="E42" s="182"/>
      <c r="F42" s="182"/>
      <c r="G42" s="182">
        <f>'実質公債費比率（分子）の構造'!L$52</f>
        <v>7933</v>
      </c>
      <c r="H42" s="182"/>
      <c r="I42" s="182"/>
      <c r="J42" s="182">
        <f>'実質公債費比率（分子）の構造'!M$52</f>
        <v>7110</v>
      </c>
      <c r="K42" s="182"/>
      <c r="L42" s="182"/>
      <c r="M42" s="182">
        <f>'実質公債費比率（分子）の構造'!N$52</f>
        <v>6952</v>
      </c>
      <c r="N42" s="182"/>
      <c r="O42" s="182"/>
      <c r="P42" s="182">
        <f>'実質公債費比率（分子）の構造'!O$52</f>
        <v>6836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5829</v>
      </c>
      <c r="C44" s="182"/>
      <c r="D44" s="182"/>
      <c r="E44" s="182">
        <f>'実質公債費比率（分子）の構造'!L$50</f>
        <v>4930</v>
      </c>
      <c r="F44" s="182"/>
      <c r="G44" s="182"/>
      <c r="H44" s="182">
        <f>'実質公債費比率（分子）の構造'!M$50</f>
        <v>2778</v>
      </c>
      <c r="I44" s="182"/>
      <c r="J44" s="182"/>
      <c r="K44" s="182">
        <f>'実質公債費比率（分子）の構造'!N$50</f>
        <v>1822</v>
      </c>
      <c r="L44" s="182"/>
      <c r="M44" s="182"/>
      <c r="N44" s="182">
        <f>'実質公債費比率（分子）の構造'!O$50</f>
        <v>6301</v>
      </c>
      <c r="O44" s="182"/>
      <c r="P44" s="182"/>
    </row>
    <row r="45" spans="1:16" x14ac:dyDescent="0.2">
      <c r="A45" s="182" t="s">
        <v>66</v>
      </c>
      <c r="B45" s="182">
        <f>'実質公債費比率（分子）の構造'!K$49</f>
        <v>127</v>
      </c>
      <c r="C45" s="182"/>
      <c r="D45" s="182"/>
      <c r="E45" s="182">
        <f>'実質公債費比率（分子）の構造'!L$49</f>
        <v>112</v>
      </c>
      <c r="F45" s="182"/>
      <c r="G45" s="182"/>
      <c r="H45" s="182">
        <f>'実質公債費比率（分子）の構造'!M$49</f>
        <v>122</v>
      </c>
      <c r="I45" s="182"/>
      <c r="J45" s="182"/>
      <c r="K45" s="182">
        <f>'実質公債費比率（分子）の構造'!N$49</f>
        <v>125</v>
      </c>
      <c r="L45" s="182"/>
      <c r="M45" s="182"/>
      <c r="N45" s="182">
        <f>'実質公債費比率（分子）の構造'!O$49</f>
        <v>138</v>
      </c>
      <c r="O45" s="182"/>
      <c r="P45" s="182"/>
    </row>
    <row r="46" spans="1:16" x14ac:dyDescent="0.2">
      <c r="A46" s="182" t="s">
        <v>67</v>
      </c>
      <c r="B46" s="182">
        <f>'実質公債費比率（分子）の構造'!K$48</f>
        <v>18</v>
      </c>
      <c r="C46" s="182"/>
      <c r="D46" s="182"/>
      <c r="E46" s="182">
        <f>'実質公債費比率（分子）の構造'!L$48</f>
        <v>17</v>
      </c>
      <c r="F46" s="182"/>
      <c r="G46" s="182"/>
      <c r="H46" s="182">
        <f>'実質公債費比率（分子）の構造'!M$48</f>
        <v>16</v>
      </c>
      <c r="I46" s="182"/>
      <c r="J46" s="182"/>
      <c r="K46" s="182">
        <f>'実質公債費比率（分子）の構造'!N$48</f>
        <v>15</v>
      </c>
      <c r="L46" s="182"/>
      <c r="M46" s="182"/>
      <c r="N46" s="182">
        <f>'実質公債費比率（分子）の構造'!O$48</f>
        <v>13</v>
      </c>
      <c r="O46" s="182"/>
      <c r="P46" s="182"/>
    </row>
    <row r="47" spans="1:16" x14ac:dyDescent="0.2">
      <c r="A47" s="182" t="s">
        <v>14</v>
      </c>
      <c r="B47" s="182">
        <f>'実質公債費比率（分子）の構造'!K$47</f>
        <v>255</v>
      </c>
      <c r="C47" s="182"/>
      <c r="D47" s="182"/>
      <c r="E47" s="182">
        <f>'実質公債費比率（分子）の構造'!L$47</f>
        <v>263</v>
      </c>
      <c r="F47" s="182"/>
      <c r="G47" s="182"/>
      <c r="H47" s="182">
        <f>'実質公債費比率（分子）の構造'!M$47</f>
        <v>107</v>
      </c>
      <c r="I47" s="182"/>
      <c r="J47" s="182"/>
      <c r="K47" s="182">
        <f>'実質公債費比率（分子）の構造'!N$47</f>
        <v>47</v>
      </c>
      <c r="L47" s="182"/>
      <c r="M47" s="182"/>
      <c r="N47" s="182">
        <f>'実質公債費比率（分子）の構造'!O$47</f>
        <v>86</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3951</v>
      </c>
      <c r="C49" s="182"/>
      <c r="D49" s="182"/>
      <c r="E49" s="182">
        <f>'実質公債費比率（分子）の構造'!L$45</f>
        <v>2437</v>
      </c>
      <c r="F49" s="182"/>
      <c r="G49" s="182"/>
      <c r="H49" s="182">
        <f>'実質公債費比率（分子）の構造'!M$45</f>
        <v>1746</v>
      </c>
      <c r="I49" s="182"/>
      <c r="J49" s="182"/>
      <c r="K49" s="182">
        <f>'実質公債費比率（分子）の構造'!N$45</f>
        <v>1045</v>
      </c>
      <c r="L49" s="182"/>
      <c r="M49" s="182"/>
      <c r="N49" s="182">
        <f>'実質公債費比率（分子）の構造'!O$45</f>
        <v>1070</v>
      </c>
      <c r="O49" s="182"/>
      <c r="P49" s="182"/>
    </row>
    <row r="50" spans="1:16" x14ac:dyDescent="0.2">
      <c r="A50" s="182" t="s">
        <v>70</v>
      </c>
      <c r="B50" s="182" t="e">
        <f>NA()</f>
        <v>#N/A</v>
      </c>
      <c r="C50" s="182">
        <f>IF(ISNUMBER('実質公債費比率（分子）の構造'!K$53),'実質公債費比率（分子）の構造'!K$53,NA())</f>
        <v>2086</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-2341</v>
      </c>
      <c r="J50" s="182" t="e">
        <f>NA()</f>
        <v>#N/A</v>
      </c>
      <c r="K50" s="182" t="e">
        <f>NA()</f>
        <v>#N/A</v>
      </c>
      <c r="L50" s="182">
        <f>IF(ISNUMBER('実質公債費比率（分子）の構造'!N$53),'実質公債費比率（分子）の構造'!N$53,NA())</f>
        <v>-3898</v>
      </c>
      <c r="M50" s="182" t="e">
        <f>NA()</f>
        <v>#N/A</v>
      </c>
      <c r="N50" s="182" t="e">
        <f>NA()</f>
        <v>#N/A</v>
      </c>
      <c r="O50" s="182">
        <f>IF(ISNUMBER('実質公債費比率（分子）の構造'!O$53),'実質公債費比率（分子）の構造'!O$53,NA())</f>
        <v>772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79482</v>
      </c>
      <c r="E56" s="181"/>
      <c r="F56" s="181"/>
      <c r="G56" s="181">
        <f>'将来負担比率（分子）の構造'!J$52</f>
        <v>72222</v>
      </c>
      <c r="H56" s="181"/>
      <c r="I56" s="181"/>
      <c r="J56" s="181">
        <f>'将来負担比率（分子）の構造'!K$52</f>
        <v>65620</v>
      </c>
      <c r="K56" s="181"/>
      <c r="L56" s="181"/>
      <c r="M56" s="181">
        <f>'将来負担比率（分子）の構造'!L$52</f>
        <v>59578</v>
      </c>
      <c r="N56" s="181"/>
      <c r="O56" s="181"/>
      <c r="P56" s="181">
        <f>'将来負担比率（分子）の構造'!M$52</f>
        <v>54514</v>
      </c>
    </row>
    <row r="57" spans="1:16" x14ac:dyDescent="0.2">
      <c r="A57" s="181" t="s">
        <v>42</v>
      </c>
      <c r="B57" s="181"/>
      <c r="C57" s="181"/>
      <c r="D57" s="181">
        <f>'将来負担比率（分子）の構造'!I$51</f>
        <v>12581</v>
      </c>
      <c r="E57" s="181"/>
      <c r="F57" s="181"/>
      <c r="G57" s="181">
        <f>'将来負担比率（分子）の構造'!J$51</f>
        <v>6995</v>
      </c>
      <c r="H57" s="181"/>
      <c r="I57" s="181"/>
      <c r="J57" s="181">
        <f>'将来負担比率（分子）の構造'!K$51</f>
        <v>7016</v>
      </c>
      <c r="K57" s="181"/>
      <c r="L57" s="181"/>
      <c r="M57" s="181">
        <f>'将来負担比率（分子）の構造'!L$51</f>
        <v>6916</v>
      </c>
      <c r="N57" s="181"/>
      <c r="O57" s="181"/>
      <c r="P57" s="181">
        <f>'将来負担比率（分子）の構造'!M$51</f>
        <v>6991</v>
      </c>
    </row>
    <row r="58" spans="1:16" x14ac:dyDescent="0.2">
      <c r="A58" s="181" t="s">
        <v>41</v>
      </c>
      <c r="B58" s="181"/>
      <c r="C58" s="181"/>
      <c r="D58" s="181">
        <f>'将来負担比率（分子）の構造'!I$50</f>
        <v>117155</v>
      </c>
      <c r="E58" s="181"/>
      <c r="F58" s="181"/>
      <c r="G58" s="181">
        <f>'将来負担比率（分子）の構造'!J$50</f>
        <v>121023</v>
      </c>
      <c r="H58" s="181"/>
      <c r="I58" s="181"/>
      <c r="J58" s="181">
        <f>'将来負担比率（分子）の構造'!K$50</f>
        <v>130516</v>
      </c>
      <c r="K58" s="181"/>
      <c r="L58" s="181"/>
      <c r="M58" s="181">
        <f>'将来負担比率（分子）の構造'!L$50</f>
        <v>136736</v>
      </c>
      <c r="N58" s="181"/>
      <c r="O58" s="181"/>
      <c r="P58" s="181">
        <f>'将来負担比率（分子）の構造'!M$50</f>
        <v>134016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21828</v>
      </c>
      <c r="C62" s="181"/>
      <c r="D62" s="181"/>
      <c r="E62" s="181">
        <f>'将来負担比率（分子）の構造'!J$45</f>
        <v>20572</v>
      </c>
      <c r="F62" s="181"/>
      <c r="G62" s="181"/>
      <c r="H62" s="181">
        <f>'将来負担比率（分子）の構造'!K$45</f>
        <v>19930</v>
      </c>
      <c r="I62" s="181"/>
      <c r="J62" s="181"/>
      <c r="K62" s="181">
        <f>'将来負担比率（分子）の構造'!L$45</f>
        <v>17970</v>
      </c>
      <c r="L62" s="181"/>
      <c r="M62" s="181"/>
      <c r="N62" s="181">
        <f>'将来負担比率（分子）の構造'!M$45</f>
        <v>17301</v>
      </c>
      <c r="O62" s="181"/>
      <c r="P62" s="181"/>
    </row>
    <row r="63" spans="1:16" x14ac:dyDescent="0.2">
      <c r="A63" s="181" t="s">
        <v>34</v>
      </c>
      <c r="B63" s="181">
        <f>'将来負担比率（分子）の構造'!I$44</f>
        <v>1267</v>
      </c>
      <c r="C63" s="181"/>
      <c r="D63" s="181"/>
      <c r="E63" s="181">
        <f>'将来負担比率（分子）の構造'!J$44</f>
        <v>1521</v>
      </c>
      <c r="F63" s="181"/>
      <c r="G63" s="181"/>
      <c r="H63" s="181">
        <f>'将来負担比率（分子）の構造'!K$44</f>
        <v>1504</v>
      </c>
      <c r="I63" s="181"/>
      <c r="J63" s="181"/>
      <c r="K63" s="181">
        <f>'将来負担比率（分子）の構造'!L$44</f>
        <v>1570</v>
      </c>
      <c r="L63" s="181"/>
      <c r="M63" s="181"/>
      <c r="N63" s="181">
        <f>'将来負担比率（分子）の構造'!M$44</f>
        <v>1846</v>
      </c>
      <c r="O63" s="181"/>
      <c r="P63" s="181"/>
    </row>
    <row r="64" spans="1:16" x14ac:dyDescent="0.2">
      <c r="A64" s="181" t="s">
        <v>33</v>
      </c>
      <c r="B64" s="181">
        <f>'将来負担比率（分子）の構造'!I$43</f>
        <v>126</v>
      </c>
      <c r="C64" s="181"/>
      <c r="D64" s="181"/>
      <c r="E64" s="181">
        <f>'将来負担比率（分子）の構造'!J$43</f>
        <v>147</v>
      </c>
      <c r="F64" s="181"/>
      <c r="G64" s="181"/>
      <c r="H64" s="181">
        <f>'将来負担比率（分子）の構造'!K$43</f>
        <v>169</v>
      </c>
      <c r="I64" s="181"/>
      <c r="J64" s="181"/>
      <c r="K64" s="181">
        <f>'将来負担比率（分子）の構造'!L$43</f>
        <v>144</v>
      </c>
      <c r="L64" s="181"/>
      <c r="M64" s="181"/>
      <c r="N64" s="181">
        <f>'将来負担比率（分子）の構造'!M$43</f>
        <v>121</v>
      </c>
      <c r="O64" s="181"/>
      <c r="P64" s="181"/>
    </row>
    <row r="65" spans="1:16" x14ac:dyDescent="0.2">
      <c r="A65" s="181" t="s">
        <v>32</v>
      </c>
      <c r="B65" s="181">
        <f>'将来負担比率（分子）の構造'!I$42</f>
        <v>15566</v>
      </c>
      <c r="C65" s="181"/>
      <c r="D65" s="181"/>
      <c r="E65" s="181">
        <f>'将来負担比率（分子）の構造'!J$42</f>
        <v>12726</v>
      </c>
      <c r="F65" s="181"/>
      <c r="G65" s="181"/>
      <c r="H65" s="181">
        <f>'将来負担比率（分子）の構造'!K$42</f>
        <v>12636</v>
      </c>
      <c r="I65" s="181"/>
      <c r="J65" s="181"/>
      <c r="K65" s="181">
        <f>'将来負担比率（分子）の構造'!L$42</f>
        <v>13148</v>
      </c>
      <c r="L65" s="181"/>
      <c r="M65" s="181"/>
      <c r="N65" s="181">
        <f>'将来負担比率（分子）の構造'!M$42</f>
        <v>8286</v>
      </c>
      <c r="O65" s="181"/>
      <c r="P65" s="181"/>
    </row>
    <row r="66" spans="1:16" x14ac:dyDescent="0.2">
      <c r="A66" s="181" t="s">
        <v>31</v>
      </c>
      <c r="B66" s="181">
        <f>'将来負担比率（分子）の構造'!I$41</f>
        <v>21450</v>
      </c>
      <c r="C66" s="181"/>
      <c r="D66" s="181"/>
      <c r="E66" s="181">
        <f>'将来負担比率（分子）の構造'!J$41</f>
        <v>15576</v>
      </c>
      <c r="F66" s="181"/>
      <c r="G66" s="181"/>
      <c r="H66" s="181">
        <f>'将来負担比率（分子）の構造'!K$41</f>
        <v>14013</v>
      </c>
      <c r="I66" s="181"/>
      <c r="J66" s="181"/>
      <c r="K66" s="181">
        <f>'将来負担比率（分子）の構造'!L$41</f>
        <v>14401</v>
      </c>
      <c r="L66" s="181"/>
      <c r="M66" s="181"/>
      <c r="N66" s="181">
        <f>'将来負担比率（分子）の構造'!M$41</f>
        <v>15147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14384</v>
      </c>
      <c r="C72" s="185">
        <f>基金残高に係る経年分析!G55</f>
        <v>14644</v>
      </c>
      <c r="D72" s="185">
        <f>基金残高に係る経年分析!H55</f>
        <v>23642</v>
      </c>
    </row>
    <row r="73" spans="1:16" x14ac:dyDescent="0.2">
      <c r="A73" s="184" t="s">
        <v>77</v>
      </c>
      <c r="B73" s="185">
        <f>基金残高に係る経年分析!F56</f>
        <v>446</v>
      </c>
      <c r="C73" s="185">
        <f>基金残高に係る経年分析!G56</f>
        <v>351</v>
      </c>
      <c r="D73" s="185">
        <f>基金残高に係る経年分析!H56</f>
        <v>298</v>
      </c>
    </row>
    <row r="74" spans="1:16" x14ac:dyDescent="0.2">
      <c r="A74" s="184" t="s">
        <v>78</v>
      </c>
      <c r="B74" s="185">
        <f>基金残高に係る経年分析!F57</f>
        <v>110005</v>
      </c>
      <c r="C74" s="185">
        <f>基金残高に係る経年分析!G57</f>
        <v>115216</v>
      </c>
      <c r="D74" s="185">
        <f>基金残高に係る経年分析!H57</f>
        <v>103437</v>
      </c>
    </row>
  </sheetData>
  <sheetProtection algorithmName="SHA-512" hashValue="hAWd7p88ndrcHHQ6aPnpn0l6lWPJ78Gmr7lA3jtOEhvqs9jjMIbraO2V5mB3gJW5TbYGIAZuEpFEA1oxywA5dA==" saltValue="/+lle/B/Y+pUifi0LbJ4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220</v>
      </c>
      <c r="C5" s="672"/>
      <c r="D5" s="672"/>
      <c r="E5" s="672"/>
      <c r="F5" s="672"/>
      <c r="G5" s="672"/>
      <c r="H5" s="672"/>
      <c r="I5" s="672"/>
      <c r="J5" s="672"/>
      <c r="K5" s="672"/>
      <c r="L5" s="672"/>
      <c r="M5" s="672"/>
      <c r="N5" s="672"/>
      <c r="O5" s="672"/>
      <c r="P5" s="672"/>
      <c r="Q5" s="673"/>
      <c r="R5" s="674">
        <v>35416189</v>
      </c>
      <c r="S5" s="675"/>
      <c r="T5" s="675"/>
      <c r="U5" s="675"/>
      <c r="V5" s="675"/>
      <c r="W5" s="675"/>
      <c r="X5" s="675"/>
      <c r="Y5" s="676"/>
      <c r="Z5" s="677">
        <v>12.9</v>
      </c>
      <c r="AA5" s="677"/>
      <c r="AB5" s="677"/>
      <c r="AC5" s="677"/>
      <c r="AD5" s="678">
        <v>35416189</v>
      </c>
      <c r="AE5" s="678"/>
      <c r="AF5" s="678"/>
      <c r="AG5" s="678"/>
      <c r="AH5" s="678"/>
      <c r="AI5" s="678"/>
      <c r="AJ5" s="678"/>
      <c r="AK5" s="678"/>
      <c r="AL5" s="679">
        <v>29.5</v>
      </c>
      <c r="AM5" s="680"/>
      <c r="AN5" s="680"/>
      <c r="AO5" s="681"/>
      <c r="AP5" s="671" t="s">
        <v>221</v>
      </c>
      <c r="AQ5" s="672"/>
      <c r="AR5" s="672"/>
      <c r="AS5" s="672"/>
      <c r="AT5" s="672"/>
      <c r="AU5" s="672"/>
      <c r="AV5" s="672"/>
      <c r="AW5" s="672"/>
      <c r="AX5" s="672"/>
      <c r="AY5" s="672"/>
      <c r="AZ5" s="672"/>
      <c r="BA5" s="672"/>
      <c r="BB5" s="672"/>
      <c r="BC5" s="672"/>
      <c r="BD5" s="672"/>
      <c r="BE5" s="672"/>
      <c r="BF5" s="673"/>
      <c r="BG5" s="685">
        <v>35412068</v>
      </c>
      <c r="BH5" s="686"/>
      <c r="BI5" s="686"/>
      <c r="BJ5" s="686"/>
      <c r="BK5" s="686"/>
      <c r="BL5" s="686"/>
      <c r="BM5" s="686"/>
      <c r="BN5" s="687"/>
      <c r="BO5" s="688">
        <v>100</v>
      </c>
      <c r="BP5" s="688"/>
      <c r="BQ5" s="688"/>
      <c r="BR5" s="688"/>
      <c r="BS5" s="689" t="s">
        <v>222</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214</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2">
      <c r="B6" s="682" t="s">
        <v>226</v>
      </c>
      <c r="C6" s="683"/>
      <c r="D6" s="683"/>
      <c r="E6" s="683"/>
      <c r="F6" s="683"/>
      <c r="G6" s="683"/>
      <c r="H6" s="683"/>
      <c r="I6" s="683"/>
      <c r="J6" s="683"/>
      <c r="K6" s="683"/>
      <c r="L6" s="683"/>
      <c r="M6" s="683"/>
      <c r="N6" s="683"/>
      <c r="O6" s="683"/>
      <c r="P6" s="683"/>
      <c r="Q6" s="684"/>
      <c r="R6" s="685">
        <v>701957</v>
      </c>
      <c r="S6" s="686"/>
      <c r="T6" s="686"/>
      <c r="U6" s="686"/>
      <c r="V6" s="686"/>
      <c r="W6" s="686"/>
      <c r="X6" s="686"/>
      <c r="Y6" s="687"/>
      <c r="Z6" s="688">
        <v>0.3</v>
      </c>
      <c r="AA6" s="688"/>
      <c r="AB6" s="688"/>
      <c r="AC6" s="688"/>
      <c r="AD6" s="689">
        <v>701957</v>
      </c>
      <c r="AE6" s="689"/>
      <c r="AF6" s="689"/>
      <c r="AG6" s="689"/>
      <c r="AH6" s="689"/>
      <c r="AI6" s="689"/>
      <c r="AJ6" s="689"/>
      <c r="AK6" s="689"/>
      <c r="AL6" s="690">
        <v>0.6</v>
      </c>
      <c r="AM6" s="691"/>
      <c r="AN6" s="691"/>
      <c r="AO6" s="692"/>
      <c r="AP6" s="682" t="s">
        <v>227</v>
      </c>
      <c r="AQ6" s="683"/>
      <c r="AR6" s="683"/>
      <c r="AS6" s="683"/>
      <c r="AT6" s="683"/>
      <c r="AU6" s="683"/>
      <c r="AV6" s="683"/>
      <c r="AW6" s="683"/>
      <c r="AX6" s="683"/>
      <c r="AY6" s="683"/>
      <c r="AZ6" s="683"/>
      <c r="BA6" s="683"/>
      <c r="BB6" s="683"/>
      <c r="BC6" s="683"/>
      <c r="BD6" s="683"/>
      <c r="BE6" s="683"/>
      <c r="BF6" s="684"/>
      <c r="BG6" s="685">
        <v>35412068</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769493</v>
      </c>
      <c r="CS6" s="686"/>
      <c r="CT6" s="686"/>
      <c r="CU6" s="686"/>
      <c r="CV6" s="686"/>
      <c r="CW6" s="686"/>
      <c r="CX6" s="686"/>
      <c r="CY6" s="687"/>
      <c r="CZ6" s="679">
        <v>0.3</v>
      </c>
      <c r="DA6" s="680"/>
      <c r="DB6" s="680"/>
      <c r="DC6" s="699"/>
      <c r="DD6" s="694" t="s">
        <v>228</v>
      </c>
      <c r="DE6" s="686"/>
      <c r="DF6" s="686"/>
      <c r="DG6" s="686"/>
      <c r="DH6" s="686"/>
      <c r="DI6" s="686"/>
      <c r="DJ6" s="686"/>
      <c r="DK6" s="686"/>
      <c r="DL6" s="686"/>
      <c r="DM6" s="686"/>
      <c r="DN6" s="686"/>
      <c r="DO6" s="686"/>
      <c r="DP6" s="687"/>
      <c r="DQ6" s="694">
        <v>769346</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95763</v>
      </c>
      <c r="S7" s="686"/>
      <c r="T7" s="686"/>
      <c r="U7" s="686"/>
      <c r="V7" s="686"/>
      <c r="W7" s="686"/>
      <c r="X7" s="686"/>
      <c r="Y7" s="687"/>
      <c r="Z7" s="688">
        <v>0</v>
      </c>
      <c r="AA7" s="688"/>
      <c r="AB7" s="688"/>
      <c r="AC7" s="688"/>
      <c r="AD7" s="689">
        <v>95763</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32151568</v>
      </c>
      <c r="BH7" s="686"/>
      <c r="BI7" s="686"/>
      <c r="BJ7" s="686"/>
      <c r="BK7" s="686"/>
      <c r="BL7" s="686"/>
      <c r="BM7" s="686"/>
      <c r="BN7" s="687"/>
      <c r="BO7" s="688">
        <v>90.8</v>
      </c>
      <c r="BP7" s="688"/>
      <c r="BQ7" s="688"/>
      <c r="BR7" s="688"/>
      <c r="BS7" s="689" t="s">
        <v>228</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75442507</v>
      </c>
      <c r="CS7" s="686"/>
      <c r="CT7" s="686"/>
      <c r="CU7" s="686"/>
      <c r="CV7" s="686"/>
      <c r="CW7" s="686"/>
      <c r="CX7" s="686"/>
      <c r="CY7" s="687"/>
      <c r="CZ7" s="688">
        <v>29.1</v>
      </c>
      <c r="DA7" s="688"/>
      <c r="DB7" s="688"/>
      <c r="DC7" s="688"/>
      <c r="DD7" s="694">
        <v>2177999</v>
      </c>
      <c r="DE7" s="686"/>
      <c r="DF7" s="686"/>
      <c r="DG7" s="686"/>
      <c r="DH7" s="686"/>
      <c r="DI7" s="686"/>
      <c r="DJ7" s="686"/>
      <c r="DK7" s="686"/>
      <c r="DL7" s="686"/>
      <c r="DM7" s="686"/>
      <c r="DN7" s="686"/>
      <c r="DO7" s="686"/>
      <c r="DP7" s="687"/>
      <c r="DQ7" s="694">
        <v>24540500</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463752</v>
      </c>
      <c r="S8" s="686"/>
      <c r="T8" s="686"/>
      <c r="U8" s="686"/>
      <c r="V8" s="686"/>
      <c r="W8" s="686"/>
      <c r="X8" s="686"/>
      <c r="Y8" s="687"/>
      <c r="Z8" s="688">
        <v>0.2</v>
      </c>
      <c r="AA8" s="688"/>
      <c r="AB8" s="688"/>
      <c r="AC8" s="688"/>
      <c r="AD8" s="689">
        <v>463752</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859107</v>
      </c>
      <c r="BH8" s="686"/>
      <c r="BI8" s="686"/>
      <c r="BJ8" s="686"/>
      <c r="BK8" s="686"/>
      <c r="BL8" s="686"/>
      <c r="BM8" s="686"/>
      <c r="BN8" s="687"/>
      <c r="BO8" s="688">
        <v>2.4</v>
      </c>
      <c r="BP8" s="688"/>
      <c r="BQ8" s="688"/>
      <c r="BR8" s="688"/>
      <c r="BS8" s="694" t="s">
        <v>228</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107164365</v>
      </c>
      <c r="CS8" s="686"/>
      <c r="CT8" s="686"/>
      <c r="CU8" s="686"/>
      <c r="CV8" s="686"/>
      <c r="CW8" s="686"/>
      <c r="CX8" s="686"/>
      <c r="CY8" s="687"/>
      <c r="CZ8" s="688">
        <v>41.4</v>
      </c>
      <c r="DA8" s="688"/>
      <c r="DB8" s="688"/>
      <c r="DC8" s="688"/>
      <c r="DD8" s="694">
        <v>2720377</v>
      </c>
      <c r="DE8" s="686"/>
      <c r="DF8" s="686"/>
      <c r="DG8" s="686"/>
      <c r="DH8" s="686"/>
      <c r="DI8" s="686"/>
      <c r="DJ8" s="686"/>
      <c r="DK8" s="686"/>
      <c r="DL8" s="686"/>
      <c r="DM8" s="686"/>
      <c r="DN8" s="686"/>
      <c r="DO8" s="686"/>
      <c r="DP8" s="687"/>
      <c r="DQ8" s="694">
        <v>55402486</v>
      </c>
      <c r="DR8" s="686"/>
      <c r="DS8" s="686"/>
      <c r="DT8" s="686"/>
      <c r="DU8" s="686"/>
      <c r="DV8" s="686"/>
      <c r="DW8" s="686"/>
      <c r="DX8" s="686"/>
      <c r="DY8" s="686"/>
      <c r="DZ8" s="686"/>
      <c r="EA8" s="686"/>
      <c r="EB8" s="686"/>
      <c r="EC8" s="695"/>
    </row>
    <row r="9" spans="2:143" ht="11.25" customHeight="1" x14ac:dyDescent="0.2">
      <c r="B9" s="682" t="s">
        <v>236</v>
      </c>
      <c r="C9" s="683"/>
      <c r="D9" s="683"/>
      <c r="E9" s="683"/>
      <c r="F9" s="683"/>
      <c r="G9" s="683"/>
      <c r="H9" s="683"/>
      <c r="I9" s="683"/>
      <c r="J9" s="683"/>
      <c r="K9" s="683"/>
      <c r="L9" s="683"/>
      <c r="M9" s="683"/>
      <c r="N9" s="683"/>
      <c r="O9" s="683"/>
      <c r="P9" s="683"/>
      <c r="Q9" s="684"/>
      <c r="R9" s="685">
        <v>541360</v>
      </c>
      <c r="S9" s="686"/>
      <c r="T9" s="686"/>
      <c r="U9" s="686"/>
      <c r="V9" s="686"/>
      <c r="W9" s="686"/>
      <c r="X9" s="686"/>
      <c r="Y9" s="687"/>
      <c r="Z9" s="688">
        <v>0.2</v>
      </c>
      <c r="AA9" s="688"/>
      <c r="AB9" s="688"/>
      <c r="AC9" s="688"/>
      <c r="AD9" s="689">
        <v>541360</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31292461</v>
      </c>
      <c r="BH9" s="686"/>
      <c r="BI9" s="686"/>
      <c r="BJ9" s="686"/>
      <c r="BK9" s="686"/>
      <c r="BL9" s="686"/>
      <c r="BM9" s="686"/>
      <c r="BN9" s="687"/>
      <c r="BO9" s="688">
        <v>88.4</v>
      </c>
      <c r="BP9" s="688"/>
      <c r="BQ9" s="688"/>
      <c r="BR9" s="688"/>
      <c r="BS9" s="694" t="s">
        <v>228</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13456642</v>
      </c>
      <c r="CS9" s="686"/>
      <c r="CT9" s="686"/>
      <c r="CU9" s="686"/>
      <c r="CV9" s="686"/>
      <c r="CW9" s="686"/>
      <c r="CX9" s="686"/>
      <c r="CY9" s="687"/>
      <c r="CZ9" s="688">
        <v>5.2</v>
      </c>
      <c r="DA9" s="688"/>
      <c r="DB9" s="688"/>
      <c r="DC9" s="688"/>
      <c r="DD9" s="694">
        <v>85096</v>
      </c>
      <c r="DE9" s="686"/>
      <c r="DF9" s="686"/>
      <c r="DG9" s="686"/>
      <c r="DH9" s="686"/>
      <c r="DI9" s="686"/>
      <c r="DJ9" s="686"/>
      <c r="DK9" s="686"/>
      <c r="DL9" s="686"/>
      <c r="DM9" s="686"/>
      <c r="DN9" s="686"/>
      <c r="DO9" s="686"/>
      <c r="DP9" s="687"/>
      <c r="DQ9" s="694">
        <v>11447706</v>
      </c>
      <c r="DR9" s="686"/>
      <c r="DS9" s="686"/>
      <c r="DT9" s="686"/>
      <c r="DU9" s="686"/>
      <c r="DV9" s="686"/>
      <c r="DW9" s="686"/>
      <c r="DX9" s="686"/>
      <c r="DY9" s="686"/>
      <c r="DZ9" s="686"/>
      <c r="EA9" s="686"/>
      <c r="EB9" s="686"/>
      <c r="EC9" s="695"/>
    </row>
    <row r="10" spans="2:143" ht="11.25" customHeight="1" x14ac:dyDescent="0.2">
      <c r="B10" s="682" t="s">
        <v>239</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228</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t="s">
        <v>228</v>
      </c>
      <c r="BH10" s="686"/>
      <c r="BI10" s="686"/>
      <c r="BJ10" s="686"/>
      <c r="BK10" s="686"/>
      <c r="BL10" s="686"/>
      <c r="BM10" s="686"/>
      <c r="BN10" s="687"/>
      <c r="BO10" s="688" t="s">
        <v>228</v>
      </c>
      <c r="BP10" s="688"/>
      <c r="BQ10" s="688"/>
      <c r="BR10" s="688"/>
      <c r="BS10" s="694" t="s">
        <v>228</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542125</v>
      </c>
      <c r="CS10" s="686"/>
      <c r="CT10" s="686"/>
      <c r="CU10" s="686"/>
      <c r="CV10" s="686"/>
      <c r="CW10" s="686"/>
      <c r="CX10" s="686"/>
      <c r="CY10" s="687"/>
      <c r="CZ10" s="688">
        <v>0.2</v>
      </c>
      <c r="DA10" s="688"/>
      <c r="DB10" s="688"/>
      <c r="DC10" s="688"/>
      <c r="DD10" s="694" t="s">
        <v>228</v>
      </c>
      <c r="DE10" s="686"/>
      <c r="DF10" s="686"/>
      <c r="DG10" s="686"/>
      <c r="DH10" s="686"/>
      <c r="DI10" s="686"/>
      <c r="DJ10" s="686"/>
      <c r="DK10" s="686"/>
      <c r="DL10" s="686"/>
      <c r="DM10" s="686"/>
      <c r="DN10" s="686"/>
      <c r="DO10" s="686"/>
      <c r="DP10" s="687"/>
      <c r="DQ10" s="694">
        <v>509515</v>
      </c>
      <c r="DR10" s="686"/>
      <c r="DS10" s="686"/>
      <c r="DT10" s="686"/>
      <c r="DU10" s="686"/>
      <c r="DV10" s="686"/>
      <c r="DW10" s="686"/>
      <c r="DX10" s="686"/>
      <c r="DY10" s="686"/>
      <c r="DZ10" s="686"/>
      <c r="EA10" s="686"/>
      <c r="EB10" s="686"/>
      <c r="EC10" s="695"/>
    </row>
    <row r="11" spans="2:143" ht="11.25" customHeight="1" x14ac:dyDescent="0.2">
      <c r="B11" s="682" t="s">
        <v>242</v>
      </c>
      <c r="C11" s="683"/>
      <c r="D11" s="683"/>
      <c r="E11" s="683"/>
      <c r="F11" s="683"/>
      <c r="G11" s="683"/>
      <c r="H11" s="683"/>
      <c r="I11" s="683"/>
      <c r="J11" s="683"/>
      <c r="K11" s="683"/>
      <c r="L11" s="683"/>
      <c r="M11" s="683"/>
      <c r="N11" s="683"/>
      <c r="O11" s="683"/>
      <c r="P11" s="683"/>
      <c r="Q11" s="684"/>
      <c r="R11" s="685">
        <v>9185647</v>
      </c>
      <c r="S11" s="686"/>
      <c r="T11" s="686"/>
      <c r="U11" s="686"/>
      <c r="V11" s="686"/>
      <c r="W11" s="686"/>
      <c r="X11" s="686"/>
      <c r="Y11" s="687"/>
      <c r="Z11" s="690">
        <v>3.4</v>
      </c>
      <c r="AA11" s="691"/>
      <c r="AB11" s="691"/>
      <c r="AC11" s="703"/>
      <c r="AD11" s="694">
        <v>9185647</v>
      </c>
      <c r="AE11" s="686"/>
      <c r="AF11" s="686"/>
      <c r="AG11" s="686"/>
      <c r="AH11" s="686"/>
      <c r="AI11" s="686"/>
      <c r="AJ11" s="686"/>
      <c r="AK11" s="687"/>
      <c r="AL11" s="690">
        <v>7.6</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t="s">
        <v>228</v>
      </c>
      <c r="BH11" s="686"/>
      <c r="BI11" s="686"/>
      <c r="BJ11" s="686"/>
      <c r="BK11" s="686"/>
      <c r="BL11" s="686"/>
      <c r="BM11" s="686"/>
      <c r="BN11" s="687"/>
      <c r="BO11" s="688" t="s">
        <v>228</v>
      </c>
      <c r="BP11" s="688"/>
      <c r="BQ11" s="688"/>
      <c r="BR11" s="688"/>
      <c r="BS11" s="694" t="s">
        <v>228</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52178</v>
      </c>
      <c r="CS11" s="686"/>
      <c r="CT11" s="686"/>
      <c r="CU11" s="686"/>
      <c r="CV11" s="686"/>
      <c r="CW11" s="686"/>
      <c r="CX11" s="686"/>
      <c r="CY11" s="687"/>
      <c r="CZ11" s="688">
        <v>0</v>
      </c>
      <c r="DA11" s="688"/>
      <c r="DB11" s="688"/>
      <c r="DC11" s="688"/>
      <c r="DD11" s="694">
        <v>15483</v>
      </c>
      <c r="DE11" s="686"/>
      <c r="DF11" s="686"/>
      <c r="DG11" s="686"/>
      <c r="DH11" s="686"/>
      <c r="DI11" s="686"/>
      <c r="DJ11" s="686"/>
      <c r="DK11" s="686"/>
      <c r="DL11" s="686"/>
      <c r="DM11" s="686"/>
      <c r="DN11" s="686"/>
      <c r="DO11" s="686"/>
      <c r="DP11" s="687"/>
      <c r="DQ11" s="694">
        <v>37909</v>
      </c>
      <c r="DR11" s="686"/>
      <c r="DS11" s="686"/>
      <c r="DT11" s="686"/>
      <c r="DU11" s="686"/>
      <c r="DV11" s="686"/>
      <c r="DW11" s="686"/>
      <c r="DX11" s="686"/>
      <c r="DY11" s="686"/>
      <c r="DZ11" s="686"/>
      <c r="EA11" s="686"/>
      <c r="EB11" s="686"/>
      <c r="EC11" s="695"/>
    </row>
    <row r="12" spans="2:143" ht="11.25" customHeight="1" x14ac:dyDescent="0.2">
      <c r="B12" s="682" t="s">
        <v>245</v>
      </c>
      <c r="C12" s="683"/>
      <c r="D12" s="683"/>
      <c r="E12" s="683"/>
      <c r="F12" s="683"/>
      <c r="G12" s="683"/>
      <c r="H12" s="683"/>
      <c r="I12" s="683"/>
      <c r="J12" s="683"/>
      <c r="K12" s="683"/>
      <c r="L12" s="683"/>
      <c r="M12" s="683"/>
      <c r="N12" s="683"/>
      <c r="O12" s="683"/>
      <c r="P12" s="683"/>
      <c r="Q12" s="684"/>
      <c r="R12" s="685" t="s">
        <v>228</v>
      </c>
      <c r="S12" s="686"/>
      <c r="T12" s="686"/>
      <c r="U12" s="686"/>
      <c r="V12" s="686"/>
      <c r="W12" s="686"/>
      <c r="X12" s="686"/>
      <c r="Y12" s="687"/>
      <c r="Z12" s="688" t="s">
        <v>228</v>
      </c>
      <c r="AA12" s="688"/>
      <c r="AB12" s="688"/>
      <c r="AC12" s="688"/>
      <c r="AD12" s="689" t="s">
        <v>228</v>
      </c>
      <c r="AE12" s="689"/>
      <c r="AF12" s="689"/>
      <c r="AG12" s="689"/>
      <c r="AH12" s="689"/>
      <c r="AI12" s="689"/>
      <c r="AJ12" s="689"/>
      <c r="AK12" s="689"/>
      <c r="AL12" s="690" t="s">
        <v>228</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t="s">
        <v>228</v>
      </c>
      <c r="BH12" s="686"/>
      <c r="BI12" s="686"/>
      <c r="BJ12" s="686"/>
      <c r="BK12" s="686"/>
      <c r="BL12" s="686"/>
      <c r="BM12" s="686"/>
      <c r="BN12" s="687"/>
      <c r="BO12" s="688" t="s">
        <v>228</v>
      </c>
      <c r="BP12" s="688"/>
      <c r="BQ12" s="688"/>
      <c r="BR12" s="688"/>
      <c r="BS12" s="694" t="s">
        <v>228</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4661344</v>
      </c>
      <c r="CS12" s="686"/>
      <c r="CT12" s="686"/>
      <c r="CU12" s="686"/>
      <c r="CV12" s="686"/>
      <c r="CW12" s="686"/>
      <c r="CX12" s="686"/>
      <c r="CY12" s="687"/>
      <c r="CZ12" s="688">
        <v>1.8</v>
      </c>
      <c r="DA12" s="688"/>
      <c r="DB12" s="688"/>
      <c r="DC12" s="688"/>
      <c r="DD12" s="694">
        <v>110912</v>
      </c>
      <c r="DE12" s="686"/>
      <c r="DF12" s="686"/>
      <c r="DG12" s="686"/>
      <c r="DH12" s="686"/>
      <c r="DI12" s="686"/>
      <c r="DJ12" s="686"/>
      <c r="DK12" s="686"/>
      <c r="DL12" s="686"/>
      <c r="DM12" s="686"/>
      <c r="DN12" s="686"/>
      <c r="DO12" s="686"/>
      <c r="DP12" s="687"/>
      <c r="DQ12" s="694">
        <v>2951997</v>
      </c>
      <c r="DR12" s="686"/>
      <c r="DS12" s="686"/>
      <c r="DT12" s="686"/>
      <c r="DU12" s="686"/>
      <c r="DV12" s="686"/>
      <c r="DW12" s="686"/>
      <c r="DX12" s="686"/>
      <c r="DY12" s="686"/>
      <c r="DZ12" s="686"/>
      <c r="EA12" s="686"/>
      <c r="EB12" s="686"/>
      <c r="EC12" s="695"/>
    </row>
    <row r="13" spans="2:143" ht="11.25" customHeight="1" x14ac:dyDescent="0.2">
      <c r="B13" s="682" t="s">
        <v>248</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228</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t="s">
        <v>228</v>
      </c>
      <c r="BH13" s="686"/>
      <c r="BI13" s="686"/>
      <c r="BJ13" s="686"/>
      <c r="BK13" s="686"/>
      <c r="BL13" s="686"/>
      <c r="BM13" s="686"/>
      <c r="BN13" s="687"/>
      <c r="BO13" s="688" t="s">
        <v>228</v>
      </c>
      <c r="BP13" s="688"/>
      <c r="BQ13" s="688"/>
      <c r="BR13" s="688"/>
      <c r="BS13" s="694" t="s">
        <v>228</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26663077</v>
      </c>
      <c r="CS13" s="686"/>
      <c r="CT13" s="686"/>
      <c r="CU13" s="686"/>
      <c r="CV13" s="686"/>
      <c r="CW13" s="686"/>
      <c r="CX13" s="686"/>
      <c r="CY13" s="687"/>
      <c r="CZ13" s="688">
        <v>10.3</v>
      </c>
      <c r="DA13" s="688"/>
      <c r="DB13" s="688"/>
      <c r="DC13" s="688"/>
      <c r="DD13" s="694">
        <v>18748155</v>
      </c>
      <c r="DE13" s="686"/>
      <c r="DF13" s="686"/>
      <c r="DG13" s="686"/>
      <c r="DH13" s="686"/>
      <c r="DI13" s="686"/>
      <c r="DJ13" s="686"/>
      <c r="DK13" s="686"/>
      <c r="DL13" s="686"/>
      <c r="DM13" s="686"/>
      <c r="DN13" s="686"/>
      <c r="DO13" s="686"/>
      <c r="DP13" s="687"/>
      <c r="DQ13" s="694">
        <v>12258023</v>
      </c>
      <c r="DR13" s="686"/>
      <c r="DS13" s="686"/>
      <c r="DT13" s="686"/>
      <c r="DU13" s="686"/>
      <c r="DV13" s="686"/>
      <c r="DW13" s="686"/>
      <c r="DX13" s="686"/>
      <c r="DY13" s="686"/>
      <c r="DZ13" s="686"/>
      <c r="EA13" s="686"/>
      <c r="EB13" s="686"/>
      <c r="EC13" s="695"/>
    </row>
    <row r="14" spans="2:143" ht="11.25" customHeight="1" x14ac:dyDescent="0.2">
      <c r="B14" s="682" t="s">
        <v>251</v>
      </c>
      <c r="C14" s="683"/>
      <c r="D14" s="683"/>
      <c r="E14" s="683"/>
      <c r="F14" s="683"/>
      <c r="G14" s="683"/>
      <c r="H14" s="683"/>
      <c r="I14" s="683"/>
      <c r="J14" s="683"/>
      <c r="K14" s="683"/>
      <c r="L14" s="683"/>
      <c r="M14" s="683"/>
      <c r="N14" s="683"/>
      <c r="O14" s="683"/>
      <c r="P14" s="683"/>
      <c r="Q14" s="684"/>
      <c r="R14" s="685">
        <v>59</v>
      </c>
      <c r="S14" s="686"/>
      <c r="T14" s="686"/>
      <c r="U14" s="686"/>
      <c r="V14" s="686"/>
      <c r="W14" s="686"/>
      <c r="X14" s="686"/>
      <c r="Y14" s="687"/>
      <c r="Z14" s="688">
        <v>0</v>
      </c>
      <c r="AA14" s="688"/>
      <c r="AB14" s="688"/>
      <c r="AC14" s="688"/>
      <c r="AD14" s="689">
        <v>59</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279388</v>
      </c>
      <c r="BH14" s="686"/>
      <c r="BI14" s="686"/>
      <c r="BJ14" s="686"/>
      <c r="BK14" s="686"/>
      <c r="BL14" s="686"/>
      <c r="BM14" s="686"/>
      <c r="BN14" s="687"/>
      <c r="BO14" s="688">
        <v>0.8</v>
      </c>
      <c r="BP14" s="688"/>
      <c r="BQ14" s="688"/>
      <c r="BR14" s="688"/>
      <c r="BS14" s="694" t="s">
        <v>228</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1353310</v>
      </c>
      <c r="CS14" s="686"/>
      <c r="CT14" s="686"/>
      <c r="CU14" s="686"/>
      <c r="CV14" s="686"/>
      <c r="CW14" s="686"/>
      <c r="CX14" s="686"/>
      <c r="CY14" s="687"/>
      <c r="CZ14" s="688">
        <v>0.5</v>
      </c>
      <c r="DA14" s="688"/>
      <c r="DB14" s="688"/>
      <c r="DC14" s="688"/>
      <c r="DD14" s="694">
        <v>572567</v>
      </c>
      <c r="DE14" s="686"/>
      <c r="DF14" s="686"/>
      <c r="DG14" s="686"/>
      <c r="DH14" s="686"/>
      <c r="DI14" s="686"/>
      <c r="DJ14" s="686"/>
      <c r="DK14" s="686"/>
      <c r="DL14" s="686"/>
      <c r="DM14" s="686"/>
      <c r="DN14" s="686"/>
      <c r="DO14" s="686"/>
      <c r="DP14" s="687"/>
      <c r="DQ14" s="694">
        <v>1057352</v>
      </c>
      <c r="DR14" s="686"/>
      <c r="DS14" s="686"/>
      <c r="DT14" s="686"/>
      <c r="DU14" s="686"/>
      <c r="DV14" s="686"/>
      <c r="DW14" s="686"/>
      <c r="DX14" s="686"/>
      <c r="DY14" s="686"/>
      <c r="DZ14" s="686"/>
      <c r="EA14" s="686"/>
      <c r="EB14" s="686"/>
      <c r="EC14" s="695"/>
    </row>
    <row r="15" spans="2:143" ht="11.25" customHeight="1" x14ac:dyDescent="0.2">
      <c r="B15" s="682" t="s">
        <v>254</v>
      </c>
      <c r="C15" s="683"/>
      <c r="D15" s="683"/>
      <c r="E15" s="683"/>
      <c r="F15" s="683"/>
      <c r="G15" s="683"/>
      <c r="H15" s="683"/>
      <c r="I15" s="683"/>
      <c r="J15" s="683"/>
      <c r="K15" s="683"/>
      <c r="L15" s="683"/>
      <c r="M15" s="683"/>
      <c r="N15" s="683"/>
      <c r="O15" s="683"/>
      <c r="P15" s="683"/>
      <c r="Q15" s="684"/>
      <c r="R15" s="685" t="s">
        <v>228</v>
      </c>
      <c r="S15" s="686"/>
      <c r="T15" s="686"/>
      <c r="U15" s="686"/>
      <c r="V15" s="686"/>
      <c r="W15" s="686"/>
      <c r="X15" s="686"/>
      <c r="Y15" s="687"/>
      <c r="Z15" s="688" t="s">
        <v>228</v>
      </c>
      <c r="AA15" s="688"/>
      <c r="AB15" s="688"/>
      <c r="AC15" s="688"/>
      <c r="AD15" s="689" t="s">
        <v>228</v>
      </c>
      <c r="AE15" s="689"/>
      <c r="AF15" s="689"/>
      <c r="AG15" s="689"/>
      <c r="AH15" s="689"/>
      <c r="AI15" s="689"/>
      <c r="AJ15" s="689"/>
      <c r="AK15" s="689"/>
      <c r="AL15" s="690" t="s">
        <v>228</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2981112</v>
      </c>
      <c r="BH15" s="686"/>
      <c r="BI15" s="686"/>
      <c r="BJ15" s="686"/>
      <c r="BK15" s="686"/>
      <c r="BL15" s="686"/>
      <c r="BM15" s="686"/>
      <c r="BN15" s="687"/>
      <c r="BO15" s="688">
        <v>8.4</v>
      </c>
      <c r="BP15" s="688"/>
      <c r="BQ15" s="688"/>
      <c r="BR15" s="688"/>
      <c r="BS15" s="694" t="s">
        <v>228</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27741220</v>
      </c>
      <c r="CS15" s="686"/>
      <c r="CT15" s="686"/>
      <c r="CU15" s="686"/>
      <c r="CV15" s="686"/>
      <c r="CW15" s="686"/>
      <c r="CX15" s="686"/>
      <c r="CY15" s="687"/>
      <c r="CZ15" s="688">
        <v>10.7</v>
      </c>
      <c r="DA15" s="688"/>
      <c r="DB15" s="688"/>
      <c r="DC15" s="688"/>
      <c r="DD15" s="694">
        <v>7855863</v>
      </c>
      <c r="DE15" s="686"/>
      <c r="DF15" s="686"/>
      <c r="DG15" s="686"/>
      <c r="DH15" s="686"/>
      <c r="DI15" s="686"/>
      <c r="DJ15" s="686"/>
      <c r="DK15" s="686"/>
      <c r="DL15" s="686"/>
      <c r="DM15" s="686"/>
      <c r="DN15" s="686"/>
      <c r="DO15" s="686"/>
      <c r="DP15" s="687"/>
      <c r="DQ15" s="694">
        <v>19604941</v>
      </c>
      <c r="DR15" s="686"/>
      <c r="DS15" s="686"/>
      <c r="DT15" s="686"/>
      <c r="DU15" s="686"/>
      <c r="DV15" s="686"/>
      <c r="DW15" s="686"/>
      <c r="DX15" s="686"/>
      <c r="DY15" s="686"/>
      <c r="DZ15" s="686"/>
      <c r="EA15" s="686"/>
      <c r="EB15" s="686"/>
      <c r="EC15" s="695"/>
    </row>
    <row r="16" spans="2:143" ht="11.25" customHeight="1" x14ac:dyDescent="0.2">
      <c r="B16" s="682" t="s">
        <v>257</v>
      </c>
      <c r="C16" s="683"/>
      <c r="D16" s="683"/>
      <c r="E16" s="683"/>
      <c r="F16" s="683"/>
      <c r="G16" s="683"/>
      <c r="H16" s="683"/>
      <c r="I16" s="683"/>
      <c r="J16" s="683"/>
      <c r="K16" s="683"/>
      <c r="L16" s="683"/>
      <c r="M16" s="683"/>
      <c r="N16" s="683"/>
      <c r="O16" s="683"/>
      <c r="P16" s="683"/>
      <c r="Q16" s="684"/>
      <c r="R16" s="685">
        <v>123380</v>
      </c>
      <c r="S16" s="686"/>
      <c r="T16" s="686"/>
      <c r="U16" s="686"/>
      <c r="V16" s="686"/>
      <c r="W16" s="686"/>
      <c r="X16" s="686"/>
      <c r="Y16" s="687"/>
      <c r="Z16" s="688">
        <v>0</v>
      </c>
      <c r="AA16" s="688"/>
      <c r="AB16" s="688"/>
      <c r="AC16" s="688"/>
      <c r="AD16" s="689">
        <v>123380</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t="s">
        <v>228</v>
      </c>
      <c r="CS16" s="686"/>
      <c r="CT16" s="686"/>
      <c r="CU16" s="686"/>
      <c r="CV16" s="686"/>
      <c r="CW16" s="686"/>
      <c r="CX16" s="686"/>
      <c r="CY16" s="687"/>
      <c r="CZ16" s="688" t="s">
        <v>228</v>
      </c>
      <c r="DA16" s="688"/>
      <c r="DB16" s="688"/>
      <c r="DC16" s="688"/>
      <c r="DD16" s="694" t="s">
        <v>228</v>
      </c>
      <c r="DE16" s="686"/>
      <c r="DF16" s="686"/>
      <c r="DG16" s="686"/>
      <c r="DH16" s="686"/>
      <c r="DI16" s="686"/>
      <c r="DJ16" s="686"/>
      <c r="DK16" s="686"/>
      <c r="DL16" s="686"/>
      <c r="DM16" s="686"/>
      <c r="DN16" s="686"/>
      <c r="DO16" s="686"/>
      <c r="DP16" s="687"/>
      <c r="DQ16" s="694" t="s">
        <v>228</v>
      </c>
      <c r="DR16" s="686"/>
      <c r="DS16" s="686"/>
      <c r="DT16" s="686"/>
      <c r="DU16" s="686"/>
      <c r="DV16" s="686"/>
      <c r="DW16" s="686"/>
      <c r="DX16" s="686"/>
      <c r="DY16" s="686"/>
      <c r="DZ16" s="686"/>
      <c r="EA16" s="686"/>
      <c r="EB16" s="686"/>
      <c r="EC16" s="695"/>
    </row>
    <row r="17" spans="2:133" ht="11.25" customHeight="1" x14ac:dyDescent="0.2">
      <c r="B17" s="682" t="s">
        <v>260</v>
      </c>
      <c r="C17" s="683"/>
      <c r="D17" s="683"/>
      <c r="E17" s="683"/>
      <c r="F17" s="683"/>
      <c r="G17" s="683"/>
      <c r="H17" s="683"/>
      <c r="I17" s="683"/>
      <c r="J17" s="683"/>
      <c r="K17" s="683"/>
      <c r="L17" s="683"/>
      <c r="M17" s="683"/>
      <c r="N17" s="683"/>
      <c r="O17" s="683"/>
      <c r="P17" s="683"/>
      <c r="Q17" s="684"/>
      <c r="R17" s="685" t="s">
        <v>228</v>
      </c>
      <c r="S17" s="686"/>
      <c r="T17" s="686"/>
      <c r="U17" s="686"/>
      <c r="V17" s="686"/>
      <c r="W17" s="686"/>
      <c r="X17" s="686"/>
      <c r="Y17" s="687"/>
      <c r="Z17" s="688" t="s">
        <v>228</v>
      </c>
      <c r="AA17" s="688"/>
      <c r="AB17" s="688"/>
      <c r="AC17" s="688"/>
      <c r="AD17" s="689" t="s">
        <v>228</v>
      </c>
      <c r="AE17" s="689"/>
      <c r="AF17" s="689"/>
      <c r="AG17" s="689"/>
      <c r="AH17" s="689"/>
      <c r="AI17" s="689"/>
      <c r="AJ17" s="689"/>
      <c r="AK17" s="689"/>
      <c r="AL17" s="690" t="s">
        <v>228</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228</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1238795</v>
      </c>
      <c r="CS17" s="686"/>
      <c r="CT17" s="686"/>
      <c r="CU17" s="686"/>
      <c r="CV17" s="686"/>
      <c r="CW17" s="686"/>
      <c r="CX17" s="686"/>
      <c r="CY17" s="687"/>
      <c r="CZ17" s="688">
        <v>0.5</v>
      </c>
      <c r="DA17" s="688"/>
      <c r="DB17" s="688"/>
      <c r="DC17" s="688"/>
      <c r="DD17" s="694" t="s">
        <v>228</v>
      </c>
      <c r="DE17" s="686"/>
      <c r="DF17" s="686"/>
      <c r="DG17" s="686"/>
      <c r="DH17" s="686"/>
      <c r="DI17" s="686"/>
      <c r="DJ17" s="686"/>
      <c r="DK17" s="686"/>
      <c r="DL17" s="686"/>
      <c r="DM17" s="686"/>
      <c r="DN17" s="686"/>
      <c r="DO17" s="686"/>
      <c r="DP17" s="687"/>
      <c r="DQ17" s="694">
        <v>1238795</v>
      </c>
      <c r="DR17" s="686"/>
      <c r="DS17" s="686"/>
      <c r="DT17" s="686"/>
      <c r="DU17" s="686"/>
      <c r="DV17" s="686"/>
      <c r="DW17" s="686"/>
      <c r="DX17" s="686"/>
      <c r="DY17" s="686"/>
      <c r="DZ17" s="686"/>
      <c r="EA17" s="686"/>
      <c r="EB17" s="686"/>
      <c r="EC17" s="695"/>
    </row>
    <row r="18" spans="2:133" ht="11.25" customHeight="1" x14ac:dyDescent="0.2">
      <c r="B18" s="682" t="s">
        <v>263</v>
      </c>
      <c r="C18" s="683"/>
      <c r="D18" s="683"/>
      <c r="E18" s="683"/>
      <c r="F18" s="683"/>
      <c r="G18" s="683"/>
      <c r="H18" s="683"/>
      <c r="I18" s="683"/>
      <c r="J18" s="683"/>
      <c r="K18" s="683"/>
      <c r="L18" s="683"/>
      <c r="M18" s="683"/>
      <c r="N18" s="683"/>
      <c r="O18" s="683"/>
      <c r="P18" s="683"/>
      <c r="Q18" s="684"/>
      <c r="R18" s="685">
        <v>509791</v>
      </c>
      <c r="S18" s="686"/>
      <c r="T18" s="686"/>
      <c r="U18" s="686"/>
      <c r="V18" s="686"/>
      <c r="W18" s="686"/>
      <c r="X18" s="686"/>
      <c r="Y18" s="687"/>
      <c r="Z18" s="688">
        <v>0.2</v>
      </c>
      <c r="AA18" s="688"/>
      <c r="AB18" s="688"/>
      <c r="AC18" s="688"/>
      <c r="AD18" s="689">
        <v>509791</v>
      </c>
      <c r="AE18" s="689"/>
      <c r="AF18" s="689"/>
      <c r="AG18" s="689"/>
      <c r="AH18" s="689"/>
      <c r="AI18" s="689"/>
      <c r="AJ18" s="689"/>
      <c r="AK18" s="689"/>
      <c r="AL18" s="690">
        <v>0.4</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228</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228</v>
      </c>
      <c r="DA18" s="688"/>
      <c r="DB18" s="688"/>
      <c r="DC18" s="688"/>
      <c r="DD18" s="694" t="s">
        <v>228</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x14ac:dyDescent="0.2">
      <c r="B19" s="682" t="s">
        <v>266</v>
      </c>
      <c r="C19" s="683"/>
      <c r="D19" s="683"/>
      <c r="E19" s="683"/>
      <c r="F19" s="683"/>
      <c r="G19" s="683"/>
      <c r="H19" s="683"/>
      <c r="I19" s="683"/>
      <c r="J19" s="683"/>
      <c r="K19" s="683"/>
      <c r="L19" s="683"/>
      <c r="M19" s="683"/>
      <c r="N19" s="683"/>
      <c r="O19" s="683"/>
      <c r="P19" s="683"/>
      <c r="Q19" s="684"/>
      <c r="R19" s="685">
        <v>431545</v>
      </c>
      <c r="S19" s="686"/>
      <c r="T19" s="686"/>
      <c r="U19" s="686"/>
      <c r="V19" s="686"/>
      <c r="W19" s="686"/>
      <c r="X19" s="686"/>
      <c r="Y19" s="687"/>
      <c r="Z19" s="688">
        <v>0.2</v>
      </c>
      <c r="AA19" s="688"/>
      <c r="AB19" s="688"/>
      <c r="AC19" s="688"/>
      <c r="AD19" s="689">
        <v>431545</v>
      </c>
      <c r="AE19" s="689"/>
      <c r="AF19" s="689"/>
      <c r="AG19" s="689"/>
      <c r="AH19" s="689"/>
      <c r="AI19" s="689"/>
      <c r="AJ19" s="689"/>
      <c r="AK19" s="689"/>
      <c r="AL19" s="690">
        <v>0.4</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4121</v>
      </c>
      <c r="BH19" s="686"/>
      <c r="BI19" s="686"/>
      <c r="BJ19" s="686"/>
      <c r="BK19" s="686"/>
      <c r="BL19" s="686"/>
      <c r="BM19" s="686"/>
      <c r="BN19" s="687"/>
      <c r="BO19" s="688">
        <v>0</v>
      </c>
      <c r="BP19" s="688"/>
      <c r="BQ19" s="688"/>
      <c r="BR19" s="688"/>
      <c r="BS19" s="694" t="s">
        <v>228</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2">
      <c r="B20" s="682" t="s">
        <v>269</v>
      </c>
      <c r="C20" s="683"/>
      <c r="D20" s="683"/>
      <c r="E20" s="683"/>
      <c r="F20" s="683"/>
      <c r="G20" s="683"/>
      <c r="H20" s="683"/>
      <c r="I20" s="683"/>
      <c r="J20" s="683"/>
      <c r="K20" s="683"/>
      <c r="L20" s="683"/>
      <c r="M20" s="683"/>
      <c r="N20" s="683"/>
      <c r="O20" s="683"/>
      <c r="P20" s="683"/>
      <c r="Q20" s="684"/>
      <c r="R20" s="685">
        <v>70087</v>
      </c>
      <c r="S20" s="686"/>
      <c r="T20" s="686"/>
      <c r="U20" s="686"/>
      <c r="V20" s="686"/>
      <c r="W20" s="686"/>
      <c r="X20" s="686"/>
      <c r="Y20" s="687"/>
      <c r="Z20" s="688">
        <v>0</v>
      </c>
      <c r="AA20" s="688"/>
      <c r="AB20" s="688"/>
      <c r="AC20" s="688"/>
      <c r="AD20" s="689">
        <v>70087</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4121</v>
      </c>
      <c r="BH20" s="686"/>
      <c r="BI20" s="686"/>
      <c r="BJ20" s="686"/>
      <c r="BK20" s="686"/>
      <c r="BL20" s="686"/>
      <c r="BM20" s="686"/>
      <c r="BN20" s="687"/>
      <c r="BO20" s="688">
        <v>0</v>
      </c>
      <c r="BP20" s="688"/>
      <c r="BQ20" s="688"/>
      <c r="BR20" s="688"/>
      <c r="BS20" s="694" t="s">
        <v>228</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259085056</v>
      </c>
      <c r="CS20" s="686"/>
      <c r="CT20" s="686"/>
      <c r="CU20" s="686"/>
      <c r="CV20" s="686"/>
      <c r="CW20" s="686"/>
      <c r="CX20" s="686"/>
      <c r="CY20" s="687"/>
      <c r="CZ20" s="688">
        <v>100</v>
      </c>
      <c r="DA20" s="688"/>
      <c r="DB20" s="688"/>
      <c r="DC20" s="688"/>
      <c r="DD20" s="694">
        <v>32286452</v>
      </c>
      <c r="DE20" s="686"/>
      <c r="DF20" s="686"/>
      <c r="DG20" s="686"/>
      <c r="DH20" s="686"/>
      <c r="DI20" s="686"/>
      <c r="DJ20" s="686"/>
      <c r="DK20" s="686"/>
      <c r="DL20" s="686"/>
      <c r="DM20" s="686"/>
      <c r="DN20" s="686"/>
      <c r="DO20" s="686"/>
      <c r="DP20" s="687"/>
      <c r="DQ20" s="694">
        <v>129818570</v>
      </c>
      <c r="DR20" s="686"/>
      <c r="DS20" s="686"/>
      <c r="DT20" s="686"/>
      <c r="DU20" s="686"/>
      <c r="DV20" s="686"/>
      <c r="DW20" s="686"/>
      <c r="DX20" s="686"/>
      <c r="DY20" s="686"/>
      <c r="DZ20" s="686"/>
      <c r="EA20" s="686"/>
      <c r="EB20" s="686"/>
      <c r="EC20" s="695"/>
    </row>
    <row r="21" spans="2:133" ht="11.25" customHeight="1" x14ac:dyDescent="0.2">
      <c r="B21" s="682" t="s">
        <v>272</v>
      </c>
      <c r="C21" s="683"/>
      <c r="D21" s="683"/>
      <c r="E21" s="683"/>
      <c r="F21" s="683"/>
      <c r="G21" s="683"/>
      <c r="H21" s="683"/>
      <c r="I21" s="683"/>
      <c r="J21" s="683"/>
      <c r="K21" s="683"/>
      <c r="L21" s="683"/>
      <c r="M21" s="683"/>
      <c r="N21" s="683"/>
      <c r="O21" s="683"/>
      <c r="P21" s="683"/>
      <c r="Q21" s="684"/>
      <c r="R21" s="685">
        <v>8159</v>
      </c>
      <c r="S21" s="686"/>
      <c r="T21" s="686"/>
      <c r="U21" s="686"/>
      <c r="V21" s="686"/>
      <c r="W21" s="686"/>
      <c r="X21" s="686"/>
      <c r="Y21" s="687"/>
      <c r="Z21" s="688">
        <v>0</v>
      </c>
      <c r="AA21" s="688"/>
      <c r="AB21" s="688"/>
      <c r="AC21" s="688"/>
      <c r="AD21" s="689">
        <v>8159</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v>4121</v>
      </c>
      <c r="BH21" s="686"/>
      <c r="BI21" s="686"/>
      <c r="BJ21" s="686"/>
      <c r="BK21" s="686"/>
      <c r="BL21" s="686"/>
      <c r="BM21" s="686"/>
      <c r="BN21" s="687"/>
      <c r="BO21" s="688">
        <v>0</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274</v>
      </c>
      <c r="C22" s="683"/>
      <c r="D22" s="683"/>
      <c r="E22" s="683"/>
      <c r="F22" s="683"/>
      <c r="G22" s="683"/>
      <c r="H22" s="683"/>
      <c r="I22" s="683"/>
      <c r="J22" s="683"/>
      <c r="K22" s="683"/>
      <c r="L22" s="683"/>
      <c r="M22" s="683"/>
      <c r="N22" s="683"/>
      <c r="O22" s="683"/>
      <c r="P22" s="683"/>
      <c r="Q22" s="684"/>
      <c r="R22" s="685" t="s">
        <v>228</v>
      </c>
      <c r="S22" s="686"/>
      <c r="T22" s="686"/>
      <c r="U22" s="686"/>
      <c r="V22" s="686"/>
      <c r="W22" s="686"/>
      <c r="X22" s="686"/>
      <c r="Y22" s="687"/>
      <c r="Z22" s="688" t="s">
        <v>228</v>
      </c>
      <c r="AA22" s="688"/>
      <c r="AB22" s="688"/>
      <c r="AC22" s="688"/>
      <c r="AD22" s="689" t="s">
        <v>228</v>
      </c>
      <c r="AE22" s="689"/>
      <c r="AF22" s="689"/>
      <c r="AG22" s="689"/>
      <c r="AH22" s="689"/>
      <c r="AI22" s="689"/>
      <c r="AJ22" s="689"/>
      <c r="AK22" s="689"/>
      <c r="AL22" s="690" t="s">
        <v>228</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228</v>
      </c>
      <c r="BP22" s="688"/>
      <c r="BQ22" s="688"/>
      <c r="BR22" s="688"/>
      <c r="BS22" s="694" t="s">
        <v>228</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277</v>
      </c>
      <c r="C23" s="683"/>
      <c r="D23" s="683"/>
      <c r="E23" s="683"/>
      <c r="F23" s="683"/>
      <c r="G23" s="683"/>
      <c r="H23" s="683"/>
      <c r="I23" s="683"/>
      <c r="J23" s="683"/>
      <c r="K23" s="683"/>
      <c r="L23" s="683"/>
      <c r="M23" s="683"/>
      <c r="N23" s="683"/>
      <c r="O23" s="683"/>
      <c r="P23" s="683"/>
      <c r="Q23" s="684"/>
      <c r="R23" s="685" t="s">
        <v>228</v>
      </c>
      <c r="S23" s="686"/>
      <c r="T23" s="686"/>
      <c r="U23" s="686"/>
      <c r="V23" s="686"/>
      <c r="W23" s="686"/>
      <c r="X23" s="686"/>
      <c r="Y23" s="687"/>
      <c r="Z23" s="688" t="s">
        <v>228</v>
      </c>
      <c r="AA23" s="688"/>
      <c r="AB23" s="688"/>
      <c r="AC23" s="688"/>
      <c r="AD23" s="689" t="s">
        <v>228</v>
      </c>
      <c r="AE23" s="689"/>
      <c r="AF23" s="689"/>
      <c r="AG23" s="689"/>
      <c r="AH23" s="689"/>
      <c r="AI23" s="689"/>
      <c r="AJ23" s="689"/>
      <c r="AK23" s="689"/>
      <c r="AL23" s="690" t="s">
        <v>228</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228</v>
      </c>
      <c r="BH23" s="686"/>
      <c r="BI23" s="686"/>
      <c r="BJ23" s="686"/>
      <c r="BK23" s="686"/>
      <c r="BL23" s="686"/>
      <c r="BM23" s="686"/>
      <c r="BN23" s="687"/>
      <c r="BO23" s="688" t="s">
        <v>228</v>
      </c>
      <c r="BP23" s="688"/>
      <c r="BQ23" s="688"/>
      <c r="BR23" s="688"/>
      <c r="BS23" s="694" t="s">
        <v>228</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2">
      <c r="B24" s="682" t="s">
        <v>284</v>
      </c>
      <c r="C24" s="683"/>
      <c r="D24" s="683"/>
      <c r="E24" s="683"/>
      <c r="F24" s="683"/>
      <c r="G24" s="683"/>
      <c r="H24" s="683"/>
      <c r="I24" s="683"/>
      <c r="J24" s="683"/>
      <c r="K24" s="683"/>
      <c r="L24" s="683"/>
      <c r="M24" s="683"/>
      <c r="N24" s="683"/>
      <c r="O24" s="683"/>
      <c r="P24" s="683"/>
      <c r="Q24" s="684"/>
      <c r="R24" s="685" t="s">
        <v>228</v>
      </c>
      <c r="S24" s="686"/>
      <c r="T24" s="686"/>
      <c r="U24" s="686"/>
      <c r="V24" s="686"/>
      <c r="W24" s="686"/>
      <c r="X24" s="686"/>
      <c r="Y24" s="687"/>
      <c r="Z24" s="688" t="s">
        <v>228</v>
      </c>
      <c r="AA24" s="688"/>
      <c r="AB24" s="688"/>
      <c r="AC24" s="688"/>
      <c r="AD24" s="689" t="s">
        <v>228</v>
      </c>
      <c r="AE24" s="689"/>
      <c r="AF24" s="689"/>
      <c r="AG24" s="689"/>
      <c r="AH24" s="689"/>
      <c r="AI24" s="689"/>
      <c r="AJ24" s="689"/>
      <c r="AK24" s="689"/>
      <c r="AL24" s="690" t="s">
        <v>228</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228</v>
      </c>
      <c r="BP24" s="688"/>
      <c r="BQ24" s="688"/>
      <c r="BR24" s="688"/>
      <c r="BS24" s="694" t="s">
        <v>228</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102076503</v>
      </c>
      <c r="CS24" s="675"/>
      <c r="CT24" s="675"/>
      <c r="CU24" s="675"/>
      <c r="CV24" s="675"/>
      <c r="CW24" s="675"/>
      <c r="CX24" s="675"/>
      <c r="CY24" s="676"/>
      <c r="CZ24" s="679">
        <v>39.4</v>
      </c>
      <c r="DA24" s="680"/>
      <c r="DB24" s="680"/>
      <c r="DC24" s="699"/>
      <c r="DD24" s="724">
        <v>54249196</v>
      </c>
      <c r="DE24" s="675"/>
      <c r="DF24" s="675"/>
      <c r="DG24" s="675"/>
      <c r="DH24" s="675"/>
      <c r="DI24" s="675"/>
      <c r="DJ24" s="675"/>
      <c r="DK24" s="676"/>
      <c r="DL24" s="724">
        <v>53662141</v>
      </c>
      <c r="DM24" s="675"/>
      <c r="DN24" s="675"/>
      <c r="DO24" s="675"/>
      <c r="DP24" s="675"/>
      <c r="DQ24" s="675"/>
      <c r="DR24" s="675"/>
      <c r="DS24" s="675"/>
      <c r="DT24" s="675"/>
      <c r="DU24" s="675"/>
      <c r="DV24" s="676"/>
      <c r="DW24" s="679">
        <v>44.6</v>
      </c>
      <c r="DX24" s="680"/>
      <c r="DY24" s="680"/>
      <c r="DZ24" s="680"/>
      <c r="EA24" s="680"/>
      <c r="EB24" s="680"/>
      <c r="EC24" s="681"/>
    </row>
    <row r="25" spans="2:133" ht="11.25" customHeight="1" x14ac:dyDescent="0.2">
      <c r="B25" s="682" t="s">
        <v>287</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228</v>
      </c>
      <c r="AA25" s="688"/>
      <c r="AB25" s="688"/>
      <c r="AC25" s="688"/>
      <c r="AD25" s="689" t="s">
        <v>228</v>
      </c>
      <c r="AE25" s="689"/>
      <c r="AF25" s="689"/>
      <c r="AG25" s="689"/>
      <c r="AH25" s="689"/>
      <c r="AI25" s="689"/>
      <c r="AJ25" s="689"/>
      <c r="AK25" s="689"/>
      <c r="AL25" s="690" t="s">
        <v>228</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228</v>
      </c>
      <c r="BP25" s="688"/>
      <c r="BQ25" s="688"/>
      <c r="BR25" s="688"/>
      <c r="BS25" s="694" t="s">
        <v>228</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29500856</v>
      </c>
      <c r="CS25" s="721"/>
      <c r="CT25" s="721"/>
      <c r="CU25" s="721"/>
      <c r="CV25" s="721"/>
      <c r="CW25" s="721"/>
      <c r="CX25" s="721"/>
      <c r="CY25" s="722"/>
      <c r="CZ25" s="690">
        <v>11.4</v>
      </c>
      <c r="DA25" s="719"/>
      <c r="DB25" s="719"/>
      <c r="DC25" s="723"/>
      <c r="DD25" s="694">
        <v>27650108</v>
      </c>
      <c r="DE25" s="721"/>
      <c r="DF25" s="721"/>
      <c r="DG25" s="721"/>
      <c r="DH25" s="721"/>
      <c r="DI25" s="721"/>
      <c r="DJ25" s="721"/>
      <c r="DK25" s="722"/>
      <c r="DL25" s="694">
        <v>27184682</v>
      </c>
      <c r="DM25" s="721"/>
      <c r="DN25" s="721"/>
      <c r="DO25" s="721"/>
      <c r="DP25" s="721"/>
      <c r="DQ25" s="721"/>
      <c r="DR25" s="721"/>
      <c r="DS25" s="721"/>
      <c r="DT25" s="721"/>
      <c r="DU25" s="721"/>
      <c r="DV25" s="722"/>
      <c r="DW25" s="690">
        <v>22.6</v>
      </c>
      <c r="DX25" s="719"/>
      <c r="DY25" s="719"/>
      <c r="DZ25" s="719"/>
      <c r="EA25" s="719"/>
      <c r="EB25" s="719"/>
      <c r="EC25" s="720"/>
    </row>
    <row r="26" spans="2:133" ht="11.25" customHeight="1" x14ac:dyDescent="0.2">
      <c r="B26" s="682" t="s">
        <v>290</v>
      </c>
      <c r="C26" s="683"/>
      <c r="D26" s="683"/>
      <c r="E26" s="683"/>
      <c r="F26" s="683"/>
      <c r="G26" s="683"/>
      <c r="H26" s="683"/>
      <c r="I26" s="683"/>
      <c r="J26" s="683"/>
      <c r="K26" s="683"/>
      <c r="L26" s="683"/>
      <c r="M26" s="683"/>
      <c r="N26" s="683"/>
      <c r="O26" s="683"/>
      <c r="P26" s="683"/>
      <c r="Q26" s="684"/>
      <c r="R26" s="685">
        <v>47037898</v>
      </c>
      <c r="S26" s="686"/>
      <c r="T26" s="686"/>
      <c r="U26" s="686"/>
      <c r="V26" s="686"/>
      <c r="W26" s="686"/>
      <c r="X26" s="686"/>
      <c r="Y26" s="687"/>
      <c r="Z26" s="688">
        <v>17.2</v>
      </c>
      <c r="AA26" s="688"/>
      <c r="AB26" s="688"/>
      <c r="AC26" s="688"/>
      <c r="AD26" s="689">
        <v>47037898</v>
      </c>
      <c r="AE26" s="689"/>
      <c r="AF26" s="689"/>
      <c r="AG26" s="689"/>
      <c r="AH26" s="689"/>
      <c r="AI26" s="689"/>
      <c r="AJ26" s="689"/>
      <c r="AK26" s="689"/>
      <c r="AL26" s="690">
        <v>39.1</v>
      </c>
      <c r="AM26" s="691"/>
      <c r="AN26" s="691"/>
      <c r="AO26" s="692"/>
      <c r="AP26" s="704" t="s">
        <v>291</v>
      </c>
      <c r="AQ26" s="725"/>
      <c r="AR26" s="725"/>
      <c r="AS26" s="725"/>
      <c r="AT26" s="725"/>
      <c r="AU26" s="725"/>
      <c r="AV26" s="725"/>
      <c r="AW26" s="725"/>
      <c r="AX26" s="725"/>
      <c r="AY26" s="725"/>
      <c r="AZ26" s="725"/>
      <c r="BA26" s="725"/>
      <c r="BB26" s="725"/>
      <c r="BC26" s="725"/>
      <c r="BD26" s="725"/>
      <c r="BE26" s="725"/>
      <c r="BF26" s="706"/>
      <c r="BG26" s="685" t="s">
        <v>228</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17418197</v>
      </c>
      <c r="CS26" s="686"/>
      <c r="CT26" s="686"/>
      <c r="CU26" s="686"/>
      <c r="CV26" s="686"/>
      <c r="CW26" s="686"/>
      <c r="CX26" s="686"/>
      <c r="CY26" s="687"/>
      <c r="CZ26" s="690">
        <v>6.7</v>
      </c>
      <c r="DA26" s="719"/>
      <c r="DB26" s="719"/>
      <c r="DC26" s="723"/>
      <c r="DD26" s="694">
        <v>16171349</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2">
      <c r="B27" s="682" t="s">
        <v>293</v>
      </c>
      <c r="C27" s="683"/>
      <c r="D27" s="683"/>
      <c r="E27" s="683"/>
      <c r="F27" s="683"/>
      <c r="G27" s="683"/>
      <c r="H27" s="683"/>
      <c r="I27" s="683"/>
      <c r="J27" s="683"/>
      <c r="K27" s="683"/>
      <c r="L27" s="683"/>
      <c r="M27" s="683"/>
      <c r="N27" s="683"/>
      <c r="O27" s="683"/>
      <c r="P27" s="683"/>
      <c r="Q27" s="684"/>
      <c r="R27" s="685">
        <v>46059</v>
      </c>
      <c r="S27" s="686"/>
      <c r="T27" s="686"/>
      <c r="U27" s="686"/>
      <c r="V27" s="686"/>
      <c r="W27" s="686"/>
      <c r="X27" s="686"/>
      <c r="Y27" s="687"/>
      <c r="Z27" s="688">
        <v>0</v>
      </c>
      <c r="AA27" s="688"/>
      <c r="AB27" s="688"/>
      <c r="AC27" s="688"/>
      <c r="AD27" s="689">
        <v>46059</v>
      </c>
      <c r="AE27" s="689"/>
      <c r="AF27" s="689"/>
      <c r="AG27" s="689"/>
      <c r="AH27" s="689"/>
      <c r="AI27" s="689"/>
      <c r="AJ27" s="689"/>
      <c r="AK27" s="689"/>
      <c r="AL27" s="690">
        <v>0</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35416189</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71339960</v>
      </c>
      <c r="CS27" s="721"/>
      <c r="CT27" s="721"/>
      <c r="CU27" s="721"/>
      <c r="CV27" s="721"/>
      <c r="CW27" s="721"/>
      <c r="CX27" s="721"/>
      <c r="CY27" s="722"/>
      <c r="CZ27" s="690">
        <v>27.5</v>
      </c>
      <c r="DA27" s="719"/>
      <c r="DB27" s="719"/>
      <c r="DC27" s="723"/>
      <c r="DD27" s="694">
        <v>25363401</v>
      </c>
      <c r="DE27" s="721"/>
      <c r="DF27" s="721"/>
      <c r="DG27" s="721"/>
      <c r="DH27" s="721"/>
      <c r="DI27" s="721"/>
      <c r="DJ27" s="721"/>
      <c r="DK27" s="722"/>
      <c r="DL27" s="694">
        <v>25241772</v>
      </c>
      <c r="DM27" s="721"/>
      <c r="DN27" s="721"/>
      <c r="DO27" s="721"/>
      <c r="DP27" s="721"/>
      <c r="DQ27" s="721"/>
      <c r="DR27" s="721"/>
      <c r="DS27" s="721"/>
      <c r="DT27" s="721"/>
      <c r="DU27" s="721"/>
      <c r="DV27" s="722"/>
      <c r="DW27" s="690">
        <v>21</v>
      </c>
      <c r="DX27" s="719"/>
      <c r="DY27" s="719"/>
      <c r="DZ27" s="719"/>
      <c r="EA27" s="719"/>
      <c r="EB27" s="719"/>
      <c r="EC27" s="720"/>
    </row>
    <row r="28" spans="2:133" ht="11.25" customHeight="1" x14ac:dyDescent="0.2">
      <c r="B28" s="682" t="s">
        <v>296</v>
      </c>
      <c r="C28" s="683"/>
      <c r="D28" s="683"/>
      <c r="E28" s="683"/>
      <c r="F28" s="683"/>
      <c r="G28" s="683"/>
      <c r="H28" s="683"/>
      <c r="I28" s="683"/>
      <c r="J28" s="683"/>
      <c r="K28" s="683"/>
      <c r="L28" s="683"/>
      <c r="M28" s="683"/>
      <c r="N28" s="683"/>
      <c r="O28" s="683"/>
      <c r="P28" s="683"/>
      <c r="Q28" s="684"/>
      <c r="R28" s="685">
        <v>1428283</v>
      </c>
      <c r="S28" s="686"/>
      <c r="T28" s="686"/>
      <c r="U28" s="686"/>
      <c r="V28" s="686"/>
      <c r="W28" s="686"/>
      <c r="X28" s="686"/>
      <c r="Y28" s="687"/>
      <c r="Z28" s="688">
        <v>0.5</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1235687</v>
      </c>
      <c r="CS28" s="686"/>
      <c r="CT28" s="686"/>
      <c r="CU28" s="686"/>
      <c r="CV28" s="686"/>
      <c r="CW28" s="686"/>
      <c r="CX28" s="686"/>
      <c r="CY28" s="687"/>
      <c r="CZ28" s="690">
        <v>0.5</v>
      </c>
      <c r="DA28" s="719"/>
      <c r="DB28" s="719"/>
      <c r="DC28" s="723"/>
      <c r="DD28" s="694">
        <v>1235687</v>
      </c>
      <c r="DE28" s="686"/>
      <c r="DF28" s="686"/>
      <c r="DG28" s="686"/>
      <c r="DH28" s="686"/>
      <c r="DI28" s="686"/>
      <c r="DJ28" s="686"/>
      <c r="DK28" s="687"/>
      <c r="DL28" s="694">
        <v>1235687</v>
      </c>
      <c r="DM28" s="686"/>
      <c r="DN28" s="686"/>
      <c r="DO28" s="686"/>
      <c r="DP28" s="686"/>
      <c r="DQ28" s="686"/>
      <c r="DR28" s="686"/>
      <c r="DS28" s="686"/>
      <c r="DT28" s="686"/>
      <c r="DU28" s="686"/>
      <c r="DV28" s="687"/>
      <c r="DW28" s="690">
        <v>1</v>
      </c>
      <c r="DX28" s="719"/>
      <c r="DY28" s="719"/>
      <c r="DZ28" s="719"/>
      <c r="EA28" s="719"/>
      <c r="EB28" s="719"/>
      <c r="EC28" s="720"/>
    </row>
    <row r="29" spans="2:133" ht="11.25" customHeight="1" x14ac:dyDescent="0.2">
      <c r="B29" s="682" t="s">
        <v>298</v>
      </c>
      <c r="C29" s="683"/>
      <c r="D29" s="683"/>
      <c r="E29" s="683"/>
      <c r="F29" s="683"/>
      <c r="G29" s="683"/>
      <c r="H29" s="683"/>
      <c r="I29" s="683"/>
      <c r="J29" s="683"/>
      <c r="K29" s="683"/>
      <c r="L29" s="683"/>
      <c r="M29" s="683"/>
      <c r="N29" s="683"/>
      <c r="O29" s="683"/>
      <c r="P29" s="683"/>
      <c r="Q29" s="684"/>
      <c r="R29" s="685">
        <v>2207740</v>
      </c>
      <c r="S29" s="686"/>
      <c r="T29" s="686"/>
      <c r="U29" s="686"/>
      <c r="V29" s="686"/>
      <c r="W29" s="686"/>
      <c r="X29" s="686"/>
      <c r="Y29" s="687"/>
      <c r="Z29" s="688">
        <v>0.8</v>
      </c>
      <c r="AA29" s="688"/>
      <c r="AB29" s="688"/>
      <c r="AC29" s="688"/>
      <c r="AD29" s="689">
        <v>1507398</v>
      </c>
      <c r="AE29" s="689"/>
      <c r="AF29" s="689"/>
      <c r="AG29" s="689"/>
      <c r="AH29" s="689"/>
      <c r="AI29" s="689"/>
      <c r="AJ29" s="689"/>
      <c r="AK29" s="689"/>
      <c r="AL29" s="690">
        <v>1.3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299</v>
      </c>
      <c r="CE29" s="730"/>
      <c r="CF29" s="700" t="s">
        <v>69</v>
      </c>
      <c r="CG29" s="701"/>
      <c r="CH29" s="701"/>
      <c r="CI29" s="701"/>
      <c r="CJ29" s="701"/>
      <c r="CK29" s="701"/>
      <c r="CL29" s="701"/>
      <c r="CM29" s="701"/>
      <c r="CN29" s="701"/>
      <c r="CO29" s="701"/>
      <c r="CP29" s="701"/>
      <c r="CQ29" s="702"/>
      <c r="CR29" s="685">
        <v>1235687</v>
      </c>
      <c r="CS29" s="721"/>
      <c r="CT29" s="721"/>
      <c r="CU29" s="721"/>
      <c r="CV29" s="721"/>
      <c r="CW29" s="721"/>
      <c r="CX29" s="721"/>
      <c r="CY29" s="722"/>
      <c r="CZ29" s="690">
        <v>0.5</v>
      </c>
      <c r="DA29" s="719"/>
      <c r="DB29" s="719"/>
      <c r="DC29" s="723"/>
      <c r="DD29" s="694">
        <v>1235687</v>
      </c>
      <c r="DE29" s="721"/>
      <c r="DF29" s="721"/>
      <c r="DG29" s="721"/>
      <c r="DH29" s="721"/>
      <c r="DI29" s="721"/>
      <c r="DJ29" s="721"/>
      <c r="DK29" s="722"/>
      <c r="DL29" s="694">
        <v>1235687</v>
      </c>
      <c r="DM29" s="721"/>
      <c r="DN29" s="721"/>
      <c r="DO29" s="721"/>
      <c r="DP29" s="721"/>
      <c r="DQ29" s="721"/>
      <c r="DR29" s="721"/>
      <c r="DS29" s="721"/>
      <c r="DT29" s="721"/>
      <c r="DU29" s="721"/>
      <c r="DV29" s="722"/>
      <c r="DW29" s="690">
        <v>1</v>
      </c>
      <c r="DX29" s="719"/>
      <c r="DY29" s="719"/>
      <c r="DZ29" s="719"/>
      <c r="EA29" s="719"/>
      <c r="EB29" s="719"/>
      <c r="EC29" s="720"/>
    </row>
    <row r="30" spans="2:133" ht="11.25" customHeight="1" x14ac:dyDescent="0.2">
      <c r="B30" s="682" t="s">
        <v>300</v>
      </c>
      <c r="C30" s="683"/>
      <c r="D30" s="683"/>
      <c r="E30" s="683"/>
      <c r="F30" s="683"/>
      <c r="G30" s="683"/>
      <c r="H30" s="683"/>
      <c r="I30" s="683"/>
      <c r="J30" s="683"/>
      <c r="K30" s="683"/>
      <c r="L30" s="683"/>
      <c r="M30" s="683"/>
      <c r="N30" s="683"/>
      <c r="O30" s="683"/>
      <c r="P30" s="683"/>
      <c r="Q30" s="684"/>
      <c r="R30" s="685">
        <v>507454</v>
      </c>
      <c r="S30" s="686"/>
      <c r="T30" s="686"/>
      <c r="U30" s="686"/>
      <c r="V30" s="686"/>
      <c r="W30" s="686"/>
      <c r="X30" s="686"/>
      <c r="Y30" s="687"/>
      <c r="Z30" s="688">
        <v>0.2</v>
      </c>
      <c r="AA30" s="688"/>
      <c r="AB30" s="688"/>
      <c r="AC30" s="688"/>
      <c r="AD30" s="689" t="s">
        <v>228</v>
      </c>
      <c r="AE30" s="689"/>
      <c r="AF30" s="689"/>
      <c r="AG30" s="689"/>
      <c r="AH30" s="689"/>
      <c r="AI30" s="689"/>
      <c r="AJ30" s="689"/>
      <c r="AK30" s="689"/>
      <c r="AL30" s="690" t="s">
        <v>228</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31"/>
      <c r="CE30" s="732"/>
      <c r="CF30" s="700" t="s">
        <v>303</v>
      </c>
      <c r="CG30" s="701"/>
      <c r="CH30" s="701"/>
      <c r="CI30" s="701"/>
      <c r="CJ30" s="701"/>
      <c r="CK30" s="701"/>
      <c r="CL30" s="701"/>
      <c r="CM30" s="701"/>
      <c r="CN30" s="701"/>
      <c r="CO30" s="701"/>
      <c r="CP30" s="701"/>
      <c r="CQ30" s="702"/>
      <c r="CR30" s="685">
        <v>1144657</v>
      </c>
      <c r="CS30" s="686"/>
      <c r="CT30" s="686"/>
      <c r="CU30" s="686"/>
      <c r="CV30" s="686"/>
      <c r="CW30" s="686"/>
      <c r="CX30" s="686"/>
      <c r="CY30" s="687"/>
      <c r="CZ30" s="690">
        <v>0.4</v>
      </c>
      <c r="DA30" s="719"/>
      <c r="DB30" s="719"/>
      <c r="DC30" s="723"/>
      <c r="DD30" s="694">
        <v>1144657</v>
      </c>
      <c r="DE30" s="686"/>
      <c r="DF30" s="686"/>
      <c r="DG30" s="686"/>
      <c r="DH30" s="686"/>
      <c r="DI30" s="686"/>
      <c r="DJ30" s="686"/>
      <c r="DK30" s="687"/>
      <c r="DL30" s="694">
        <v>1144657</v>
      </c>
      <c r="DM30" s="686"/>
      <c r="DN30" s="686"/>
      <c r="DO30" s="686"/>
      <c r="DP30" s="686"/>
      <c r="DQ30" s="686"/>
      <c r="DR30" s="686"/>
      <c r="DS30" s="686"/>
      <c r="DT30" s="686"/>
      <c r="DU30" s="686"/>
      <c r="DV30" s="687"/>
      <c r="DW30" s="690">
        <v>1</v>
      </c>
      <c r="DX30" s="719"/>
      <c r="DY30" s="719"/>
      <c r="DZ30" s="719"/>
      <c r="EA30" s="719"/>
      <c r="EB30" s="719"/>
      <c r="EC30" s="720"/>
    </row>
    <row r="31" spans="2:133" ht="11.25" customHeight="1" x14ac:dyDescent="0.2">
      <c r="B31" s="682" t="s">
        <v>304</v>
      </c>
      <c r="C31" s="683"/>
      <c r="D31" s="683"/>
      <c r="E31" s="683"/>
      <c r="F31" s="683"/>
      <c r="G31" s="683"/>
      <c r="H31" s="683"/>
      <c r="I31" s="683"/>
      <c r="J31" s="683"/>
      <c r="K31" s="683"/>
      <c r="L31" s="683"/>
      <c r="M31" s="683"/>
      <c r="N31" s="683"/>
      <c r="O31" s="683"/>
      <c r="P31" s="683"/>
      <c r="Q31" s="684"/>
      <c r="R31" s="685">
        <v>89901173</v>
      </c>
      <c r="S31" s="686"/>
      <c r="T31" s="686"/>
      <c r="U31" s="686"/>
      <c r="V31" s="686"/>
      <c r="W31" s="686"/>
      <c r="X31" s="686"/>
      <c r="Y31" s="687"/>
      <c r="Z31" s="688">
        <v>32.799999999999997</v>
      </c>
      <c r="AA31" s="688"/>
      <c r="AB31" s="688"/>
      <c r="AC31" s="688"/>
      <c r="AD31" s="689" t="s">
        <v>228</v>
      </c>
      <c r="AE31" s="689"/>
      <c r="AF31" s="689"/>
      <c r="AG31" s="689"/>
      <c r="AH31" s="689"/>
      <c r="AI31" s="689"/>
      <c r="AJ31" s="689"/>
      <c r="AK31" s="689"/>
      <c r="AL31" s="690" t="s">
        <v>228</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98.4</v>
      </c>
      <c r="BH31" s="740"/>
      <c r="BI31" s="740"/>
      <c r="BJ31" s="740"/>
      <c r="BK31" s="740"/>
      <c r="BL31" s="740"/>
      <c r="BM31" s="680">
        <v>96.1</v>
      </c>
      <c r="BN31" s="740"/>
      <c r="BO31" s="740"/>
      <c r="BP31" s="740"/>
      <c r="BQ31" s="741"/>
      <c r="BR31" s="753">
        <v>98.4</v>
      </c>
      <c r="BS31" s="740"/>
      <c r="BT31" s="740"/>
      <c r="BU31" s="740"/>
      <c r="BV31" s="740"/>
      <c r="BW31" s="740"/>
      <c r="BX31" s="680">
        <v>96.2</v>
      </c>
      <c r="BY31" s="740"/>
      <c r="BZ31" s="740"/>
      <c r="CA31" s="740"/>
      <c r="CB31" s="741"/>
      <c r="CD31" s="731"/>
      <c r="CE31" s="732"/>
      <c r="CF31" s="700" t="s">
        <v>307</v>
      </c>
      <c r="CG31" s="701"/>
      <c r="CH31" s="701"/>
      <c r="CI31" s="701"/>
      <c r="CJ31" s="701"/>
      <c r="CK31" s="701"/>
      <c r="CL31" s="701"/>
      <c r="CM31" s="701"/>
      <c r="CN31" s="701"/>
      <c r="CO31" s="701"/>
      <c r="CP31" s="701"/>
      <c r="CQ31" s="702"/>
      <c r="CR31" s="685">
        <v>91030</v>
      </c>
      <c r="CS31" s="721"/>
      <c r="CT31" s="721"/>
      <c r="CU31" s="721"/>
      <c r="CV31" s="721"/>
      <c r="CW31" s="721"/>
      <c r="CX31" s="721"/>
      <c r="CY31" s="722"/>
      <c r="CZ31" s="690">
        <v>0</v>
      </c>
      <c r="DA31" s="719"/>
      <c r="DB31" s="719"/>
      <c r="DC31" s="723"/>
      <c r="DD31" s="694">
        <v>91030</v>
      </c>
      <c r="DE31" s="721"/>
      <c r="DF31" s="721"/>
      <c r="DG31" s="721"/>
      <c r="DH31" s="721"/>
      <c r="DI31" s="721"/>
      <c r="DJ31" s="721"/>
      <c r="DK31" s="722"/>
      <c r="DL31" s="694">
        <v>91030</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2">
      <c r="B32" s="735" t="s">
        <v>308</v>
      </c>
      <c r="C32" s="736"/>
      <c r="D32" s="736"/>
      <c r="E32" s="736"/>
      <c r="F32" s="736"/>
      <c r="G32" s="736"/>
      <c r="H32" s="736"/>
      <c r="I32" s="736"/>
      <c r="J32" s="736"/>
      <c r="K32" s="736"/>
      <c r="L32" s="736"/>
      <c r="M32" s="736"/>
      <c r="N32" s="736"/>
      <c r="O32" s="736"/>
      <c r="P32" s="736"/>
      <c r="Q32" s="737"/>
      <c r="R32" s="685">
        <v>73965048</v>
      </c>
      <c r="S32" s="686"/>
      <c r="T32" s="686"/>
      <c r="U32" s="686"/>
      <c r="V32" s="686"/>
      <c r="W32" s="686"/>
      <c r="X32" s="686"/>
      <c r="Y32" s="687"/>
      <c r="Z32" s="688">
        <v>27</v>
      </c>
      <c r="AA32" s="688"/>
      <c r="AB32" s="688"/>
      <c r="AC32" s="688"/>
      <c r="AD32" s="689">
        <v>71537071</v>
      </c>
      <c r="AE32" s="689"/>
      <c r="AF32" s="689"/>
      <c r="AG32" s="689"/>
      <c r="AH32" s="689"/>
      <c r="AI32" s="689"/>
      <c r="AJ32" s="689"/>
      <c r="AK32" s="689"/>
      <c r="AL32" s="690">
        <v>59.5</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98.2</v>
      </c>
      <c r="BH32" s="721"/>
      <c r="BI32" s="721"/>
      <c r="BJ32" s="721"/>
      <c r="BK32" s="721"/>
      <c r="BL32" s="721"/>
      <c r="BM32" s="691">
        <v>95.8</v>
      </c>
      <c r="BN32" s="751"/>
      <c r="BO32" s="751"/>
      <c r="BP32" s="751"/>
      <c r="BQ32" s="752"/>
      <c r="BR32" s="754">
        <v>98.3</v>
      </c>
      <c r="BS32" s="721"/>
      <c r="BT32" s="721"/>
      <c r="BU32" s="721"/>
      <c r="BV32" s="721"/>
      <c r="BW32" s="721"/>
      <c r="BX32" s="691">
        <v>95.9</v>
      </c>
      <c r="BY32" s="751"/>
      <c r="BZ32" s="751"/>
      <c r="CA32" s="751"/>
      <c r="CB32" s="752"/>
      <c r="CD32" s="733"/>
      <c r="CE32" s="734"/>
      <c r="CF32" s="700" t="s">
        <v>311</v>
      </c>
      <c r="CG32" s="701"/>
      <c r="CH32" s="701"/>
      <c r="CI32" s="701"/>
      <c r="CJ32" s="701"/>
      <c r="CK32" s="701"/>
      <c r="CL32" s="701"/>
      <c r="CM32" s="701"/>
      <c r="CN32" s="701"/>
      <c r="CO32" s="701"/>
      <c r="CP32" s="701"/>
      <c r="CQ32" s="702"/>
      <c r="CR32" s="685" t="s">
        <v>228</v>
      </c>
      <c r="CS32" s="686"/>
      <c r="CT32" s="686"/>
      <c r="CU32" s="686"/>
      <c r="CV32" s="686"/>
      <c r="CW32" s="686"/>
      <c r="CX32" s="686"/>
      <c r="CY32" s="687"/>
      <c r="CZ32" s="690" t="s">
        <v>228</v>
      </c>
      <c r="DA32" s="719"/>
      <c r="DB32" s="719"/>
      <c r="DC32" s="723"/>
      <c r="DD32" s="694" t="s">
        <v>228</v>
      </c>
      <c r="DE32" s="686"/>
      <c r="DF32" s="686"/>
      <c r="DG32" s="686"/>
      <c r="DH32" s="686"/>
      <c r="DI32" s="686"/>
      <c r="DJ32" s="686"/>
      <c r="DK32" s="687"/>
      <c r="DL32" s="694" t="s">
        <v>228</v>
      </c>
      <c r="DM32" s="686"/>
      <c r="DN32" s="686"/>
      <c r="DO32" s="686"/>
      <c r="DP32" s="686"/>
      <c r="DQ32" s="686"/>
      <c r="DR32" s="686"/>
      <c r="DS32" s="686"/>
      <c r="DT32" s="686"/>
      <c r="DU32" s="686"/>
      <c r="DV32" s="687"/>
      <c r="DW32" s="690" t="s">
        <v>228</v>
      </c>
      <c r="DX32" s="719"/>
      <c r="DY32" s="719"/>
      <c r="DZ32" s="719"/>
      <c r="EA32" s="719"/>
      <c r="EB32" s="719"/>
      <c r="EC32" s="720"/>
    </row>
    <row r="33" spans="2:133" ht="11.25" customHeight="1" x14ac:dyDescent="0.2">
      <c r="B33" s="682" t="s">
        <v>312</v>
      </c>
      <c r="C33" s="683"/>
      <c r="D33" s="683"/>
      <c r="E33" s="683"/>
      <c r="F33" s="683"/>
      <c r="G33" s="683"/>
      <c r="H33" s="683"/>
      <c r="I33" s="683"/>
      <c r="J33" s="683"/>
      <c r="K33" s="683"/>
      <c r="L33" s="683"/>
      <c r="M33" s="683"/>
      <c r="N33" s="683"/>
      <c r="O33" s="683"/>
      <c r="P33" s="683"/>
      <c r="Q33" s="684"/>
      <c r="R33" s="685">
        <v>20151269</v>
      </c>
      <c r="S33" s="686"/>
      <c r="T33" s="686"/>
      <c r="U33" s="686"/>
      <c r="V33" s="686"/>
      <c r="W33" s="686"/>
      <c r="X33" s="686"/>
      <c r="Y33" s="687"/>
      <c r="Z33" s="688">
        <v>7.4</v>
      </c>
      <c r="AA33" s="688"/>
      <c r="AB33" s="688"/>
      <c r="AC33" s="688"/>
      <c r="AD33" s="689" t="s">
        <v>228</v>
      </c>
      <c r="AE33" s="689"/>
      <c r="AF33" s="689"/>
      <c r="AG33" s="689"/>
      <c r="AH33" s="689"/>
      <c r="AI33" s="689"/>
      <c r="AJ33" s="689"/>
      <c r="AK33" s="689"/>
      <c r="AL33" s="690" t="s">
        <v>228</v>
      </c>
      <c r="AM33" s="691"/>
      <c r="AN33" s="691"/>
      <c r="AO33" s="692"/>
      <c r="AP33" s="746"/>
      <c r="AQ33" s="747"/>
      <c r="AR33" s="747"/>
      <c r="AS33" s="747"/>
      <c r="AT33" s="750"/>
      <c r="AU33" s="232"/>
      <c r="AV33" s="232"/>
      <c r="AW33" s="232"/>
      <c r="AX33" s="726" t="s">
        <v>313</v>
      </c>
      <c r="AY33" s="727"/>
      <c r="AZ33" s="727"/>
      <c r="BA33" s="727"/>
      <c r="BB33" s="727"/>
      <c r="BC33" s="727"/>
      <c r="BD33" s="727"/>
      <c r="BE33" s="727"/>
      <c r="BF33" s="728"/>
      <c r="BG33" s="755" t="s">
        <v>228</v>
      </c>
      <c r="BH33" s="756"/>
      <c r="BI33" s="756"/>
      <c r="BJ33" s="756"/>
      <c r="BK33" s="756"/>
      <c r="BL33" s="756"/>
      <c r="BM33" s="757" t="s">
        <v>228</v>
      </c>
      <c r="BN33" s="756"/>
      <c r="BO33" s="756"/>
      <c r="BP33" s="756"/>
      <c r="BQ33" s="758"/>
      <c r="BR33" s="755" t="s">
        <v>228</v>
      </c>
      <c r="BS33" s="756"/>
      <c r="BT33" s="756"/>
      <c r="BU33" s="756"/>
      <c r="BV33" s="756"/>
      <c r="BW33" s="756"/>
      <c r="BX33" s="757" t="s">
        <v>228</v>
      </c>
      <c r="BY33" s="756"/>
      <c r="BZ33" s="756"/>
      <c r="CA33" s="756"/>
      <c r="CB33" s="758"/>
      <c r="CD33" s="700" t="s">
        <v>314</v>
      </c>
      <c r="CE33" s="701"/>
      <c r="CF33" s="701"/>
      <c r="CG33" s="701"/>
      <c r="CH33" s="701"/>
      <c r="CI33" s="701"/>
      <c r="CJ33" s="701"/>
      <c r="CK33" s="701"/>
      <c r="CL33" s="701"/>
      <c r="CM33" s="701"/>
      <c r="CN33" s="701"/>
      <c r="CO33" s="701"/>
      <c r="CP33" s="701"/>
      <c r="CQ33" s="702"/>
      <c r="CR33" s="685">
        <v>124722101</v>
      </c>
      <c r="CS33" s="721"/>
      <c r="CT33" s="721"/>
      <c r="CU33" s="721"/>
      <c r="CV33" s="721"/>
      <c r="CW33" s="721"/>
      <c r="CX33" s="721"/>
      <c r="CY33" s="722"/>
      <c r="CZ33" s="690">
        <v>48.1</v>
      </c>
      <c r="DA33" s="719"/>
      <c r="DB33" s="719"/>
      <c r="DC33" s="723"/>
      <c r="DD33" s="694">
        <v>66785226</v>
      </c>
      <c r="DE33" s="721"/>
      <c r="DF33" s="721"/>
      <c r="DG33" s="721"/>
      <c r="DH33" s="721"/>
      <c r="DI33" s="721"/>
      <c r="DJ33" s="721"/>
      <c r="DK33" s="722"/>
      <c r="DL33" s="694">
        <v>43843827</v>
      </c>
      <c r="DM33" s="721"/>
      <c r="DN33" s="721"/>
      <c r="DO33" s="721"/>
      <c r="DP33" s="721"/>
      <c r="DQ33" s="721"/>
      <c r="DR33" s="721"/>
      <c r="DS33" s="721"/>
      <c r="DT33" s="721"/>
      <c r="DU33" s="721"/>
      <c r="DV33" s="722"/>
      <c r="DW33" s="690">
        <v>36.5</v>
      </c>
      <c r="DX33" s="719"/>
      <c r="DY33" s="719"/>
      <c r="DZ33" s="719"/>
      <c r="EA33" s="719"/>
      <c r="EB33" s="719"/>
      <c r="EC33" s="720"/>
    </row>
    <row r="34" spans="2:133" ht="11.25" customHeight="1" x14ac:dyDescent="0.2">
      <c r="B34" s="682" t="s">
        <v>315</v>
      </c>
      <c r="C34" s="683"/>
      <c r="D34" s="683"/>
      <c r="E34" s="683"/>
      <c r="F34" s="683"/>
      <c r="G34" s="683"/>
      <c r="H34" s="683"/>
      <c r="I34" s="683"/>
      <c r="J34" s="683"/>
      <c r="K34" s="683"/>
      <c r="L34" s="683"/>
      <c r="M34" s="683"/>
      <c r="N34" s="683"/>
      <c r="O34" s="683"/>
      <c r="P34" s="683"/>
      <c r="Q34" s="684"/>
      <c r="R34" s="685">
        <v>224784</v>
      </c>
      <c r="S34" s="686"/>
      <c r="T34" s="686"/>
      <c r="U34" s="686"/>
      <c r="V34" s="686"/>
      <c r="W34" s="686"/>
      <c r="X34" s="686"/>
      <c r="Y34" s="687"/>
      <c r="Z34" s="688">
        <v>0.1</v>
      </c>
      <c r="AA34" s="688"/>
      <c r="AB34" s="688"/>
      <c r="AC34" s="688"/>
      <c r="AD34" s="689">
        <v>96808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31476555</v>
      </c>
      <c r="CS34" s="686"/>
      <c r="CT34" s="686"/>
      <c r="CU34" s="686"/>
      <c r="CV34" s="686"/>
      <c r="CW34" s="686"/>
      <c r="CX34" s="686"/>
      <c r="CY34" s="687"/>
      <c r="CZ34" s="690">
        <v>12.1</v>
      </c>
      <c r="DA34" s="719"/>
      <c r="DB34" s="719"/>
      <c r="DC34" s="723"/>
      <c r="DD34" s="694">
        <v>27404030</v>
      </c>
      <c r="DE34" s="686"/>
      <c r="DF34" s="686"/>
      <c r="DG34" s="686"/>
      <c r="DH34" s="686"/>
      <c r="DI34" s="686"/>
      <c r="DJ34" s="686"/>
      <c r="DK34" s="687"/>
      <c r="DL34" s="694">
        <v>24674888</v>
      </c>
      <c r="DM34" s="686"/>
      <c r="DN34" s="686"/>
      <c r="DO34" s="686"/>
      <c r="DP34" s="686"/>
      <c r="DQ34" s="686"/>
      <c r="DR34" s="686"/>
      <c r="DS34" s="686"/>
      <c r="DT34" s="686"/>
      <c r="DU34" s="686"/>
      <c r="DV34" s="687"/>
      <c r="DW34" s="690">
        <v>20.5</v>
      </c>
      <c r="DX34" s="719"/>
      <c r="DY34" s="719"/>
      <c r="DZ34" s="719"/>
      <c r="EA34" s="719"/>
      <c r="EB34" s="719"/>
      <c r="EC34" s="720"/>
    </row>
    <row r="35" spans="2:133" ht="11.25" customHeight="1" x14ac:dyDescent="0.2">
      <c r="B35" s="682" t="s">
        <v>317</v>
      </c>
      <c r="C35" s="683"/>
      <c r="D35" s="683"/>
      <c r="E35" s="683"/>
      <c r="F35" s="683"/>
      <c r="G35" s="683"/>
      <c r="H35" s="683"/>
      <c r="I35" s="683"/>
      <c r="J35" s="683"/>
      <c r="K35" s="683"/>
      <c r="L35" s="683"/>
      <c r="M35" s="683"/>
      <c r="N35" s="683"/>
      <c r="O35" s="683"/>
      <c r="P35" s="683"/>
      <c r="Q35" s="684"/>
      <c r="R35" s="685">
        <v>44611</v>
      </c>
      <c r="S35" s="686"/>
      <c r="T35" s="686"/>
      <c r="U35" s="686"/>
      <c r="V35" s="686"/>
      <c r="W35" s="686"/>
      <c r="X35" s="686"/>
      <c r="Y35" s="687"/>
      <c r="Z35" s="688">
        <v>0</v>
      </c>
      <c r="AA35" s="688"/>
      <c r="AB35" s="688"/>
      <c r="AC35" s="688"/>
      <c r="AD35" s="689" t="s">
        <v>228</v>
      </c>
      <c r="AE35" s="689"/>
      <c r="AF35" s="689"/>
      <c r="AG35" s="689"/>
      <c r="AH35" s="689"/>
      <c r="AI35" s="689"/>
      <c r="AJ35" s="689"/>
      <c r="AK35" s="689"/>
      <c r="AL35" s="690" t="s">
        <v>228</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2202048</v>
      </c>
      <c r="CS35" s="721"/>
      <c r="CT35" s="721"/>
      <c r="CU35" s="721"/>
      <c r="CV35" s="721"/>
      <c r="CW35" s="721"/>
      <c r="CX35" s="721"/>
      <c r="CY35" s="722"/>
      <c r="CZ35" s="690">
        <v>0.8</v>
      </c>
      <c r="DA35" s="719"/>
      <c r="DB35" s="719"/>
      <c r="DC35" s="723"/>
      <c r="DD35" s="694">
        <v>2064280</v>
      </c>
      <c r="DE35" s="721"/>
      <c r="DF35" s="721"/>
      <c r="DG35" s="721"/>
      <c r="DH35" s="721"/>
      <c r="DI35" s="721"/>
      <c r="DJ35" s="721"/>
      <c r="DK35" s="722"/>
      <c r="DL35" s="694">
        <v>2064280</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2">
      <c r="B36" s="682" t="s">
        <v>321</v>
      </c>
      <c r="C36" s="683"/>
      <c r="D36" s="683"/>
      <c r="E36" s="683"/>
      <c r="F36" s="683"/>
      <c r="G36" s="683"/>
      <c r="H36" s="683"/>
      <c r="I36" s="683"/>
      <c r="J36" s="683"/>
      <c r="K36" s="683"/>
      <c r="L36" s="683"/>
      <c r="M36" s="683"/>
      <c r="N36" s="683"/>
      <c r="O36" s="683"/>
      <c r="P36" s="683"/>
      <c r="Q36" s="684"/>
      <c r="R36" s="685">
        <v>15517050</v>
      </c>
      <c r="S36" s="686"/>
      <c r="T36" s="686"/>
      <c r="U36" s="686"/>
      <c r="V36" s="686"/>
      <c r="W36" s="686"/>
      <c r="X36" s="686"/>
      <c r="Y36" s="687"/>
      <c r="Z36" s="688">
        <v>5.7</v>
      </c>
      <c r="AA36" s="688"/>
      <c r="AB36" s="688"/>
      <c r="AC36" s="688"/>
      <c r="AD36" s="689" t="s">
        <v>228</v>
      </c>
      <c r="AE36" s="689"/>
      <c r="AF36" s="689"/>
      <c r="AG36" s="689"/>
      <c r="AH36" s="689"/>
      <c r="AI36" s="689"/>
      <c r="AJ36" s="689"/>
      <c r="AK36" s="689"/>
      <c r="AL36" s="690" t="s">
        <v>228</v>
      </c>
      <c r="AM36" s="691"/>
      <c r="AN36" s="691"/>
      <c r="AO36" s="692"/>
      <c r="AP36" s="235"/>
      <c r="AQ36" s="759" t="s">
        <v>322</v>
      </c>
      <c r="AR36" s="760"/>
      <c r="AS36" s="760"/>
      <c r="AT36" s="760"/>
      <c r="AU36" s="760"/>
      <c r="AV36" s="760"/>
      <c r="AW36" s="760"/>
      <c r="AX36" s="760"/>
      <c r="AY36" s="761"/>
      <c r="AZ36" s="674">
        <v>16379668</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460468</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59549064</v>
      </c>
      <c r="CS36" s="686"/>
      <c r="CT36" s="686"/>
      <c r="CU36" s="686"/>
      <c r="CV36" s="686"/>
      <c r="CW36" s="686"/>
      <c r="CX36" s="686"/>
      <c r="CY36" s="687"/>
      <c r="CZ36" s="690">
        <v>23</v>
      </c>
      <c r="DA36" s="719"/>
      <c r="DB36" s="719"/>
      <c r="DC36" s="723"/>
      <c r="DD36" s="694">
        <v>11377866</v>
      </c>
      <c r="DE36" s="686"/>
      <c r="DF36" s="686"/>
      <c r="DG36" s="686"/>
      <c r="DH36" s="686"/>
      <c r="DI36" s="686"/>
      <c r="DJ36" s="686"/>
      <c r="DK36" s="687"/>
      <c r="DL36" s="694">
        <v>5757420</v>
      </c>
      <c r="DM36" s="686"/>
      <c r="DN36" s="686"/>
      <c r="DO36" s="686"/>
      <c r="DP36" s="686"/>
      <c r="DQ36" s="686"/>
      <c r="DR36" s="686"/>
      <c r="DS36" s="686"/>
      <c r="DT36" s="686"/>
      <c r="DU36" s="686"/>
      <c r="DV36" s="687"/>
      <c r="DW36" s="690">
        <v>4.8</v>
      </c>
      <c r="DX36" s="719"/>
      <c r="DY36" s="719"/>
      <c r="DZ36" s="719"/>
      <c r="EA36" s="719"/>
      <c r="EB36" s="719"/>
      <c r="EC36" s="720"/>
    </row>
    <row r="37" spans="2:133" ht="11.25" customHeight="1" x14ac:dyDescent="0.2">
      <c r="B37" s="682" t="s">
        <v>325</v>
      </c>
      <c r="C37" s="683"/>
      <c r="D37" s="683"/>
      <c r="E37" s="683"/>
      <c r="F37" s="683"/>
      <c r="G37" s="683"/>
      <c r="H37" s="683"/>
      <c r="I37" s="683"/>
      <c r="J37" s="683"/>
      <c r="K37" s="683"/>
      <c r="L37" s="683"/>
      <c r="M37" s="683"/>
      <c r="N37" s="683"/>
      <c r="O37" s="683"/>
      <c r="P37" s="683"/>
      <c r="Q37" s="684"/>
      <c r="R37" s="685">
        <v>12844333</v>
      </c>
      <c r="S37" s="686"/>
      <c r="T37" s="686"/>
      <c r="U37" s="686"/>
      <c r="V37" s="686"/>
      <c r="W37" s="686"/>
      <c r="X37" s="686"/>
      <c r="Y37" s="687"/>
      <c r="Z37" s="688">
        <v>4.7</v>
      </c>
      <c r="AA37" s="688"/>
      <c r="AB37" s="688"/>
      <c r="AC37" s="688"/>
      <c r="AD37" s="689" t="s">
        <v>228</v>
      </c>
      <c r="AE37" s="689"/>
      <c r="AF37" s="689"/>
      <c r="AG37" s="689"/>
      <c r="AH37" s="689"/>
      <c r="AI37" s="689"/>
      <c r="AJ37" s="689"/>
      <c r="AK37" s="689"/>
      <c r="AL37" s="690" t="s">
        <v>228</v>
      </c>
      <c r="AM37" s="691"/>
      <c r="AN37" s="691"/>
      <c r="AO37" s="692"/>
      <c r="AQ37" s="763" t="s">
        <v>326</v>
      </c>
      <c r="AR37" s="764"/>
      <c r="AS37" s="764"/>
      <c r="AT37" s="764"/>
      <c r="AU37" s="764"/>
      <c r="AV37" s="764"/>
      <c r="AW37" s="764"/>
      <c r="AX37" s="764"/>
      <c r="AY37" s="765"/>
      <c r="AZ37" s="685">
        <v>563566</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460468</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1883029</v>
      </c>
      <c r="CS37" s="721"/>
      <c r="CT37" s="721"/>
      <c r="CU37" s="721"/>
      <c r="CV37" s="721"/>
      <c r="CW37" s="721"/>
      <c r="CX37" s="721"/>
      <c r="CY37" s="722"/>
      <c r="CZ37" s="690">
        <v>0.7</v>
      </c>
      <c r="DA37" s="719"/>
      <c r="DB37" s="719"/>
      <c r="DC37" s="723"/>
      <c r="DD37" s="694">
        <v>1883029</v>
      </c>
      <c r="DE37" s="721"/>
      <c r="DF37" s="721"/>
      <c r="DG37" s="721"/>
      <c r="DH37" s="721"/>
      <c r="DI37" s="721"/>
      <c r="DJ37" s="721"/>
      <c r="DK37" s="722"/>
      <c r="DL37" s="694">
        <v>1452764</v>
      </c>
      <c r="DM37" s="721"/>
      <c r="DN37" s="721"/>
      <c r="DO37" s="721"/>
      <c r="DP37" s="721"/>
      <c r="DQ37" s="721"/>
      <c r="DR37" s="721"/>
      <c r="DS37" s="721"/>
      <c r="DT37" s="721"/>
      <c r="DU37" s="721"/>
      <c r="DV37" s="722"/>
      <c r="DW37" s="690">
        <v>1.2</v>
      </c>
      <c r="DX37" s="719"/>
      <c r="DY37" s="719"/>
      <c r="DZ37" s="719"/>
      <c r="EA37" s="719"/>
      <c r="EB37" s="719"/>
      <c r="EC37" s="720"/>
    </row>
    <row r="38" spans="2:133" ht="11.25" customHeight="1" x14ac:dyDescent="0.2">
      <c r="B38" s="682" t="s">
        <v>329</v>
      </c>
      <c r="C38" s="683"/>
      <c r="D38" s="683"/>
      <c r="E38" s="683"/>
      <c r="F38" s="683"/>
      <c r="G38" s="683"/>
      <c r="H38" s="683"/>
      <c r="I38" s="683"/>
      <c r="J38" s="683"/>
      <c r="K38" s="683"/>
      <c r="L38" s="683"/>
      <c r="M38" s="683"/>
      <c r="N38" s="683"/>
      <c r="O38" s="683"/>
      <c r="P38" s="683"/>
      <c r="Q38" s="684"/>
      <c r="R38" s="685">
        <v>8366760</v>
      </c>
      <c r="S38" s="686"/>
      <c r="T38" s="686"/>
      <c r="U38" s="686"/>
      <c r="V38" s="686"/>
      <c r="W38" s="686"/>
      <c r="X38" s="686"/>
      <c r="Y38" s="687"/>
      <c r="Z38" s="688">
        <v>3.1</v>
      </c>
      <c r="AA38" s="688"/>
      <c r="AB38" s="688"/>
      <c r="AC38" s="688"/>
      <c r="AD38" s="689">
        <v>233</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t="s">
        <v>228</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68248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16379668</v>
      </c>
      <c r="CS38" s="686"/>
      <c r="CT38" s="686"/>
      <c r="CU38" s="686"/>
      <c r="CV38" s="686"/>
      <c r="CW38" s="686"/>
      <c r="CX38" s="686"/>
      <c r="CY38" s="687"/>
      <c r="CZ38" s="690">
        <v>6.3</v>
      </c>
      <c r="DA38" s="719"/>
      <c r="DB38" s="719"/>
      <c r="DC38" s="723"/>
      <c r="DD38" s="694">
        <v>13490572</v>
      </c>
      <c r="DE38" s="686"/>
      <c r="DF38" s="686"/>
      <c r="DG38" s="686"/>
      <c r="DH38" s="686"/>
      <c r="DI38" s="686"/>
      <c r="DJ38" s="686"/>
      <c r="DK38" s="687"/>
      <c r="DL38" s="694">
        <v>11347239</v>
      </c>
      <c r="DM38" s="686"/>
      <c r="DN38" s="686"/>
      <c r="DO38" s="686"/>
      <c r="DP38" s="686"/>
      <c r="DQ38" s="686"/>
      <c r="DR38" s="686"/>
      <c r="DS38" s="686"/>
      <c r="DT38" s="686"/>
      <c r="DU38" s="686"/>
      <c r="DV38" s="687"/>
      <c r="DW38" s="690">
        <v>9.4</v>
      </c>
      <c r="DX38" s="719"/>
      <c r="DY38" s="719"/>
      <c r="DZ38" s="719"/>
      <c r="EA38" s="719"/>
      <c r="EB38" s="719"/>
      <c r="EC38" s="720"/>
    </row>
    <row r="39" spans="2:133" ht="11.25" customHeight="1" x14ac:dyDescent="0.2">
      <c r="B39" s="682" t="s">
        <v>333</v>
      </c>
      <c r="C39" s="683"/>
      <c r="D39" s="683"/>
      <c r="E39" s="683"/>
      <c r="F39" s="683"/>
      <c r="G39" s="683"/>
      <c r="H39" s="683"/>
      <c r="I39" s="683"/>
      <c r="J39" s="683"/>
      <c r="K39" s="683"/>
      <c r="L39" s="683"/>
      <c r="M39" s="683"/>
      <c r="N39" s="683"/>
      <c r="O39" s="683"/>
      <c r="P39" s="683"/>
      <c r="Q39" s="684"/>
      <c r="R39" s="685">
        <v>1755100</v>
      </c>
      <c r="S39" s="686"/>
      <c r="T39" s="686"/>
      <c r="U39" s="686"/>
      <c r="V39" s="686"/>
      <c r="W39" s="686"/>
      <c r="X39" s="686"/>
      <c r="Y39" s="687"/>
      <c r="Z39" s="688">
        <v>0.6</v>
      </c>
      <c r="AA39" s="688"/>
      <c r="AB39" s="688"/>
      <c r="AC39" s="688"/>
      <c r="AD39" s="689" t="s">
        <v>228</v>
      </c>
      <c r="AE39" s="689"/>
      <c r="AF39" s="689"/>
      <c r="AG39" s="689"/>
      <c r="AH39" s="689"/>
      <c r="AI39" s="689"/>
      <c r="AJ39" s="689"/>
      <c r="AK39" s="689"/>
      <c r="AL39" s="690" t="s">
        <v>228</v>
      </c>
      <c r="AM39" s="691"/>
      <c r="AN39" s="691"/>
      <c r="AO39" s="692"/>
      <c r="AQ39" s="763" t="s">
        <v>334</v>
      </c>
      <c r="AR39" s="764"/>
      <c r="AS39" s="764"/>
      <c r="AT39" s="764"/>
      <c r="AU39" s="764"/>
      <c r="AV39" s="764"/>
      <c r="AW39" s="764"/>
      <c r="AX39" s="764"/>
      <c r="AY39" s="765"/>
      <c r="AZ39" s="685" t="s">
        <v>228</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98184</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12594915</v>
      </c>
      <c r="CS39" s="721"/>
      <c r="CT39" s="721"/>
      <c r="CU39" s="721"/>
      <c r="CV39" s="721"/>
      <c r="CW39" s="721"/>
      <c r="CX39" s="721"/>
      <c r="CY39" s="722"/>
      <c r="CZ39" s="690">
        <v>4.9000000000000004</v>
      </c>
      <c r="DA39" s="719"/>
      <c r="DB39" s="719"/>
      <c r="DC39" s="723"/>
      <c r="DD39" s="694">
        <v>12448478</v>
      </c>
      <c r="DE39" s="721"/>
      <c r="DF39" s="721"/>
      <c r="DG39" s="721"/>
      <c r="DH39" s="721"/>
      <c r="DI39" s="721"/>
      <c r="DJ39" s="721"/>
      <c r="DK39" s="722"/>
      <c r="DL39" s="694" t="s">
        <v>228</v>
      </c>
      <c r="DM39" s="721"/>
      <c r="DN39" s="721"/>
      <c r="DO39" s="721"/>
      <c r="DP39" s="721"/>
      <c r="DQ39" s="721"/>
      <c r="DR39" s="721"/>
      <c r="DS39" s="721"/>
      <c r="DT39" s="721"/>
      <c r="DU39" s="721"/>
      <c r="DV39" s="722"/>
      <c r="DW39" s="690" t="s">
        <v>228</v>
      </c>
      <c r="DX39" s="719"/>
      <c r="DY39" s="719"/>
      <c r="DZ39" s="719"/>
      <c r="EA39" s="719"/>
      <c r="EB39" s="719"/>
      <c r="EC39" s="720"/>
    </row>
    <row r="40" spans="2:133" ht="11.25" customHeight="1" x14ac:dyDescent="0.2">
      <c r="B40" s="682" t="s">
        <v>337</v>
      </c>
      <c r="C40" s="683"/>
      <c r="D40" s="683"/>
      <c r="E40" s="683"/>
      <c r="F40" s="683"/>
      <c r="G40" s="683"/>
      <c r="H40" s="683"/>
      <c r="I40" s="683"/>
      <c r="J40" s="683"/>
      <c r="K40" s="683"/>
      <c r="L40" s="683"/>
      <c r="M40" s="683"/>
      <c r="N40" s="683"/>
      <c r="O40" s="683"/>
      <c r="P40" s="683"/>
      <c r="Q40" s="684"/>
      <c r="R40" s="685" t="s">
        <v>228</v>
      </c>
      <c r="S40" s="686"/>
      <c r="T40" s="686"/>
      <c r="U40" s="686"/>
      <c r="V40" s="686"/>
      <c r="W40" s="686"/>
      <c r="X40" s="686"/>
      <c r="Y40" s="687"/>
      <c r="Z40" s="688" t="s">
        <v>228</v>
      </c>
      <c r="AA40" s="688"/>
      <c r="AB40" s="688"/>
      <c r="AC40" s="688"/>
      <c r="AD40" s="689" t="s">
        <v>228</v>
      </c>
      <c r="AE40" s="689"/>
      <c r="AF40" s="689"/>
      <c r="AG40" s="689"/>
      <c r="AH40" s="689"/>
      <c r="AI40" s="689"/>
      <c r="AJ40" s="689"/>
      <c r="AK40" s="689"/>
      <c r="AL40" s="690" t="s">
        <v>228</v>
      </c>
      <c r="AM40" s="691"/>
      <c r="AN40" s="691"/>
      <c r="AO40" s="692"/>
      <c r="AQ40" s="763" t="s">
        <v>338</v>
      </c>
      <c r="AR40" s="764"/>
      <c r="AS40" s="764"/>
      <c r="AT40" s="764"/>
      <c r="AU40" s="764"/>
      <c r="AV40" s="764"/>
      <c r="AW40" s="764"/>
      <c r="AX40" s="764"/>
      <c r="AY40" s="765"/>
      <c r="AZ40" s="685" t="s">
        <v>228</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106</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2519851</v>
      </c>
      <c r="CS40" s="686"/>
      <c r="CT40" s="686"/>
      <c r="CU40" s="686"/>
      <c r="CV40" s="686"/>
      <c r="CW40" s="686"/>
      <c r="CX40" s="686"/>
      <c r="CY40" s="687"/>
      <c r="CZ40" s="690">
        <v>1</v>
      </c>
      <c r="DA40" s="719"/>
      <c r="DB40" s="719"/>
      <c r="DC40" s="723"/>
      <c r="DD40" s="694" t="s">
        <v>228</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19"/>
      <c r="DY40" s="719"/>
      <c r="DZ40" s="719"/>
      <c r="EA40" s="719"/>
      <c r="EB40" s="719"/>
      <c r="EC40" s="720"/>
    </row>
    <row r="41" spans="2:133" ht="11.25" customHeight="1" x14ac:dyDescent="0.2">
      <c r="B41" s="682" t="s">
        <v>342</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228</v>
      </c>
      <c r="AM41" s="691"/>
      <c r="AN41" s="691"/>
      <c r="AO41" s="692"/>
      <c r="AQ41" s="763" t="s">
        <v>343</v>
      </c>
      <c r="AR41" s="764"/>
      <c r="AS41" s="764"/>
      <c r="AT41" s="764"/>
      <c r="AU41" s="764"/>
      <c r="AV41" s="764"/>
      <c r="AW41" s="764"/>
      <c r="AX41" s="764"/>
      <c r="AY41" s="765"/>
      <c r="AZ41" s="685">
        <v>4054857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3</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228</v>
      </c>
      <c r="CS41" s="721"/>
      <c r="CT41" s="721"/>
      <c r="CU41" s="721"/>
      <c r="CV41" s="721"/>
      <c r="CW41" s="721"/>
      <c r="CX41" s="721"/>
      <c r="CY41" s="722"/>
      <c r="CZ41" s="690" t="s">
        <v>228</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346</v>
      </c>
      <c r="C42" s="683"/>
      <c r="D42" s="683"/>
      <c r="E42" s="683"/>
      <c r="F42" s="683"/>
      <c r="G42" s="683"/>
      <c r="H42" s="683"/>
      <c r="I42" s="683"/>
      <c r="J42" s="683"/>
      <c r="K42" s="683"/>
      <c r="L42" s="683"/>
      <c r="M42" s="683"/>
      <c r="N42" s="683"/>
      <c r="O42" s="683"/>
      <c r="P42" s="683"/>
      <c r="Q42" s="684"/>
      <c r="R42" s="685" t="s">
        <v>222</v>
      </c>
      <c r="S42" s="686"/>
      <c r="T42" s="686"/>
      <c r="U42" s="686"/>
      <c r="V42" s="686"/>
      <c r="W42" s="686"/>
      <c r="X42" s="686"/>
      <c r="Y42" s="687"/>
      <c r="Z42" s="688" t="s">
        <v>228</v>
      </c>
      <c r="AA42" s="688"/>
      <c r="AB42" s="688"/>
      <c r="AC42" s="688"/>
      <c r="AD42" s="689" t="s">
        <v>228</v>
      </c>
      <c r="AE42" s="689"/>
      <c r="AF42" s="689"/>
      <c r="AG42" s="689"/>
      <c r="AH42" s="689"/>
      <c r="AI42" s="689"/>
      <c r="AJ42" s="689"/>
      <c r="AK42" s="689"/>
      <c r="AL42" s="690" t="s">
        <v>222</v>
      </c>
      <c r="AM42" s="691"/>
      <c r="AN42" s="691"/>
      <c r="AO42" s="692"/>
      <c r="AQ42" s="784" t="s">
        <v>347</v>
      </c>
      <c r="AR42" s="785"/>
      <c r="AS42" s="785"/>
      <c r="AT42" s="785"/>
      <c r="AU42" s="785"/>
      <c r="AV42" s="785"/>
      <c r="AW42" s="785"/>
      <c r="AX42" s="785"/>
      <c r="AY42" s="786"/>
      <c r="AZ42" s="776">
        <v>11761245</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288</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32286452</v>
      </c>
      <c r="CS42" s="686"/>
      <c r="CT42" s="686"/>
      <c r="CU42" s="686"/>
      <c r="CV42" s="686"/>
      <c r="CW42" s="686"/>
      <c r="CX42" s="686"/>
      <c r="CY42" s="687"/>
      <c r="CZ42" s="690">
        <v>12.5</v>
      </c>
      <c r="DA42" s="691"/>
      <c r="DB42" s="691"/>
      <c r="DC42" s="703"/>
      <c r="DD42" s="694">
        <v>8784148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350</v>
      </c>
      <c r="C43" s="727"/>
      <c r="D43" s="727"/>
      <c r="E43" s="727"/>
      <c r="F43" s="727"/>
      <c r="G43" s="727"/>
      <c r="H43" s="727"/>
      <c r="I43" s="727"/>
      <c r="J43" s="727"/>
      <c r="K43" s="727"/>
      <c r="L43" s="727"/>
      <c r="M43" s="727"/>
      <c r="N43" s="727"/>
      <c r="O43" s="727"/>
      <c r="P43" s="727"/>
      <c r="Q43" s="728"/>
      <c r="R43" s="776">
        <v>273997562</v>
      </c>
      <c r="S43" s="777"/>
      <c r="T43" s="777"/>
      <c r="U43" s="777"/>
      <c r="V43" s="777"/>
      <c r="W43" s="777"/>
      <c r="X43" s="777"/>
      <c r="Y43" s="778"/>
      <c r="Z43" s="779">
        <v>100</v>
      </c>
      <c r="AA43" s="779"/>
      <c r="AB43" s="779"/>
      <c r="AC43" s="779"/>
      <c r="AD43" s="780">
        <v>120225467</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1214429</v>
      </c>
      <c r="CS43" s="721"/>
      <c r="CT43" s="721"/>
      <c r="CU43" s="721"/>
      <c r="CV43" s="721"/>
      <c r="CW43" s="721"/>
      <c r="CX43" s="721"/>
      <c r="CY43" s="722"/>
      <c r="CZ43" s="690">
        <v>0.5</v>
      </c>
      <c r="DA43" s="719"/>
      <c r="DB43" s="719"/>
      <c r="DC43" s="723"/>
      <c r="DD43" s="694">
        <v>1055541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32286452</v>
      </c>
      <c r="CS44" s="686"/>
      <c r="CT44" s="686"/>
      <c r="CU44" s="686"/>
      <c r="CV44" s="686"/>
      <c r="CW44" s="686"/>
      <c r="CX44" s="686"/>
      <c r="CY44" s="687"/>
      <c r="CZ44" s="690">
        <v>12.5</v>
      </c>
      <c r="DA44" s="691"/>
      <c r="DB44" s="691"/>
      <c r="DC44" s="703"/>
      <c r="DD44" s="694">
        <v>8784148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8413877</v>
      </c>
      <c r="CS45" s="721"/>
      <c r="CT45" s="721"/>
      <c r="CU45" s="721"/>
      <c r="CV45" s="721"/>
      <c r="CW45" s="721"/>
      <c r="CX45" s="721"/>
      <c r="CY45" s="722"/>
      <c r="CZ45" s="690">
        <v>3.2</v>
      </c>
      <c r="DA45" s="719"/>
      <c r="DB45" s="719"/>
      <c r="DC45" s="723"/>
      <c r="DD45" s="694">
        <v>891453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23774182</v>
      </c>
      <c r="CS46" s="686"/>
      <c r="CT46" s="686"/>
      <c r="CU46" s="686"/>
      <c r="CV46" s="686"/>
      <c r="CW46" s="686"/>
      <c r="CX46" s="686"/>
      <c r="CY46" s="687"/>
      <c r="CZ46" s="690">
        <v>9.1999999999999993</v>
      </c>
      <c r="DA46" s="691"/>
      <c r="DB46" s="691"/>
      <c r="DC46" s="703"/>
      <c r="DD46" s="694">
        <v>7874042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t="s">
        <v>228</v>
      </c>
      <c r="CS47" s="721"/>
      <c r="CT47" s="721"/>
      <c r="CU47" s="721"/>
      <c r="CV47" s="721"/>
      <c r="CW47" s="721"/>
      <c r="CX47" s="721"/>
      <c r="CY47" s="722"/>
      <c r="CZ47" s="690" t="s">
        <v>228</v>
      </c>
      <c r="DA47" s="719"/>
      <c r="DB47" s="719"/>
      <c r="DC47" s="723"/>
      <c r="DD47" s="694" t="s">
        <v>228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222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360</v>
      </c>
      <c r="CE49" s="727"/>
      <c r="CF49" s="727"/>
      <c r="CG49" s="727"/>
      <c r="CH49" s="727"/>
      <c r="CI49" s="727"/>
      <c r="CJ49" s="727"/>
      <c r="CK49" s="727"/>
      <c r="CL49" s="727"/>
      <c r="CM49" s="727"/>
      <c r="CN49" s="727"/>
      <c r="CO49" s="727"/>
      <c r="CP49" s="727"/>
      <c r="CQ49" s="728"/>
      <c r="CR49" s="776">
        <v>259085056</v>
      </c>
      <c r="CS49" s="756"/>
      <c r="CT49" s="756"/>
      <c r="CU49" s="756"/>
      <c r="CV49" s="756"/>
      <c r="CW49" s="756"/>
      <c r="CX49" s="756"/>
      <c r="CY49" s="787"/>
      <c r="CZ49" s="781">
        <v>100</v>
      </c>
      <c r="DA49" s="788"/>
      <c r="DB49" s="788"/>
      <c r="DC49" s="789"/>
      <c r="DD49" s="790">
        <v>129818570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btx7QMvJ3XzOJ6jfISNzYDv4GC2dyO5ym+4lMo4q6gGzMGY6qktEF2Mbi4dB1435PqsFuMmFlhusn8zlg7oSA==" saltValue="vAEfN7nQlxvp/lAQgUkk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383</v>
      </c>
      <c r="C7" s="818"/>
      <c r="D7" s="818"/>
      <c r="E7" s="818"/>
      <c r="F7" s="818"/>
      <c r="G7" s="818"/>
      <c r="H7" s="818"/>
      <c r="I7" s="818"/>
      <c r="J7" s="818"/>
      <c r="K7" s="818"/>
      <c r="L7" s="818"/>
      <c r="M7" s="818"/>
      <c r="N7" s="818"/>
      <c r="O7" s="818"/>
      <c r="P7" s="819"/>
      <c r="Q7" s="820">
        <v>274292</v>
      </c>
      <c r="R7" s="821"/>
      <c r="S7" s="821"/>
      <c r="T7" s="821"/>
      <c r="U7" s="821"/>
      <c r="V7" s="821">
        <v>259379</v>
      </c>
      <c r="W7" s="821"/>
      <c r="X7" s="821"/>
      <c r="Y7" s="821"/>
      <c r="Z7" s="821"/>
      <c r="AA7" s="821">
        <v>14913</v>
      </c>
      <c r="AB7" s="821"/>
      <c r="AC7" s="821"/>
      <c r="AD7" s="821"/>
      <c r="AE7" s="822"/>
      <c r="AF7" s="823">
        <v>14720</v>
      </c>
      <c r="AG7" s="824"/>
      <c r="AH7" s="824"/>
      <c r="AI7" s="824"/>
      <c r="AJ7" s="825"/>
      <c r="AK7" s="860">
        <v>15547</v>
      </c>
      <c r="AL7" s="861"/>
      <c r="AM7" s="861"/>
      <c r="AN7" s="861"/>
      <c r="AO7" s="861"/>
      <c r="AP7" s="861">
        <v>15147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560</v>
      </c>
      <c r="BS7" s="864" t="s">
        <v>558</v>
      </c>
      <c r="BT7" s="865"/>
      <c r="BU7" s="865"/>
      <c r="BV7" s="865"/>
      <c r="BW7" s="865"/>
      <c r="BX7" s="865"/>
      <c r="BY7" s="865"/>
      <c r="BZ7" s="865"/>
      <c r="CA7" s="865"/>
      <c r="CB7" s="865"/>
      <c r="CC7" s="865"/>
      <c r="CD7" s="865"/>
      <c r="CE7" s="865"/>
      <c r="CF7" s="865"/>
      <c r="CG7" s="866"/>
      <c r="CH7" s="857" t="s">
        <v>497</v>
      </c>
      <c r="CI7" s="858"/>
      <c r="CJ7" s="858"/>
      <c r="CK7" s="858"/>
      <c r="CL7" s="859"/>
      <c r="CM7" s="857">
        <v>15</v>
      </c>
      <c r="CN7" s="858"/>
      <c r="CO7" s="858"/>
      <c r="CP7" s="858"/>
      <c r="CQ7" s="859"/>
      <c r="CR7" s="857">
        <v>10</v>
      </c>
      <c r="CS7" s="858"/>
      <c r="CT7" s="858"/>
      <c r="CU7" s="858"/>
      <c r="CV7" s="859"/>
      <c r="CW7" s="857">
        <v>30</v>
      </c>
      <c r="CX7" s="858"/>
      <c r="CY7" s="858"/>
      <c r="CZ7" s="858"/>
      <c r="DA7" s="859"/>
      <c r="DB7" s="857">
        <v>3245</v>
      </c>
      <c r="DC7" s="858"/>
      <c r="DD7" s="858"/>
      <c r="DE7" s="858"/>
      <c r="DF7" s="859"/>
      <c r="DG7" s="857">
        <v>4289</v>
      </c>
      <c r="DH7" s="858"/>
      <c r="DI7" s="858"/>
      <c r="DJ7" s="858"/>
      <c r="DK7" s="859"/>
      <c r="DL7" s="857" t="s">
        <v>497</v>
      </c>
      <c r="DM7" s="858"/>
      <c r="DN7" s="858"/>
      <c r="DO7" s="858"/>
      <c r="DP7" s="859"/>
      <c r="DQ7" s="857" t="s">
        <v>497</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559</v>
      </c>
      <c r="BT8" s="855"/>
      <c r="BU8" s="855"/>
      <c r="BV8" s="855"/>
      <c r="BW8" s="855"/>
      <c r="BX8" s="855"/>
      <c r="BY8" s="855"/>
      <c r="BZ8" s="855"/>
      <c r="CA8" s="855"/>
      <c r="CB8" s="855"/>
      <c r="CC8" s="855"/>
      <c r="CD8" s="855"/>
      <c r="CE8" s="855"/>
      <c r="CF8" s="855"/>
      <c r="CG8" s="856"/>
      <c r="CH8" s="867">
        <v>2</v>
      </c>
      <c r="CI8" s="868"/>
      <c r="CJ8" s="868"/>
      <c r="CK8" s="868"/>
      <c r="CL8" s="869"/>
      <c r="CM8" s="867">
        <v>178</v>
      </c>
      <c r="CN8" s="868"/>
      <c r="CO8" s="868"/>
      <c r="CP8" s="868"/>
      <c r="CQ8" s="869"/>
      <c r="CR8" s="867">
        <v>30</v>
      </c>
      <c r="CS8" s="868"/>
      <c r="CT8" s="868"/>
      <c r="CU8" s="868"/>
      <c r="CV8" s="869"/>
      <c r="CW8" s="867" t="s">
        <v>497</v>
      </c>
      <c r="CX8" s="868"/>
      <c r="CY8" s="868"/>
      <c r="CZ8" s="868"/>
      <c r="DA8" s="869"/>
      <c r="DB8" s="867" t="s">
        <v>497</v>
      </c>
      <c r="DC8" s="868"/>
      <c r="DD8" s="868"/>
      <c r="DE8" s="868"/>
      <c r="DF8" s="869"/>
      <c r="DG8" s="867" t="s">
        <v>497</v>
      </c>
      <c r="DH8" s="868"/>
      <c r="DI8" s="868"/>
      <c r="DJ8" s="868"/>
      <c r="DK8" s="869"/>
      <c r="DL8" s="867" t="s">
        <v>497</v>
      </c>
      <c r="DM8" s="868"/>
      <c r="DN8" s="868"/>
      <c r="DO8" s="868"/>
      <c r="DP8" s="869"/>
      <c r="DQ8" s="867" t="s">
        <v>497</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385</v>
      </c>
      <c r="B23" s="876" t="s">
        <v>386</v>
      </c>
      <c r="C23" s="877"/>
      <c r="D23" s="877"/>
      <c r="E23" s="877"/>
      <c r="F23" s="877"/>
      <c r="G23" s="877"/>
      <c r="H23" s="877"/>
      <c r="I23" s="877"/>
      <c r="J23" s="877"/>
      <c r="K23" s="877"/>
      <c r="L23" s="877"/>
      <c r="M23" s="877"/>
      <c r="N23" s="877"/>
      <c r="O23" s="877"/>
      <c r="P23" s="878"/>
      <c r="Q23" s="879">
        <v>273998</v>
      </c>
      <c r="R23" s="880"/>
      <c r="S23" s="880"/>
      <c r="T23" s="880"/>
      <c r="U23" s="880"/>
      <c r="V23" s="880">
        <v>259085</v>
      </c>
      <c r="W23" s="880"/>
      <c r="X23" s="880"/>
      <c r="Y23" s="880"/>
      <c r="Z23" s="880"/>
      <c r="AA23" s="880">
        <v>14913</v>
      </c>
      <c r="AB23" s="880"/>
      <c r="AC23" s="880"/>
      <c r="AD23" s="880"/>
      <c r="AE23" s="881"/>
      <c r="AF23" s="882">
        <v>14720</v>
      </c>
      <c r="AG23" s="880"/>
      <c r="AH23" s="880"/>
      <c r="AI23" s="880"/>
      <c r="AJ23" s="883"/>
      <c r="AK23" s="884"/>
      <c r="AL23" s="885"/>
      <c r="AM23" s="885"/>
      <c r="AN23" s="885"/>
      <c r="AO23" s="885"/>
      <c r="AP23" s="880">
        <v>15147</v>
      </c>
      <c r="AQ23" s="880"/>
      <c r="AR23" s="880"/>
      <c r="AS23" s="880"/>
      <c r="AT23" s="880"/>
      <c r="AU23" s="886"/>
      <c r="AV23" s="886"/>
      <c r="AW23" s="886"/>
      <c r="AX23" s="886"/>
      <c r="AY23" s="887"/>
      <c r="AZ23" s="895" t="s">
        <v>228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366</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397</v>
      </c>
      <c r="C28" s="818"/>
      <c r="D28" s="818"/>
      <c r="E28" s="818"/>
      <c r="F28" s="818"/>
      <c r="G28" s="818"/>
      <c r="H28" s="818"/>
      <c r="I28" s="818"/>
      <c r="J28" s="818"/>
      <c r="K28" s="818"/>
      <c r="L28" s="818"/>
      <c r="M28" s="818"/>
      <c r="N28" s="818"/>
      <c r="O28" s="818"/>
      <c r="P28" s="819"/>
      <c r="Q28" s="908">
        <v>44021</v>
      </c>
      <c r="R28" s="909"/>
      <c r="S28" s="909"/>
      <c r="T28" s="909"/>
      <c r="U28" s="909"/>
      <c r="V28" s="909">
        <v>43560</v>
      </c>
      <c r="W28" s="909"/>
      <c r="X28" s="909"/>
      <c r="Y28" s="909"/>
      <c r="Z28" s="909"/>
      <c r="AA28" s="909">
        <v>460</v>
      </c>
      <c r="AB28" s="909"/>
      <c r="AC28" s="909"/>
      <c r="AD28" s="909"/>
      <c r="AE28" s="910"/>
      <c r="AF28" s="911">
        <v>460</v>
      </c>
      <c r="AG28" s="909"/>
      <c r="AH28" s="909"/>
      <c r="AI28" s="909"/>
      <c r="AJ28" s="912"/>
      <c r="AK28" s="913">
        <v>3966</v>
      </c>
      <c r="AL28" s="904"/>
      <c r="AM28" s="904"/>
      <c r="AN28" s="904"/>
      <c r="AO28" s="904"/>
      <c r="AP28" s="904" t="s">
        <v>497</v>
      </c>
      <c r="AQ28" s="904"/>
      <c r="AR28" s="904"/>
      <c r="AS28" s="904"/>
      <c r="AT28" s="904"/>
      <c r="AU28" s="904" t="s">
        <v>497</v>
      </c>
      <c r="AV28" s="904"/>
      <c r="AW28" s="904"/>
      <c r="AX28" s="904"/>
      <c r="AY28" s="904"/>
      <c r="AZ28" s="905" t="s">
        <v>497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398</v>
      </c>
      <c r="C29" s="842"/>
      <c r="D29" s="842"/>
      <c r="E29" s="842"/>
      <c r="F29" s="842"/>
      <c r="G29" s="842"/>
      <c r="H29" s="842"/>
      <c r="I29" s="842"/>
      <c r="J29" s="842"/>
      <c r="K29" s="842"/>
      <c r="L29" s="842"/>
      <c r="M29" s="842"/>
      <c r="N29" s="842"/>
      <c r="O29" s="842"/>
      <c r="P29" s="843"/>
      <c r="Q29" s="844">
        <v>10543</v>
      </c>
      <c r="R29" s="845"/>
      <c r="S29" s="845"/>
      <c r="T29" s="845"/>
      <c r="U29" s="845"/>
      <c r="V29" s="845">
        <v>10543</v>
      </c>
      <c r="W29" s="845"/>
      <c r="X29" s="845"/>
      <c r="Y29" s="845"/>
      <c r="Z29" s="845"/>
      <c r="AA29" s="845" t="s">
        <v>497</v>
      </c>
      <c r="AB29" s="845"/>
      <c r="AC29" s="845"/>
      <c r="AD29" s="845"/>
      <c r="AE29" s="846"/>
      <c r="AF29" s="847" t="s">
        <v>228</v>
      </c>
      <c r="AG29" s="848"/>
      <c r="AH29" s="848"/>
      <c r="AI29" s="848"/>
      <c r="AJ29" s="849"/>
      <c r="AK29" s="916">
        <v>5716</v>
      </c>
      <c r="AL29" s="917"/>
      <c r="AM29" s="917"/>
      <c r="AN29" s="917"/>
      <c r="AO29" s="917"/>
      <c r="AP29" s="917" t="s">
        <v>497</v>
      </c>
      <c r="AQ29" s="917"/>
      <c r="AR29" s="917"/>
      <c r="AS29" s="917"/>
      <c r="AT29" s="917"/>
      <c r="AU29" s="917" t="s">
        <v>497</v>
      </c>
      <c r="AV29" s="917"/>
      <c r="AW29" s="917"/>
      <c r="AX29" s="917"/>
      <c r="AY29" s="917"/>
      <c r="AZ29" s="918" t="s">
        <v>497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399</v>
      </c>
      <c r="C30" s="842"/>
      <c r="D30" s="842"/>
      <c r="E30" s="842"/>
      <c r="F30" s="842"/>
      <c r="G30" s="842"/>
      <c r="H30" s="842"/>
      <c r="I30" s="842"/>
      <c r="J30" s="842"/>
      <c r="K30" s="842"/>
      <c r="L30" s="842"/>
      <c r="M30" s="842"/>
      <c r="N30" s="842"/>
      <c r="O30" s="842"/>
      <c r="P30" s="843"/>
      <c r="Q30" s="844">
        <v>40148</v>
      </c>
      <c r="R30" s="845"/>
      <c r="S30" s="845"/>
      <c r="T30" s="845"/>
      <c r="U30" s="845"/>
      <c r="V30" s="845">
        <v>39227</v>
      </c>
      <c r="W30" s="845"/>
      <c r="X30" s="845"/>
      <c r="Y30" s="845"/>
      <c r="Z30" s="845"/>
      <c r="AA30" s="845">
        <v>921</v>
      </c>
      <c r="AB30" s="845"/>
      <c r="AC30" s="845"/>
      <c r="AD30" s="845"/>
      <c r="AE30" s="846"/>
      <c r="AF30" s="847">
        <v>921</v>
      </c>
      <c r="AG30" s="848"/>
      <c r="AH30" s="848"/>
      <c r="AI30" s="848"/>
      <c r="AJ30" s="849"/>
      <c r="AK30" s="916">
        <v>7123</v>
      </c>
      <c r="AL30" s="917"/>
      <c r="AM30" s="917"/>
      <c r="AN30" s="917"/>
      <c r="AO30" s="917"/>
      <c r="AP30" s="917" t="s">
        <v>497</v>
      </c>
      <c r="AQ30" s="917"/>
      <c r="AR30" s="917"/>
      <c r="AS30" s="917"/>
      <c r="AT30" s="917"/>
      <c r="AU30" s="917" t="s">
        <v>497</v>
      </c>
      <c r="AV30" s="917"/>
      <c r="AW30" s="917"/>
      <c r="AX30" s="917"/>
      <c r="AY30" s="917"/>
      <c r="AZ30" s="918" t="s">
        <v>497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400</v>
      </c>
      <c r="C31" s="842"/>
      <c r="D31" s="842"/>
      <c r="E31" s="842"/>
      <c r="F31" s="842"/>
      <c r="G31" s="842"/>
      <c r="H31" s="842"/>
      <c r="I31" s="842"/>
      <c r="J31" s="842"/>
      <c r="K31" s="842"/>
      <c r="L31" s="842"/>
      <c r="M31" s="842"/>
      <c r="N31" s="842"/>
      <c r="O31" s="842"/>
      <c r="P31" s="843"/>
      <c r="Q31" s="844">
        <v>701</v>
      </c>
      <c r="R31" s="845"/>
      <c r="S31" s="845"/>
      <c r="T31" s="845"/>
      <c r="U31" s="845"/>
      <c r="V31" s="845">
        <v>701</v>
      </c>
      <c r="W31" s="845"/>
      <c r="X31" s="845"/>
      <c r="Y31" s="845"/>
      <c r="Z31" s="845"/>
      <c r="AA31" s="845">
        <v>0</v>
      </c>
      <c r="AB31" s="845"/>
      <c r="AC31" s="845"/>
      <c r="AD31" s="845"/>
      <c r="AE31" s="846"/>
      <c r="AF31" s="847">
        <v>0</v>
      </c>
      <c r="AG31" s="848"/>
      <c r="AH31" s="848"/>
      <c r="AI31" s="848"/>
      <c r="AJ31" s="849"/>
      <c r="AK31" s="916">
        <v>557</v>
      </c>
      <c r="AL31" s="917"/>
      <c r="AM31" s="917"/>
      <c r="AN31" s="917"/>
      <c r="AO31" s="917"/>
      <c r="AP31" s="917">
        <v>912</v>
      </c>
      <c r="AQ31" s="917"/>
      <c r="AR31" s="917"/>
      <c r="AS31" s="917"/>
      <c r="AT31" s="917"/>
      <c r="AU31" s="917">
        <v>121</v>
      </c>
      <c r="AV31" s="917"/>
      <c r="AW31" s="917"/>
      <c r="AX31" s="917"/>
      <c r="AY31" s="917"/>
      <c r="AZ31" s="918" t="s">
        <v>497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385</v>
      </c>
      <c r="B63" s="876" t="s">
        <v>402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1382</v>
      </c>
      <c r="AG63" s="928"/>
      <c r="AH63" s="928"/>
      <c r="AI63" s="928"/>
      <c r="AJ63" s="929"/>
      <c r="AK63" s="930"/>
      <c r="AL63" s="925"/>
      <c r="AM63" s="925"/>
      <c r="AN63" s="925"/>
      <c r="AO63" s="925"/>
      <c r="AP63" s="928">
        <v>912</v>
      </c>
      <c r="AQ63" s="928"/>
      <c r="AR63" s="928"/>
      <c r="AS63" s="928"/>
      <c r="AT63" s="928"/>
      <c r="AU63" s="928">
        <v>121</v>
      </c>
      <c r="AV63" s="928"/>
      <c r="AW63" s="928"/>
      <c r="AX63" s="928"/>
      <c r="AY63" s="928"/>
      <c r="AZ63" s="932"/>
      <c r="BA63" s="932"/>
      <c r="BB63" s="932"/>
      <c r="BC63" s="932"/>
      <c r="BD63" s="932"/>
      <c r="BE63" s="933"/>
      <c r="BF63" s="933"/>
      <c r="BG63" s="933"/>
      <c r="BH63" s="933"/>
      <c r="BI63" s="934"/>
      <c r="BJ63" s="935" t="s">
        <v>228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404</v>
      </c>
      <c r="B66" s="827"/>
      <c r="C66" s="827"/>
      <c r="D66" s="827"/>
      <c r="E66" s="827"/>
      <c r="F66" s="827"/>
      <c r="G66" s="827"/>
      <c r="H66" s="827"/>
      <c r="I66" s="827"/>
      <c r="J66" s="827"/>
      <c r="K66" s="827"/>
      <c r="L66" s="827"/>
      <c r="M66" s="827"/>
      <c r="N66" s="827"/>
      <c r="O66" s="827"/>
      <c r="P66" s="828"/>
      <c r="Q66" s="803" t="s">
        <v>389</v>
      </c>
      <c r="R66" s="804"/>
      <c r="S66" s="804"/>
      <c r="T66" s="804"/>
      <c r="U66" s="805"/>
      <c r="V66" s="803" t="s">
        <v>390</v>
      </c>
      <c r="W66" s="804"/>
      <c r="X66" s="804"/>
      <c r="Y66" s="804"/>
      <c r="Z66" s="805"/>
      <c r="AA66" s="803" t="s">
        <v>391</v>
      </c>
      <c r="AB66" s="804"/>
      <c r="AC66" s="804"/>
      <c r="AD66" s="804"/>
      <c r="AE66" s="805"/>
      <c r="AF66" s="938" t="s">
        <v>392</v>
      </c>
      <c r="AG66" s="899"/>
      <c r="AH66" s="899"/>
      <c r="AI66" s="899"/>
      <c r="AJ66" s="939"/>
      <c r="AK66" s="803" t="s">
        <v>393</v>
      </c>
      <c r="AL66" s="827"/>
      <c r="AM66" s="827"/>
      <c r="AN66" s="827"/>
      <c r="AO66" s="828"/>
      <c r="AP66" s="803" t="s">
        <v>394</v>
      </c>
      <c r="AQ66" s="804"/>
      <c r="AR66" s="804"/>
      <c r="AS66" s="804"/>
      <c r="AT66" s="805"/>
      <c r="AU66" s="803" t="s">
        <v>405</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562</v>
      </c>
      <c r="C68" s="956"/>
      <c r="D68" s="956"/>
      <c r="E68" s="956"/>
      <c r="F68" s="956"/>
      <c r="G68" s="956"/>
      <c r="H68" s="956"/>
      <c r="I68" s="956"/>
      <c r="J68" s="956"/>
      <c r="K68" s="956"/>
      <c r="L68" s="956"/>
      <c r="M68" s="956"/>
      <c r="N68" s="956"/>
      <c r="O68" s="956"/>
      <c r="P68" s="957"/>
      <c r="Q68" s="958">
        <v>8315</v>
      </c>
      <c r="R68" s="952">
        <v>7961</v>
      </c>
      <c r="S68" s="952">
        <v>7961</v>
      </c>
      <c r="T68" s="952">
        <v>7961</v>
      </c>
      <c r="U68" s="952">
        <v>7961</v>
      </c>
      <c r="V68" s="952">
        <v>7739</v>
      </c>
      <c r="W68" s="952">
        <v>7475</v>
      </c>
      <c r="X68" s="952">
        <v>7475</v>
      </c>
      <c r="Y68" s="952">
        <v>7475</v>
      </c>
      <c r="Z68" s="952">
        <v>7475</v>
      </c>
      <c r="AA68" s="952">
        <v>576</v>
      </c>
      <c r="AB68" s="952">
        <v>486</v>
      </c>
      <c r="AC68" s="952">
        <v>486</v>
      </c>
      <c r="AD68" s="952">
        <v>486</v>
      </c>
      <c r="AE68" s="952">
        <v>486</v>
      </c>
      <c r="AF68" s="952">
        <v>576</v>
      </c>
      <c r="AG68" s="952">
        <v>486</v>
      </c>
      <c r="AH68" s="952">
        <v>486</v>
      </c>
      <c r="AI68" s="952">
        <v>486</v>
      </c>
      <c r="AJ68" s="952">
        <v>486</v>
      </c>
      <c r="AK68" s="952">
        <v>50</v>
      </c>
      <c r="AL68" s="952">
        <v>9</v>
      </c>
      <c r="AM68" s="952">
        <v>9</v>
      </c>
      <c r="AN68" s="952">
        <v>9</v>
      </c>
      <c r="AO68" s="952">
        <v>9</v>
      </c>
      <c r="AP68" s="952">
        <v>4023</v>
      </c>
      <c r="AQ68" s="952">
        <v>4476</v>
      </c>
      <c r="AR68" s="952">
        <v>4476</v>
      </c>
      <c r="AS68" s="952">
        <v>4476</v>
      </c>
      <c r="AT68" s="952">
        <v>4476</v>
      </c>
      <c r="AU68" s="952">
        <v>173</v>
      </c>
      <c r="AV68" s="952">
        <v>192</v>
      </c>
      <c r="AW68" s="952">
        <v>192</v>
      </c>
      <c r="AX68" s="952">
        <v>192</v>
      </c>
      <c r="AY68" s="952">
        <v>192</v>
      </c>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563</v>
      </c>
      <c r="C69" s="960"/>
      <c r="D69" s="960"/>
      <c r="E69" s="960"/>
      <c r="F69" s="960"/>
      <c r="G69" s="960"/>
      <c r="H69" s="960"/>
      <c r="I69" s="960"/>
      <c r="J69" s="960"/>
      <c r="K69" s="960"/>
      <c r="L69" s="960"/>
      <c r="M69" s="960"/>
      <c r="N69" s="960"/>
      <c r="O69" s="960"/>
      <c r="P69" s="961"/>
      <c r="Q69" s="962">
        <v>183520</v>
      </c>
      <c r="R69" s="917">
        <v>144168</v>
      </c>
      <c r="S69" s="917">
        <v>144168</v>
      </c>
      <c r="T69" s="917">
        <v>144168</v>
      </c>
      <c r="U69" s="917">
        <v>144168</v>
      </c>
      <c r="V69" s="917">
        <v>169130</v>
      </c>
      <c r="W69" s="917">
        <v>138019</v>
      </c>
      <c r="X69" s="917">
        <v>138019</v>
      </c>
      <c r="Y69" s="917">
        <v>138019</v>
      </c>
      <c r="Z69" s="917">
        <v>138019</v>
      </c>
      <c r="AA69" s="917">
        <v>14390</v>
      </c>
      <c r="AB69" s="917">
        <v>6149</v>
      </c>
      <c r="AC69" s="917">
        <v>6149</v>
      </c>
      <c r="AD69" s="917">
        <v>6149</v>
      </c>
      <c r="AE69" s="917">
        <v>6149</v>
      </c>
      <c r="AF69" s="917">
        <v>43717</v>
      </c>
      <c r="AG69" s="917">
        <v>32354</v>
      </c>
      <c r="AH69" s="917">
        <v>32354</v>
      </c>
      <c r="AI69" s="917">
        <v>32354</v>
      </c>
      <c r="AJ69" s="917">
        <v>32354</v>
      </c>
      <c r="AK69" s="917" t="s">
        <v>497</v>
      </c>
      <c r="AL69" s="917"/>
      <c r="AM69" s="917"/>
      <c r="AN69" s="917"/>
      <c r="AO69" s="917"/>
      <c r="AP69" s="917" t="s">
        <v>497</v>
      </c>
      <c r="AQ69" s="917"/>
      <c r="AR69" s="917"/>
      <c r="AS69" s="917"/>
      <c r="AT69" s="917"/>
      <c r="AU69" s="917" t="s">
        <v>497</v>
      </c>
      <c r="AV69" s="917"/>
      <c r="AW69" s="917"/>
      <c r="AX69" s="917"/>
      <c r="AY69" s="917"/>
      <c r="AZ69" s="963" t="s">
        <v>561</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564</v>
      </c>
      <c r="C70" s="960"/>
      <c r="D70" s="960"/>
      <c r="E70" s="960"/>
      <c r="F70" s="960"/>
      <c r="G70" s="960"/>
      <c r="H70" s="960"/>
      <c r="I70" s="960"/>
      <c r="J70" s="960"/>
      <c r="K70" s="960"/>
      <c r="L70" s="960"/>
      <c r="M70" s="960"/>
      <c r="N70" s="960"/>
      <c r="O70" s="960"/>
      <c r="P70" s="961"/>
      <c r="Q70" s="962">
        <v>92734</v>
      </c>
      <c r="R70" s="917">
        <v>76940</v>
      </c>
      <c r="S70" s="917">
        <v>76940</v>
      </c>
      <c r="T70" s="917">
        <v>76940</v>
      </c>
      <c r="U70" s="917">
        <v>76940</v>
      </c>
      <c r="V70" s="917">
        <v>86360</v>
      </c>
      <c r="W70" s="917">
        <v>73165</v>
      </c>
      <c r="X70" s="917">
        <v>73165</v>
      </c>
      <c r="Y70" s="917">
        <v>73165</v>
      </c>
      <c r="Z70" s="917">
        <v>73165</v>
      </c>
      <c r="AA70" s="917">
        <v>6374</v>
      </c>
      <c r="AB70" s="917">
        <v>3775</v>
      </c>
      <c r="AC70" s="917">
        <v>3775</v>
      </c>
      <c r="AD70" s="917">
        <v>3775</v>
      </c>
      <c r="AE70" s="917">
        <v>3775</v>
      </c>
      <c r="AF70" s="917">
        <v>6374</v>
      </c>
      <c r="AG70" s="917">
        <v>3775</v>
      </c>
      <c r="AH70" s="917">
        <v>3775</v>
      </c>
      <c r="AI70" s="917">
        <v>3775</v>
      </c>
      <c r="AJ70" s="917">
        <v>3775</v>
      </c>
      <c r="AK70" s="917">
        <v>10959</v>
      </c>
      <c r="AL70" s="917">
        <v>7300</v>
      </c>
      <c r="AM70" s="917">
        <v>7300</v>
      </c>
      <c r="AN70" s="917">
        <v>7300</v>
      </c>
      <c r="AO70" s="917">
        <v>7300</v>
      </c>
      <c r="AP70" s="917">
        <v>55767</v>
      </c>
      <c r="AQ70" s="917">
        <v>42318</v>
      </c>
      <c r="AR70" s="917">
        <v>42318</v>
      </c>
      <c r="AS70" s="917">
        <v>42318</v>
      </c>
      <c r="AT70" s="917">
        <v>42318</v>
      </c>
      <c r="AU70" s="917">
        <v>1673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565</v>
      </c>
      <c r="C71" s="960"/>
      <c r="D71" s="960"/>
      <c r="E71" s="960"/>
      <c r="F71" s="960"/>
      <c r="G71" s="960"/>
      <c r="H71" s="960"/>
      <c r="I71" s="960"/>
      <c r="J71" s="960"/>
      <c r="K71" s="960"/>
      <c r="L71" s="960"/>
      <c r="M71" s="960"/>
      <c r="N71" s="960"/>
      <c r="O71" s="960"/>
      <c r="P71" s="961"/>
      <c r="Q71" s="962">
        <v>6959</v>
      </c>
      <c r="R71" s="917">
        <v>6933</v>
      </c>
      <c r="S71" s="917">
        <v>6933</v>
      </c>
      <c r="T71" s="917">
        <v>6933</v>
      </c>
      <c r="U71" s="917">
        <v>6933</v>
      </c>
      <c r="V71" s="917">
        <v>6856</v>
      </c>
      <c r="W71" s="917">
        <v>6850</v>
      </c>
      <c r="X71" s="917">
        <v>6850</v>
      </c>
      <c r="Y71" s="917">
        <v>6850</v>
      </c>
      <c r="Z71" s="917">
        <v>6850</v>
      </c>
      <c r="AA71" s="917">
        <v>103</v>
      </c>
      <c r="AB71" s="917">
        <v>82</v>
      </c>
      <c r="AC71" s="917">
        <v>82</v>
      </c>
      <c r="AD71" s="917">
        <v>82</v>
      </c>
      <c r="AE71" s="917">
        <v>82</v>
      </c>
      <c r="AF71" s="917">
        <v>103</v>
      </c>
      <c r="AG71" s="917">
        <v>82</v>
      </c>
      <c r="AH71" s="917">
        <v>82</v>
      </c>
      <c r="AI71" s="917">
        <v>82</v>
      </c>
      <c r="AJ71" s="917">
        <v>82</v>
      </c>
      <c r="AK71" s="917">
        <v>2441</v>
      </c>
      <c r="AL71" s="917">
        <v>2485</v>
      </c>
      <c r="AM71" s="917">
        <v>2485</v>
      </c>
      <c r="AN71" s="917">
        <v>2485</v>
      </c>
      <c r="AO71" s="917">
        <v>2485</v>
      </c>
      <c r="AP71" s="917" t="s">
        <v>497</v>
      </c>
      <c r="AQ71" s="917"/>
      <c r="AR71" s="917"/>
      <c r="AS71" s="917"/>
      <c r="AT71" s="917"/>
      <c r="AU71" s="917" t="s">
        <v>497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566</v>
      </c>
      <c r="C72" s="960"/>
      <c r="D72" s="960"/>
      <c r="E72" s="960"/>
      <c r="F72" s="960"/>
      <c r="G72" s="960"/>
      <c r="H72" s="960"/>
      <c r="I72" s="960"/>
      <c r="J72" s="960"/>
      <c r="K72" s="960"/>
      <c r="L72" s="960"/>
      <c r="M72" s="960"/>
      <c r="N72" s="960"/>
      <c r="O72" s="960"/>
      <c r="P72" s="961"/>
      <c r="Q72" s="962">
        <v>1424517</v>
      </c>
      <c r="R72" s="917">
        <v>1385861</v>
      </c>
      <c r="S72" s="917">
        <v>1385861</v>
      </c>
      <c r="T72" s="917">
        <v>1385861</v>
      </c>
      <c r="U72" s="917">
        <v>1385861</v>
      </c>
      <c r="V72" s="917">
        <v>1354325</v>
      </c>
      <c r="W72" s="917">
        <v>1346246</v>
      </c>
      <c r="X72" s="917">
        <v>1346246</v>
      </c>
      <c r="Y72" s="917">
        <v>1346246</v>
      </c>
      <c r="Z72" s="917">
        <v>1346246</v>
      </c>
      <c r="AA72" s="917">
        <v>70191</v>
      </c>
      <c r="AB72" s="917">
        <v>39615</v>
      </c>
      <c r="AC72" s="917">
        <v>39615</v>
      </c>
      <c r="AD72" s="917">
        <v>39615</v>
      </c>
      <c r="AE72" s="917">
        <v>39615</v>
      </c>
      <c r="AF72" s="917">
        <v>70191</v>
      </c>
      <c r="AG72" s="917">
        <v>39615</v>
      </c>
      <c r="AH72" s="917">
        <v>39615</v>
      </c>
      <c r="AI72" s="917">
        <v>39615</v>
      </c>
      <c r="AJ72" s="917">
        <v>39615</v>
      </c>
      <c r="AK72" s="917">
        <v>20230</v>
      </c>
      <c r="AL72" s="917">
        <v>13582</v>
      </c>
      <c r="AM72" s="917">
        <v>13582</v>
      </c>
      <c r="AN72" s="917">
        <v>13582</v>
      </c>
      <c r="AO72" s="917">
        <v>13582</v>
      </c>
      <c r="AP72" s="917" t="s">
        <v>497</v>
      </c>
      <c r="AQ72" s="917"/>
      <c r="AR72" s="917"/>
      <c r="AS72" s="917"/>
      <c r="AT72" s="917"/>
      <c r="AU72" s="917" t="s">
        <v>497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385</v>
      </c>
      <c r="B88" s="876" t="s">
        <v>406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120962</v>
      </c>
      <c r="AG88" s="928"/>
      <c r="AH88" s="928"/>
      <c r="AI88" s="928"/>
      <c r="AJ88" s="928"/>
      <c r="AK88" s="925"/>
      <c r="AL88" s="925"/>
      <c r="AM88" s="925"/>
      <c r="AN88" s="925"/>
      <c r="AO88" s="925"/>
      <c r="AP88" s="928">
        <v>59789</v>
      </c>
      <c r="AQ88" s="928"/>
      <c r="AR88" s="928"/>
      <c r="AS88" s="928"/>
      <c r="AT88" s="928"/>
      <c r="AU88" s="928">
        <v>1846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407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40</v>
      </c>
      <c r="CS102" s="936"/>
      <c r="CT102" s="936"/>
      <c r="CU102" s="936"/>
      <c r="CV102" s="979"/>
      <c r="CW102" s="978">
        <v>30</v>
      </c>
      <c r="CX102" s="936"/>
      <c r="CY102" s="936"/>
      <c r="CZ102" s="936"/>
      <c r="DA102" s="979"/>
      <c r="DB102" s="978">
        <v>3245</v>
      </c>
      <c r="DC102" s="936"/>
      <c r="DD102" s="936"/>
      <c r="DE102" s="936"/>
      <c r="DF102" s="979"/>
      <c r="DG102" s="978">
        <v>4289</v>
      </c>
      <c r="DH102" s="936"/>
      <c r="DI102" s="936"/>
      <c r="DJ102" s="936"/>
      <c r="DK102" s="979"/>
      <c r="DL102" s="978" t="s">
        <v>497</v>
      </c>
      <c r="DM102" s="936"/>
      <c r="DN102" s="936"/>
      <c r="DO102" s="936"/>
      <c r="DP102" s="979"/>
      <c r="DQ102" s="978" t="s">
        <v>497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414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415</v>
      </c>
      <c r="AB109" s="981"/>
      <c r="AC109" s="981"/>
      <c r="AD109" s="981"/>
      <c r="AE109" s="982"/>
      <c r="AF109" s="980" t="s">
        <v>416</v>
      </c>
      <c r="AG109" s="981"/>
      <c r="AH109" s="981"/>
      <c r="AI109" s="981"/>
      <c r="AJ109" s="982"/>
      <c r="AK109" s="980" t="s">
        <v>301</v>
      </c>
      <c r="AL109" s="981"/>
      <c r="AM109" s="981"/>
      <c r="AN109" s="981"/>
      <c r="AO109" s="982"/>
      <c r="AP109" s="980" t="s">
        <v>417</v>
      </c>
      <c r="AQ109" s="981"/>
      <c r="AR109" s="981"/>
      <c r="AS109" s="981"/>
      <c r="AT109" s="983"/>
      <c r="AU109" s="1000" t="s">
        <v>414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415</v>
      </c>
      <c r="BR109" s="981"/>
      <c r="BS109" s="981"/>
      <c r="BT109" s="981"/>
      <c r="BU109" s="982"/>
      <c r="BV109" s="980" t="s">
        <v>416</v>
      </c>
      <c r="BW109" s="981"/>
      <c r="BX109" s="981"/>
      <c r="BY109" s="981"/>
      <c r="BZ109" s="982"/>
      <c r="CA109" s="980" t="s">
        <v>301</v>
      </c>
      <c r="CB109" s="981"/>
      <c r="CC109" s="981"/>
      <c r="CD109" s="981"/>
      <c r="CE109" s="982"/>
      <c r="CF109" s="1001" t="s">
        <v>417</v>
      </c>
      <c r="CG109" s="1001"/>
      <c r="CH109" s="1001"/>
      <c r="CI109" s="1001"/>
      <c r="CJ109" s="1001"/>
      <c r="CK109" s="980" t="s">
        <v>418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415</v>
      </c>
      <c r="DH109" s="981"/>
      <c r="DI109" s="981"/>
      <c r="DJ109" s="981"/>
      <c r="DK109" s="982"/>
      <c r="DL109" s="980" t="s">
        <v>416</v>
      </c>
      <c r="DM109" s="981"/>
      <c r="DN109" s="981"/>
      <c r="DO109" s="981"/>
      <c r="DP109" s="982"/>
      <c r="DQ109" s="980" t="s">
        <v>301</v>
      </c>
      <c r="DR109" s="981"/>
      <c r="DS109" s="981"/>
      <c r="DT109" s="981"/>
      <c r="DU109" s="982"/>
      <c r="DV109" s="980" t="s">
        <v>417</v>
      </c>
      <c r="DW109" s="981"/>
      <c r="DX109" s="981"/>
      <c r="DY109" s="981"/>
      <c r="DZ109" s="983"/>
    </row>
    <row r="110" spans="1:131" s="248" customFormat="1" ht="26.25" customHeight="1" x14ac:dyDescent="0.2">
      <c r="A110" s="984" t="s">
        <v>419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1745724</v>
      </c>
      <c r="AB110" s="988"/>
      <c r="AC110" s="988"/>
      <c r="AD110" s="988"/>
      <c r="AE110" s="989"/>
      <c r="AF110" s="990">
        <v>1044623</v>
      </c>
      <c r="AG110" s="988"/>
      <c r="AH110" s="988"/>
      <c r="AI110" s="988"/>
      <c r="AJ110" s="989"/>
      <c r="AK110" s="990">
        <v>1069995</v>
      </c>
      <c r="AL110" s="988"/>
      <c r="AM110" s="988"/>
      <c r="AN110" s="988"/>
      <c r="AO110" s="989"/>
      <c r="AP110" s="991">
        <v>1</v>
      </c>
      <c r="AQ110" s="992"/>
      <c r="AR110" s="992"/>
      <c r="AS110" s="992"/>
      <c r="AT110" s="993"/>
      <c r="AU110" s="994" t="s">
        <v>72</v>
      </c>
      <c r="AV110" s="995"/>
      <c r="AW110" s="995"/>
      <c r="AX110" s="995"/>
      <c r="AY110" s="995"/>
      <c r="AZ110" s="1036" t="s">
        <v>420</v>
      </c>
      <c r="BA110" s="985"/>
      <c r="BB110" s="985"/>
      <c r="BC110" s="985"/>
      <c r="BD110" s="985"/>
      <c r="BE110" s="985"/>
      <c r="BF110" s="985"/>
      <c r="BG110" s="985"/>
      <c r="BH110" s="985"/>
      <c r="BI110" s="985"/>
      <c r="BJ110" s="985"/>
      <c r="BK110" s="985"/>
      <c r="BL110" s="985"/>
      <c r="BM110" s="985"/>
      <c r="BN110" s="985"/>
      <c r="BO110" s="985"/>
      <c r="BP110" s="986"/>
      <c r="BQ110" s="1022">
        <v>14012915</v>
      </c>
      <c r="BR110" s="1023"/>
      <c r="BS110" s="1023"/>
      <c r="BT110" s="1023"/>
      <c r="BU110" s="1023"/>
      <c r="BV110" s="1023">
        <v>14400997</v>
      </c>
      <c r="BW110" s="1023"/>
      <c r="BX110" s="1023"/>
      <c r="BY110" s="1023"/>
      <c r="BZ110" s="1023"/>
      <c r="CA110" s="1023">
        <v>15146640</v>
      </c>
      <c r="CB110" s="1023"/>
      <c r="CC110" s="1023"/>
      <c r="CD110" s="1023"/>
      <c r="CE110" s="1023"/>
      <c r="CF110" s="1037">
        <v>13.5</v>
      </c>
      <c r="CG110" s="1038"/>
      <c r="CH110" s="1038"/>
      <c r="CI110" s="1038"/>
      <c r="CJ110" s="1038"/>
      <c r="CK110" s="1039" t="s">
        <v>421</v>
      </c>
      <c r="CL110" s="1040"/>
      <c r="CM110" s="1019" t="s">
        <v>422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423</v>
      </c>
      <c r="DH110" s="1023"/>
      <c r="DI110" s="1023"/>
      <c r="DJ110" s="1023"/>
      <c r="DK110" s="1023"/>
      <c r="DL110" s="1023" t="s">
        <v>423</v>
      </c>
      <c r="DM110" s="1023"/>
      <c r="DN110" s="1023"/>
      <c r="DO110" s="1023"/>
      <c r="DP110" s="1023"/>
      <c r="DQ110" s="1023" t="s">
        <v>228</v>
      </c>
      <c r="DR110" s="1023"/>
      <c r="DS110" s="1023"/>
      <c r="DT110" s="1023"/>
      <c r="DU110" s="1023"/>
      <c r="DV110" s="1024" t="s">
        <v>423</v>
      </c>
      <c r="DW110" s="1024"/>
      <c r="DX110" s="1024"/>
      <c r="DY110" s="1024"/>
      <c r="DZ110" s="1025"/>
    </row>
    <row r="111" spans="1:131" s="248" customFormat="1" ht="26.25" customHeight="1" x14ac:dyDescent="0.2">
      <c r="A111" s="1026" t="s">
        <v>424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228</v>
      </c>
      <c r="AB111" s="1030"/>
      <c r="AC111" s="1030"/>
      <c r="AD111" s="1030"/>
      <c r="AE111" s="1031"/>
      <c r="AF111" s="1032" t="s">
        <v>228</v>
      </c>
      <c r="AG111" s="1030"/>
      <c r="AH111" s="1030"/>
      <c r="AI111" s="1030"/>
      <c r="AJ111" s="1031"/>
      <c r="AK111" s="1032" t="s">
        <v>228</v>
      </c>
      <c r="AL111" s="1030"/>
      <c r="AM111" s="1030"/>
      <c r="AN111" s="1030"/>
      <c r="AO111" s="1031"/>
      <c r="AP111" s="1033" t="s">
        <v>423</v>
      </c>
      <c r="AQ111" s="1034"/>
      <c r="AR111" s="1034"/>
      <c r="AS111" s="1034"/>
      <c r="AT111" s="1035"/>
      <c r="AU111" s="996"/>
      <c r="AV111" s="997"/>
      <c r="AW111" s="997"/>
      <c r="AX111" s="997"/>
      <c r="AY111" s="997"/>
      <c r="AZ111" s="1045" t="s">
        <v>425</v>
      </c>
      <c r="BA111" s="1046"/>
      <c r="BB111" s="1046"/>
      <c r="BC111" s="1046"/>
      <c r="BD111" s="1046"/>
      <c r="BE111" s="1046"/>
      <c r="BF111" s="1046"/>
      <c r="BG111" s="1046"/>
      <c r="BH111" s="1046"/>
      <c r="BI111" s="1046"/>
      <c r="BJ111" s="1046"/>
      <c r="BK111" s="1046"/>
      <c r="BL111" s="1046"/>
      <c r="BM111" s="1046"/>
      <c r="BN111" s="1046"/>
      <c r="BO111" s="1046"/>
      <c r="BP111" s="1047"/>
      <c r="BQ111" s="1015">
        <v>12635835</v>
      </c>
      <c r="BR111" s="1016"/>
      <c r="BS111" s="1016"/>
      <c r="BT111" s="1016"/>
      <c r="BU111" s="1016"/>
      <c r="BV111" s="1016">
        <v>13148199</v>
      </c>
      <c r="BW111" s="1016"/>
      <c r="BX111" s="1016"/>
      <c r="BY111" s="1016"/>
      <c r="BZ111" s="1016"/>
      <c r="CA111" s="1016">
        <v>8285658</v>
      </c>
      <c r="CB111" s="1016"/>
      <c r="CC111" s="1016"/>
      <c r="CD111" s="1016"/>
      <c r="CE111" s="1016"/>
      <c r="CF111" s="1010">
        <v>7.4</v>
      </c>
      <c r="CG111" s="1011"/>
      <c r="CH111" s="1011"/>
      <c r="CI111" s="1011"/>
      <c r="CJ111" s="1011"/>
      <c r="CK111" s="1041"/>
      <c r="CL111" s="1042"/>
      <c r="CM111" s="1012" t="s">
        <v>426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427</v>
      </c>
      <c r="DH111" s="1016"/>
      <c r="DI111" s="1016"/>
      <c r="DJ111" s="1016"/>
      <c r="DK111" s="1016"/>
      <c r="DL111" s="1016" t="s">
        <v>228</v>
      </c>
      <c r="DM111" s="1016"/>
      <c r="DN111" s="1016"/>
      <c r="DO111" s="1016"/>
      <c r="DP111" s="1016"/>
      <c r="DQ111" s="1016" t="s">
        <v>423</v>
      </c>
      <c r="DR111" s="1016"/>
      <c r="DS111" s="1016"/>
      <c r="DT111" s="1016"/>
      <c r="DU111" s="1016"/>
      <c r="DV111" s="1017" t="s">
        <v>228</v>
      </c>
      <c r="DW111" s="1017"/>
      <c r="DX111" s="1017"/>
      <c r="DY111" s="1017"/>
      <c r="DZ111" s="1018"/>
    </row>
    <row r="112" spans="1:131" s="248" customFormat="1" ht="26.25" customHeight="1" x14ac:dyDescent="0.2">
      <c r="A112" s="1048" t="s">
        <v>428</v>
      </c>
      <c r="B112" s="1049"/>
      <c r="C112" s="1046" t="s">
        <v>429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106967</v>
      </c>
      <c r="AB112" s="1055"/>
      <c r="AC112" s="1055"/>
      <c r="AD112" s="1055"/>
      <c r="AE112" s="1056"/>
      <c r="AF112" s="1057">
        <v>47433</v>
      </c>
      <c r="AG112" s="1055"/>
      <c r="AH112" s="1055"/>
      <c r="AI112" s="1055"/>
      <c r="AJ112" s="1056"/>
      <c r="AK112" s="1057">
        <v>85933</v>
      </c>
      <c r="AL112" s="1055"/>
      <c r="AM112" s="1055"/>
      <c r="AN112" s="1055"/>
      <c r="AO112" s="1056"/>
      <c r="AP112" s="1058">
        <v>0.1</v>
      </c>
      <c r="AQ112" s="1059"/>
      <c r="AR112" s="1059"/>
      <c r="AS112" s="1059"/>
      <c r="AT112" s="1060"/>
      <c r="AU112" s="996"/>
      <c r="AV112" s="997"/>
      <c r="AW112" s="997"/>
      <c r="AX112" s="997"/>
      <c r="AY112" s="997"/>
      <c r="AZ112" s="1045" t="s">
        <v>430</v>
      </c>
      <c r="BA112" s="1046"/>
      <c r="BB112" s="1046"/>
      <c r="BC112" s="1046"/>
      <c r="BD112" s="1046"/>
      <c r="BE112" s="1046"/>
      <c r="BF112" s="1046"/>
      <c r="BG112" s="1046"/>
      <c r="BH112" s="1046"/>
      <c r="BI112" s="1046"/>
      <c r="BJ112" s="1046"/>
      <c r="BK112" s="1046"/>
      <c r="BL112" s="1046"/>
      <c r="BM112" s="1046"/>
      <c r="BN112" s="1046"/>
      <c r="BO112" s="1046"/>
      <c r="BP112" s="1047"/>
      <c r="BQ112" s="1015">
        <v>168765</v>
      </c>
      <c r="BR112" s="1016"/>
      <c r="BS112" s="1016"/>
      <c r="BT112" s="1016"/>
      <c r="BU112" s="1016"/>
      <c r="BV112" s="1016">
        <v>143639</v>
      </c>
      <c r="BW112" s="1016"/>
      <c r="BX112" s="1016"/>
      <c r="BY112" s="1016"/>
      <c r="BZ112" s="1016"/>
      <c r="CA112" s="1016">
        <v>121229</v>
      </c>
      <c r="CB112" s="1016"/>
      <c r="CC112" s="1016"/>
      <c r="CD112" s="1016"/>
      <c r="CE112" s="1016"/>
      <c r="CF112" s="1010">
        <v>0.1</v>
      </c>
      <c r="CG112" s="1011"/>
      <c r="CH112" s="1011"/>
      <c r="CI112" s="1011"/>
      <c r="CJ112" s="1011"/>
      <c r="CK112" s="1041"/>
      <c r="CL112" s="1042"/>
      <c r="CM112" s="1012" t="s">
        <v>431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423</v>
      </c>
      <c r="DH112" s="1016"/>
      <c r="DI112" s="1016"/>
      <c r="DJ112" s="1016"/>
      <c r="DK112" s="1016"/>
      <c r="DL112" s="1016" t="s">
        <v>427</v>
      </c>
      <c r="DM112" s="1016"/>
      <c r="DN112" s="1016"/>
      <c r="DO112" s="1016"/>
      <c r="DP112" s="1016"/>
      <c r="DQ112" s="1016" t="s">
        <v>228</v>
      </c>
      <c r="DR112" s="1016"/>
      <c r="DS112" s="1016"/>
      <c r="DT112" s="1016"/>
      <c r="DU112" s="1016"/>
      <c r="DV112" s="1017" t="s">
        <v>228</v>
      </c>
      <c r="DW112" s="1017"/>
      <c r="DX112" s="1017"/>
      <c r="DY112" s="1017"/>
      <c r="DZ112" s="1018"/>
    </row>
    <row r="113" spans="1:130" s="248" customFormat="1" ht="26.25" customHeight="1" x14ac:dyDescent="0.2">
      <c r="A113" s="1050"/>
      <c r="B113" s="1051"/>
      <c r="C113" s="1046" t="s">
        <v>432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15821</v>
      </c>
      <c r="AB113" s="1030"/>
      <c r="AC113" s="1030"/>
      <c r="AD113" s="1030"/>
      <c r="AE113" s="1031"/>
      <c r="AF113" s="1032">
        <v>14594</v>
      </c>
      <c r="AG113" s="1030"/>
      <c r="AH113" s="1030"/>
      <c r="AI113" s="1030"/>
      <c r="AJ113" s="1031"/>
      <c r="AK113" s="1032">
        <v>13346</v>
      </c>
      <c r="AL113" s="1030"/>
      <c r="AM113" s="1030"/>
      <c r="AN113" s="1030"/>
      <c r="AO113" s="1031"/>
      <c r="AP113" s="1033">
        <v>0</v>
      </c>
      <c r="AQ113" s="1034"/>
      <c r="AR113" s="1034"/>
      <c r="AS113" s="1034"/>
      <c r="AT113" s="1035"/>
      <c r="AU113" s="996"/>
      <c r="AV113" s="997"/>
      <c r="AW113" s="997"/>
      <c r="AX113" s="997"/>
      <c r="AY113" s="997"/>
      <c r="AZ113" s="1045" t="s">
        <v>433</v>
      </c>
      <c r="BA113" s="1046"/>
      <c r="BB113" s="1046"/>
      <c r="BC113" s="1046"/>
      <c r="BD113" s="1046"/>
      <c r="BE113" s="1046"/>
      <c r="BF113" s="1046"/>
      <c r="BG113" s="1046"/>
      <c r="BH113" s="1046"/>
      <c r="BI113" s="1046"/>
      <c r="BJ113" s="1046"/>
      <c r="BK113" s="1046"/>
      <c r="BL113" s="1046"/>
      <c r="BM113" s="1046"/>
      <c r="BN113" s="1046"/>
      <c r="BO113" s="1046"/>
      <c r="BP113" s="1047"/>
      <c r="BQ113" s="1015">
        <v>1504304</v>
      </c>
      <c r="BR113" s="1016"/>
      <c r="BS113" s="1016"/>
      <c r="BT113" s="1016"/>
      <c r="BU113" s="1016"/>
      <c r="BV113" s="1016">
        <v>1570330</v>
      </c>
      <c r="BW113" s="1016"/>
      <c r="BX113" s="1016"/>
      <c r="BY113" s="1016"/>
      <c r="BZ113" s="1016"/>
      <c r="CA113" s="1016">
        <v>1845973</v>
      </c>
      <c r="CB113" s="1016"/>
      <c r="CC113" s="1016"/>
      <c r="CD113" s="1016"/>
      <c r="CE113" s="1016"/>
      <c r="CF113" s="1010">
        <v>1.6</v>
      </c>
      <c r="CG113" s="1011"/>
      <c r="CH113" s="1011"/>
      <c r="CI113" s="1011"/>
      <c r="CJ113" s="1011"/>
      <c r="CK113" s="1041"/>
      <c r="CL113" s="1042"/>
      <c r="CM113" s="1012" t="s">
        <v>434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228</v>
      </c>
      <c r="DH113" s="1055"/>
      <c r="DI113" s="1055"/>
      <c r="DJ113" s="1055"/>
      <c r="DK113" s="1056"/>
      <c r="DL113" s="1057" t="s">
        <v>228</v>
      </c>
      <c r="DM113" s="1055"/>
      <c r="DN113" s="1055"/>
      <c r="DO113" s="1055"/>
      <c r="DP113" s="1056"/>
      <c r="DQ113" s="1057" t="s">
        <v>228</v>
      </c>
      <c r="DR113" s="1055"/>
      <c r="DS113" s="1055"/>
      <c r="DT113" s="1055"/>
      <c r="DU113" s="1056"/>
      <c r="DV113" s="1058" t="s">
        <v>228</v>
      </c>
      <c r="DW113" s="1059"/>
      <c r="DX113" s="1059"/>
      <c r="DY113" s="1059"/>
      <c r="DZ113" s="1060"/>
    </row>
    <row r="114" spans="1:130" s="248" customFormat="1" ht="26.25" customHeight="1" x14ac:dyDescent="0.2">
      <c r="A114" s="1050"/>
      <c r="B114" s="1051"/>
      <c r="C114" s="1046" t="s">
        <v>435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122242</v>
      </c>
      <c r="AB114" s="1055"/>
      <c r="AC114" s="1055"/>
      <c r="AD114" s="1055"/>
      <c r="AE114" s="1056"/>
      <c r="AF114" s="1057">
        <v>125120</v>
      </c>
      <c r="AG114" s="1055"/>
      <c r="AH114" s="1055"/>
      <c r="AI114" s="1055"/>
      <c r="AJ114" s="1056"/>
      <c r="AK114" s="1057">
        <v>137795</v>
      </c>
      <c r="AL114" s="1055"/>
      <c r="AM114" s="1055"/>
      <c r="AN114" s="1055"/>
      <c r="AO114" s="1056"/>
      <c r="AP114" s="1058">
        <v>0.1</v>
      </c>
      <c r="AQ114" s="1059"/>
      <c r="AR114" s="1059"/>
      <c r="AS114" s="1059"/>
      <c r="AT114" s="1060"/>
      <c r="AU114" s="996"/>
      <c r="AV114" s="997"/>
      <c r="AW114" s="997"/>
      <c r="AX114" s="997"/>
      <c r="AY114" s="997"/>
      <c r="AZ114" s="1045" t="s">
        <v>436</v>
      </c>
      <c r="BA114" s="1046"/>
      <c r="BB114" s="1046"/>
      <c r="BC114" s="1046"/>
      <c r="BD114" s="1046"/>
      <c r="BE114" s="1046"/>
      <c r="BF114" s="1046"/>
      <c r="BG114" s="1046"/>
      <c r="BH114" s="1046"/>
      <c r="BI114" s="1046"/>
      <c r="BJ114" s="1046"/>
      <c r="BK114" s="1046"/>
      <c r="BL114" s="1046"/>
      <c r="BM114" s="1046"/>
      <c r="BN114" s="1046"/>
      <c r="BO114" s="1046"/>
      <c r="BP114" s="1047"/>
      <c r="BQ114" s="1015">
        <v>19930026</v>
      </c>
      <c r="BR114" s="1016"/>
      <c r="BS114" s="1016"/>
      <c r="BT114" s="1016"/>
      <c r="BU114" s="1016"/>
      <c r="BV114" s="1016">
        <v>17970031</v>
      </c>
      <c r="BW114" s="1016"/>
      <c r="BX114" s="1016"/>
      <c r="BY114" s="1016"/>
      <c r="BZ114" s="1016"/>
      <c r="CA114" s="1016">
        <v>17301016</v>
      </c>
      <c r="CB114" s="1016"/>
      <c r="CC114" s="1016"/>
      <c r="CD114" s="1016"/>
      <c r="CE114" s="1016"/>
      <c r="CF114" s="1010">
        <v>15.4</v>
      </c>
      <c r="CG114" s="1011"/>
      <c r="CH114" s="1011"/>
      <c r="CI114" s="1011"/>
      <c r="CJ114" s="1011"/>
      <c r="CK114" s="1041"/>
      <c r="CL114" s="1042"/>
      <c r="CM114" s="1012" t="s">
        <v>437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228</v>
      </c>
      <c r="DH114" s="1055"/>
      <c r="DI114" s="1055"/>
      <c r="DJ114" s="1055"/>
      <c r="DK114" s="1056"/>
      <c r="DL114" s="1057" t="s">
        <v>228</v>
      </c>
      <c r="DM114" s="1055"/>
      <c r="DN114" s="1055"/>
      <c r="DO114" s="1055"/>
      <c r="DP114" s="1056"/>
      <c r="DQ114" s="1057" t="s">
        <v>228</v>
      </c>
      <c r="DR114" s="1055"/>
      <c r="DS114" s="1055"/>
      <c r="DT114" s="1055"/>
      <c r="DU114" s="1056"/>
      <c r="DV114" s="1058" t="s">
        <v>228</v>
      </c>
      <c r="DW114" s="1059"/>
      <c r="DX114" s="1059"/>
      <c r="DY114" s="1059"/>
      <c r="DZ114" s="1060"/>
    </row>
    <row r="115" spans="1:130" s="248" customFormat="1" ht="26.25" customHeight="1" x14ac:dyDescent="0.2">
      <c r="A115" s="1050"/>
      <c r="B115" s="1051"/>
      <c r="C115" s="1046" t="s">
        <v>438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2777614</v>
      </c>
      <c r="AB115" s="1030"/>
      <c r="AC115" s="1030"/>
      <c r="AD115" s="1030"/>
      <c r="AE115" s="1031"/>
      <c r="AF115" s="1032">
        <v>1822148</v>
      </c>
      <c r="AG115" s="1030"/>
      <c r="AH115" s="1030"/>
      <c r="AI115" s="1030"/>
      <c r="AJ115" s="1031"/>
      <c r="AK115" s="1032">
        <v>6300720</v>
      </c>
      <c r="AL115" s="1030"/>
      <c r="AM115" s="1030"/>
      <c r="AN115" s="1030"/>
      <c r="AO115" s="1031"/>
      <c r="AP115" s="1033">
        <v>5.6</v>
      </c>
      <c r="AQ115" s="1034"/>
      <c r="AR115" s="1034"/>
      <c r="AS115" s="1034"/>
      <c r="AT115" s="1035"/>
      <c r="AU115" s="996"/>
      <c r="AV115" s="997"/>
      <c r="AW115" s="997"/>
      <c r="AX115" s="997"/>
      <c r="AY115" s="997"/>
      <c r="AZ115" s="1045" t="s">
        <v>439</v>
      </c>
      <c r="BA115" s="1046"/>
      <c r="BB115" s="1046"/>
      <c r="BC115" s="1046"/>
      <c r="BD115" s="1046"/>
      <c r="BE115" s="1046"/>
      <c r="BF115" s="1046"/>
      <c r="BG115" s="1046"/>
      <c r="BH115" s="1046"/>
      <c r="BI115" s="1046"/>
      <c r="BJ115" s="1046"/>
      <c r="BK115" s="1046"/>
      <c r="BL115" s="1046"/>
      <c r="BM115" s="1046"/>
      <c r="BN115" s="1046"/>
      <c r="BO115" s="1046"/>
      <c r="BP115" s="1047"/>
      <c r="BQ115" s="1015" t="s">
        <v>228</v>
      </c>
      <c r="BR115" s="1016"/>
      <c r="BS115" s="1016"/>
      <c r="BT115" s="1016"/>
      <c r="BU115" s="1016"/>
      <c r="BV115" s="1016" t="s">
        <v>423</v>
      </c>
      <c r="BW115" s="1016"/>
      <c r="BX115" s="1016"/>
      <c r="BY115" s="1016"/>
      <c r="BZ115" s="1016"/>
      <c r="CA115" s="1016" t="s">
        <v>427</v>
      </c>
      <c r="CB115" s="1016"/>
      <c r="CC115" s="1016"/>
      <c r="CD115" s="1016"/>
      <c r="CE115" s="1016"/>
      <c r="CF115" s="1010" t="s">
        <v>228</v>
      </c>
      <c r="CG115" s="1011"/>
      <c r="CH115" s="1011"/>
      <c r="CI115" s="1011"/>
      <c r="CJ115" s="1011"/>
      <c r="CK115" s="1041"/>
      <c r="CL115" s="1042"/>
      <c r="CM115" s="1045" t="s">
        <v>440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11718113</v>
      </c>
      <c r="DH115" s="1055"/>
      <c r="DI115" s="1055"/>
      <c r="DJ115" s="1055"/>
      <c r="DK115" s="1056"/>
      <c r="DL115" s="1057">
        <v>12138202</v>
      </c>
      <c r="DM115" s="1055"/>
      <c r="DN115" s="1055"/>
      <c r="DO115" s="1055"/>
      <c r="DP115" s="1056"/>
      <c r="DQ115" s="1057">
        <v>7836225</v>
      </c>
      <c r="DR115" s="1055"/>
      <c r="DS115" s="1055"/>
      <c r="DT115" s="1055"/>
      <c r="DU115" s="1056"/>
      <c r="DV115" s="1058">
        <v>7</v>
      </c>
      <c r="DW115" s="1059"/>
      <c r="DX115" s="1059"/>
      <c r="DY115" s="1059"/>
      <c r="DZ115" s="1060"/>
    </row>
    <row r="116" spans="1:130" s="248" customFormat="1" ht="26.25" customHeight="1" x14ac:dyDescent="0.2">
      <c r="A116" s="1052"/>
      <c r="B116" s="1053"/>
      <c r="C116" s="1061" t="s">
        <v>441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228</v>
      </c>
      <c r="AB116" s="1055"/>
      <c r="AC116" s="1055"/>
      <c r="AD116" s="1055"/>
      <c r="AE116" s="1056"/>
      <c r="AF116" s="1057" t="s">
        <v>423</v>
      </c>
      <c r="AG116" s="1055"/>
      <c r="AH116" s="1055"/>
      <c r="AI116" s="1055"/>
      <c r="AJ116" s="1056"/>
      <c r="AK116" s="1057" t="s">
        <v>427</v>
      </c>
      <c r="AL116" s="1055"/>
      <c r="AM116" s="1055"/>
      <c r="AN116" s="1055"/>
      <c r="AO116" s="1056"/>
      <c r="AP116" s="1058" t="s">
        <v>228</v>
      </c>
      <c r="AQ116" s="1059"/>
      <c r="AR116" s="1059"/>
      <c r="AS116" s="1059"/>
      <c r="AT116" s="1060"/>
      <c r="AU116" s="996"/>
      <c r="AV116" s="997"/>
      <c r="AW116" s="997"/>
      <c r="AX116" s="997"/>
      <c r="AY116" s="997"/>
      <c r="AZ116" s="1063" t="s">
        <v>442</v>
      </c>
      <c r="BA116" s="1064"/>
      <c r="BB116" s="1064"/>
      <c r="BC116" s="1064"/>
      <c r="BD116" s="1064"/>
      <c r="BE116" s="1064"/>
      <c r="BF116" s="1064"/>
      <c r="BG116" s="1064"/>
      <c r="BH116" s="1064"/>
      <c r="BI116" s="1064"/>
      <c r="BJ116" s="1064"/>
      <c r="BK116" s="1064"/>
      <c r="BL116" s="1064"/>
      <c r="BM116" s="1064"/>
      <c r="BN116" s="1064"/>
      <c r="BO116" s="1064"/>
      <c r="BP116" s="1065"/>
      <c r="BQ116" s="1015" t="s">
        <v>228</v>
      </c>
      <c r="BR116" s="1016"/>
      <c r="BS116" s="1016"/>
      <c r="BT116" s="1016"/>
      <c r="BU116" s="1016"/>
      <c r="BV116" s="1016" t="s">
        <v>228</v>
      </c>
      <c r="BW116" s="1016"/>
      <c r="BX116" s="1016"/>
      <c r="BY116" s="1016"/>
      <c r="BZ116" s="1016"/>
      <c r="CA116" s="1016" t="s">
        <v>228</v>
      </c>
      <c r="CB116" s="1016"/>
      <c r="CC116" s="1016"/>
      <c r="CD116" s="1016"/>
      <c r="CE116" s="1016"/>
      <c r="CF116" s="1010" t="s">
        <v>427</v>
      </c>
      <c r="CG116" s="1011"/>
      <c r="CH116" s="1011"/>
      <c r="CI116" s="1011"/>
      <c r="CJ116" s="1011"/>
      <c r="CK116" s="1041"/>
      <c r="CL116" s="1042"/>
      <c r="CM116" s="1012" t="s">
        <v>443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917722</v>
      </c>
      <c r="DH116" s="1055"/>
      <c r="DI116" s="1055"/>
      <c r="DJ116" s="1055"/>
      <c r="DK116" s="1056"/>
      <c r="DL116" s="1057">
        <v>1009997</v>
      </c>
      <c r="DM116" s="1055"/>
      <c r="DN116" s="1055"/>
      <c r="DO116" s="1055"/>
      <c r="DP116" s="1056"/>
      <c r="DQ116" s="1057">
        <v>449433</v>
      </c>
      <c r="DR116" s="1055"/>
      <c r="DS116" s="1055"/>
      <c r="DT116" s="1055"/>
      <c r="DU116" s="1056"/>
      <c r="DV116" s="1058">
        <v>0.4</v>
      </c>
      <c r="DW116" s="1059"/>
      <c r="DX116" s="1059"/>
      <c r="DY116" s="1059"/>
      <c r="DZ116" s="1060"/>
    </row>
    <row r="117" spans="1:130" s="248" customFormat="1" ht="26.25" customHeight="1" x14ac:dyDescent="0.2">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444</v>
      </c>
      <c r="Z117" s="982"/>
      <c r="AA117" s="1072">
        <v>4768368</v>
      </c>
      <c r="AB117" s="1073"/>
      <c r="AC117" s="1073"/>
      <c r="AD117" s="1073"/>
      <c r="AE117" s="1074"/>
      <c r="AF117" s="1075">
        <v>3053918</v>
      </c>
      <c r="AG117" s="1073"/>
      <c r="AH117" s="1073"/>
      <c r="AI117" s="1073"/>
      <c r="AJ117" s="1074"/>
      <c r="AK117" s="1075">
        <v>7607789</v>
      </c>
      <c r="AL117" s="1073"/>
      <c r="AM117" s="1073"/>
      <c r="AN117" s="1073"/>
      <c r="AO117" s="1074"/>
      <c r="AP117" s="1076"/>
      <c r="AQ117" s="1077"/>
      <c r="AR117" s="1077"/>
      <c r="AS117" s="1077"/>
      <c r="AT117" s="1078"/>
      <c r="AU117" s="996"/>
      <c r="AV117" s="997"/>
      <c r="AW117" s="997"/>
      <c r="AX117" s="997"/>
      <c r="AY117" s="997"/>
      <c r="AZ117" s="1063" t="s">
        <v>445</v>
      </c>
      <c r="BA117" s="1064"/>
      <c r="BB117" s="1064"/>
      <c r="BC117" s="1064"/>
      <c r="BD117" s="1064"/>
      <c r="BE117" s="1064"/>
      <c r="BF117" s="1064"/>
      <c r="BG117" s="1064"/>
      <c r="BH117" s="1064"/>
      <c r="BI117" s="1064"/>
      <c r="BJ117" s="1064"/>
      <c r="BK117" s="1064"/>
      <c r="BL117" s="1064"/>
      <c r="BM117" s="1064"/>
      <c r="BN117" s="1064"/>
      <c r="BO117" s="1064"/>
      <c r="BP117" s="1065"/>
      <c r="BQ117" s="1015" t="s">
        <v>228</v>
      </c>
      <c r="BR117" s="1016"/>
      <c r="BS117" s="1016"/>
      <c r="BT117" s="1016"/>
      <c r="BU117" s="1016"/>
      <c r="BV117" s="1016" t="s">
        <v>228</v>
      </c>
      <c r="BW117" s="1016"/>
      <c r="BX117" s="1016"/>
      <c r="BY117" s="1016"/>
      <c r="BZ117" s="1016"/>
      <c r="CA117" s="1016" t="s">
        <v>228</v>
      </c>
      <c r="CB117" s="1016"/>
      <c r="CC117" s="1016"/>
      <c r="CD117" s="1016"/>
      <c r="CE117" s="1016"/>
      <c r="CF117" s="1010" t="s">
        <v>228</v>
      </c>
      <c r="CG117" s="1011"/>
      <c r="CH117" s="1011"/>
      <c r="CI117" s="1011"/>
      <c r="CJ117" s="1011"/>
      <c r="CK117" s="1041"/>
      <c r="CL117" s="1042"/>
      <c r="CM117" s="1012" t="s">
        <v>446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228</v>
      </c>
      <c r="DH117" s="1055"/>
      <c r="DI117" s="1055"/>
      <c r="DJ117" s="1055"/>
      <c r="DK117" s="1056"/>
      <c r="DL117" s="1057" t="s">
        <v>228</v>
      </c>
      <c r="DM117" s="1055"/>
      <c r="DN117" s="1055"/>
      <c r="DO117" s="1055"/>
      <c r="DP117" s="1056"/>
      <c r="DQ117" s="1057" t="s">
        <v>228</v>
      </c>
      <c r="DR117" s="1055"/>
      <c r="DS117" s="1055"/>
      <c r="DT117" s="1055"/>
      <c r="DU117" s="1056"/>
      <c r="DV117" s="1058" t="s">
        <v>228</v>
      </c>
      <c r="DW117" s="1059"/>
      <c r="DX117" s="1059"/>
      <c r="DY117" s="1059"/>
      <c r="DZ117" s="1060"/>
    </row>
    <row r="118" spans="1:130" s="248" customFormat="1" ht="26.25" customHeight="1" x14ac:dyDescent="0.2">
      <c r="A118" s="1000" t="s">
        <v>418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415</v>
      </c>
      <c r="AB118" s="981"/>
      <c r="AC118" s="981"/>
      <c r="AD118" s="981"/>
      <c r="AE118" s="982"/>
      <c r="AF118" s="980" t="s">
        <v>416</v>
      </c>
      <c r="AG118" s="981"/>
      <c r="AH118" s="981"/>
      <c r="AI118" s="981"/>
      <c r="AJ118" s="982"/>
      <c r="AK118" s="980" t="s">
        <v>301</v>
      </c>
      <c r="AL118" s="981"/>
      <c r="AM118" s="981"/>
      <c r="AN118" s="981"/>
      <c r="AO118" s="982"/>
      <c r="AP118" s="1067" t="s">
        <v>417</v>
      </c>
      <c r="AQ118" s="1068"/>
      <c r="AR118" s="1068"/>
      <c r="AS118" s="1068"/>
      <c r="AT118" s="1069"/>
      <c r="AU118" s="996"/>
      <c r="AV118" s="997"/>
      <c r="AW118" s="997"/>
      <c r="AX118" s="997"/>
      <c r="AY118" s="997"/>
      <c r="AZ118" s="1070" t="s">
        <v>447</v>
      </c>
      <c r="BA118" s="1061"/>
      <c r="BB118" s="1061"/>
      <c r="BC118" s="1061"/>
      <c r="BD118" s="1061"/>
      <c r="BE118" s="1061"/>
      <c r="BF118" s="1061"/>
      <c r="BG118" s="1061"/>
      <c r="BH118" s="1061"/>
      <c r="BI118" s="1061"/>
      <c r="BJ118" s="1061"/>
      <c r="BK118" s="1061"/>
      <c r="BL118" s="1061"/>
      <c r="BM118" s="1061"/>
      <c r="BN118" s="1061"/>
      <c r="BO118" s="1061"/>
      <c r="BP118" s="1062"/>
      <c r="BQ118" s="1093" t="s">
        <v>228</v>
      </c>
      <c r="BR118" s="1094"/>
      <c r="BS118" s="1094"/>
      <c r="BT118" s="1094"/>
      <c r="BU118" s="1094"/>
      <c r="BV118" s="1094" t="s">
        <v>228</v>
      </c>
      <c r="BW118" s="1094"/>
      <c r="BX118" s="1094"/>
      <c r="BY118" s="1094"/>
      <c r="BZ118" s="1094"/>
      <c r="CA118" s="1094" t="s">
        <v>228</v>
      </c>
      <c r="CB118" s="1094"/>
      <c r="CC118" s="1094"/>
      <c r="CD118" s="1094"/>
      <c r="CE118" s="1094"/>
      <c r="CF118" s="1010" t="s">
        <v>228</v>
      </c>
      <c r="CG118" s="1011"/>
      <c r="CH118" s="1011"/>
      <c r="CI118" s="1011"/>
      <c r="CJ118" s="1011"/>
      <c r="CK118" s="1041"/>
      <c r="CL118" s="1042"/>
      <c r="CM118" s="1012" t="s">
        <v>448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228</v>
      </c>
      <c r="DH118" s="1055"/>
      <c r="DI118" s="1055"/>
      <c r="DJ118" s="1055"/>
      <c r="DK118" s="1056"/>
      <c r="DL118" s="1057" t="s">
        <v>228</v>
      </c>
      <c r="DM118" s="1055"/>
      <c r="DN118" s="1055"/>
      <c r="DO118" s="1055"/>
      <c r="DP118" s="1056"/>
      <c r="DQ118" s="1057" t="s">
        <v>228</v>
      </c>
      <c r="DR118" s="1055"/>
      <c r="DS118" s="1055"/>
      <c r="DT118" s="1055"/>
      <c r="DU118" s="1056"/>
      <c r="DV118" s="1058" t="s">
        <v>228</v>
      </c>
      <c r="DW118" s="1059"/>
      <c r="DX118" s="1059"/>
      <c r="DY118" s="1059"/>
      <c r="DZ118" s="1060"/>
    </row>
    <row r="119" spans="1:130" s="248" customFormat="1" ht="26.25" customHeight="1" x14ac:dyDescent="0.2">
      <c r="A119" s="1154" t="s">
        <v>421</v>
      </c>
      <c r="B119" s="1040"/>
      <c r="C119" s="1019" t="s">
        <v>422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228</v>
      </c>
      <c r="AB119" s="988"/>
      <c r="AC119" s="988"/>
      <c r="AD119" s="988"/>
      <c r="AE119" s="989"/>
      <c r="AF119" s="990" t="s">
        <v>228</v>
      </c>
      <c r="AG119" s="988"/>
      <c r="AH119" s="988"/>
      <c r="AI119" s="988"/>
      <c r="AJ119" s="989"/>
      <c r="AK119" s="990" t="s">
        <v>228</v>
      </c>
      <c r="AL119" s="988"/>
      <c r="AM119" s="988"/>
      <c r="AN119" s="988"/>
      <c r="AO119" s="989"/>
      <c r="AP119" s="991" t="s">
        <v>228</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449</v>
      </c>
      <c r="BP119" s="1102"/>
      <c r="BQ119" s="1093">
        <v>48251845</v>
      </c>
      <c r="BR119" s="1094"/>
      <c r="BS119" s="1094"/>
      <c r="BT119" s="1094"/>
      <c r="BU119" s="1094"/>
      <c r="BV119" s="1094">
        <v>47233196</v>
      </c>
      <c r="BW119" s="1094"/>
      <c r="BX119" s="1094"/>
      <c r="BY119" s="1094"/>
      <c r="BZ119" s="1094"/>
      <c r="CA119" s="1094">
        <v>42700516</v>
      </c>
      <c r="CB119" s="1094"/>
      <c r="CC119" s="1094"/>
      <c r="CD119" s="1094"/>
      <c r="CE119" s="1094"/>
      <c r="CF119" s="1095"/>
      <c r="CG119" s="1096"/>
      <c r="CH119" s="1096"/>
      <c r="CI119" s="1096"/>
      <c r="CJ119" s="1097"/>
      <c r="CK119" s="1043"/>
      <c r="CL119" s="1044"/>
      <c r="CM119" s="1098" t="s">
        <v>450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228</v>
      </c>
      <c r="DH119" s="1080"/>
      <c r="DI119" s="1080"/>
      <c r="DJ119" s="1080"/>
      <c r="DK119" s="1081"/>
      <c r="DL119" s="1079" t="s">
        <v>228</v>
      </c>
      <c r="DM119" s="1080"/>
      <c r="DN119" s="1080"/>
      <c r="DO119" s="1080"/>
      <c r="DP119" s="1081"/>
      <c r="DQ119" s="1079" t="s">
        <v>228</v>
      </c>
      <c r="DR119" s="1080"/>
      <c r="DS119" s="1080"/>
      <c r="DT119" s="1080"/>
      <c r="DU119" s="1081"/>
      <c r="DV119" s="1082" t="s">
        <v>228</v>
      </c>
      <c r="DW119" s="1083"/>
      <c r="DX119" s="1083"/>
      <c r="DY119" s="1083"/>
      <c r="DZ119" s="1084"/>
    </row>
    <row r="120" spans="1:130" s="248" customFormat="1" ht="26.25" customHeight="1" x14ac:dyDescent="0.2">
      <c r="A120" s="1155"/>
      <c r="B120" s="1042"/>
      <c r="C120" s="1012" t="s">
        <v>426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228</v>
      </c>
      <c r="AB120" s="1055"/>
      <c r="AC120" s="1055"/>
      <c r="AD120" s="1055"/>
      <c r="AE120" s="1056"/>
      <c r="AF120" s="1057" t="s">
        <v>228</v>
      </c>
      <c r="AG120" s="1055"/>
      <c r="AH120" s="1055"/>
      <c r="AI120" s="1055"/>
      <c r="AJ120" s="1056"/>
      <c r="AK120" s="1057" t="s">
        <v>228</v>
      </c>
      <c r="AL120" s="1055"/>
      <c r="AM120" s="1055"/>
      <c r="AN120" s="1055"/>
      <c r="AO120" s="1056"/>
      <c r="AP120" s="1058" t="s">
        <v>228</v>
      </c>
      <c r="AQ120" s="1059"/>
      <c r="AR120" s="1059"/>
      <c r="AS120" s="1059"/>
      <c r="AT120" s="1060"/>
      <c r="AU120" s="1085" t="s">
        <v>451</v>
      </c>
      <c r="AV120" s="1086"/>
      <c r="AW120" s="1086"/>
      <c r="AX120" s="1086"/>
      <c r="AY120" s="1087"/>
      <c r="AZ120" s="1036" t="s">
        <v>452</v>
      </c>
      <c r="BA120" s="985"/>
      <c r="BB120" s="985"/>
      <c r="BC120" s="985"/>
      <c r="BD120" s="985"/>
      <c r="BE120" s="985"/>
      <c r="BF120" s="985"/>
      <c r="BG120" s="985"/>
      <c r="BH120" s="985"/>
      <c r="BI120" s="985"/>
      <c r="BJ120" s="985"/>
      <c r="BK120" s="985"/>
      <c r="BL120" s="985"/>
      <c r="BM120" s="985"/>
      <c r="BN120" s="985"/>
      <c r="BO120" s="985"/>
      <c r="BP120" s="986"/>
      <c r="BQ120" s="1022">
        <v>130515876</v>
      </c>
      <c r="BR120" s="1023"/>
      <c r="BS120" s="1023"/>
      <c r="BT120" s="1023"/>
      <c r="BU120" s="1023"/>
      <c r="BV120" s="1023">
        <v>136735632</v>
      </c>
      <c r="BW120" s="1023"/>
      <c r="BX120" s="1023"/>
      <c r="BY120" s="1023"/>
      <c r="BZ120" s="1023"/>
      <c r="CA120" s="1023">
        <v>134016263</v>
      </c>
      <c r="CB120" s="1023"/>
      <c r="CC120" s="1023"/>
      <c r="CD120" s="1023"/>
      <c r="CE120" s="1023"/>
      <c r="CF120" s="1037">
        <v>119.5</v>
      </c>
      <c r="CG120" s="1038"/>
      <c r="CH120" s="1038"/>
      <c r="CI120" s="1038"/>
      <c r="CJ120" s="1038"/>
      <c r="CK120" s="1103" t="s">
        <v>453</v>
      </c>
      <c r="CL120" s="1104"/>
      <c r="CM120" s="1104"/>
      <c r="CN120" s="1104"/>
      <c r="CO120" s="1105"/>
      <c r="CP120" s="1111" t="s">
        <v>400</v>
      </c>
      <c r="CQ120" s="1112"/>
      <c r="CR120" s="1112"/>
      <c r="CS120" s="1112"/>
      <c r="CT120" s="1112"/>
      <c r="CU120" s="1112"/>
      <c r="CV120" s="1112"/>
      <c r="CW120" s="1112"/>
      <c r="CX120" s="1112"/>
      <c r="CY120" s="1112"/>
      <c r="CZ120" s="1112"/>
      <c r="DA120" s="1112"/>
      <c r="DB120" s="1112"/>
      <c r="DC120" s="1112"/>
      <c r="DD120" s="1112"/>
      <c r="DE120" s="1112"/>
      <c r="DF120" s="1113"/>
      <c r="DG120" s="1022">
        <v>168765</v>
      </c>
      <c r="DH120" s="1023"/>
      <c r="DI120" s="1023"/>
      <c r="DJ120" s="1023"/>
      <c r="DK120" s="1023"/>
      <c r="DL120" s="1023">
        <v>168765</v>
      </c>
      <c r="DM120" s="1023"/>
      <c r="DN120" s="1023"/>
      <c r="DO120" s="1023"/>
      <c r="DP120" s="1023"/>
      <c r="DQ120" s="1023">
        <v>121229</v>
      </c>
      <c r="DR120" s="1023"/>
      <c r="DS120" s="1023"/>
      <c r="DT120" s="1023"/>
      <c r="DU120" s="1023"/>
      <c r="DV120" s="1024">
        <v>0.1</v>
      </c>
      <c r="DW120" s="1024"/>
      <c r="DX120" s="1024"/>
      <c r="DY120" s="1024"/>
      <c r="DZ120" s="1025"/>
    </row>
    <row r="121" spans="1:130" s="248" customFormat="1" ht="26.25" customHeight="1" x14ac:dyDescent="0.2">
      <c r="A121" s="1155"/>
      <c r="B121" s="1042"/>
      <c r="C121" s="1063" t="s">
        <v>454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228</v>
      </c>
      <c r="AB121" s="1055"/>
      <c r="AC121" s="1055"/>
      <c r="AD121" s="1055"/>
      <c r="AE121" s="1056"/>
      <c r="AF121" s="1057" t="s">
        <v>228</v>
      </c>
      <c r="AG121" s="1055"/>
      <c r="AH121" s="1055"/>
      <c r="AI121" s="1055"/>
      <c r="AJ121" s="1056"/>
      <c r="AK121" s="1057" t="s">
        <v>228</v>
      </c>
      <c r="AL121" s="1055"/>
      <c r="AM121" s="1055"/>
      <c r="AN121" s="1055"/>
      <c r="AO121" s="1056"/>
      <c r="AP121" s="1058" t="s">
        <v>228</v>
      </c>
      <c r="AQ121" s="1059"/>
      <c r="AR121" s="1059"/>
      <c r="AS121" s="1059"/>
      <c r="AT121" s="1060"/>
      <c r="AU121" s="1088"/>
      <c r="AV121" s="1089"/>
      <c r="AW121" s="1089"/>
      <c r="AX121" s="1089"/>
      <c r="AY121" s="1090"/>
      <c r="AZ121" s="1045" t="s">
        <v>455</v>
      </c>
      <c r="BA121" s="1046"/>
      <c r="BB121" s="1046"/>
      <c r="BC121" s="1046"/>
      <c r="BD121" s="1046"/>
      <c r="BE121" s="1046"/>
      <c r="BF121" s="1046"/>
      <c r="BG121" s="1046"/>
      <c r="BH121" s="1046"/>
      <c r="BI121" s="1046"/>
      <c r="BJ121" s="1046"/>
      <c r="BK121" s="1046"/>
      <c r="BL121" s="1046"/>
      <c r="BM121" s="1046"/>
      <c r="BN121" s="1046"/>
      <c r="BO121" s="1046"/>
      <c r="BP121" s="1047"/>
      <c r="BQ121" s="1015">
        <v>7016085</v>
      </c>
      <c r="BR121" s="1016"/>
      <c r="BS121" s="1016"/>
      <c r="BT121" s="1016"/>
      <c r="BU121" s="1016"/>
      <c r="BV121" s="1016">
        <v>6916229</v>
      </c>
      <c r="BW121" s="1016"/>
      <c r="BX121" s="1016"/>
      <c r="BY121" s="1016"/>
      <c r="BZ121" s="1016"/>
      <c r="CA121" s="1016">
        <v>6990723</v>
      </c>
      <c r="CB121" s="1016"/>
      <c r="CC121" s="1016"/>
      <c r="CD121" s="1016"/>
      <c r="CE121" s="1016"/>
      <c r="CF121" s="1010">
        <v>6.2</v>
      </c>
      <c r="CG121" s="1011"/>
      <c r="CH121" s="1011"/>
      <c r="CI121" s="1011"/>
      <c r="CJ121" s="1011"/>
      <c r="CK121" s="1106"/>
      <c r="CL121" s="1107"/>
      <c r="CM121" s="1107"/>
      <c r="CN121" s="1107"/>
      <c r="CO121" s="1108"/>
      <c r="CP121" s="1116" t="s">
        <v>399</v>
      </c>
      <c r="CQ121" s="1117"/>
      <c r="CR121" s="1117"/>
      <c r="CS121" s="1117"/>
      <c r="CT121" s="1117"/>
      <c r="CU121" s="1117"/>
      <c r="CV121" s="1117"/>
      <c r="CW121" s="1117"/>
      <c r="CX121" s="1117"/>
      <c r="CY121" s="1117"/>
      <c r="CZ121" s="1117"/>
      <c r="DA121" s="1117"/>
      <c r="DB121" s="1117"/>
      <c r="DC121" s="1117"/>
      <c r="DD121" s="1117"/>
      <c r="DE121" s="1117"/>
      <c r="DF121" s="1118"/>
      <c r="DG121" s="1015" t="s">
        <v>228</v>
      </c>
      <c r="DH121" s="1016"/>
      <c r="DI121" s="1016"/>
      <c r="DJ121" s="1016"/>
      <c r="DK121" s="1016"/>
      <c r="DL121" s="1016" t="s">
        <v>228</v>
      </c>
      <c r="DM121" s="1016"/>
      <c r="DN121" s="1016"/>
      <c r="DO121" s="1016"/>
      <c r="DP121" s="1016"/>
      <c r="DQ121" s="1016" t="s">
        <v>228</v>
      </c>
      <c r="DR121" s="1016"/>
      <c r="DS121" s="1016"/>
      <c r="DT121" s="1016"/>
      <c r="DU121" s="1016"/>
      <c r="DV121" s="1017" t="s">
        <v>228</v>
      </c>
      <c r="DW121" s="1017"/>
      <c r="DX121" s="1017"/>
      <c r="DY121" s="1017"/>
      <c r="DZ121" s="1018"/>
    </row>
    <row r="122" spans="1:130" s="248" customFormat="1" ht="26.25" customHeight="1" x14ac:dyDescent="0.2">
      <c r="A122" s="1155"/>
      <c r="B122" s="1042"/>
      <c r="C122" s="1012" t="s">
        <v>437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228</v>
      </c>
      <c r="AB122" s="1055"/>
      <c r="AC122" s="1055"/>
      <c r="AD122" s="1055"/>
      <c r="AE122" s="1056"/>
      <c r="AF122" s="1057" t="s">
        <v>228</v>
      </c>
      <c r="AG122" s="1055"/>
      <c r="AH122" s="1055"/>
      <c r="AI122" s="1055"/>
      <c r="AJ122" s="1056"/>
      <c r="AK122" s="1057" t="s">
        <v>228</v>
      </c>
      <c r="AL122" s="1055"/>
      <c r="AM122" s="1055"/>
      <c r="AN122" s="1055"/>
      <c r="AO122" s="1056"/>
      <c r="AP122" s="1058" t="s">
        <v>228</v>
      </c>
      <c r="AQ122" s="1059"/>
      <c r="AR122" s="1059"/>
      <c r="AS122" s="1059"/>
      <c r="AT122" s="1060"/>
      <c r="AU122" s="1088"/>
      <c r="AV122" s="1089"/>
      <c r="AW122" s="1089"/>
      <c r="AX122" s="1089"/>
      <c r="AY122" s="1090"/>
      <c r="AZ122" s="1070" t="s">
        <v>456</v>
      </c>
      <c r="BA122" s="1061"/>
      <c r="BB122" s="1061"/>
      <c r="BC122" s="1061"/>
      <c r="BD122" s="1061"/>
      <c r="BE122" s="1061"/>
      <c r="BF122" s="1061"/>
      <c r="BG122" s="1061"/>
      <c r="BH122" s="1061"/>
      <c r="BI122" s="1061"/>
      <c r="BJ122" s="1061"/>
      <c r="BK122" s="1061"/>
      <c r="BL122" s="1061"/>
      <c r="BM122" s="1061"/>
      <c r="BN122" s="1061"/>
      <c r="BO122" s="1061"/>
      <c r="BP122" s="1062"/>
      <c r="BQ122" s="1093">
        <v>65619589</v>
      </c>
      <c r="BR122" s="1094"/>
      <c r="BS122" s="1094"/>
      <c r="BT122" s="1094"/>
      <c r="BU122" s="1094"/>
      <c r="BV122" s="1094">
        <v>59577793</v>
      </c>
      <c r="BW122" s="1094"/>
      <c r="BX122" s="1094"/>
      <c r="BY122" s="1094"/>
      <c r="BZ122" s="1094"/>
      <c r="CA122" s="1094">
        <v>54514478</v>
      </c>
      <c r="CB122" s="1094"/>
      <c r="CC122" s="1094"/>
      <c r="CD122" s="1094"/>
      <c r="CE122" s="1094"/>
      <c r="CF122" s="1114">
        <v>48.6</v>
      </c>
      <c r="CG122" s="1115"/>
      <c r="CH122" s="1115"/>
      <c r="CI122" s="1115"/>
      <c r="CJ122" s="1115"/>
      <c r="CK122" s="1106"/>
      <c r="CL122" s="1107"/>
      <c r="CM122" s="1107"/>
      <c r="CN122" s="1107"/>
      <c r="CO122" s="1108"/>
      <c r="CP122" s="1116" t="s">
        <v>398</v>
      </c>
      <c r="CQ122" s="1117"/>
      <c r="CR122" s="1117"/>
      <c r="CS122" s="1117"/>
      <c r="CT122" s="1117"/>
      <c r="CU122" s="1117"/>
      <c r="CV122" s="1117"/>
      <c r="CW122" s="1117"/>
      <c r="CX122" s="1117"/>
      <c r="CY122" s="1117"/>
      <c r="CZ122" s="1117"/>
      <c r="DA122" s="1117"/>
      <c r="DB122" s="1117"/>
      <c r="DC122" s="1117"/>
      <c r="DD122" s="1117"/>
      <c r="DE122" s="1117"/>
      <c r="DF122" s="1118"/>
      <c r="DG122" s="1015" t="s">
        <v>228</v>
      </c>
      <c r="DH122" s="1016"/>
      <c r="DI122" s="1016"/>
      <c r="DJ122" s="1016"/>
      <c r="DK122" s="1016"/>
      <c r="DL122" s="1016" t="s">
        <v>228</v>
      </c>
      <c r="DM122" s="1016"/>
      <c r="DN122" s="1016"/>
      <c r="DO122" s="1016"/>
      <c r="DP122" s="1016"/>
      <c r="DQ122" s="1016" t="s">
        <v>228</v>
      </c>
      <c r="DR122" s="1016"/>
      <c r="DS122" s="1016"/>
      <c r="DT122" s="1016"/>
      <c r="DU122" s="1016"/>
      <c r="DV122" s="1017" t="s">
        <v>228</v>
      </c>
      <c r="DW122" s="1017"/>
      <c r="DX122" s="1017"/>
      <c r="DY122" s="1017"/>
      <c r="DZ122" s="1018"/>
    </row>
    <row r="123" spans="1:130" s="248" customFormat="1" ht="26.25" customHeight="1" x14ac:dyDescent="0.2">
      <c r="A123" s="1155"/>
      <c r="B123" s="1042"/>
      <c r="C123" s="1012" t="s">
        <v>443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60014</v>
      </c>
      <c r="AB123" s="1055"/>
      <c r="AC123" s="1055"/>
      <c r="AD123" s="1055"/>
      <c r="AE123" s="1056"/>
      <c r="AF123" s="1057">
        <v>109898</v>
      </c>
      <c r="AG123" s="1055"/>
      <c r="AH123" s="1055"/>
      <c r="AI123" s="1055"/>
      <c r="AJ123" s="1056"/>
      <c r="AK123" s="1057">
        <v>154027</v>
      </c>
      <c r="AL123" s="1055"/>
      <c r="AM123" s="1055"/>
      <c r="AN123" s="1055"/>
      <c r="AO123" s="1056"/>
      <c r="AP123" s="1058">
        <v>0.1</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457</v>
      </c>
      <c r="BP123" s="1102"/>
      <c r="BQ123" s="1161">
        <v>203151550</v>
      </c>
      <c r="BR123" s="1162"/>
      <c r="BS123" s="1162"/>
      <c r="BT123" s="1162"/>
      <c r="BU123" s="1162"/>
      <c r="BV123" s="1162">
        <v>203229654</v>
      </c>
      <c r="BW123" s="1162"/>
      <c r="BX123" s="1162"/>
      <c r="BY123" s="1162"/>
      <c r="BZ123" s="1162"/>
      <c r="CA123" s="1162">
        <v>195521464</v>
      </c>
      <c r="CB123" s="1162"/>
      <c r="CC123" s="1162"/>
      <c r="CD123" s="1162"/>
      <c r="CE123" s="1162"/>
      <c r="CF123" s="1095"/>
      <c r="CG123" s="1096"/>
      <c r="CH123" s="1096"/>
      <c r="CI123" s="1096"/>
      <c r="CJ123" s="1097"/>
      <c r="CK123" s="1106"/>
      <c r="CL123" s="1107"/>
      <c r="CM123" s="1107"/>
      <c r="CN123" s="1107"/>
      <c r="CO123" s="1108"/>
      <c r="CP123" s="1116" t="s">
        <v>458</v>
      </c>
      <c r="CQ123" s="1117"/>
      <c r="CR123" s="1117"/>
      <c r="CS123" s="1117"/>
      <c r="CT123" s="1117"/>
      <c r="CU123" s="1117"/>
      <c r="CV123" s="1117"/>
      <c r="CW123" s="1117"/>
      <c r="CX123" s="1117"/>
      <c r="CY123" s="1117"/>
      <c r="CZ123" s="1117"/>
      <c r="DA123" s="1117"/>
      <c r="DB123" s="1117"/>
      <c r="DC123" s="1117"/>
      <c r="DD123" s="1117"/>
      <c r="DE123" s="1117"/>
      <c r="DF123" s="1118"/>
      <c r="DG123" s="1054" t="s">
        <v>228</v>
      </c>
      <c r="DH123" s="1055"/>
      <c r="DI123" s="1055"/>
      <c r="DJ123" s="1055"/>
      <c r="DK123" s="1056"/>
      <c r="DL123" s="1057" t="s">
        <v>228</v>
      </c>
      <c r="DM123" s="1055"/>
      <c r="DN123" s="1055"/>
      <c r="DO123" s="1055"/>
      <c r="DP123" s="1056"/>
      <c r="DQ123" s="1057" t="s">
        <v>228</v>
      </c>
      <c r="DR123" s="1055"/>
      <c r="DS123" s="1055"/>
      <c r="DT123" s="1055"/>
      <c r="DU123" s="1056"/>
      <c r="DV123" s="1058" t="s">
        <v>228</v>
      </c>
      <c r="DW123" s="1059"/>
      <c r="DX123" s="1059"/>
      <c r="DY123" s="1059"/>
      <c r="DZ123" s="1060"/>
    </row>
    <row r="124" spans="1:130" s="248" customFormat="1" ht="26.25" customHeight="1" thickBot="1" x14ac:dyDescent="0.25">
      <c r="A124" s="1155"/>
      <c r="B124" s="1042"/>
      <c r="C124" s="1012" t="s">
        <v>446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228</v>
      </c>
      <c r="AB124" s="1055"/>
      <c r="AC124" s="1055"/>
      <c r="AD124" s="1055"/>
      <c r="AE124" s="1056"/>
      <c r="AF124" s="1057" t="s">
        <v>228</v>
      </c>
      <c r="AG124" s="1055"/>
      <c r="AH124" s="1055"/>
      <c r="AI124" s="1055"/>
      <c r="AJ124" s="1056"/>
      <c r="AK124" s="1057" t="s">
        <v>228</v>
      </c>
      <c r="AL124" s="1055"/>
      <c r="AM124" s="1055"/>
      <c r="AN124" s="1055"/>
      <c r="AO124" s="1056"/>
      <c r="AP124" s="1058" t="s">
        <v>228</v>
      </c>
      <c r="AQ124" s="1059"/>
      <c r="AR124" s="1059"/>
      <c r="AS124" s="1059"/>
      <c r="AT124" s="1060"/>
      <c r="AU124" s="1157" t="s">
        <v>459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228</v>
      </c>
      <c r="BR124" s="1124"/>
      <c r="BS124" s="1124"/>
      <c r="BT124" s="1124"/>
      <c r="BU124" s="1124"/>
      <c r="BV124" s="1124" t="s">
        <v>228</v>
      </c>
      <c r="BW124" s="1124"/>
      <c r="BX124" s="1124"/>
      <c r="BY124" s="1124"/>
      <c r="BZ124" s="1124"/>
      <c r="CA124" s="1124" t="s">
        <v>228</v>
      </c>
      <c r="CB124" s="1124"/>
      <c r="CC124" s="1124"/>
      <c r="CD124" s="1124"/>
      <c r="CE124" s="1124"/>
      <c r="CF124" s="1125"/>
      <c r="CG124" s="1126"/>
      <c r="CH124" s="1126"/>
      <c r="CI124" s="1126"/>
      <c r="CJ124" s="1127"/>
      <c r="CK124" s="1109"/>
      <c r="CL124" s="1109"/>
      <c r="CM124" s="1109"/>
      <c r="CN124" s="1109"/>
      <c r="CO124" s="1110"/>
      <c r="CP124" s="1116" t="s">
        <v>460</v>
      </c>
      <c r="CQ124" s="1117"/>
      <c r="CR124" s="1117"/>
      <c r="CS124" s="1117"/>
      <c r="CT124" s="1117"/>
      <c r="CU124" s="1117"/>
      <c r="CV124" s="1117"/>
      <c r="CW124" s="1117"/>
      <c r="CX124" s="1117"/>
      <c r="CY124" s="1117"/>
      <c r="CZ124" s="1117"/>
      <c r="DA124" s="1117"/>
      <c r="DB124" s="1117"/>
      <c r="DC124" s="1117"/>
      <c r="DD124" s="1117"/>
      <c r="DE124" s="1117"/>
      <c r="DF124" s="1118"/>
      <c r="DG124" s="1101" t="s">
        <v>228</v>
      </c>
      <c r="DH124" s="1080"/>
      <c r="DI124" s="1080"/>
      <c r="DJ124" s="1080"/>
      <c r="DK124" s="1081"/>
      <c r="DL124" s="1079" t="s">
        <v>228</v>
      </c>
      <c r="DM124" s="1080"/>
      <c r="DN124" s="1080"/>
      <c r="DO124" s="1080"/>
      <c r="DP124" s="1081"/>
      <c r="DQ124" s="1079" t="s">
        <v>228</v>
      </c>
      <c r="DR124" s="1080"/>
      <c r="DS124" s="1080"/>
      <c r="DT124" s="1080"/>
      <c r="DU124" s="1081"/>
      <c r="DV124" s="1082" t="s">
        <v>461</v>
      </c>
      <c r="DW124" s="1083"/>
      <c r="DX124" s="1083"/>
      <c r="DY124" s="1083"/>
      <c r="DZ124" s="1084"/>
    </row>
    <row r="125" spans="1:130" s="248" customFormat="1" ht="26.25" customHeight="1" x14ac:dyDescent="0.2">
      <c r="A125" s="1155"/>
      <c r="B125" s="1042"/>
      <c r="C125" s="1012" t="s">
        <v>448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461</v>
      </c>
      <c r="AB125" s="1055"/>
      <c r="AC125" s="1055"/>
      <c r="AD125" s="1055"/>
      <c r="AE125" s="1056"/>
      <c r="AF125" s="1057" t="s">
        <v>228</v>
      </c>
      <c r="AG125" s="1055"/>
      <c r="AH125" s="1055"/>
      <c r="AI125" s="1055"/>
      <c r="AJ125" s="1056"/>
      <c r="AK125" s="1057" t="s">
        <v>228</v>
      </c>
      <c r="AL125" s="1055"/>
      <c r="AM125" s="1055"/>
      <c r="AN125" s="1055"/>
      <c r="AO125" s="1056"/>
      <c r="AP125" s="1058" t="s">
        <v>462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463</v>
      </c>
      <c r="CL125" s="1104"/>
      <c r="CM125" s="1104"/>
      <c r="CN125" s="1104"/>
      <c r="CO125" s="1105"/>
      <c r="CP125" s="1036" t="s">
        <v>464</v>
      </c>
      <c r="CQ125" s="985"/>
      <c r="CR125" s="985"/>
      <c r="CS125" s="985"/>
      <c r="CT125" s="985"/>
      <c r="CU125" s="985"/>
      <c r="CV125" s="985"/>
      <c r="CW125" s="985"/>
      <c r="CX125" s="985"/>
      <c r="CY125" s="985"/>
      <c r="CZ125" s="985"/>
      <c r="DA125" s="985"/>
      <c r="DB125" s="985"/>
      <c r="DC125" s="985"/>
      <c r="DD125" s="985"/>
      <c r="DE125" s="985"/>
      <c r="DF125" s="986"/>
      <c r="DG125" s="1022" t="s">
        <v>228</v>
      </c>
      <c r="DH125" s="1023"/>
      <c r="DI125" s="1023"/>
      <c r="DJ125" s="1023"/>
      <c r="DK125" s="1023"/>
      <c r="DL125" s="1023" t="s">
        <v>228</v>
      </c>
      <c r="DM125" s="1023"/>
      <c r="DN125" s="1023"/>
      <c r="DO125" s="1023"/>
      <c r="DP125" s="1023"/>
      <c r="DQ125" s="1023" t="s">
        <v>228</v>
      </c>
      <c r="DR125" s="1023"/>
      <c r="DS125" s="1023"/>
      <c r="DT125" s="1023"/>
      <c r="DU125" s="1023"/>
      <c r="DV125" s="1024" t="s">
        <v>228</v>
      </c>
      <c r="DW125" s="1024"/>
      <c r="DX125" s="1024"/>
      <c r="DY125" s="1024"/>
      <c r="DZ125" s="1025"/>
    </row>
    <row r="126" spans="1:130" s="248" customFormat="1" ht="26.25" customHeight="1" thickBot="1" x14ac:dyDescent="0.25">
      <c r="A126" s="1155"/>
      <c r="B126" s="1042"/>
      <c r="C126" s="1012" t="s">
        <v>450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2717600</v>
      </c>
      <c r="AB126" s="1055"/>
      <c r="AC126" s="1055"/>
      <c r="AD126" s="1055"/>
      <c r="AE126" s="1056"/>
      <c r="AF126" s="1057">
        <v>1712250</v>
      </c>
      <c r="AG126" s="1055"/>
      <c r="AH126" s="1055"/>
      <c r="AI126" s="1055"/>
      <c r="AJ126" s="1056"/>
      <c r="AK126" s="1057">
        <v>6146693</v>
      </c>
      <c r="AL126" s="1055"/>
      <c r="AM126" s="1055"/>
      <c r="AN126" s="1055"/>
      <c r="AO126" s="1056"/>
      <c r="AP126" s="1058">
        <v>5.5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465</v>
      </c>
      <c r="CQ126" s="1046"/>
      <c r="CR126" s="1046"/>
      <c r="CS126" s="1046"/>
      <c r="CT126" s="1046"/>
      <c r="CU126" s="1046"/>
      <c r="CV126" s="1046"/>
      <c r="CW126" s="1046"/>
      <c r="CX126" s="1046"/>
      <c r="CY126" s="1046"/>
      <c r="CZ126" s="1046"/>
      <c r="DA126" s="1046"/>
      <c r="DB126" s="1046"/>
      <c r="DC126" s="1046"/>
      <c r="DD126" s="1046"/>
      <c r="DE126" s="1046"/>
      <c r="DF126" s="1047"/>
      <c r="DG126" s="1015" t="s">
        <v>228</v>
      </c>
      <c r="DH126" s="1016"/>
      <c r="DI126" s="1016"/>
      <c r="DJ126" s="1016"/>
      <c r="DK126" s="1016"/>
      <c r="DL126" s="1016" t="s">
        <v>228</v>
      </c>
      <c r="DM126" s="1016"/>
      <c r="DN126" s="1016"/>
      <c r="DO126" s="1016"/>
      <c r="DP126" s="1016"/>
      <c r="DQ126" s="1016" t="s">
        <v>228</v>
      </c>
      <c r="DR126" s="1016"/>
      <c r="DS126" s="1016"/>
      <c r="DT126" s="1016"/>
      <c r="DU126" s="1016"/>
      <c r="DV126" s="1017" t="s">
        <v>228</v>
      </c>
      <c r="DW126" s="1017"/>
      <c r="DX126" s="1017"/>
      <c r="DY126" s="1017"/>
      <c r="DZ126" s="1018"/>
    </row>
    <row r="127" spans="1:130" s="248" customFormat="1" ht="26.25" customHeight="1" x14ac:dyDescent="0.2">
      <c r="A127" s="1156"/>
      <c r="B127" s="1044"/>
      <c r="C127" s="1098" t="s">
        <v>466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228</v>
      </c>
      <c r="AB127" s="1055"/>
      <c r="AC127" s="1055"/>
      <c r="AD127" s="1055"/>
      <c r="AE127" s="1056"/>
      <c r="AF127" s="1057" t="s">
        <v>228</v>
      </c>
      <c r="AG127" s="1055"/>
      <c r="AH127" s="1055"/>
      <c r="AI127" s="1055"/>
      <c r="AJ127" s="1056"/>
      <c r="AK127" s="1057" t="s">
        <v>462</v>
      </c>
      <c r="AL127" s="1055"/>
      <c r="AM127" s="1055"/>
      <c r="AN127" s="1055"/>
      <c r="AO127" s="1056"/>
      <c r="AP127" s="1058" t="s">
        <v>228</v>
      </c>
      <c r="AQ127" s="1059"/>
      <c r="AR127" s="1059"/>
      <c r="AS127" s="1059"/>
      <c r="AT127" s="1060"/>
      <c r="AU127" s="284"/>
      <c r="AV127" s="284"/>
      <c r="AW127" s="284"/>
      <c r="AX127" s="1128" t="s">
        <v>467</v>
      </c>
      <c r="AY127" s="1129"/>
      <c r="AZ127" s="1129"/>
      <c r="BA127" s="1129"/>
      <c r="BB127" s="1129"/>
      <c r="BC127" s="1129"/>
      <c r="BD127" s="1129"/>
      <c r="BE127" s="1130"/>
      <c r="BF127" s="1131" t="s">
        <v>468</v>
      </c>
      <c r="BG127" s="1129"/>
      <c r="BH127" s="1129"/>
      <c r="BI127" s="1129"/>
      <c r="BJ127" s="1129"/>
      <c r="BK127" s="1129"/>
      <c r="BL127" s="1130"/>
      <c r="BM127" s="1131" t="s">
        <v>469</v>
      </c>
      <c r="BN127" s="1129"/>
      <c r="BO127" s="1129"/>
      <c r="BP127" s="1129"/>
      <c r="BQ127" s="1129"/>
      <c r="BR127" s="1129"/>
      <c r="BS127" s="1130"/>
      <c r="BT127" s="1131" t="s">
        <v>470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471</v>
      </c>
      <c r="CQ127" s="1046"/>
      <c r="CR127" s="1046"/>
      <c r="CS127" s="1046"/>
      <c r="CT127" s="1046"/>
      <c r="CU127" s="1046"/>
      <c r="CV127" s="1046"/>
      <c r="CW127" s="1046"/>
      <c r="CX127" s="1046"/>
      <c r="CY127" s="1046"/>
      <c r="CZ127" s="1046"/>
      <c r="DA127" s="1046"/>
      <c r="DB127" s="1046"/>
      <c r="DC127" s="1046"/>
      <c r="DD127" s="1046"/>
      <c r="DE127" s="1046"/>
      <c r="DF127" s="1047"/>
      <c r="DG127" s="1015" t="s">
        <v>228</v>
      </c>
      <c r="DH127" s="1016"/>
      <c r="DI127" s="1016"/>
      <c r="DJ127" s="1016"/>
      <c r="DK127" s="1016"/>
      <c r="DL127" s="1016" t="s">
        <v>228</v>
      </c>
      <c r="DM127" s="1016"/>
      <c r="DN127" s="1016"/>
      <c r="DO127" s="1016"/>
      <c r="DP127" s="1016"/>
      <c r="DQ127" s="1016" t="s">
        <v>228</v>
      </c>
      <c r="DR127" s="1016"/>
      <c r="DS127" s="1016"/>
      <c r="DT127" s="1016"/>
      <c r="DU127" s="1016"/>
      <c r="DV127" s="1017" t="s">
        <v>228</v>
      </c>
      <c r="DW127" s="1017"/>
      <c r="DX127" s="1017"/>
      <c r="DY127" s="1017"/>
      <c r="DZ127" s="1018"/>
    </row>
    <row r="128" spans="1:130" s="248" customFormat="1" ht="26.25" customHeight="1" thickBot="1" x14ac:dyDescent="0.25">
      <c r="A128" s="1139" t="s">
        <v>472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473</v>
      </c>
      <c r="X128" s="1141"/>
      <c r="Y128" s="1141"/>
      <c r="Z128" s="1142"/>
      <c r="AA128" s="1143" t="s">
        <v>228</v>
      </c>
      <c r="AB128" s="1144"/>
      <c r="AC128" s="1144"/>
      <c r="AD128" s="1144"/>
      <c r="AE128" s="1145"/>
      <c r="AF128" s="1146" t="s">
        <v>228</v>
      </c>
      <c r="AG128" s="1144"/>
      <c r="AH128" s="1144"/>
      <c r="AI128" s="1144"/>
      <c r="AJ128" s="1145"/>
      <c r="AK128" s="1146" t="s">
        <v>228</v>
      </c>
      <c r="AL128" s="1144"/>
      <c r="AM128" s="1144"/>
      <c r="AN128" s="1144"/>
      <c r="AO128" s="1145"/>
      <c r="AP128" s="1147"/>
      <c r="AQ128" s="1148"/>
      <c r="AR128" s="1148"/>
      <c r="AS128" s="1148"/>
      <c r="AT128" s="1149"/>
      <c r="AU128" s="284"/>
      <c r="AV128" s="284"/>
      <c r="AW128" s="284"/>
      <c r="AX128" s="984" t="s">
        <v>474</v>
      </c>
      <c r="AY128" s="985"/>
      <c r="AZ128" s="985"/>
      <c r="BA128" s="985"/>
      <c r="BB128" s="985"/>
      <c r="BC128" s="985"/>
      <c r="BD128" s="985"/>
      <c r="BE128" s="986"/>
      <c r="BF128" s="1150" t="s">
        <v>228</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475</v>
      </c>
      <c r="CQ128" s="1133"/>
      <c r="CR128" s="1133"/>
      <c r="CS128" s="1133"/>
      <c r="CT128" s="1133"/>
      <c r="CU128" s="1133"/>
      <c r="CV128" s="1133"/>
      <c r="CW128" s="1133"/>
      <c r="CX128" s="1133"/>
      <c r="CY128" s="1133"/>
      <c r="CZ128" s="1133"/>
      <c r="DA128" s="1133"/>
      <c r="DB128" s="1133"/>
      <c r="DC128" s="1133"/>
      <c r="DD128" s="1133"/>
      <c r="DE128" s="1133"/>
      <c r="DF128" s="1134"/>
      <c r="DG128" s="1135" t="s">
        <v>228</v>
      </c>
      <c r="DH128" s="1136"/>
      <c r="DI128" s="1136"/>
      <c r="DJ128" s="1136"/>
      <c r="DK128" s="1136"/>
      <c r="DL128" s="1136" t="s">
        <v>228</v>
      </c>
      <c r="DM128" s="1136"/>
      <c r="DN128" s="1136"/>
      <c r="DO128" s="1136"/>
      <c r="DP128" s="1136"/>
      <c r="DQ128" s="1136" t="s">
        <v>228</v>
      </c>
      <c r="DR128" s="1136"/>
      <c r="DS128" s="1136"/>
      <c r="DT128" s="1136"/>
      <c r="DU128" s="1136"/>
      <c r="DV128" s="1137" t="s">
        <v>228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476</v>
      </c>
      <c r="X129" s="1170"/>
      <c r="Y129" s="1170"/>
      <c r="Z129" s="1171"/>
      <c r="AA129" s="1054">
        <v>119022991</v>
      </c>
      <c r="AB129" s="1055"/>
      <c r="AC129" s="1055"/>
      <c r="AD129" s="1055"/>
      <c r="AE129" s="1056"/>
      <c r="AF129" s="1057">
        <v>121707331</v>
      </c>
      <c r="AG129" s="1055"/>
      <c r="AH129" s="1055"/>
      <c r="AI129" s="1055"/>
      <c r="AJ129" s="1056"/>
      <c r="AK129" s="1057">
        <v>118979467</v>
      </c>
      <c r="AL129" s="1055"/>
      <c r="AM129" s="1055"/>
      <c r="AN129" s="1055"/>
      <c r="AO129" s="1056"/>
      <c r="AP129" s="1172"/>
      <c r="AQ129" s="1173"/>
      <c r="AR129" s="1173"/>
      <c r="AS129" s="1173"/>
      <c r="AT129" s="1174"/>
      <c r="AU129" s="286"/>
      <c r="AV129" s="286"/>
      <c r="AW129" s="286"/>
      <c r="AX129" s="1163" t="s">
        <v>477</v>
      </c>
      <c r="AY129" s="1046"/>
      <c r="AZ129" s="1046"/>
      <c r="BA129" s="1046"/>
      <c r="BB129" s="1046"/>
      <c r="BC129" s="1046"/>
      <c r="BD129" s="1046"/>
      <c r="BE129" s="1047"/>
      <c r="BF129" s="1164" t="s">
        <v>228</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478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479</v>
      </c>
      <c r="X130" s="1170"/>
      <c r="Y130" s="1170"/>
      <c r="Z130" s="1171"/>
      <c r="AA130" s="1054">
        <v>7109626</v>
      </c>
      <c r="AB130" s="1055"/>
      <c r="AC130" s="1055"/>
      <c r="AD130" s="1055"/>
      <c r="AE130" s="1056"/>
      <c r="AF130" s="1057">
        <v>6951744</v>
      </c>
      <c r="AG130" s="1055"/>
      <c r="AH130" s="1055"/>
      <c r="AI130" s="1055"/>
      <c r="AJ130" s="1056"/>
      <c r="AK130" s="1057">
        <v>6836388</v>
      </c>
      <c r="AL130" s="1055"/>
      <c r="AM130" s="1055"/>
      <c r="AN130" s="1055"/>
      <c r="AO130" s="1056"/>
      <c r="AP130" s="1172"/>
      <c r="AQ130" s="1173"/>
      <c r="AR130" s="1173"/>
      <c r="AS130" s="1173"/>
      <c r="AT130" s="1174"/>
      <c r="AU130" s="286"/>
      <c r="AV130" s="286"/>
      <c r="AW130" s="286"/>
      <c r="AX130" s="1163" t="s">
        <v>480</v>
      </c>
      <c r="AY130" s="1046"/>
      <c r="AZ130" s="1046"/>
      <c r="BA130" s="1046"/>
      <c r="BB130" s="1046"/>
      <c r="BC130" s="1046"/>
      <c r="BD130" s="1046"/>
      <c r="BE130" s="1047"/>
      <c r="BF130" s="1200">
        <v>-1.6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481</v>
      </c>
      <c r="X131" s="1208"/>
      <c r="Y131" s="1208"/>
      <c r="Z131" s="1209"/>
      <c r="AA131" s="1101">
        <v>111913365</v>
      </c>
      <c r="AB131" s="1080"/>
      <c r="AC131" s="1080"/>
      <c r="AD131" s="1080"/>
      <c r="AE131" s="1081"/>
      <c r="AF131" s="1079">
        <v>114755587</v>
      </c>
      <c r="AG131" s="1080"/>
      <c r="AH131" s="1080"/>
      <c r="AI131" s="1080"/>
      <c r="AJ131" s="1081"/>
      <c r="AK131" s="1079">
        <v>112143079</v>
      </c>
      <c r="AL131" s="1080"/>
      <c r="AM131" s="1080"/>
      <c r="AN131" s="1080"/>
      <c r="AO131" s="1081"/>
      <c r="AP131" s="1210"/>
      <c r="AQ131" s="1211"/>
      <c r="AR131" s="1211"/>
      <c r="AS131" s="1211"/>
      <c r="AT131" s="1212"/>
      <c r="AU131" s="286"/>
      <c r="AV131" s="286"/>
      <c r="AW131" s="286"/>
      <c r="AX131" s="1182" t="s">
        <v>482</v>
      </c>
      <c r="AY131" s="1133"/>
      <c r="AZ131" s="1133"/>
      <c r="BA131" s="1133"/>
      <c r="BB131" s="1133"/>
      <c r="BC131" s="1133"/>
      <c r="BD131" s="1133"/>
      <c r="BE131" s="1134"/>
      <c r="BF131" s="1183" t="s">
        <v>228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483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484</v>
      </c>
      <c r="W132" s="1193"/>
      <c r="X132" s="1193"/>
      <c r="Y132" s="1193"/>
      <c r="Z132" s="1194"/>
      <c r="AA132" s="1195">
        <v>-2.092027168</v>
      </c>
      <c r="AB132" s="1196"/>
      <c r="AC132" s="1196"/>
      <c r="AD132" s="1196"/>
      <c r="AE132" s="1197"/>
      <c r="AF132" s="1198">
        <v>-3.3966328799999999</v>
      </c>
      <c r="AG132" s="1196"/>
      <c r="AH132" s="1196"/>
      <c r="AI132" s="1196"/>
      <c r="AJ132" s="1197"/>
      <c r="AK132" s="1198">
        <v>0.68787214200000002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485</v>
      </c>
      <c r="W133" s="1176"/>
      <c r="X133" s="1176"/>
      <c r="Y133" s="1176"/>
      <c r="Z133" s="1177"/>
      <c r="AA133" s="1178">
        <v>-0.1</v>
      </c>
      <c r="AB133" s="1179"/>
      <c r="AC133" s="1179"/>
      <c r="AD133" s="1179"/>
      <c r="AE133" s="1180"/>
      <c r="AF133" s="1178">
        <v>-1.8</v>
      </c>
      <c r="AG133" s="1179"/>
      <c r="AH133" s="1179"/>
      <c r="AI133" s="1179"/>
      <c r="AJ133" s="1180"/>
      <c r="AK133" s="1178">
        <v>-1.6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fq23e1evROmJcqbq7nmFEBEpqgp+aoom0XldfNLTVOVzS3wHETFpS4mNAy2vUuF7185Rle4rSekYIH3m/79RA==" saltValue="EuVN4whFNBrIWvegej80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61"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486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NS8KVJax4hIvWN6BsMS9It5ikAa8KKC9OY80Ln/Shybs8mBS3+8bTTJVRRv8Hry4ZI2QwQ+zOTbUft/d8N36g==" saltValue="F7ula7d93D0N8x9/FUnh4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4tyPsR2kiKDa0NcwHt7dtfEaze0LgpFO9jBvVsdTiqgCmm4YUF6r7hvDf0bHBRl7o73fPyNKUizxBhyjsUvA==" saltValue="Rd3/0pbNGgvF5A8X7yGo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488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489</v>
      </c>
      <c r="AP7" s="305"/>
      <c r="AQ7" s="306" t="s">
        <v>490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491</v>
      </c>
      <c r="AQ8" s="312" t="s">
        <v>492</v>
      </c>
      <c r="AR8" s="313" t="s">
        <v>493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494</v>
      </c>
      <c r="AL9" s="1216"/>
      <c r="AM9" s="1216"/>
      <c r="AN9" s="1217"/>
      <c r="AO9" s="314">
        <v>29500856</v>
      </c>
      <c r="AP9" s="314">
        <v>63622</v>
      </c>
      <c r="AQ9" s="315">
        <v>64942</v>
      </c>
      <c r="AR9" s="316">
        <v>-2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495</v>
      </c>
      <c r="AL10" s="1216"/>
      <c r="AM10" s="1216"/>
      <c r="AN10" s="1217"/>
      <c r="AO10" s="317">
        <v>381324</v>
      </c>
      <c r="AP10" s="317">
        <v>822</v>
      </c>
      <c r="AQ10" s="318">
        <v>879</v>
      </c>
      <c r="AR10" s="319">
        <v>-6.5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496</v>
      </c>
      <c r="AL11" s="1216"/>
      <c r="AM11" s="1216"/>
      <c r="AN11" s="1217"/>
      <c r="AO11" s="317" t="s">
        <v>497</v>
      </c>
      <c r="AP11" s="317" t="s">
        <v>497</v>
      </c>
      <c r="AQ11" s="318" t="s">
        <v>497</v>
      </c>
      <c r="AR11" s="319" t="s">
        <v>497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498</v>
      </c>
      <c r="AL12" s="1216"/>
      <c r="AM12" s="1216"/>
      <c r="AN12" s="1217"/>
      <c r="AO12" s="317" t="s">
        <v>497</v>
      </c>
      <c r="AP12" s="317" t="s">
        <v>497</v>
      </c>
      <c r="AQ12" s="318" t="s">
        <v>497</v>
      </c>
      <c r="AR12" s="319" t="s">
        <v>497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499</v>
      </c>
      <c r="AL13" s="1216"/>
      <c r="AM13" s="1216"/>
      <c r="AN13" s="1217"/>
      <c r="AO13" s="317">
        <v>773476</v>
      </c>
      <c r="AP13" s="317">
        <v>1668</v>
      </c>
      <c r="AQ13" s="318">
        <v>2352</v>
      </c>
      <c r="AR13" s="319">
        <v>-29.1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500</v>
      </c>
      <c r="AL14" s="1216"/>
      <c r="AM14" s="1216"/>
      <c r="AN14" s="1217"/>
      <c r="AO14" s="317">
        <v>1214429</v>
      </c>
      <c r="AP14" s="317">
        <v>2619</v>
      </c>
      <c r="AQ14" s="318">
        <v>1462</v>
      </c>
      <c r="AR14" s="319">
        <v>79.099999999999994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501</v>
      </c>
      <c r="AL15" s="1222"/>
      <c r="AM15" s="1222"/>
      <c r="AN15" s="1223"/>
      <c r="AO15" s="317">
        <v>-2582501</v>
      </c>
      <c r="AP15" s="317">
        <v>-5569</v>
      </c>
      <c r="AQ15" s="318">
        <v>-4941</v>
      </c>
      <c r="AR15" s="319">
        <v>12.7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29287584</v>
      </c>
      <c r="AP16" s="317">
        <v>63162</v>
      </c>
      <c r="AQ16" s="318">
        <v>64694</v>
      </c>
      <c r="AR16" s="319">
        <v>-2.4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503</v>
      </c>
      <c r="AP20" s="326" t="s">
        <v>504</v>
      </c>
      <c r="AQ20" s="327" t="s">
        <v>505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506</v>
      </c>
      <c r="AL21" s="1225"/>
      <c r="AM21" s="1225"/>
      <c r="AN21" s="1226"/>
      <c r="AO21" s="330">
        <v>6.22</v>
      </c>
      <c r="AP21" s="331">
        <v>6.27</v>
      </c>
      <c r="AQ21" s="332">
        <v>-0.05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507</v>
      </c>
      <c r="AL22" s="1225"/>
      <c r="AM22" s="1225"/>
      <c r="AN22" s="1226"/>
      <c r="AO22" s="335">
        <v>98.3</v>
      </c>
      <c r="AP22" s="336">
        <v>98.9</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489</v>
      </c>
      <c r="AP30" s="305"/>
      <c r="AQ30" s="306" t="s">
        <v>490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491</v>
      </c>
      <c r="AQ31" s="312" t="s">
        <v>492</v>
      </c>
      <c r="AR31" s="313" t="s">
        <v>493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511</v>
      </c>
      <c r="AL32" s="1219"/>
      <c r="AM32" s="1219"/>
      <c r="AN32" s="1220"/>
      <c r="AO32" s="345">
        <v>1069995</v>
      </c>
      <c r="AP32" s="345">
        <v>2308</v>
      </c>
      <c r="AQ32" s="346">
        <v>4470</v>
      </c>
      <c r="AR32" s="347">
        <v>-48.4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512</v>
      </c>
      <c r="AL33" s="1219"/>
      <c r="AM33" s="1219"/>
      <c r="AN33" s="1220"/>
      <c r="AO33" s="345" t="s">
        <v>497</v>
      </c>
      <c r="AP33" s="345" t="s">
        <v>497</v>
      </c>
      <c r="AQ33" s="346" t="s">
        <v>497</v>
      </c>
      <c r="AR33" s="347" t="s">
        <v>497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513</v>
      </c>
      <c r="AL34" s="1219"/>
      <c r="AM34" s="1219"/>
      <c r="AN34" s="1220"/>
      <c r="AO34" s="345">
        <v>85933</v>
      </c>
      <c r="AP34" s="345">
        <v>185</v>
      </c>
      <c r="AQ34" s="346">
        <v>430</v>
      </c>
      <c r="AR34" s="347">
        <v>-57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514</v>
      </c>
      <c r="AL35" s="1219"/>
      <c r="AM35" s="1219"/>
      <c r="AN35" s="1220"/>
      <c r="AO35" s="345">
        <v>13346</v>
      </c>
      <c r="AP35" s="345">
        <v>29</v>
      </c>
      <c r="AQ35" s="346">
        <v>25</v>
      </c>
      <c r="AR35" s="347">
        <v>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515</v>
      </c>
      <c r="AL36" s="1219"/>
      <c r="AM36" s="1219"/>
      <c r="AN36" s="1220"/>
      <c r="AO36" s="345">
        <v>137795</v>
      </c>
      <c r="AP36" s="345">
        <v>297</v>
      </c>
      <c r="AQ36" s="346">
        <v>317</v>
      </c>
      <c r="AR36" s="347">
        <v>-6.3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516</v>
      </c>
      <c r="AL37" s="1219"/>
      <c r="AM37" s="1219"/>
      <c r="AN37" s="1220"/>
      <c r="AO37" s="345">
        <v>6300720</v>
      </c>
      <c r="AP37" s="345">
        <v>13588</v>
      </c>
      <c r="AQ37" s="346">
        <v>2439</v>
      </c>
      <c r="AR37" s="347">
        <v>457.1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517</v>
      </c>
      <c r="AL38" s="1228"/>
      <c r="AM38" s="1228"/>
      <c r="AN38" s="1229"/>
      <c r="AO38" s="348" t="s">
        <v>497</v>
      </c>
      <c r="AP38" s="348" t="s">
        <v>497</v>
      </c>
      <c r="AQ38" s="349" t="s">
        <v>497</v>
      </c>
      <c r="AR38" s="337" t="s">
        <v>497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518</v>
      </c>
      <c r="AL39" s="1228"/>
      <c r="AM39" s="1228"/>
      <c r="AN39" s="1229"/>
      <c r="AO39" s="345" t="s">
        <v>497</v>
      </c>
      <c r="AP39" s="345" t="s">
        <v>497</v>
      </c>
      <c r="AQ39" s="346">
        <v>-17</v>
      </c>
      <c r="AR39" s="347" t="s">
        <v>497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519</v>
      </c>
      <c r="AL40" s="1219"/>
      <c r="AM40" s="1219"/>
      <c r="AN40" s="1220"/>
      <c r="AO40" s="345">
        <v>-6836388</v>
      </c>
      <c r="AP40" s="345">
        <v>-14743</v>
      </c>
      <c r="AQ40" s="346">
        <v>-15313</v>
      </c>
      <c r="AR40" s="347">
        <v>-3.7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771401</v>
      </c>
      <c r="AP41" s="345">
        <v>1664</v>
      </c>
      <c r="AQ41" s="346">
        <v>-7650</v>
      </c>
      <c r="AR41" s="347">
        <v>-121.8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489</v>
      </c>
      <c r="AN49" s="1235" t="s">
        <v>523</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524</v>
      </c>
      <c r="AO50" s="362" t="s">
        <v>525</v>
      </c>
      <c r="AP50" s="363" t="s">
        <v>526</v>
      </c>
      <c r="AQ50" s="364" t="s">
        <v>527</v>
      </c>
      <c r="AR50" s="365" t="s">
        <v>528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529</v>
      </c>
      <c r="AL51" s="358"/>
      <c r="AM51" s="366">
        <v>20623858</v>
      </c>
      <c r="AN51" s="367">
        <v>45139</v>
      </c>
      <c r="AO51" s="368">
        <v>13.2</v>
      </c>
      <c r="AP51" s="369">
        <v>51565</v>
      </c>
      <c r="AQ51" s="370">
        <v>17.8</v>
      </c>
      <c r="AR51" s="371">
        <v>-4.5999999999999996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530</v>
      </c>
      <c r="AM52" s="374">
        <v>14327040</v>
      </c>
      <c r="AN52" s="375">
        <v>31358</v>
      </c>
      <c r="AO52" s="376">
        <v>14</v>
      </c>
      <c r="AP52" s="377">
        <v>35359</v>
      </c>
      <c r="AQ52" s="378">
        <v>16.5</v>
      </c>
      <c r="AR52" s="379">
        <v>-2.5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531</v>
      </c>
      <c r="AL53" s="358"/>
      <c r="AM53" s="366">
        <v>25336715</v>
      </c>
      <c r="AN53" s="367">
        <v>55029</v>
      </c>
      <c r="AO53" s="368">
        <v>21.9</v>
      </c>
      <c r="AP53" s="369">
        <v>46686</v>
      </c>
      <c r="AQ53" s="370">
        <v>-9.5</v>
      </c>
      <c r="AR53" s="371">
        <v>31.4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530</v>
      </c>
      <c r="AM54" s="374">
        <v>18319070</v>
      </c>
      <c r="AN54" s="375">
        <v>39787</v>
      </c>
      <c r="AO54" s="376">
        <v>26.9</v>
      </c>
      <c r="AP54" s="377">
        <v>32595</v>
      </c>
      <c r="AQ54" s="378">
        <v>-7.8</v>
      </c>
      <c r="AR54" s="379">
        <v>34.700000000000003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532</v>
      </c>
      <c r="AL55" s="358"/>
      <c r="AM55" s="366">
        <v>21614438</v>
      </c>
      <c r="AN55" s="367">
        <v>46725</v>
      </c>
      <c r="AO55" s="368">
        <v>-15.1</v>
      </c>
      <c r="AP55" s="369">
        <v>49796</v>
      </c>
      <c r="AQ55" s="370">
        <v>6.7</v>
      </c>
      <c r="AR55" s="371">
        <v>-21.8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530</v>
      </c>
      <c r="AM56" s="374">
        <v>15411285</v>
      </c>
      <c r="AN56" s="375">
        <v>33315</v>
      </c>
      <c r="AO56" s="376">
        <v>-16.3</v>
      </c>
      <c r="AP56" s="377">
        <v>37281</v>
      </c>
      <c r="AQ56" s="378">
        <v>14.4</v>
      </c>
      <c r="AR56" s="379">
        <v>-30.7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533</v>
      </c>
      <c r="AL57" s="358"/>
      <c r="AM57" s="366">
        <v>24997449</v>
      </c>
      <c r="AN57" s="367">
        <v>53810</v>
      </c>
      <c r="AO57" s="368">
        <v>15.2</v>
      </c>
      <c r="AP57" s="369">
        <v>51681</v>
      </c>
      <c r="AQ57" s="370">
        <v>3.8</v>
      </c>
      <c r="AR57" s="371">
        <v>11.4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530</v>
      </c>
      <c r="AM58" s="374">
        <v>15792496</v>
      </c>
      <c r="AN58" s="375">
        <v>33995</v>
      </c>
      <c r="AO58" s="376">
        <v>2</v>
      </c>
      <c r="AP58" s="377">
        <v>37226</v>
      </c>
      <c r="AQ58" s="378">
        <v>-0.1</v>
      </c>
      <c r="AR58" s="379">
        <v>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534</v>
      </c>
      <c r="AL59" s="358"/>
      <c r="AM59" s="366">
        <v>32286452</v>
      </c>
      <c r="AN59" s="367">
        <v>69629</v>
      </c>
      <c r="AO59" s="368">
        <v>29.4</v>
      </c>
      <c r="AP59" s="369">
        <v>50465</v>
      </c>
      <c r="AQ59" s="370">
        <v>-2.4</v>
      </c>
      <c r="AR59" s="371">
        <v>31.8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530</v>
      </c>
      <c r="AM60" s="374">
        <v>23774182</v>
      </c>
      <c r="AN60" s="375">
        <v>51272</v>
      </c>
      <c r="AO60" s="376">
        <v>50.8</v>
      </c>
      <c r="AP60" s="377">
        <v>34193</v>
      </c>
      <c r="AQ60" s="378">
        <v>-8.1</v>
      </c>
      <c r="AR60" s="379">
        <v>58.9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535</v>
      </c>
      <c r="AL61" s="380"/>
      <c r="AM61" s="381">
        <v>24971782</v>
      </c>
      <c r="AN61" s="382">
        <v>54066</v>
      </c>
      <c r="AO61" s="383">
        <v>12.9</v>
      </c>
      <c r="AP61" s="384">
        <v>50039</v>
      </c>
      <c r="AQ61" s="385">
        <v>3.3</v>
      </c>
      <c r="AR61" s="371">
        <v>9.6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530</v>
      </c>
      <c r="AM62" s="374">
        <v>17524815</v>
      </c>
      <c r="AN62" s="375">
        <v>37945</v>
      </c>
      <c r="AO62" s="376">
        <v>15.5</v>
      </c>
      <c r="AP62" s="377">
        <v>35331</v>
      </c>
      <c r="AQ62" s="378">
        <v>3</v>
      </c>
      <c r="AR62" s="379">
        <v>12.5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LfIQe5iqIJGgHDpuNT+hUDVa4hCGd2J65lfdA+5BYQB1dEAZs9qH/ysTbb46L4Qf1ECgx0tKvGlhpyibX3vcPw==" saltValue="pZNyI7gijVKT+DwPwsDe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537</v>
      </c>
    </row>
    <row r="120" spans="125:125" ht="13.5" hidden="1" customHeight="1" x14ac:dyDescent="0.2"/>
    <row r="121" spans="125:125" ht="13.5" hidden="1" customHeight="1" x14ac:dyDescent="0.2">
      <c r="DU121" s="292"/>
    </row>
  </sheetData>
  <sheetProtection algorithmName="SHA-512" hashValue="mUBf/173N8HWxn9bs3viDp5k6GiCf8JCZgmYXNsonE0Pml+Vx2tL0WYQZvsYAWNBLedcoHouuPJ+l9mCbaH8bw==" saltValue="HcS74+/N0fzMegcM7ZFS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94"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537</v>
      </c>
    </row>
  </sheetData>
  <sheetProtection algorithmName="SHA-512" hashValue="InsI+Z3hx2esp08hhUVuAQ+2ZOHJQFh5EHuJPI7DOuQ+4TCiSVdOGNm7T3OTxgQn8bfR0IRQ7o9x/4LtkzFrRA==" saltValue="Ptsl7Zdg3OJM+pZQBVzV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2">
      <c r="B47" s="10"/>
      <c r="C47" s="1238" t="s">
        <v>3</v>
      </c>
      <c r="D47" s="1238"/>
      <c r="E47" s="1239"/>
      <c r="F47" s="11">
        <v>10.82</v>
      </c>
      <c r="G47" s="12">
        <v>11.57</v>
      </c>
      <c r="H47" s="12">
        <v>12.09</v>
      </c>
      <c r="I47" s="12">
        <v>12.03</v>
      </c>
      <c r="J47" s="13">
        <v>19.87</v>
      </c>
    </row>
    <row r="48" spans="2:10" ht="57.75" customHeight="1" x14ac:dyDescent="0.2">
      <c r="B48" s="14"/>
      <c r="C48" s="1240" t="s">
        <v>4</v>
      </c>
      <c r="D48" s="1240"/>
      <c r="E48" s="1241"/>
      <c r="F48" s="15">
        <v>7.3</v>
      </c>
      <c r="G48" s="16">
        <v>10.17</v>
      </c>
      <c r="H48" s="16">
        <v>8.43</v>
      </c>
      <c r="I48" s="16">
        <v>10.23</v>
      </c>
      <c r="J48" s="17">
        <v>12.37</v>
      </c>
    </row>
    <row r="49" spans="2:10" ht="57.75" customHeight="1" thickBot="1" x14ac:dyDescent="0.25">
      <c r="B49" s="18"/>
      <c r="C49" s="1242" t="s">
        <v>5</v>
      </c>
      <c r="D49" s="1242"/>
      <c r="E49" s="1243"/>
      <c r="F49" s="19" t="s">
        <v>543</v>
      </c>
      <c r="G49" s="20">
        <v>3.68</v>
      </c>
      <c r="H49" s="20" t="s">
        <v>544</v>
      </c>
      <c r="I49" s="20">
        <v>2.19</v>
      </c>
      <c r="J49" s="21">
        <v>9.4700000000000006</v>
      </c>
    </row>
    <row r="50" spans="2:10" ht="13.5" customHeight="1" x14ac:dyDescent="0.2"/>
  </sheetData>
  <sheetProtection algorithmName="SHA-512" hashValue="rW910u8sJ2xl2dFWUh0Q4UTEkC1CjQTBcjQbSm62ghTCX7e28bH7M5bEE3YTepGd2rl4qoA52Eb3Yjm52X1g/g==" saltValue="1//pTXMNQnYkBdgaWoPCw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2022-03-03T01:29:41Z</cp:lastPrinted>
  <dcterms:created xsi:type="dcterms:W3CDTF">2022-02-02T04:31:52Z</dcterms:created>
  <dcterms:modified xsi:type="dcterms:W3CDTF">2022-09-26T02:58:00Z</dcterms:modified>
  <cp:category/>
</cp:coreProperties>
</file>