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４年度\040905令和２年度財政状況資料集の作成について（2回目・地方公会計関係）\03_区→都　9.22〆\19_板橋区　　〇\"/>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<sst xmlns="http://schemas.openxmlformats.org/spreadsheetml/2006/main" count="1166" uniqueCount="610">
  <si>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</si>
  <si>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</si>
  <si>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</si>
  <si>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</si>
  <si>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</si>
  <si>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</si>
  <si>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</si>
  <si>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</si>
  <si>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</si>
  <si>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</si>
  <si>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</si>
  <si>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</si>
  <si>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</si>
  <si>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</si>
  <si>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</si>
  <si>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</si>
  <si>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</si>
  <si>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</si>
  <si>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</si>
  <si>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</si>
  <si>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</si>
  <si>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</si>
  <si>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</si>
  <si>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</si>
  <si>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</si>
  <si>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</si>
  <si>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</si>
  <si>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</si>
  <si>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</si>
  <si>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</si>
  <si>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</si>
  <si>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</si>
  <si>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</si>
  <si>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</si>
  <si>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</si>
  <si>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</si>
  <si>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</si>
  <si>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</si>
  <si>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</si>
  <si>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</si>
  <si>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</si>
  <si>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</si>
  <si>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</si>
  <si>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</si>
  <si>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</si>
  <si>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</si>
  <si>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</si>
  <si>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</si>
  <si>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</si>
  <si>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</si>
  <si>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</si>
  <si>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</si>
  <si>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</si>
  <si>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</si>
  <si>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</si>
  <si>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</si>
  <si>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</si>
  <si>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</si>
  <si>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</si>
  <si>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</si>
  <si>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</si>
  <si>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</si>
  <si>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</si>
  <si>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</si>
  <si>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</si>
  <si>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</si>
  <si>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</si>
  <si>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</si>
  <si>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</si>
  <si>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</si>
  <si>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</si>
  <si>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</si>
  <si>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</si>
  <si>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</si>
  <si>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</si>
  <si>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</si>
  <si>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</si>
  <si>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</si>
  <si>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</si>
  <si>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</si>
  <si>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</si>
  <si>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</si>
  <si>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</si>
  <si>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</si>
  <si>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</si>
  <si>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</si>
  <si>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</si>
  <si>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</si>
  <si>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</si>
  <si>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</si>
  <si>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</si>
  <si>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</si>
  <si>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</si>
  <si>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</si>
  <si>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</si>
  <si>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</si>
  <si>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</si>
  <si>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板橋区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</si>
  <si>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</si>
  <si>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</si>
  <si>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</si>
  <si>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</si>
  <si>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</si>
  <si>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</si>
  <si>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</si>
  <si>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</si>
  <si>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</si>
  <si>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</si>
  <si>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</si>
  <si>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</si>
  <si>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</si>
  <si>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</si>
  <si>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</si>
  <si>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</si>
  <si>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</si>
  <si>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</si>
  <si>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</si>
  <si>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</si>
  <si>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</si>
  <si>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</si>
  <si>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</si>
  <si>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</si>
  <si>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</si>
  <si>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</si>
  <si>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</si>
  <si>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</si>
  <si>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</si>
  <si>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</si>
  <si>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</si>
  <si>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</si>
  <si>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</si>
  <si>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</si>
  <si>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</si>
  <si>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</si>
  <si>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</si>
  <si>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</si>
  <si>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</si>
  <si>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</si>
  <si>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</si>
  <si>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</si>
  <si>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</si>
  <si>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</si>
  <si>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</si>
  <si>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</si>
  <si>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</si>
  <si>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</si>
  <si>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</si>
  <si>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</si>
  <si>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</si>
  <si>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</si>
  <si>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</si>
  <si>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</si>
  <si>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</si>
  <si>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</si>
  <si>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</si>
  <si>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</si>
  <si>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</si>
  <si>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</si>
  <si>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</si>
  <si>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</si>
  <si>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</si>
  <si>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</si>
  <si>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</si>
  <si>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</si>
  <si>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</si>
  <si>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</si>
  <si>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</si>
  <si>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</si>
  <si>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</si>
  <si>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</si>
  <si>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</si>
  <si>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</si>
  <si>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</si>
  <si>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</si>
  <si>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</si>
  <si>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</si>
  <si>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</si>
  <si>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</si>
  <si>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</si>
  <si>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</si>
  <si>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</si>
  <si>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</si>
  <si>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</si>
  <si>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</si>
  <si>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</si>
  <si>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</si>
  <si>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</si>
  <si>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</si>
  <si>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</si>
  <si>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</si>
  <si>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</si>
  <si>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</si>
  <si>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</si>
  <si>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</si>
  <si>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</si>
  <si>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</si>
  <si>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</si>
  <si>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</si>
  <si>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</si>
  <si>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</si>
  <si>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</si>
  <si>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</si>
  <si>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</si>
  <si>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</si>
  <si>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</si>
  <si>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</si>
  <si>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</si>
  <si>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</si>
  <si>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</si>
  <si>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</si>
  <si>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</si>
  <si>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東京都板橋区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</si>
  <si>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</si>
  <si>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</si>
  <si>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</si>
  <si>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</si>
  <si>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</si>
  <si>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</si>
  <si>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</si>
  <si>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</si>
  <si>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</si>
  <si>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</si>
  <si>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</si>
  <si>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</si>
  <si>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</si>
  <si>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</si>
  <si>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</si>
  <si>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</si>
  <si>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</si>
  <si>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</si>
  <si>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</si>
  <si>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</si>
  <si>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</si>
  <si>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</si>
  <si>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</si>
  <si>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</si>
  <si>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</si>
  <si>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</si>
  <si>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</si>
  <si>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</si>
  <si>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</si>
  <si>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</si>
  <si>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</si>
  <si>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</si>
  <si>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</si>
  <si>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</si>
  <si>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</si>
  <si>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</si>
  <si>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</si>
  <si>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</si>
  <si>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</si>
  <si>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</si>
  <si>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</si>
  <si>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</si>
  <si>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</si>
  <si>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</si>
  <si>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</si>
  <si>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</si>
  <si>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</si>
  <si>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</si>
  <si>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</si>
  <si>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</si>
  <si>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</si>
  <si>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</si>
  <si>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</si>
  <si>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</si>
  <si>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</si>
  <si>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</si>
  <si>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</si>
  <si>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</si>
  <si>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</si>
  <si>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</si>
  <si>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</si>
  <si>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</si>
  <si>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</si>
  <si>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</si>
  <si>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</si>
  <si>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</si>
  <si>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</si>
  <si>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</si>
  <si>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</si>
  <si>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</si>
  <si>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</si>
  <si>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</si>
  <si>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</si>
  <si>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</si>
  <si>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</si>
  <si>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</si>
  <si>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</si>
  <si>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</si>
  <si>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</si>
  <si>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</si>
  <si>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</si>
  <si>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</si>
  <si>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</si>
  <si>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</si>
  <si>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</si>
  <si>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</si>
  <si>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</si>
  <si>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</si>
  <si>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</si>
  <si>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</si>
  <si>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</si>
  <si>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</si>
  <si>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</si>
  <si>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</si>
  <si>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</si>
  <si>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</si>
  <si>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</si>
  <si>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</si>
  <si>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</si>
  <si>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</si>
  <si>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</si>
  <si>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</si>
  <si>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</si>
  <si>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</si>
  <si>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</si>
  <si>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</si>
  <si>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</si>
  <si>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</si>
  <si>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</si>
  <si>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</si>
  <si>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</si>
  <si>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</si>
  <si>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</si>
  <si>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</si>
  <si>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</si>
  <si>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</si>
  <si>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</si>
  <si>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</si>
  <si>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</si>
  <si>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</si>
  <si>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</si>
  <si>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</si>
  <si>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</si>
  <si>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</si>
  <si>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</si>
  <si>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</si>
  <si>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</si>
  <si>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</si>
  <si>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</si>
  <si>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</si>
  <si>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</si>
  <si>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</si>
  <si>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</si>
  <si>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</si>
  <si>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</si>
  <si>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</si>
  <si>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</si>
  <si>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</si>
  <si>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</si>
  <si>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</si>
  <si>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</si>
  <si>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</si>
  <si>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</si>
  <si>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</si>
  <si>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</si>
  <si>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</si>
  <si>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</si>
  <si>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</si>
  <si>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</si>
  <si>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</si>
  <si>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</si>
  <si>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</si>
  <si>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</si>
  <si>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</si>
  <si>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東京都板橋区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</si>
  <si>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</si>
  <si>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</si>
  <si>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</si>
  <si>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</si>
  <si>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</si>
  <si>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</si>
  <si>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</si>
  <si>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</si>
  <si>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</si>
  <si>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</si>
  <si>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</si>
  <si>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</si>
  <si>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</si>
  <si>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</si>
  <si>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</si>
  <si>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</si>
  <si>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</si>
  <si>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</si>
  <si>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</si>
  <si>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</si>
  <si>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東武東上線連続立体化事業特別会計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</si>
  <si>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</si>
  <si>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</si>
  <si>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</si>
  <si>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</si>
  <si>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</si>
  <si>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</si>
  <si>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</si>
  <si>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</si>
  <si>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</si>
  <si>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</si>
  <si>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</si>
  <si>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</si>
  <si>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</si>
  <si>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</si>
  <si>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</si>
  <si>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</si>
  <si>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</si>
  <si>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</si>
  <si>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</si>
  <si>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</si>
  <si>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</si>
  <si>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</si>
  <si>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</si>
  <si>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</si>
  <si>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</si>
  <si>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</si>
  <si>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</si>
  <si>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</si>
  <si>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</si>
  <si>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</si>
  <si>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</si>
  <si>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</si>
  <si>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</si>
  <si>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</si>
  <si>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</si>
  <si>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</si>
  <si>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</si>
  <si>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</si>
  <si>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</si>
  <si>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</si>
  <si>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</si>
  <si>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</si>
  <si>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</si>
  <si>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</si>
  <si>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</si>
  <si>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</si>
  <si>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</si>
  <si>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</si>
  <si>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</si>
  <si>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</si>
  <si>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</si>
  <si>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</si>
  <si>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</si>
  <si>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</si>
  <si>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</si>
  <si>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</si>
  <si>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</si>
  <si>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</si>
  <si>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</si>
  <si>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</si>
  <si>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</si>
  <si>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</si>
  <si>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</si>
  <si>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</si>
  <si>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</si>
  <si>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</si>
  <si>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</si>
  <si>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</si>
  <si>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</si>
  <si>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</si>
  <si>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</si>
  <si>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</si>
  <si>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</si>
  <si>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</si>
  <si>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</si>
  <si>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</si>
  <si>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</si>
  <si>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</si>
  <si>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</si>
  <si>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</si>
  <si>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</si>
  <si>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</si>
  <si>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</si>
  <si>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</si>
  <si>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</si>
  <si>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</si>
  <si>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</si>
  <si>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</si>
  <si>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</si>
  <si>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</si>
  <si>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</si>
  <si>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</si>
  <si>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</si>
  <si>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</si>
  <si>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</si>
  <si>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</si>
  <si>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</si>
  <si>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</si>
  <si>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</si>
  <si>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</si>
  <si>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</si>
  <si>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</si>
  <si>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</si>
  <si>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</si>
  <si>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</si>
  <si>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</si>
  <si>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</si>
  <si>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</si>
  <si>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</si>
  <si>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</si>
  <si>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</si>
  <si>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</si>
  <si>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</si>
  <si>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</si>
  <si>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</si>
  <si>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</si>
  <si>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</si>
  <si>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</si>
  <si>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</si>
  <si>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</si>
  <si>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</si>
  <si>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</si>
  <si>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</si>
  <si>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</si>
  <si>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</si>
  <si>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</si>
  <si>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</si>
  <si>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</si>
  <si>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</si>
  <si>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</si>
  <si>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</si>
  <si>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</si>
  <si>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</si>
  <si>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</si>
  <si>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</si>
  <si>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</si>
  <si>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</si>
  <si>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</si>
  <si>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</si>
  <si>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</si>
  <si>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</si>
  <si>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</si>
  <si>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</si>
  <si>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</si>
  <si>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</si>
  <si>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</si>
  <si>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</si>
  <si>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</si>
  <si>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</si>
  <si>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</si>
  <si>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</si>
  <si>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</si>
  <si>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</si>
  <si>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</si>
  <si>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</si>
  <si>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</si>
  <si>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</si>
  <si>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</si>
  <si>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</si>
  <si>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</si>
  <si>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</si>
  <si>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</si>
  <si>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</si>
  <si>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</si>
  <si>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</si>
  <si>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</si>
  <si>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</si>
  <si>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</si>
  <si>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</si>
  <si>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</si>
  <si>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</si>
  <si>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</si>
  <si>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</si>
  <si>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</si>
  <si>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</si>
  <si>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1.50</t>
  </si>
  <si>
    <t>一般会計</t>
  </si>
  <si>
    <t>介護保険事業特別会計</t>
  </si>
  <si>
    <t>国民健康保険事業特別会計</t>
  </si>
  <si>
    <t>後期高齢者医療事業特別会計</t>
  </si>
  <si>
    <t>東武東上線連続立体化事業特別会計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</si>
  <si>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</si>
  <si>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</si>
  <si>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</si>
  <si>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</si>
  <si>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</si>
  <si>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</si>
  <si>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</si>
  <si>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</si>
  <si>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板橋区土地開発公社</t>
    <rPh sb="0" eb="3">
      <t>イタバシク</t>
    </rPh>
    <rPh sb="3" eb="9">
      <t>トチカイハツコウシャ</t>
    </rPh>
    <phoneticPr fontId="2"/>
  </si>
  <si>
    <t>植村記念財団</t>
    <rPh sb="0" eb="6">
      <t>ウエムラキネンザイダン</t>
    </rPh>
    <phoneticPr fontId="2"/>
  </si>
  <si>
    <t>板橋区産業振興公社</t>
    <rPh sb="0" eb="3">
      <t>イタバシク</t>
    </rPh>
    <rPh sb="3" eb="9">
      <t>サンギョウシンコウコウシャ</t>
    </rPh>
    <phoneticPr fontId="2"/>
  </si>
  <si>
    <t>板橋区文化・国際交流財団</t>
    <rPh sb="0" eb="3">
      <t>イタバシク</t>
    </rPh>
    <rPh sb="3" eb="5">
      <t>ブンカ</t>
    </rPh>
    <rPh sb="6" eb="12">
      <t>コクサイコウリュウザイダン</t>
    </rPh>
    <phoneticPr fontId="2"/>
  </si>
  <si>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</si>
  <si>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</si>
  <si>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</si>
  <si>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</si>
  <si>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</si>
  <si>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</si>
  <si>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</si>
  <si>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</si>
  <si>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</si>
  <si>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</si>
  <si>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〇</t>
    <phoneticPr fontId="2"/>
  </si>
  <si>
    <t>義務教育施設整備基金</t>
    <rPh sb="0" eb="6">
      <t>ギムキョウイクシセツ</t>
    </rPh>
    <rPh sb="6" eb="10">
      <t>セイビキキン</t>
    </rPh>
    <phoneticPr fontId="5"/>
  </si>
  <si>
    <t>公共施設等整備基金</t>
    <rPh sb="0" eb="5">
      <t>コウキョウシセツトウ</t>
    </rPh>
    <rPh sb="5" eb="9">
      <t>セイビキキン</t>
    </rPh>
    <phoneticPr fontId="5"/>
  </si>
  <si>
    <t>東武東上線連続立体化事業基金</t>
    <rPh sb="0" eb="10">
      <t>トウブトウジョウセンレンゾクリッタイカ</t>
    </rPh>
    <rPh sb="10" eb="14">
      <t>ジギョウキキン</t>
    </rPh>
    <phoneticPr fontId="5"/>
  </si>
  <si>
    <t>住宅基金</t>
    <rPh sb="0" eb="4">
      <t>ジュウタクキキン</t>
    </rPh>
    <phoneticPr fontId="5"/>
  </si>
  <si>
    <t>平和基金</t>
    <rPh sb="0" eb="4">
      <t>ヘイワキキン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</si>
  <si>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</si>
  <si>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</si>
  <si>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</si>
  <si>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</si>
  <si>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将来負担比率は生じていない一方で、小・中学校をはじめとした公共施設の更新需要は継続して見込まれている。
今後も区民ニーズを的確に捉えながら、施設更新や複合化について計画的にすすめ、中・長期的視点による施設の維持・管理を推進していく。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</si>
  <si>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</si>
  <si>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</si>
  <si>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</si>
  <si>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</si>
  <si>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</si>
  <si>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</si>
  <si>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将来負担比率については、一般会計等が負担する将来負担額に対し、充当可能財源の額が上回るため、将来負担比率はマイナスとなっている。
実質公債費比率については、早期健全化基準を大きく下回る算定結果となっている。分母である元利償還金・準元利償還金にかかる基準財政需要額算入額が１億38百万円減少したものの、分子である地方債に係る元利償還金等が１億50百万円減少したため、単年度の比率は0.1ポイント改善した。</t>
    <rPh sb="103" eb="105">
      <t>ブンボ</t>
    </rPh>
    <rPh sb="108" eb="110">
      <t>ガンリ</t>
    </rPh>
    <rPh sb="110" eb="113">
      <t>ショウカンキン</t>
    </rPh>
    <rPh sb="114" eb="120">
      <t>ジュンガンリショウカンキン</t>
    </rPh>
    <rPh sb="124" eb="126">
      <t>キジュン</t>
    </rPh>
    <rPh sb="126" eb="131">
      <t>ザイセイジュヨウガク</t>
    </rPh>
    <rPh sb="169" eb="170">
      <t>オク</t>
    </rPh>
    <rPh sb="196" eb="198">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</si>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</sst>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0" fillId="0" borderId="0">
      <alignment vertical="center"/>
    </xf>
  </cellStyleXfs>
  <cellXfs count="13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1"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01" xfId="20" applyFont="1" applyFill="1" applyBorder="1" applyAlignment="1" applyProtection="1">
      <alignment horizontal="right" vertical="center"/>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9" fillId="0" borderId="121" xfId="8"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DD90-4522-8490-3C879C1ADD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26268</c:v>
                </c:pt>
                <c:pt idx="1">
                  <c:v>29959</c:v>
                </c:pt>
                <c:pt idx="2">
                  <c:v>29380</c:v>
                </c:pt>
                <c:pt idx="3">
                  <c:v>26627</c:v>
                </c:pt>
                <c:pt idx="4">
                  <c:v>36296</c:v>
                </c:pt>
              </c:numCache>
            </c:numRef>
          </c:val>
          <c:smooth val="0"/>
          <c:extLst>
            <c:ext xmlns:c16="http://schemas.microsoft.com/office/drawing/2014/chart" uri="{C3380CC4-5D6E-409C-BE32-E72D297353CC}">
              <c16:uniqueId val="{00000001-DD90-4522-8490-3C879C1ADD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3.44</c:v>
                </c:pt>
                <c:pt idx="1">
                  <c:v>4.51</c:v>
                </c:pt>
                <c:pt idx="2">
                  <c:v>3.62</c:v>
                </c:pt>
                <c:pt idx="3">
                  <c:v>4.12</c:v>
                </c:pt>
                <c:pt idx="4">
                  <c:v>6.88</c:v>
                </c:pt>
              </c:numCache>
            </c:numRef>
          </c:val>
          <c:extLst>
            <c:ext xmlns:c16="http://schemas.microsoft.com/office/drawing/2014/chart" uri="{C3380CC4-5D6E-409C-BE32-E72D297353CC}">
              <c16:uniqueId val="{00000000-047E-41AA-9FAD-90A005DFE1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15.15</c:v>
                </c:pt>
                <c:pt idx="1">
                  <c:v>16.59</c:v>
                </c:pt>
                <c:pt idx="2">
                  <c:v>20.79</c:v>
                </c:pt>
                <c:pt idx="3">
                  <c:v>17.420000000000002</c:v>
                </c:pt>
                <c:pt idx="4">
                  <c:v>20.7</c:v>
                </c:pt>
              </c:numCache>
            </c:numRef>
          </c:val>
          <c:extLst>
            <c:ext xmlns:c16="http://schemas.microsoft.com/office/drawing/2014/chart" uri="{C3380CC4-5D6E-409C-BE32-E72D297353CC}">
              <c16:uniqueId val="{00000001-047E-41AA-9FAD-90A005DFE1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0.21</c:v>
                </c:pt>
                <c:pt idx="1">
                  <c:v>2.17</c:v>
                </c:pt>
                <c:pt idx="2">
                  <c:v>3.9</c:v>
                </c:pt>
                <c:pt idx="3">
                  <c:v>-1.5</c:v>
                </c:pt>
                <c:pt idx="4">
                  <c:v>5.26</c:v>
                </c:pt>
              </c:numCache>
            </c:numRef>
          </c:val>
          <c:smooth val="0"/>
          <c:extLst>
            <c:ext xmlns:c16="http://schemas.microsoft.com/office/drawing/2014/chart" uri="{C3380CC4-5D6E-409C-BE32-E72D297353CC}">
              <c16:uniqueId val="{00000002-047E-41AA-9FAD-90A005DFE1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AC-44BE-B46D-910BF74B7B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AC-44BE-B46D-910BF74B7B2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BAC-44BE-B46D-910BF74B7B2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BAC-44BE-B46D-910BF74B7B2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BAC-44BE-B46D-910BF74B7B24}"/>
            </c:ext>
          </c:extLst>
        </c:ser>
        <c:ser>
          <c:idx val="5"/>
          <c:order val="5"/>
          <c:tx>
            <c:strRef>
              <c:f>データシート!$A$32</c:f>
              <c:strCache>
                <c:ptCount val="1"/>
                <c:pt idx="0">
                  <c:v>東武東上線連続立体化事業特別会計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c:v>
                </c:pt>
                <c:pt idx="8">
                  <c:v>#N/A</c:v>
                </c:pt>
                <c:pt idx="9">
                  <c:v>0.01</c:v>
                </c:pt>
              </c:numCache>
            </c:numRef>
          </c:val>
          <c:extLst>
            <c:ext xmlns:c16="http://schemas.microsoft.com/office/drawing/2014/chart" uri="{C3380CC4-5D6E-409C-BE32-E72D297353CC}">
              <c16:uniqueId val="{00000005-CBAC-44BE-B46D-910BF74B7B24}"/>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0.08</c:v>
                </c:pt>
                <c:pt idx="4">
                  <c:v>#N/A</c:v>
                </c:pt>
                <c:pt idx="5">
                  <c:v>0.09</c:v>
                </c:pt>
                <c:pt idx="6">
                  <c:v>#N/A</c:v>
                </c:pt>
                <c:pt idx="7">
                  <c:v>0.09</c:v>
                </c:pt>
                <c:pt idx="8">
                  <c:v>#N/A</c:v>
                </c:pt>
                <c:pt idx="9">
                  <c:v>0.11</c:v>
                </c:pt>
              </c:numCache>
            </c:numRef>
          </c:val>
          <c:extLst>
            <c:ext xmlns:c16="http://schemas.microsoft.com/office/drawing/2014/chart" uri="{C3380CC4-5D6E-409C-BE32-E72D297353CC}">
              <c16:uniqueId val="{00000006-CBAC-44BE-B46D-910BF74B7B2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2.38</c:v>
                </c:pt>
                <c:pt idx="2">
                  <c:v>#N/A</c:v>
                </c:pt>
                <c:pt idx="3">
                  <c:v>3.71</c:v>
                </c:pt>
                <c:pt idx="4">
                  <c:v>#N/A</c:v>
                </c:pt>
                <c:pt idx="5">
                  <c:v>0.75</c:v>
                </c:pt>
                <c:pt idx="6">
                  <c:v>#N/A</c:v>
                </c:pt>
                <c:pt idx="7">
                  <c:v>0.73</c:v>
                </c:pt>
                <c:pt idx="8">
                  <c:v>#N/A</c:v>
                </c:pt>
                <c:pt idx="9">
                  <c:v>1.04</c:v>
                </c:pt>
              </c:numCache>
            </c:numRef>
          </c:val>
          <c:extLst>
            <c:ext xmlns:c16="http://schemas.microsoft.com/office/drawing/2014/chart" uri="{C3380CC4-5D6E-409C-BE32-E72D297353CC}">
              <c16:uniqueId val="{00000007-CBAC-44BE-B46D-910BF74B7B2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c:v>
                </c:pt>
                <c:pt idx="2">
                  <c:v>#N/A</c:v>
                </c:pt>
                <c:pt idx="3">
                  <c:v>0.72</c:v>
                </c:pt>
                <c:pt idx="4">
                  <c:v>#N/A</c:v>
                </c:pt>
                <c:pt idx="5">
                  <c:v>0.64</c:v>
                </c:pt>
                <c:pt idx="6">
                  <c:v>#N/A</c:v>
                </c:pt>
                <c:pt idx="7">
                  <c:v>0.92</c:v>
                </c:pt>
                <c:pt idx="8">
                  <c:v>#N/A</c:v>
                </c:pt>
                <c:pt idx="9">
                  <c:v>1.29</c:v>
                </c:pt>
              </c:numCache>
            </c:numRef>
          </c:val>
          <c:extLst>
            <c:ext xmlns:c16="http://schemas.microsoft.com/office/drawing/2014/chart" uri="{C3380CC4-5D6E-409C-BE32-E72D297353CC}">
              <c16:uniqueId val="{00000008-CBAC-44BE-B46D-910BF74B7B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3.43</c:v>
                </c:pt>
                <c:pt idx="2">
                  <c:v>#N/A</c:v>
                </c:pt>
                <c:pt idx="3">
                  <c:v>4.51</c:v>
                </c:pt>
                <c:pt idx="4">
                  <c:v>#N/A</c:v>
                </c:pt>
                <c:pt idx="5">
                  <c:v>3.62</c:v>
                </c:pt>
                <c:pt idx="6">
                  <c:v>#N/A</c:v>
                </c:pt>
                <c:pt idx="7">
                  <c:v>4.12</c:v>
                </c:pt>
                <c:pt idx="8">
                  <c:v>#N/A</c:v>
                </c:pt>
                <c:pt idx="9">
                  <c:v>6.85</c:v>
                </c:pt>
              </c:numCache>
            </c:numRef>
          </c:val>
          <c:extLst>
            <c:ext xmlns:c16="http://schemas.microsoft.com/office/drawing/2014/chart" uri="{C3380CC4-5D6E-409C-BE32-E72D297353CC}">
              <c16:uniqueId val="{00000009-CBAC-44BE-B46D-910BF74B7B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9697</c:v>
                </c:pt>
                <c:pt idx="5">
                  <c:v>9425</c:v>
                </c:pt>
                <c:pt idx="8">
                  <c:v>9115</c:v>
                </c:pt>
                <c:pt idx="11">
                  <c:v>8981</c:v>
                </c:pt>
                <c:pt idx="14">
                  <c:v>8842</c:v>
                </c:pt>
              </c:numCache>
            </c:numRef>
          </c:val>
          <c:extLst>
            <c:ext xmlns:c16="http://schemas.microsoft.com/office/drawing/2014/chart" uri="{C3380CC4-5D6E-409C-BE32-E72D297353CC}">
              <c16:uniqueId val="{00000000-7BC6-47BE-8097-C3D7205F32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C6-47BE-8097-C3D7205F32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91</c:v>
                </c:pt>
                <c:pt idx="3">
                  <c:v>4253</c:v>
                </c:pt>
                <c:pt idx="6">
                  <c:v>273</c:v>
                </c:pt>
                <c:pt idx="9">
                  <c:v>235</c:v>
                </c:pt>
                <c:pt idx="12">
                  <c:v>115</c:v>
                </c:pt>
              </c:numCache>
            </c:numRef>
          </c:val>
          <c:extLst>
            <c:ext xmlns:c16="http://schemas.microsoft.com/office/drawing/2014/chart" uri="{C3380CC4-5D6E-409C-BE32-E72D297353CC}">
              <c16:uniqueId val="{00000002-7BC6-47BE-8097-C3D7205F32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161</c:v>
                </c:pt>
                <c:pt idx="3">
                  <c:v>137</c:v>
                </c:pt>
                <c:pt idx="6">
                  <c:v>150</c:v>
                </c:pt>
                <c:pt idx="9">
                  <c:v>150</c:v>
                </c:pt>
                <c:pt idx="12">
                  <c:v>166</c:v>
                </c:pt>
              </c:numCache>
            </c:numRef>
          </c:val>
          <c:extLst>
            <c:ext xmlns:c16="http://schemas.microsoft.com/office/drawing/2014/chart" uri="{C3380CC4-5D6E-409C-BE32-E72D297353CC}">
              <c16:uniqueId val="{00000003-7BC6-47BE-8097-C3D7205F32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C6-47BE-8097-C3D7205F32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147</c:v>
                </c:pt>
                <c:pt idx="3">
                  <c:v>119</c:v>
                </c:pt>
                <c:pt idx="6">
                  <c:v>117</c:v>
                </c:pt>
                <c:pt idx="9">
                  <c:v>150</c:v>
                </c:pt>
                <c:pt idx="12">
                  <c:v>154</c:v>
                </c:pt>
              </c:numCache>
            </c:numRef>
          </c:val>
          <c:extLst>
            <c:ext xmlns:c16="http://schemas.microsoft.com/office/drawing/2014/chart" uri="{C3380CC4-5D6E-409C-BE32-E72D297353CC}">
              <c16:uniqueId val="{00000005-7BC6-47BE-8097-C3D7205F32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C6-47BE-8097-C3D7205F32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3311</c:v>
                </c:pt>
                <c:pt idx="3">
                  <c:v>3190</c:v>
                </c:pt>
                <c:pt idx="6">
                  <c:v>2788</c:v>
                </c:pt>
                <c:pt idx="9">
                  <c:v>2786</c:v>
                </c:pt>
                <c:pt idx="12">
                  <c:v>2734</c:v>
                </c:pt>
              </c:numCache>
            </c:numRef>
          </c:val>
          <c:extLst>
            <c:ext xmlns:c16="http://schemas.microsoft.com/office/drawing/2014/chart" uri="{C3380CC4-5D6E-409C-BE32-E72D297353CC}">
              <c16:uniqueId val="{00000007-7BC6-47BE-8097-C3D7205F32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-5987</c:v>
                </c:pt>
                <c:pt idx="2">
                  <c:v>#N/A</c:v>
                </c:pt>
                <c:pt idx="3">
                  <c:v>#N/A</c:v>
                </c:pt>
                <c:pt idx="4">
                  <c:v>-1726</c:v>
                </c:pt>
                <c:pt idx="5">
                  <c:v>#N/A</c:v>
                </c:pt>
                <c:pt idx="6">
                  <c:v>#N/A</c:v>
                </c:pt>
                <c:pt idx="7">
                  <c:v>-5787</c:v>
                </c:pt>
                <c:pt idx="8">
                  <c:v>#N/A</c:v>
                </c:pt>
                <c:pt idx="9">
                  <c:v>#N/A</c:v>
                </c:pt>
                <c:pt idx="10">
                  <c:v>-5660</c:v>
                </c:pt>
                <c:pt idx="11">
                  <c:v>#N/A</c:v>
                </c:pt>
                <c:pt idx="12">
                  <c:v>#N/A</c:v>
                </c:pt>
                <c:pt idx="13">
                  <c:v>-5673</c:v>
                </c:pt>
                <c:pt idx="14">
                  <c:v>#N/A</c:v>
                </c:pt>
              </c:numCache>
            </c:numRef>
          </c:val>
          <c:smooth val="0"/>
          <c:extLst>
            <c:ext xmlns:c16="http://schemas.microsoft.com/office/drawing/2014/chart" uri="{C3380CC4-5D6E-409C-BE32-E72D297353CC}">
              <c16:uniqueId val="{00000008-7BC6-47BE-8097-C3D7205F32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100078</c:v>
                </c:pt>
                <c:pt idx="5">
                  <c:v>92112</c:v>
                </c:pt>
                <c:pt idx="8">
                  <c:v>84182</c:v>
                </c:pt>
                <c:pt idx="11">
                  <c:v>76421</c:v>
                </c:pt>
                <c:pt idx="14">
                  <c:v>71397</c:v>
                </c:pt>
              </c:numCache>
            </c:numRef>
          </c:val>
          <c:extLst>
            <c:ext xmlns:c16="http://schemas.microsoft.com/office/drawing/2014/chart" uri="{C3380CC4-5D6E-409C-BE32-E72D297353CC}">
              <c16:uniqueId val="{00000000-C171-493A-8347-C055F6AB45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4388</c:v>
                </c:pt>
                <c:pt idx="5">
                  <c:v>179</c:v>
                </c:pt>
                <c:pt idx="8">
                  <c:v>1835</c:v>
                </c:pt>
                <c:pt idx="11">
                  <c:v>3483</c:v>
                </c:pt>
                <c:pt idx="14">
                  <c:v>4159</c:v>
                </c:pt>
              </c:numCache>
            </c:numRef>
          </c:val>
          <c:extLst>
            <c:ext xmlns:c16="http://schemas.microsoft.com/office/drawing/2014/chart" uri="{C3380CC4-5D6E-409C-BE32-E72D297353CC}">
              <c16:uniqueId val="{00000001-C171-493A-8347-C055F6AB45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51672</c:v>
                </c:pt>
                <c:pt idx="5">
                  <c:v>57807</c:v>
                </c:pt>
                <c:pt idx="8">
                  <c:v>68496</c:v>
                </c:pt>
                <c:pt idx="11">
                  <c:v>80579</c:v>
                </c:pt>
                <c:pt idx="14">
                  <c:v>83589</c:v>
                </c:pt>
              </c:numCache>
            </c:numRef>
          </c:val>
          <c:extLst>
            <c:ext xmlns:c16="http://schemas.microsoft.com/office/drawing/2014/chart" uri="{C3380CC4-5D6E-409C-BE32-E72D297353CC}">
              <c16:uniqueId val="{00000002-C171-493A-8347-C055F6AB45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71-493A-8347-C055F6AB45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71-493A-8347-C055F6AB45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71-493A-8347-C055F6AB45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25765</c:v>
                </c:pt>
                <c:pt idx="3">
                  <c:v>24303</c:v>
                </c:pt>
                <c:pt idx="6">
                  <c:v>22981</c:v>
                </c:pt>
                <c:pt idx="9">
                  <c:v>22725</c:v>
                </c:pt>
                <c:pt idx="12">
                  <c:v>22491</c:v>
                </c:pt>
              </c:numCache>
            </c:numRef>
          </c:val>
          <c:extLst>
            <c:ext xmlns:c16="http://schemas.microsoft.com/office/drawing/2014/chart" uri="{C3380CC4-5D6E-409C-BE32-E72D297353CC}">
              <c16:uniqueId val="{00000006-C171-493A-8347-C055F6AB45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1589</c:v>
                </c:pt>
                <c:pt idx="3">
                  <c:v>1894</c:v>
                </c:pt>
                <c:pt idx="6">
                  <c:v>1885</c:v>
                </c:pt>
                <c:pt idx="9">
                  <c:v>1893</c:v>
                </c:pt>
                <c:pt idx="12">
                  <c:v>2181</c:v>
                </c:pt>
              </c:numCache>
            </c:numRef>
          </c:val>
          <c:extLst>
            <c:ext xmlns:c16="http://schemas.microsoft.com/office/drawing/2014/chart" uri="{C3380CC4-5D6E-409C-BE32-E72D297353CC}">
              <c16:uniqueId val="{00000007-C171-493A-8347-C055F6AB45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171-493A-8347-C055F6AB45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4597</c:v>
                </c:pt>
                <c:pt idx="3">
                  <c:v>4679</c:v>
                </c:pt>
                <c:pt idx="6">
                  <c:v>4310</c:v>
                </c:pt>
                <c:pt idx="9">
                  <c:v>4298</c:v>
                </c:pt>
                <c:pt idx="12">
                  <c:v>4333</c:v>
                </c:pt>
              </c:numCache>
            </c:numRef>
          </c:val>
          <c:extLst>
            <c:ext xmlns:c16="http://schemas.microsoft.com/office/drawing/2014/chart" uri="{C3380CC4-5D6E-409C-BE32-E72D297353CC}">
              <c16:uniqueId val="{00000009-C171-493A-8347-C055F6AB45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35488</c:v>
                </c:pt>
                <c:pt idx="3">
                  <c:v>34466</c:v>
                </c:pt>
                <c:pt idx="6">
                  <c:v>34864</c:v>
                </c:pt>
                <c:pt idx="9">
                  <c:v>33727</c:v>
                </c:pt>
                <c:pt idx="12">
                  <c:v>35687</c:v>
                </c:pt>
              </c:numCache>
            </c:numRef>
          </c:val>
          <c:extLst>
            <c:ext xmlns:c16="http://schemas.microsoft.com/office/drawing/2014/chart" uri="{C3380CC4-5D6E-409C-BE32-E72D297353CC}">
              <c16:uniqueId val="{0000000A-C171-493A-8347-C055F6AB45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171-493A-8347-C055F6AB45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26446</c:v>
                </c:pt>
                <c:pt idx="1">
                  <c:v>23474</c:v>
                </c:pt>
                <c:pt idx="2">
                  <c:v>26923</c:v>
                </c:pt>
              </c:numCache>
            </c:numRef>
          </c:val>
          <c:extLst>
            <c:ext xmlns:c16="http://schemas.microsoft.com/office/drawing/2014/chart" uri="{C3380CC4-5D6E-409C-BE32-E72D297353CC}">
              <c16:uniqueId val="{00000000-341C-4CA2-B792-F049506A4E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156</c:v>
                </c:pt>
                <c:pt idx="1">
                  <c:v>156</c:v>
                </c:pt>
                <c:pt idx="2">
                  <c:v>335</c:v>
                </c:pt>
              </c:numCache>
            </c:numRef>
          </c:val>
          <c:extLst>
            <c:ext xmlns:c16="http://schemas.microsoft.com/office/drawing/2014/chart" uri="{C3380CC4-5D6E-409C-BE32-E72D297353CC}">
              <c16:uniqueId val="{00000001-341C-4CA2-B792-F049506A4E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33910</c:v>
                </c:pt>
                <c:pt idx="1">
                  <c:v>47418</c:v>
                </c:pt>
                <c:pt idx="2">
                  <c:v>44548</c:v>
                </c:pt>
              </c:numCache>
            </c:numRef>
          </c:val>
          <c:extLst>
            <c:ext xmlns:c16="http://schemas.microsoft.com/office/drawing/2014/chart" uri="{C3380CC4-5D6E-409C-BE32-E72D297353CC}">
              <c16:uniqueId val="{00000002-341C-4CA2-B792-F049506A4E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{BFCA8131-2273-4913-846F-7F78F130B6EF}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73F-41F2-A3DD-46C873FB5F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{2697BEE2-4987-41E2-AAB2-AD8090CD4D77}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3F-41F2-A3DD-46C873FB5F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{A227ABD6-AFFF-4288-B6D5-568C0B537130}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3F-41F2-A3DD-46C873FB5F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{019C02C3-EE75-4E8E-AF75-E622DF524F3E}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3F-41F2-A3DD-46C873FB5F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{BD8F4324-72D0-4754-94B0-601403DA97E6}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3F-41F2-A3DD-46C873FB5F5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{43BE6C7F-E8CD-453F-87C4-68C6FAF437BB}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73F-41F2-A3DD-46C873FB5F5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{4361DE5A-2AAC-4527-B56A-A7690B3F0EC3}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73F-41F2-A3DD-46C873FB5F5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{921CD853-CD2F-48B3-94D6-1862D53F104E}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73F-41F2-A3DD-46C873FB5F5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{CC5C091B-3FCF-4806-BDDF-38D23C2A1628}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73F-41F2-A3DD-46C873FB5F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43.8</c:v>
                </c:pt>
                <c:pt idx="16">
                  <c:v>44.7</c:v>
                </c:pt>
                <c:pt idx="24">
                  <c:v>46.2</c:v>
                </c:pt>
                <c:pt idx="32">
                  <c:v>46.6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73F-41F2-A3DD-46C873FB5F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{310F6821-C3E5-47CD-BCD6-39C5803C54E3}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73F-41F2-A3DD-46C873FB5F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{7E6E8E1D-363B-4730-9553-539AD73C0A8C}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3F-41F2-A3DD-46C873FB5F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{961C1075-788D-4CCB-86BE-8A1847687DC4}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3F-41F2-A3DD-46C873FB5F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{A4EE77F6-C738-407B-97FB-11E6A68BAF8E}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3F-41F2-A3DD-46C873FB5F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{C0C27881-303F-471C-B623-9FB0BFB33D9D}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3F-41F2-A3DD-46C873FB5F5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{6C6182CD-1B07-488E-AA6B-A17B0CCCC15B}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73F-41F2-A3DD-46C873FB5F5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{FEA88F5B-2B8F-4D90-A199-CA166B73CCBC}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73F-41F2-A3DD-46C873FB5F5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{8477F12C-AAD0-4CFE-8FB1-8D01C04DA787}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73F-41F2-A3DD-46C873FB5F5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{B18AE9B5-5FC2-4A48-8443-31D90D7AA358}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73F-41F2-A3DD-46C873FB5F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73F-41F2-A3DD-46C873FB5F5B}"/>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{6BE9044C-C488-4526-BFE7-B7D1D8F0A9CC}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76F-414C-9733-644F089709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{E2B9FF22-C864-433B-9A98-56D8172B592A}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6F-414C-9733-644F089709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{017151F8-FD0F-4E1A-A832-0CCA9DB819D5}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6F-414C-9733-644F089709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{3563A27E-6108-4D39-9FC8-7F512BC5920D}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6F-414C-9733-644F089709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{4AB3855A-C2FA-44A5-AA78-8C210A27584C}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6F-414C-9733-644F0897098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{82F036F9-516F-442D-AF75-6B0C67EB3D57}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76F-414C-9733-644F0897098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{C40FA59B-62CF-4FF5-9BCC-B51E619C62B2}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76F-414C-9733-644F0897098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{08E5200A-382E-4A02-AF63-7212C2CBDFCC}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76F-414C-9733-644F0897098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{6808E5FB-0190-4B3D-B768-CA2426C2C4B3}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76F-414C-9733-644F089709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-3.4</c:v>
                </c:pt>
                <c:pt idx="16">
                  <c:v>-3.8</c:v>
                </c:pt>
                <c:pt idx="24">
                  <c:v>-3.6</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76F-414C-9733-644F089709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{1BEB2E93-3BA1-4BC5-BBB8-33CDE1B1B08A}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76F-414C-9733-644F089709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{AB1C41AB-2C56-4F58-A3B5-EE3F9021962F}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6F-414C-9733-644F089709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{B32C4B42-AABC-4430-96DF-FCDA39CDFC44}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6F-414C-9733-644F089709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{0ABCEBEF-9B1A-419F-9167-685E033FDAE8}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6F-414C-9733-644F089709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{0B7F017F-8092-4640-817E-8E5E67EB4A86}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6F-414C-9733-644F0897098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{C38A2798-98A6-4D05-889D-DEEF5B7E9327}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76F-414C-9733-644F0897098A}"/>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{AD9FC408-2C3E-47BF-8169-06BCE198801E}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76F-414C-9733-644F0897098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{5CCB005D-E265-4769-9D6C-DEDE1BC686DC}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76F-414C-9733-644F0897098A}"/>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{FE97EED6-ABD0-465E-B675-5D8E542B1504}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76F-414C-9733-644F089709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76F-414C-9733-644F0897098A}"/>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元利償還金が年々減少するとともに、用地取得の完了等に伴い債務負担行為に基づく支出額が減少した。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年度は、分母である標準財政規模が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百万円の減となったものの、分子である地方債に係る元利償還金等が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百万円減少したため、単年度の比率は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ヶ年平均では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ポイントの改善となった。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年間</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億円以上の積立を見込</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、決算余剰金が発生した際には積極的に積み立てる方針に基づき、積立を行っ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百万円の積立を行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い、満期一括償還地方債の償還はなかった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充当可能財源等は、充当可能基金の増加により、充当可能財源が前年比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一方で、中央図書館や学校の改築等による起債により地方債現在高は増加した。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このため、将来負担比率の分子が、令和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東京都板橋区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財政調整基金については、前年度歳計剰余金に加え、緊急事態宣言に伴う事業の不用額の積立により、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の活用などにより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当初予算編成時の財源不足額への対応や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、新型コロナウイルス対策などの緊急を要する財政需要に対して財政調整基金の活用を行っている。今後も景気後退期に必要な金額を確保することを考慮し、戦略的に活用を図る。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義務教育施設整備基金と公共施設等整備基金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今後の施設改修に備え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・義務教育施設整備基金：義務教育施設の増改築、大規模改修及び耐震補強工事に要する資金に充てる。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・住宅基金：住宅対策事業の推進により、快適な住宅環境の形成に寄与する事業に充当する。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・平和基金：平和事業の推進により、世界平和の実現に貢献する事業に充当する。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・佐藤太清青少年美術奨励基金：青少年の美術奨励に資するため、佐藤太清氏からの寄付金を基に設置し、区民等の寄附金をもって充てる。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・いたばしボランティア基金：区民とともにボランテイア活動を推進し、もって区民の福祉の向上に資するため設置し、区民等の寄付金をもって充てる。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・櫻井徳太郎民族学研究奨励基金：民俗学の研究奨励に資するため、櫻井徳太郎氏からの寄付金を基に設置し、区民等の寄付金をもって充てる。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・公共施設等整備基金：公共施設（義務教育施設を除く）の建設、増改築、大規模改修、耐震補強工事、用地の取得その他の整備及び緑化の推進委資する用地の取得に要する資金に充てる。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・東武東上線連続立体化事業基金：東武東上線連続立体化事業及びこれに関連する事業に充当する。</a:t>
          </a: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：板橋第十小学校の改築などの財源として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中央図書館改築などの財源として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区営住宅の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・義務教育施設整備基金と公共施設等整備基金についても、今後の施設改修に備え計画的に積立を行う。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・東武東上線連続立体化事業基金は、事業の進捗状況にあわせて積立を行う。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前年度歳計剰余金に加え、緊急事態宣言に伴う事業の不用額の積立により、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初予算編成時の財源不足額への対応や、新型コロナウイルス対策などの緊急を要する財政需要に対して財政調整基金の活用を行っている。今後も景気後退期に必要な金額を確保することを考慮し、戦略的に活用を図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最終補正予算編成時の剰余金を活用して積み立てを行った。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570,213
542,959
32.22
295,220,675
285,612,861
8,943,811
130,061,004
28,622,527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年度と令和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年度を比較した際に、取得価格が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９１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億増、減価償却累計額が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４億増となっており、その結果、減価償却率が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300220" y="5250633"/>
          <a:ext cx="127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352925" y="638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213225" y="637839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352925" y="503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213225" y="525063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2" name="有形固定資産減価償却率平均値テキスト"/>
        <xdr:cNvSpPr txBox="1"/>
      </xdr:nvSpPr>
      <xdr:spPr>
        <a:xfrm>
          <a:off x="4352925"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251325" y="584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3616325" y="58408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2930525" y="58840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244725" y="58593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558925" y="58562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93" name="楕円 92"/>
        <xdr:cNvSpPr/>
      </xdr:nvSpPr>
      <xdr:spPr>
        <a:xfrm>
          <a:off x="4251325" y="5554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94" name="有形固定資産減価償却率該当値テキスト"/>
        <xdr:cNvSpPr txBox="1"/>
      </xdr:nvSpPr>
      <xdr:spPr>
        <a:xfrm>
          <a:off x="4352925" y="5405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138158</xdr:rowOff>
    </xdr:from>
    <xdr:to>
      <xdr:col>19</xdr:col>
      <xdr:colOff>187325</xdr:colOff>
      <xdr:row>29</xdr:row>
      <xdr:rowOff>68308</xdr:rowOff>
    </xdr:to>
    <xdr:sp macro="" textlink="">
      <xdr:nvSpPr>
        <xdr:cNvPr id="95" name="楕円 94"/>
        <xdr:cNvSpPr/>
      </xdr:nvSpPr>
      <xdr:spPr>
        <a:xfrm>
          <a:off x="3616325" y="55420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17508</xdr:rowOff>
    </xdr:from>
    <xdr:to>
      <xdr:col>23</xdr:col>
      <xdr:colOff>85725</xdr:colOff>
      <xdr:row>29</xdr:row>
      <xdr:rowOff>29845</xdr:rowOff>
    </xdr:to>
    <xdr:cxnSp macro="">
      <xdr:nvCxnSpPr>
        <xdr:cNvPr id="96" name="直線コネクタ 95"/>
        <xdr:cNvCxnSpPr/>
      </xdr:nvCxnSpPr>
      <xdr:spPr>
        <a:xfrm>
          <a:off x="3667125" y="5586458"/>
          <a:ext cx="635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91894</xdr:rowOff>
    </xdr:from>
    <xdr:to>
      <xdr:col>15</xdr:col>
      <xdr:colOff>187325</xdr:colOff>
      <xdr:row>29</xdr:row>
      <xdr:rowOff>22044</xdr:rowOff>
    </xdr:to>
    <xdr:sp macro="" textlink="">
      <xdr:nvSpPr>
        <xdr:cNvPr id="97" name="楕円 96"/>
        <xdr:cNvSpPr/>
      </xdr:nvSpPr>
      <xdr:spPr>
        <a:xfrm>
          <a:off x="2930525" y="54957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142694</xdr:rowOff>
    </xdr:from>
    <xdr:to>
      <xdr:col>19</xdr:col>
      <xdr:colOff>136525</xdr:colOff>
      <xdr:row>29</xdr:row>
      <xdr:rowOff>17508</xdr:rowOff>
    </xdr:to>
    <xdr:cxnSp macro="">
      <xdr:nvCxnSpPr>
        <xdr:cNvPr id="98" name="直線コネクタ 97"/>
        <xdr:cNvCxnSpPr/>
      </xdr:nvCxnSpPr>
      <xdr:spPr>
        <a:xfrm>
          <a:off x="2981325" y="5546544"/>
          <a:ext cx="6858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99" name="楕円 98"/>
        <xdr:cNvSpPr/>
      </xdr:nvSpPr>
      <xdr:spPr>
        <a:xfrm>
          <a:off x="2244725" y="5467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28</xdr:row>
      <xdr:rowOff>142694</xdr:rowOff>
    </xdr:to>
    <xdr:cxnSp macro="">
      <xdr:nvCxnSpPr>
        <xdr:cNvPr id="100" name="直線コネクタ 99"/>
        <xdr:cNvCxnSpPr/>
      </xdr:nvCxnSpPr>
      <xdr:spPr>
        <a:xfrm>
          <a:off x="2295525" y="5518785"/>
          <a:ext cx="6858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92619</xdr:rowOff>
    </xdr:from>
    <xdr:to>
      <xdr:col>7</xdr:col>
      <xdr:colOff>187325</xdr:colOff>
      <xdr:row>32</xdr:row>
      <xdr:rowOff>22769</xdr:rowOff>
    </xdr:to>
    <xdr:sp macro="" textlink="">
      <xdr:nvSpPr>
        <xdr:cNvPr id="101" name="楕円 100"/>
        <xdr:cNvSpPr/>
      </xdr:nvSpPr>
      <xdr:spPr>
        <a:xfrm>
          <a:off x="1558925" y="59917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114935</xdr:rowOff>
    </xdr:from>
    <xdr:to>
      <xdr:col>11</xdr:col>
      <xdr:colOff>136525</xdr:colOff>
      <xdr:row>31</xdr:row>
      <xdr:rowOff>143419</xdr:rowOff>
    </xdr:to>
    <xdr:cxnSp macro="">
      <xdr:nvCxnSpPr>
        <xdr:cNvPr id="102" name="直線コネクタ 101"/>
        <xdr:cNvCxnSpPr/>
      </xdr:nvCxnSpPr>
      <xdr:spPr>
        <a:xfrm flipV="1">
          <a:off x="1609725" y="5518785"/>
          <a:ext cx="685800" cy="52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28048</xdr:rowOff>
    </xdr:from>
    <xdr:ext cx="405111" cy="259045"/>
    <xdr:sp macro="" textlink="">
      <xdr:nvSpPr>
        <xdr:cNvPr id="103" name="n_1aveValue有形固定資産減価償却率"/>
        <xdr:cNvSpPr txBox="1"/>
      </xdr:nvSpPr>
      <xdr:spPr>
        <a:xfrm>
          <a:off x="3470919" y="5927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4" name="n_2aveValue有形固定資産減価償却率"/>
        <xdr:cNvSpPr txBox="1"/>
      </xdr:nvSpPr>
      <xdr:spPr>
        <a:xfrm>
          <a:off x="2797819" y="5970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5" name="n_3aveValue有形固定資産減価償却率"/>
        <xdr:cNvSpPr txBox="1"/>
      </xdr:nvSpPr>
      <xdr:spPr>
        <a:xfrm>
          <a:off x="2112019" y="594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6" name="n_4aveValue有形固定資産減価償却率"/>
        <xdr:cNvSpPr txBox="1"/>
      </xdr:nvSpPr>
      <xdr:spPr>
        <a:xfrm>
          <a:off x="1426219" y="563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84835</xdr:rowOff>
    </xdr:from>
    <xdr:ext cx="405111" cy="259045"/>
    <xdr:sp macro="" textlink="">
      <xdr:nvSpPr>
        <xdr:cNvPr id="107" name="n_1mainValue有形固定資産減価償却率"/>
        <xdr:cNvSpPr txBox="1"/>
      </xdr:nvSpPr>
      <xdr:spPr>
        <a:xfrm>
          <a:off x="3470919" y="5323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38571</xdr:rowOff>
    </xdr:from>
    <xdr:ext cx="405111" cy="259045"/>
    <xdr:sp macro="" textlink="">
      <xdr:nvSpPr>
        <xdr:cNvPr id="108" name="n_2mainValue有形固定資産減価償却率"/>
        <xdr:cNvSpPr txBox="1"/>
      </xdr:nvSpPr>
      <xdr:spPr>
        <a:xfrm>
          <a:off x="2797819" y="527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109" name="n_3mainValue有形固定資産減価償却率"/>
        <xdr:cNvSpPr txBox="1"/>
      </xdr:nvSpPr>
      <xdr:spPr>
        <a:xfrm>
          <a:off x="2112019"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13896</xdr:rowOff>
    </xdr:from>
    <xdr:ext cx="405111" cy="259045"/>
    <xdr:sp macro="" textlink="">
      <xdr:nvSpPr>
        <xdr:cNvPr id="110" name="n_4mainValue有形固定資産減価償却率"/>
        <xdr:cNvSpPr txBox="1"/>
      </xdr:nvSpPr>
      <xdr:spPr>
        <a:xfrm>
          <a:off x="1426219" y="607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2569041" y="4477796"/>
          <a:ext cx="611168"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債務償還比率の計算式によると、分子（将来負担額</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-23,056,876</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千円、分母（経常一般財源等</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経常経費充当財源等）は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65,494,609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千円となり、債務償還可能年数は、「－」となった。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税制改正による普通交付金の減や新型コロナウイルスの影響などによる厳しい財政運状況のなかで、戦略的な起債発行が求められるが、新たな収入確保策の確立、事務事業の見直し及び公共施設の適正配置など、更なる行財政改革を推進してい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9758836" y="64519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981013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981013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981013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3323570" y="5157258"/>
          <a:ext cx="1269" cy="119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3376275" y="635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3255625" y="63542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3376275" y="489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3376275" y="50848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3293725" y="51064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2639675" y="510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1953875" y="510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1268075" y="510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0582275" y="510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27</xdr:row>
      <xdr:rowOff>168416</xdr:rowOff>
    </xdr:from>
    <xdr:to>
      <xdr:col>64</xdr:col>
      <xdr:colOff>123825</xdr:colOff>
      <xdr:row>28</xdr:row>
      <xdr:rowOff>98566</xdr:rowOff>
    </xdr:to>
    <xdr:sp macro="" textlink="">
      <xdr:nvSpPr>
        <xdr:cNvPr id="155" name="楕円 154"/>
        <xdr:cNvSpPr/>
      </xdr:nvSpPr>
      <xdr:spPr>
        <a:xfrm>
          <a:off x="11268075" y="54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73801</xdr:rowOff>
    </xdr:from>
    <xdr:to>
      <xdr:col>60</xdr:col>
      <xdr:colOff>123825</xdr:colOff>
      <xdr:row>30</xdr:row>
      <xdr:rowOff>3951</xdr:rowOff>
    </xdr:to>
    <xdr:sp macro="" textlink="">
      <xdr:nvSpPr>
        <xdr:cNvPr id="156" name="楕円 155"/>
        <xdr:cNvSpPr/>
      </xdr:nvSpPr>
      <xdr:spPr>
        <a:xfrm>
          <a:off x="10582275" y="56427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47766</xdr:rowOff>
    </xdr:from>
    <xdr:to>
      <xdr:col>64</xdr:col>
      <xdr:colOff>73025</xdr:colOff>
      <xdr:row>29</xdr:row>
      <xdr:rowOff>124601</xdr:rowOff>
    </xdr:to>
    <xdr:cxnSp macro="">
      <xdr:nvCxnSpPr>
        <xdr:cNvPr id="157" name="直線コネクタ 156"/>
        <xdr:cNvCxnSpPr/>
      </xdr:nvCxnSpPr>
      <xdr:spPr>
        <a:xfrm flipV="1">
          <a:off x="10633075" y="5451616"/>
          <a:ext cx="6858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macro="" textlink="">
      <xdr:nvSpPr>
        <xdr:cNvPr id="158" name="n_1aveValue債務償還比率"/>
        <xdr:cNvSpPr txBox="1"/>
      </xdr:nvSpPr>
      <xdr:spPr>
        <a:xfrm>
          <a:off x="12526586" y="489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9" name="n_2aveValue債務償還比率"/>
        <xdr:cNvSpPr txBox="1"/>
      </xdr:nvSpPr>
      <xdr:spPr>
        <a:xfrm>
          <a:off x="11853486" y="489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60" name="n_3aveValue債務償還比率"/>
        <xdr:cNvSpPr txBox="1"/>
      </xdr:nvSpPr>
      <xdr:spPr>
        <a:xfrm>
          <a:off x="11167686" y="489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61" name="n_4aveValue債務償還比率"/>
        <xdr:cNvSpPr txBox="1"/>
      </xdr:nvSpPr>
      <xdr:spPr>
        <a:xfrm>
          <a:off x="10481886" y="489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28</xdr:row>
      <xdr:rowOff>89693</xdr:rowOff>
    </xdr:from>
    <xdr:ext cx="405111" cy="259045"/>
    <xdr:sp macro="" textlink="">
      <xdr:nvSpPr>
        <xdr:cNvPr id="162" name="n_3mainValue債務償還比率"/>
        <xdr:cNvSpPr txBox="1"/>
      </xdr:nvSpPr>
      <xdr:spPr>
        <a:xfrm>
          <a:off x="11135369" y="549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29</xdr:row>
      <xdr:rowOff>166528</xdr:rowOff>
    </xdr:from>
    <xdr:ext cx="405111" cy="259045"/>
    <xdr:sp macro="" textlink="">
      <xdr:nvSpPr>
        <xdr:cNvPr id="163" name="n_4mainValue債務償還比率"/>
        <xdr:cNvSpPr txBox="1"/>
      </xdr:nvSpPr>
      <xdr:spPr>
        <a:xfrm>
          <a:off x="10449569" y="573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570,213
542,959
32.22
295,220,675
285,612,861
8,943,811
130,061,004
28,622,527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177665" y="5457372"/>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216400" y="6971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108450" y="6967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31586</xdr:rowOff>
    </xdr:from>
    <xdr:ext cx="405111" cy="259045"/>
    <xdr:sp macro="" textlink="">
      <xdr:nvSpPr>
        <xdr:cNvPr id="63" name="【道路】&#10;有形固定資産減価償却率平均値テキスト"/>
        <xdr:cNvSpPr txBox="1"/>
      </xdr:nvSpPr>
      <xdr:spPr>
        <a:xfrm>
          <a:off x="4216400" y="63117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127500" y="633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384550" y="63218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571750" y="630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778000" y="62710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984250" y="65147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4" name="楕円 73"/>
        <xdr:cNvSpPr/>
      </xdr:nvSpPr>
      <xdr:spPr>
        <a:xfrm>
          <a:off x="4127500" y="5412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340478" cy="259045"/>
    <xdr:sp macro="" textlink="">
      <xdr:nvSpPr>
        <xdr:cNvPr id="75" name="【道路】&#10;有形固定資産減価償却率該当値テキスト"/>
        <xdr:cNvSpPr txBox="1"/>
      </xdr:nvSpPr>
      <xdr:spPr>
        <a:xfrm>
          <a:off x="4216400" y="53659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6" name="楕円 75"/>
        <xdr:cNvSpPr/>
      </xdr:nvSpPr>
      <xdr:spPr>
        <a:xfrm>
          <a:off x="3384550" y="54129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7" name="直線コネクタ 76"/>
        <xdr:cNvCxnSpPr/>
      </xdr:nvCxnSpPr>
      <xdr:spPr>
        <a:xfrm>
          <a:off x="3429000" y="545737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8" name="楕円 77"/>
        <xdr:cNvSpPr/>
      </xdr:nvSpPr>
      <xdr:spPr>
        <a:xfrm>
          <a:off x="2571750" y="5412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79" name="直線コネクタ 78"/>
        <xdr:cNvCxnSpPr/>
      </xdr:nvCxnSpPr>
      <xdr:spPr>
        <a:xfrm>
          <a:off x="2622550" y="545737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0" name="楕円 79"/>
        <xdr:cNvSpPr/>
      </xdr:nvSpPr>
      <xdr:spPr>
        <a:xfrm>
          <a:off x="1778000" y="5412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2722</xdr:rowOff>
    </xdr:to>
    <xdr:cxnSp macro="">
      <xdr:nvCxnSpPr>
        <xdr:cNvPr id="81" name="直線コネクタ 80"/>
        <xdr:cNvCxnSpPr/>
      </xdr:nvCxnSpPr>
      <xdr:spPr>
        <a:xfrm>
          <a:off x="1828800" y="545737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2" name="楕円 81"/>
        <xdr:cNvSpPr/>
      </xdr:nvSpPr>
      <xdr:spPr>
        <a:xfrm>
          <a:off x="984250" y="6243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38</xdr:row>
      <xdr:rowOff>7620</xdr:rowOff>
    </xdr:to>
    <xdr:cxnSp macro="">
      <xdr:nvCxnSpPr>
        <xdr:cNvPr id="83" name="直線コネクタ 82"/>
        <xdr:cNvCxnSpPr/>
      </xdr:nvCxnSpPr>
      <xdr:spPr>
        <a:xfrm flipV="1">
          <a:off x="1028700" y="5457372"/>
          <a:ext cx="800100" cy="83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134455</xdr:rowOff>
    </xdr:from>
    <xdr:ext cx="405111" cy="259045"/>
    <xdr:sp macro="" textlink="">
      <xdr:nvSpPr>
        <xdr:cNvPr id="84" name="n_1aveValue【道路】&#10;有形固定資産減価償却率"/>
        <xdr:cNvSpPr txBox="1"/>
      </xdr:nvSpPr>
      <xdr:spPr>
        <a:xfrm>
          <a:off x="3239144" y="6414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85" name="n_2aveValue【道路】&#10;有形固定資産減価償却率"/>
        <xdr:cNvSpPr txBox="1"/>
      </xdr:nvSpPr>
      <xdr:spPr>
        <a:xfrm>
          <a:off x="2439044" y="6396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77305</xdr:rowOff>
    </xdr:from>
    <xdr:ext cx="405111" cy="259045"/>
    <xdr:sp macro="" textlink="">
      <xdr:nvSpPr>
        <xdr:cNvPr id="86" name="n_3aveValue【道路】&#10;有形固定資産減価償却率"/>
        <xdr:cNvSpPr txBox="1"/>
      </xdr:nvSpPr>
      <xdr:spPr>
        <a:xfrm>
          <a:off x="1645294" y="6357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162214</xdr:rowOff>
    </xdr:from>
    <xdr:ext cx="405111" cy="259045"/>
    <xdr:sp macro="" textlink="">
      <xdr:nvSpPr>
        <xdr:cNvPr id="87" name="n_4aveValue【道路】&#10;有形固定資産減価償却率"/>
        <xdr:cNvSpPr txBox="1"/>
      </xdr:nvSpPr>
      <xdr:spPr>
        <a:xfrm>
          <a:off x="851544" y="660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70049</xdr:rowOff>
    </xdr:from>
    <xdr:ext cx="340478" cy="259045"/>
    <xdr:sp macro="" textlink="">
      <xdr:nvSpPr>
        <xdr:cNvPr id="88" name="n_1mainValue【道路】&#10;有形固定資産減価償却率"/>
        <xdr:cNvSpPr txBox="1"/>
      </xdr:nvSpPr>
      <xdr:spPr>
        <a:xfrm>
          <a:off x="3258761" y="5194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70049</xdr:rowOff>
    </xdr:from>
    <xdr:ext cx="340478" cy="259045"/>
    <xdr:sp macro="" textlink="">
      <xdr:nvSpPr>
        <xdr:cNvPr id="89" name="n_2mainValue【道路】&#10;有形固定資産減価償却率"/>
        <xdr:cNvSpPr txBox="1"/>
      </xdr:nvSpPr>
      <xdr:spPr>
        <a:xfrm>
          <a:off x="2471361" y="5194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70049</xdr:rowOff>
    </xdr:from>
    <xdr:ext cx="340478" cy="259045"/>
    <xdr:sp macro="" textlink="">
      <xdr:nvSpPr>
        <xdr:cNvPr id="90" name="n_3mainValue【道路】&#10;有形固定資産減価償却率"/>
        <xdr:cNvSpPr txBox="1"/>
      </xdr:nvSpPr>
      <xdr:spPr>
        <a:xfrm>
          <a:off x="1677611" y="5194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91" name="n_4mainValue【道路】&#10;有形固定資産減価償却率"/>
        <xdr:cNvSpPr txBox="1"/>
      </xdr:nvSpPr>
      <xdr:spPr>
        <a:xfrm>
          <a:off x="851544"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5" name="直線コネクタ 114"/>
        <xdr:cNvCxnSpPr/>
      </xdr:nvCxnSpPr>
      <xdr:spPr>
        <a:xfrm flipV="1">
          <a:off x="9429115" y="5623370"/>
          <a:ext cx="0" cy="121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6" name="【道路】&#10;一人当たり延長最小値テキスト"/>
        <xdr:cNvSpPr txBox="1"/>
      </xdr:nvSpPr>
      <xdr:spPr>
        <a:xfrm>
          <a:off x="9467850" y="684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7" name="直線コネクタ 116"/>
        <xdr:cNvCxnSpPr/>
      </xdr:nvCxnSpPr>
      <xdr:spPr>
        <a:xfrm>
          <a:off x="9359900" y="6838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8" name="【道路】&#10;一人当たり延長最大値テキスト"/>
        <xdr:cNvSpPr txBox="1"/>
      </xdr:nvSpPr>
      <xdr:spPr>
        <a:xfrm>
          <a:off x="9467850" y="541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9" name="直線コネクタ 118"/>
        <xdr:cNvCxnSpPr/>
      </xdr:nvCxnSpPr>
      <xdr:spPr>
        <a:xfrm>
          <a:off x="9359900" y="5623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20020</xdr:rowOff>
    </xdr:from>
    <xdr:ext cx="469744" cy="259045"/>
    <xdr:sp macro="" textlink="">
      <xdr:nvSpPr>
        <xdr:cNvPr id="120" name="【道路】&#10;一人当たり延長平均値テキスト"/>
        <xdr:cNvSpPr txBox="1"/>
      </xdr:nvSpPr>
      <xdr:spPr>
        <a:xfrm>
          <a:off x="9467850" y="6630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21" name="フローチャート: 判断 120"/>
        <xdr:cNvSpPr/>
      </xdr:nvSpPr>
      <xdr:spPr>
        <a:xfrm>
          <a:off x="9398000" y="66519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22" name="フローチャート: 判断 121"/>
        <xdr:cNvSpPr/>
      </xdr:nvSpPr>
      <xdr:spPr>
        <a:xfrm>
          <a:off x="8636000" y="664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3" name="フローチャート: 判断 122"/>
        <xdr:cNvSpPr/>
      </xdr:nvSpPr>
      <xdr:spPr>
        <a:xfrm>
          <a:off x="7842250" y="66429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702945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5" name="フローチャート: 判断 124"/>
        <xdr:cNvSpPr/>
      </xdr:nvSpPr>
      <xdr:spPr>
        <a:xfrm>
          <a:off x="6235700" y="67199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124270</xdr:rowOff>
    </xdr:from>
    <xdr:to>
      <xdr:col>55</xdr:col>
      <xdr:colOff>50800</xdr:colOff>
      <xdr:row>34</xdr:row>
      <xdr:rowOff>54420</xdr:rowOff>
    </xdr:to>
    <xdr:sp macro="" textlink="">
      <xdr:nvSpPr>
        <xdr:cNvPr id="131" name="楕円 130"/>
        <xdr:cNvSpPr/>
      </xdr:nvSpPr>
      <xdr:spPr>
        <a:xfrm>
          <a:off x="9398000" y="55789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77297</xdr:rowOff>
    </xdr:from>
    <xdr:ext cx="469744" cy="259045"/>
    <xdr:sp macro="" textlink="">
      <xdr:nvSpPr>
        <xdr:cNvPr id="132" name="【道路】&#10;一人当たり延長該当値テキスト"/>
        <xdr:cNvSpPr txBox="1"/>
      </xdr:nvSpPr>
      <xdr:spPr>
        <a:xfrm>
          <a:off x="9467850" y="553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127317</xdr:rowOff>
    </xdr:from>
    <xdr:to>
      <xdr:col>50</xdr:col>
      <xdr:colOff>165100</xdr:colOff>
      <xdr:row>34</xdr:row>
      <xdr:rowOff>57467</xdr:rowOff>
    </xdr:to>
    <xdr:sp macro="" textlink="">
      <xdr:nvSpPr>
        <xdr:cNvPr id="133" name="楕円 132"/>
        <xdr:cNvSpPr/>
      </xdr:nvSpPr>
      <xdr:spPr>
        <a:xfrm>
          <a:off x="8636000" y="55819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3620</xdr:rowOff>
    </xdr:from>
    <xdr:to>
      <xdr:col>55</xdr:col>
      <xdr:colOff>0</xdr:colOff>
      <xdr:row>34</xdr:row>
      <xdr:rowOff>6667</xdr:rowOff>
    </xdr:to>
    <xdr:cxnSp macro="">
      <xdr:nvCxnSpPr>
        <xdr:cNvPr id="134" name="直線コネクタ 133"/>
        <xdr:cNvCxnSpPr/>
      </xdr:nvCxnSpPr>
      <xdr:spPr>
        <a:xfrm flipV="1">
          <a:off x="8686800" y="5623370"/>
          <a:ext cx="74295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116840</xdr:rowOff>
    </xdr:from>
    <xdr:to>
      <xdr:col>46</xdr:col>
      <xdr:colOff>38100</xdr:colOff>
      <xdr:row>34</xdr:row>
      <xdr:rowOff>46990</xdr:rowOff>
    </xdr:to>
    <xdr:sp macro="" textlink="">
      <xdr:nvSpPr>
        <xdr:cNvPr id="135" name="楕円 134"/>
        <xdr:cNvSpPr/>
      </xdr:nvSpPr>
      <xdr:spPr>
        <a:xfrm>
          <a:off x="7842250" y="55714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167640</xdr:rowOff>
    </xdr:from>
    <xdr:to>
      <xdr:col>50</xdr:col>
      <xdr:colOff>114300</xdr:colOff>
      <xdr:row>34</xdr:row>
      <xdr:rowOff>6667</xdr:rowOff>
    </xdr:to>
    <xdr:cxnSp macro="">
      <xdr:nvCxnSpPr>
        <xdr:cNvPr id="136" name="直線コネクタ 135"/>
        <xdr:cNvCxnSpPr/>
      </xdr:nvCxnSpPr>
      <xdr:spPr>
        <a:xfrm>
          <a:off x="7886700" y="5622290"/>
          <a:ext cx="8001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92456</xdr:rowOff>
    </xdr:from>
    <xdr:to>
      <xdr:col>41</xdr:col>
      <xdr:colOff>101600</xdr:colOff>
      <xdr:row>34</xdr:row>
      <xdr:rowOff>22606</xdr:rowOff>
    </xdr:to>
    <xdr:sp macro="" textlink="">
      <xdr:nvSpPr>
        <xdr:cNvPr id="137" name="楕円 136"/>
        <xdr:cNvSpPr/>
      </xdr:nvSpPr>
      <xdr:spPr>
        <a:xfrm>
          <a:off x="7029450" y="55471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143256</xdr:rowOff>
    </xdr:from>
    <xdr:to>
      <xdr:col>45</xdr:col>
      <xdr:colOff>177800</xdr:colOff>
      <xdr:row>33</xdr:row>
      <xdr:rowOff>167640</xdr:rowOff>
    </xdr:to>
    <xdr:cxnSp macro="">
      <xdr:nvCxnSpPr>
        <xdr:cNvPr id="138" name="直線コネクタ 137"/>
        <xdr:cNvCxnSpPr/>
      </xdr:nvCxnSpPr>
      <xdr:spPr>
        <a:xfrm>
          <a:off x="7080250" y="5597906"/>
          <a:ext cx="80645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96647</xdr:rowOff>
    </xdr:from>
    <xdr:to>
      <xdr:col>36</xdr:col>
      <xdr:colOff>165100</xdr:colOff>
      <xdr:row>41</xdr:row>
      <xdr:rowOff>26797</xdr:rowOff>
    </xdr:to>
    <xdr:sp macro="" textlink="">
      <xdr:nvSpPr>
        <xdr:cNvPr id="139" name="楕円 138"/>
        <xdr:cNvSpPr/>
      </xdr:nvSpPr>
      <xdr:spPr>
        <a:xfrm>
          <a:off x="6235700" y="67069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143256</xdr:rowOff>
    </xdr:from>
    <xdr:to>
      <xdr:col>41</xdr:col>
      <xdr:colOff>50800</xdr:colOff>
      <xdr:row>40</xdr:row>
      <xdr:rowOff>147447</xdr:rowOff>
    </xdr:to>
    <xdr:cxnSp macro="">
      <xdr:nvCxnSpPr>
        <xdr:cNvPr id="140" name="直線コネクタ 139"/>
        <xdr:cNvCxnSpPr/>
      </xdr:nvCxnSpPr>
      <xdr:spPr>
        <a:xfrm flipV="1">
          <a:off x="6286500" y="5597906"/>
          <a:ext cx="793750" cy="115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130891</xdr:rowOff>
    </xdr:from>
    <xdr:ext cx="469744" cy="259045"/>
    <xdr:sp macro="" textlink="">
      <xdr:nvSpPr>
        <xdr:cNvPr id="141" name="n_1aveValue【道路】&#10;一人当たり延長"/>
        <xdr:cNvSpPr txBox="1"/>
      </xdr:nvSpPr>
      <xdr:spPr>
        <a:xfrm>
          <a:off x="8458277" y="67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125366</xdr:rowOff>
    </xdr:from>
    <xdr:ext cx="469744" cy="259045"/>
    <xdr:sp macro="" textlink="">
      <xdr:nvSpPr>
        <xdr:cNvPr id="142" name="n_2aveValue【道路】&#10;一人当たり延長"/>
        <xdr:cNvSpPr txBox="1"/>
      </xdr:nvSpPr>
      <xdr:spPr>
        <a:xfrm>
          <a:off x="7677227" y="673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127652</xdr:rowOff>
    </xdr:from>
    <xdr:ext cx="469744" cy="259045"/>
    <xdr:sp macro="" textlink="">
      <xdr:nvSpPr>
        <xdr:cNvPr id="143" name="n_3aveValue【道路】&#10;一人当たり延長"/>
        <xdr:cNvSpPr txBox="1"/>
      </xdr:nvSpPr>
      <xdr:spPr>
        <a:xfrm>
          <a:off x="6864427" y="67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30878</xdr:rowOff>
    </xdr:from>
    <xdr:ext cx="469744" cy="259045"/>
    <xdr:sp macro="" textlink="">
      <xdr:nvSpPr>
        <xdr:cNvPr id="144" name="n_4aveValue【道路】&#10;一人当たり延長"/>
        <xdr:cNvSpPr txBox="1"/>
      </xdr:nvSpPr>
      <xdr:spPr>
        <a:xfrm>
          <a:off x="6070677" y="680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73994</xdr:rowOff>
    </xdr:from>
    <xdr:ext cx="469744" cy="259045"/>
    <xdr:sp macro="" textlink="">
      <xdr:nvSpPr>
        <xdr:cNvPr id="145" name="n_1mainValue【道路】&#10;一人当たり延長"/>
        <xdr:cNvSpPr txBox="1"/>
      </xdr:nvSpPr>
      <xdr:spPr>
        <a:xfrm>
          <a:off x="8458277" y="536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63517</xdr:rowOff>
    </xdr:from>
    <xdr:ext cx="469744" cy="259045"/>
    <xdr:sp macro="" textlink="">
      <xdr:nvSpPr>
        <xdr:cNvPr id="146" name="n_2mainValue【道路】&#10;一人当たり延長"/>
        <xdr:cNvSpPr txBox="1"/>
      </xdr:nvSpPr>
      <xdr:spPr>
        <a:xfrm>
          <a:off x="7677227" y="535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39133</xdr:rowOff>
    </xdr:from>
    <xdr:ext cx="469744" cy="259045"/>
    <xdr:sp macro="" textlink="">
      <xdr:nvSpPr>
        <xdr:cNvPr id="147" name="n_3mainValue【道路】&#10;一人当たり延長"/>
        <xdr:cNvSpPr txBox="1"/>
      </xdr:nvSpPr>
      <xdr:spPr>
        <a:xfrm>
          <a:off x="6864427" y="532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43324</xdr:rowOff>
    </xdr:from>
    <xdr:ext cx="469744" cy="259045"/>
    <xdr:sp macro="" textlink="">
      <xdr:nvSpPr>
        <xdr:cNvPr id="148" name="n_4mainValue【道路】&#10;一人当たり延長"/>
        <xdr:cNvSpPr txBox="1"/>
      </xdr:nvSpPr>
      <xdr:spPr>
        <a:xfrm>
          <a:off x="6070677" y="64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71" name="直線コネクタ 170"/>
        <xdr:cNvCxnSpPr/>
      </xdr:nvCxnSpPr>
      <xdr:spPr>
        <a:xfrm flipV="1">
          <a:off x="4177665" y="9409684"/>
          <a:ext cx="0" cy="1114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72" name="【橋りょう・トンネル】&#10;有形固定資産減価償却率最小値テキスト"/>
        <xdr:cNvSpPr txBox="1"/>
      </xdr:nvSpPr>
      <xdr:spPr>
        <a:xfrm>
          <a:off x="4216400" y="1052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73" name="直線コネクタ 172"/>
        <xdr:cNvCxnSpPr/>
      </xdr:nvCxnSpPr>
      <xdr:spPr>
        <a:xfrm>
          <a:off x="4108450" y="10524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74" name="【橋りょう・トンネル】&#10;有形固定資産減価償却率最大値テキスト"/>
        <xdr:cNvSpPr txBox="1"/>
      </xdr:nvSpPr>
      <xdr:spPr>
        <a:xfrm>
          <a:off x="4216400" y="919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75" name="直線コネクタ 174"/>
        <xdr:cNvCxnSpPr/>
      </xdr:nvCxnSpPr>
      <xdr:spPr>
        <a:xfrm>
          <a:off x="4108450" y="9409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76" name="【橋りょう・トンネル】&#10;有形固定資産減価償却率平均値テキスト"/>
        <xdr:cNvSpPr txBox="1"/>
      </xdr:nvSpPr>
      <xdr:spPr>
        <a:xfrm>
          <a:off x="4216400" y="9810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127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8" name="フローチャート: 判断 177"/>
        <xdr:cNvSpPr/>
      </xdr:nvSpPr>
      <xdr:spPr>
        <a:xfrm>
          <a:off x="3384550" y="99324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9" name="フローチャート: 判断 178"/>
        <xdr:cNvSpPr/>
      </xdr:nvSpPr>
      <xdr:spPr>
        <a:xfrm>
          <a:off x="2571750" y="99113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0" name="フローチャート: 判断 179"/>
        <xdr:cNvSpPr/>
      </xdr:nvSpPr>
      <xdr:spPr>
        <a:xfrm>
          <a:off x="1778000" y="98999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81" name="フローチャート: 判断 180"/>
        <xdr:cNvSpPr/>
      </xdr:nvSpPr>
      <xdr:spPr>
        <a:xfrm>
          <a:off x="984250" y="98610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7" name="楕円 186"/>
        <xdr:cNvSpPr/>
      </xdr:nvSpPr>
      <xdr:spPr>
        <a:xfrm>
          <a:off x="4127500" y="9998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88" name="【橋りょう・トンネル】&#10;有形固定資産減価償却率該当値テキスト"/>
        <xdr:cNvSpPr txBox="1"/>
      </xdr:nvSpPr>
      <xdr:spPr>
        <a:xfrm>
          <a:off x="42164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49784</xdr:rowOff>
    </xdr:from>
    <xdr:to>
      <xdr:col>20</xdr:col>
      <xdr:colOff>38100</xdr:colOff>
      <xdr:row>60</xdr:row>
      <xdr:rowOff>151384</xdr:rowOff>
    </xdr:to>
    <xdr:sp macro="" textlink="">
      <xdr:nvSpPr>
        <xdr:cNvPr id="189" name="楕円 188"/>
        <xdr:cNvSpPr/>
      </xdr:nvSpPr>
      <xdr:spPr>
        <a:xfrm>
          <a:off x="3384550" y="99621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100584</xdr:rowOff>
    </xdr:from>
    <xdr:to>
      <xdr:col>24</xdr:col>
      <xdr:colOff>63500</xdr:colOff>
      <xdr:row>60</xdr:row>
      <xdr:rowOff>137160</xdr:rowOff>
    </xdr:to>
    <xdr:cxnSp macro="">
      <xdr:nvCxnSpPr>
        <xdr:cNvPr id="190" name="直線コネクタ 189"/>
        <xdr:cNvCxnSpPr/>
      </xdr:nvCxnSpPr>
      <xdr:spPr>
        <a:xfrm>
          <a:off x="3429000" y="10012934"/>
          <a:ext cx="7493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xdr:rowOff>
    </xdr:from>
    <xdr:to>
      <xdr:col>15</xdr:col>
      <xdr:colOff>101600</xdr:colOff>
      <xdr:row>60</xdr:row>
      <xdr:rowOff>114808</xdr:rowOff>
    </xdr:to>
    <xdr:sp macro="" textlink="">
      <xdr:nvSpPr>
        <xdr:cNvPr id="191" name="楕円 190"/>
        <xdr:cNvSpPr/>
      </xdr:nvSpPr>
      <xdr:spPr>
        <a:xfrm>
          <a:off x="2571750" y="99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64008</xdr:rowOff>
    </xdr:from>
    <xdr:to>
      <xdr:col>19</xdr:col>
      <xdr:colOff>177800</xdr:colOff>
      <xdr:row>60</xdr:row>
      <xdr:rowOff>100584</xdr:rowOff>
    </xdr:to>
    <xdr:cxnSp macro="">
      <xdr:nvCxnSpPr>
        <xdr:cNvPr id="192" name="直線コネクタ 191"/>
        <xdr:cNvCxnSpPr/>
      </xdr:nvCxnSpPr>
      <xdr:spPr>
        <a:xfrm>
          <a:off x="2622550" y="9976358"/>
          <a:ext cx="8064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84074</xdr:rowOff>
    </xdr:from>
    <xdr:to>
      <xdr:col>10</xdr:col>
      <xdr:colOff>165100</xdr:colOff>
      <xdr:row>61</xdr:row>
      <xdr:rowOff>14224</xdr:rowOff>
    </xdr:to>
    <xdr:sp macro="" textlink="">
      <xdr:nvSpPr>
        <xdr:cNvPr id="193" name="楕円 192"/>
        <xdr:cNvSpPr/>
      </xdr:nvSpPr>
      <xdr:spPr>
        <a:xfrm>
          <a:off x="1778000" y="99964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64008</xdr:rowOff>
    </xdr:from>
    <xdr:to>
      <xdr:col>15</xdr:col>
      <xdr:colOff>50800</xdr:colOff>
      <xdr:row>60</xdr:row>
      <xdr:rowOff>134874</xdr:rowOff>
    </xdr:to>
    <xdr:cxnSp macro="">
      <xdr:nvCxnSpPr>
        <xdr:cNvPr id="194" name="直線コネクタ 193"/>
        <xdr:cNvCxnSpPr/>
      </xdr:nvCxnSpPr>
      <xdr:spPr>
        <a:xfrm flipV="1">
          <a:off x="1828800" y="9976358"/>
          <a:ext cx="79375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68072</xdr:rowOff>
    </xdr:from>
    <xdr:to>
      <xdr:col>6</xdr:col>
      <xdr:colOff>38100</xdr:colOff>
      <xdr:row>59</xdr:row>
      <xdr:rowOff>169672</xdr:rowOff>
    </xdr:to>
    <xdr:sp macro="" textlink="">
      <xdr:nvSpPr>
        <xdr:cNvPr id="195" name="楕円 194"/>
        <xdr:cNvSpPr/>
      </xdr:nvSpPr>
      <xdr:spPr>
        <a:xfrm>
          <a:off x="984250" y="98153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118872</xdr:rowOff>
    </xdr:from>
    <xdr:to>
      <xdr:col>10</xdr:col>
      <xdr:colOff>114300</xdr:colOff>
      <xdr:row>60</xdr:row>
      <xdr:rowOff>134874</xdr:rowOff>
    </xdr:to>
    <xdr:cxnSp macro="">
      <xdr:nvCxnSpPr>
        <xdr:cNvPr id="196" name="直線コネクタ 195"/>
        <xdr:cNvCxnSpPr/>
      </xdr:nvCxnSpPr>
      <xdr:spPr>
        <a:xfrm>
          <a:off x="1028700" y="9866122"/>
          <a:ext cx="800100" cy="18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138193</xdr:rowOff>
    </xdr:from>
    <xdr:ext cx="405111" cy="259045"/>
    <xdr:sp macro="" textlink="">
      <xdr:nvSpPr>
        <xdr:cNvPr id="197" name="n_1aveValue【橋りょう・トンネル】&#10;有形固定資産減価償却率"/>
        <xdr:cNvSpPr txBox="1"/>
      </xdr:nvSpPr>
      <xdr:spPr>
        <a:xfrm>
          <a:off x="3239144" y="97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110761</xdr:rowOff>
    </xdr:from>
    <xdr:ext cx="405111" cy="259045"/>
    <xdr:sp macro="" textlink="">
      <xdr:nvSpPr>
        <xdr:cNvPr id="198" name="n_2aveValue【橋りょう・トンネル】&#10;有形固定資産減価償却率"/>
        <xdr:cNvSpPr txBox="1"/>
      </xdr:nvSpPr>
      <xdr:spPr>
        <a:xfrm>
          <a:off x="2439044" y="969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9" name="n_3aveValue【橋りょう・トンネル】&#10;有形固定資産減価償却率"/>
        <xdr:cNvSpPr txBox="1"/>
      </xdr:nvSpPr>
      <xdr:spPr>
        <a:xfrm>
          <a:off x="1645294" y="968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35069</xdr:rowOff>
    </xdr:from>
    <xdr:ext cx="405111" cy="259045"/>
    <xdr:sp macro="" textlink="">
      <xdr:nvSpPr>
        <xdr:cNvPr id="200" name="n_4aveValue【橋りょう・トンネル】&#10;有形固定資産減価償却率"/>
        <xdr:cNvSpPr txBox="1"/>
      </xdr:nvSpPr>
      <xdr:spPr>
        <a:xfrm>
          <a:off x="851544" y="994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142511</xdr:rowOff>
    </xdr:from>
    <xdr:ext cx="405111" cy="259045"/>
    <xdr:sp macro="" textlink="">
      <xdr:nvSpPr>
        <xdr:cNvPr id="201" name="n_1mainValue【橋りょう・トンネル】&#10;有形固定資産減価償却率"/>
        <xdr:cNvSpPr txBox="1"/>
      </xdr:nvSpPr>
      <xdr:spPr>
        <a:xfrm>
          <a:off x="3239144" y="1005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105935</xdr:rowOff>
    </xdr:from>
    <xdr:ext cx="405111" cy="259045"/>
    <xdr:sp macro="" textlink="">
      <xdr:nvSpPr>
        <xdr:cNvPr id="202" name="n_2mainValue【橋りょう・トンネル】&#10;有形固定資産減価償却率"/>
        <xdr:cNvSpPr txBox="1"/>
      </xdr:nvSpPr>
      <xdr:spPr>
        <a:xfrm>
          <a:off x="24390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5351</xdr:rowOff>
    </xdr:from>
    <xdr:ext cx="405111" cy="259045"/>
    <xdr:sp macro="" textlink="">
      <xdr:nvSpPr>
        <xdr:cNvPr id="203" name="n_3mainValue【橋りょう・トンネル】&#10;有形固定資産減価償却率"/>
        <xdr:cNvSpPr txBox="1"/>
      </xdr:nvSpPr>
      <xdr:spPr>
        <a:xfrm>
          <a:off x="1645294" y="1008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14749</xdr:rowOff>
    </xdr:from>
    <xdr:ext cx="405111" cy="259045"/>
    <xdr:sp macro="" textlink="">
      <xdr:nvSpPr>
        <xdr:cNvPr id="204" name="n_4mainValue【橋りょう・トンネル】&#10;有形固定資産減価償却率"/>
        <xdr:cNvSpPr txBox="1"/>
      </xdr:nvSpPr>
      <xdr:spPr>
        <a:xfrm>
          <a:off x="851544" y="959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548215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28" name="直線コネクタ 227"/>
        <xdr:cNvCxnSpPr/>
      </xdr:nvCxnSpPr>
      <xdr:spPr>
        <a:xfrm flipV="1">
          <a:off x="9429115" y="9271167"/>
          <a:ext cx="0" cy="135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9" name="【橋りょう・トンネル】&#10;一人当たり有形固定資産（償却資産）額最小値テキスト"/>
        <xdr:cNvSpPr txBox="1"/>
      </xdr:nvSpPr>
      <xdr:spPr>
        <a:xfrm>
          <a:off x="9467850" y="106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30" name="直線コネクタ 229"/>
        <xdr:cNvCxnSpPr/>
      </xdr:nvCxnSpPr>
      <xdr:spPr>
        <a:xfrm>
          <a:off x="9359900" y="1062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31" name="【橋りょう・トンネル】&#10;一人当たり有形固定資産（償却資産）額最大値テキスト"/>
        <xdr:cNvSpPr txBox="1"/>
      </xdr:nvSpPr>
      <xdr:spPr>
        <a:xfrm>
          <a:off x="9467850" y="905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32" name="直線コネクタ 231"/>
        <xdr:cNvCxnSpPr/>
      </xdr:nvCxnSpPr>
      <xdr:spPr>
        <a:xfrm>
          <a:off x="9359900" y="92711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233" name="【橋りょう・トンネル】&#10;一人当たり有形固定資産（償却資産）額平均値テキスト"/>
        <xdr:cNvSpPr txBox="1"/>
      </xdr:nvSpPr>
      <xdr:spPr>
        <a:xfrm>
          <a:off x="9467850" y="1017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34" name="フローチャート: 判断 233"/>
        <xdr:cNvSpPr/>
      </xdr:nvSpPr>
      <xdr:spPr>
        <a:xfrm>
          <a:off x="9398000" y="10312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35" name="フローチャート: 判断 234"/>
        <xdr:cNvSpPr/>
      </xdr:nvSpPr>
      <xdr:spPr>
        <a:xfrm>
          <a:off x="8636000" y="1030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36" name="フローチャート: 判断 235"/>
        <xdr:cNvSpPr/>
      </xdr:nvSpPr>
      <xdr:spPr>
        <a:xfrm>
          <a:off x="7842250" y="103120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37" name="フローチャート: 判断 236"/>
        <xdr:cNvSpPr/>
      </xdr:nvSpPr>
      <xdr:spPr>
        <a:xfrm>
          <a:off x="7029450" y="103242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38" name="フローチャート: 判断 237"/>
        <xdr:cNvSpPr/>
      </xdr:nvSpPr>
      <xdr:spPr>
        <a:xfrm>
          <a:off x="6235700" y="102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18428</xdr:rowOff>
    </xdr:from>
    <xdr:to>
      <xdr:col>55</xdr:col>
      <xdr:colOff>50800</xdr:colOff>
      <xdr:row>63</xdr:row>
      <xdr:rowOff>120028</xdr:rowOff>
    </xdr:to>
    <xdr:sp macro="" textlink="">
      <xdr:nvSpPr>
        <xdr:cNvPr id="244" name="楕円 243"/>
        <xdr:cNvSpPr/>
      </xdr:nvSpPr>
      <xdr:spPr>
        <a:xfrm>
          <a:off x="9398000" y="104260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168305</xdr:rowOff>
    </xdr:from>
    <xdr:ext cx="534377" cy="259045"/>
    <xdr:sp macro="" textlink="">
      <xdr:nvSpPr>
        <xdr:cNvPr id="245" name="【橋りょう・トンネル】&#10;一人当たり有形固定資産（償却資産）額該当値テキスト"/>
        <xdr:cNvSpPr txBox="1"/>
      </xdr:nvSpPr>
      <xdr:spPr>
        <a:xfrm>
          <a:off x="9467850"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19410</xdr:rowOff>
    </xdr:from>
    <xdr:to>
      <xdr:col>50</xdr:col>
      <xdr:colOff>165100</xdr:colOff>
      <xdr:row>63</xdr:row>
      <xdr:rowOff>121010</xdr:rowOff>
    </xdr:to>
    <xdr:sp macro="" textlink="">
      <xdr:nvSpPr>
        <xdr:cNvPr id="246" name="楕円 245"/>
        <xdr:cNvSpPr/>
      </xdr:nvSpPr>
      <xdr:spPr>
        <a:xfrm>
          <a:off x="8636000" y="1042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69228</xdr:rowOff>
    </xdr:from>
    <xdr:to>
      <xdr:col>55</xdr:col>
      <xdr:colOff>0</xdr:colOff>
      <xdr:row>63</xdr:row>
      <xdr:rowOff>70210</xdr:rowOff>
    </xdr:to>
    <xdr:cxnSp macro="">
      <xdr:nvCxnSpPr>
        <xdr:cNvPr id="247" name="直線コネクタ 246"/>
        <xdr:cNvCxnSpPr/>
      </xdr:nvCxnSpPr>
      <xdr:spPr>
        <a:xfrm flipV="1">
          <a:off x="8686800" y="10476878"/>
          <a:ext cx="74295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18877</xdr:rowOff>
    </xdr:from>
    <xdr:to>
      <xdr:col>46</xdr:col>
      <xdr:colOff>38100</xdr:colOff>
      <xdr:row>63</xdr:row>
      <xdr:rowOff>120477</xdr:rowOff>
    </xdr:to>
    <xdr:sp macro="" textlink="">
      <xdr:nvSpPr>
        <xdr:cNvPr id="248" name="楕円 247"/>
        <xdr:cNvSpPr/>
      </xdr:nvSpPr>
      <xdr:spPr>
        <a:xfrm>
          <a:off x="7842250" y="104265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69677</xdr:rowOff>
    </xdr:from>
    <xdr:to>
      <xdr:col>50</xdr:col>
      <xdr:colOff>114300</xdr:colOff>
      <xdr:row>63</xdr:row>
      <xdr:rowOff>70210</xdr:rowOff>
    </xdr:to>
    <xdr:cxnSp macro="">
      <xdr:nvCxnSpPr>
        <xdr:cNvPr id="249" name="直線コネクタ 248"/>
        <xdr:cNvCxnSpPr/>
      </xdr:nvCxnSpPr>
      <xdr:spPr>
        <a:xfrm>
          <a:off x="7886700" y="10477327"/>
          <a:ext cx="8001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23266</xdr:rowOff>
    </xdr:from>
    <xdr:to>
      <xdr:col>41</xdr:col>
      <xdr:colOff>101600</xdr:colOff>
      <xdr:row>63</xdr:row>
      <xdr:rowOff>124866</xdr:rowOff>
    </xdr:to>
    <xdr:sp macro="" textlink="">
      <xdr:nvSpPr>
        <xdr:cNvPr id="250" name="楕円 249"/>
        <xdr:cNvSpPr/>
      </xdr:nvSpPr>
      <xdr:spPr>
        <a:xfrm>
          <a:off x="7029450" y="104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69677</xdr:rowOff>
    </xdr:from>
    <xdr:to>
      <xdr:col>45</xdr:col>
      <xdr:colOff>177800</xdr:colOff>
      <xdr:row>63</xdr:row>
      <xdr:rowOff>74066</xdr:rowOff>
    </xdr:to>
    <xdr:cxnSp macro="">
      <xdr:nvCxnSpPr>
        <xdr:cNvPr id="251" name="直線コネクタ 250"/>
        <xdr:cNvCxnSpPr/>
      </xdr:nvCxnSpPr>
      <xdr:spPr>
        <a:xfrm flipV="1">
          <a:off x="7080250" y="10477327"/>
          <a:ext cx="80645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26977</xdr:rowOff>
    </xdr:from>
    <xdr:to>
      <xdr:col>36</xdr:col>
      <xdr:colOff>165100</xdr:colOff>
      <xdr:row>63</xdr:row>
      <xdr:rowOff>128577</xdr:rowOff>
    </xdr:to>
    <xdr:sp macro="" textlink="">
      <xdr:nvSpPr>
        <xdr:cNvPr id="252" name="楕円 251"/>
        <xdr:cNvSpPr/>
      </xdr:nvSpPr>
      <xdr:spPr>
        <a:xfrm>
          <a:off x="6235700" y="104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74066</xdr:rowOff>
    </xdr:from>
    <xdr:to>
      <xdr:col>41</xdr:col>
      <xdr:colOff>50800</xdr:colOff>
      <xdr:row>63</xdr:row>
      <xdr:rowOff>77777</xdr:rowOff>
    </xdr:to>
    <xdr:cxnSp macro="">
      <xdr:nvCxnSpPr>
        <xdr:cNvPr id="253" name="直線コネクタ 252"/>
        <xdr:cNvCxnSpPr/>
      </xdr:nvCxnSpPr>
      <xdr:spPr>
        <a:xfrm flipV="1">
          <a:off x="6286500" y="10481716"/>
          <a:ext cx="79375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254" name="n_1aveValue【橋りょう・トンネル】&#10;一人当たり有形固定資産（償却資産）額"/>
        <xdr:cNvSpPr txBox="1"/>
      </xdr:nvSpPr>
      <xdr:spPr>
        <a:xfrm>
          <a:off x="8425961" y="100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255" name="n_2aveValue【橋りょう・トンネル】&#10;一人当たり有形固定資産（償却資産）額"/>
        <xdr:cNvSpPr txBox="1"/>
      </xdr:nvSpPr>
      <xdr:spPr>
        <a:xfrm>
          <a:off x="7644911" y="100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56" name="n_3aveValue【橋りょう・トンネル】&#10;一人当たり有形固定資産（償却資産）額"/>
        <xdr:cNvSpPr txBox="1"/>
      </xdr:nvSpPr>
      <xdr:spPr>
        <a:xfrm>
          <a:off x="6851161" y="101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57" name="n_4aveValue【橋りょう・トンネル】&#10;一人当たり有形固定資産（償却資産）額"/>
        <xdr:cNvSpPr txBox="1"/>
      </xdr:nvSpPr>
      <xdr:spPr>
        <a:xfrm>
          <a:off x="6038361" y="1005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112137</xdr:rowOff>
    </xdr:from>
    <xdr:ext cx="534377" cy="259045"/>
    <xdr:sp macro="" textlink="">
      <xdr:nvSpPr>
        <xdr:cNvPr id="258" name="n_1mainValue【橋りょう・トンネル】&#10;一人当たり有形固定資産（償却資産）額"/>
        <xdr:cNvSpPr txBox="1"/>
      </xdr:nvSpPr>
      <xdr:spPr>
        <a:xfrm>
          <a:off x="8425961" y="1051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111604</xdr:rowOff>
    </xdr:from>
    <xdr:ext cx="534377" cy="259045"/>
    <xdr:sp macro="" textlink="">
      <xdr:nvSpPr>
        <xdr:cNvPr id="259" name="n_2mainValue【橋りょう・トンネル】&#10;一人当たり有形固定資産（償却資産）額"/>
        <xdr:cNvSpPr txBox="1"/>
      </xdr:nvSpPr>
      <xdr:spPr>
        <a:xfrm>
          <a:off x="7644911" y="105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115993</xdr:rowOff>
    </xdr:from>
    <xdr:ext cx="534377" cy="259045"/>
    <xdr:sp macro="" textlink="">
      <xdr:nvSpPr>
        <xdr:cNvPr id="260" name="n_3mainValue【橋りょう・トンネル】&#10;一人当たり有形固定資産（償却資産）額"/>
        <xdr:cNvSpPr txBox="1"/>
      </xdr:nvSpPr>
      <xdr:spPr>
        <a:xfrm>
          <a:off x="6851161" y="105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119704</xdr:rowOff>
    </xdr:from>
    <xdr:ext cx="534377" cy="259045"/>
    <xdr:sp macro="" textlink="">
      <xdr:nvSpPr>
        <xdr:cNvPr id="261" name="n_4mainValue【橋りょう・トンネル】&#10;一人当たり有形固定資産（償却資産）額"/>
        <xdr:cNvSpPr txBox="1"/>
      </xdr:nvSpPr>
      <xdr:spPr>
        <a:xfrm>
          <a:off x="6038361" y="105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88" name="直線コネクタ 287"/>
        <xdr:cNvCxnSpPr/>
      </xdr:nvCxnSpPr>
      <xdr:spPr>
        <a:xfrm flipV="1">
          <a:off x="4177665" y="1286002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89" name="【公営住宅】&#10;有形固定資産減価償却率最小値テキスト"/>
        <xdr:cNvSpPr txBox="1"/>
      </xdr:nvSpPr>
      <xdr:spPr>
        <a:xfrm>
          <a:off x="4216400"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90" name="直線コネクタ 289"/>
        <xdr:cNvCxnSpPr/>
      </xdr:nvCxnSpPr>
      <xdr:spPr>
        <a:xfrm>
          <a:off x="4108450" y="1439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1" name="【公営住宅】&#10;有形固定資産減価償却率最大値テキスト"/>
        <xdr:cNvSpPr txBox="1"/>
      </xdr:nvSpPr>
      <xdr:spPr>
        <a:xfrm>
          <a:off x="4216400" y="1264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2" name="直線コネクタ 291"/>
        <xdr:cNvCxnSpPr/>
      </xdr:nvCxnSpPr>
      <xdr:spPr>
        <a:xfrm>
          <a:off x="4108450" y="12860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73858</xdr:rowOff>
    </xdr:from>
    <xdr:ext cx="405111" cy="259045"/>
    <xdr:sp macro="" textlink="">
      <xdr:nvSpPr>
        <xdr:cNvPr id="293" name="【公営住宅】&#10;有形固定資産減価償却率平均値テキスト"/>
        <xdr:cNvSpPr txBox="1"/>
      </xdr:nvSpPr>
      <xdr:spPr>
        <a:xfrm>
          <a:off x="4216400" y="132882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94" name="フローチャート: 判断 293"/>
        <xdr:cNvSpPr/>
      </xdr:nvSpPr>
      <xdr:spPr>
        <a:xfrm>
          <a:off x="4127500" y="1343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95" name="フローチャート: 判断 294"/>
        <xdr:cNvSpPr/>
      </xdr:nvSpPr>
      <xdr:spPr>
        <a:xfrm>
          <a:off x="3384550" y="133747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96" name="フローチャート: 判断 295"/>
        <xdr:cNvSpPr/>
      </xdr:nvSpPr>
      <xdr:spPr>
        <a:xfrm>
          <a:off x="2571750" y="13361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97" name="フローチャート: 判断 296"/>
        <xdr:cNvSpPr/>
      </xdr:nvSpPr>
      <xdr:spPr>
        <a:xfrm>
          <a:off x="1778000" y="132832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98" name="フローチャート: 判断 297"/>
        <xdr:cNvSpPr/>
      </xdr:nvSpPr>
      <xdr:spPr>
        <a:xfrm>
          <a:off x="984250" y="132571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129358</xdr:rowOff>
    </xdr:from>
    <xdr:to>
      <xdr:col>24</xdr:col>
      <xdr:colOff>114300</xdr:colOff>
      <xdr:row>84</xdr:row>
      <xdr:rowOff>59508</xdr:rowOff>
    </xdr:to>
    <xdr:sp macro="" textlink="">
      <xdr:nvSpPr>
        <xdr:cNvPr id="304" name="楕円 303"/>
        <xdr:cNvSpPr/>
      </xdr:nvSpPr>
      <xdr:spPr>
        <a:xfrm>
          <a:off x="4127500" y="138390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107785</xdr:rowOff>
    </xdr:from>
    <xdr:ext cx="405111" cy="259045"/>
    <xdr:sp macro="" textlink="">
      <xdr:nvSpPr>
        <xdr:cNvPr id="305" name="【公営住宅】&#10;有形固定資産減価償却率該当値テキスト"/>
        <xdr:cNvSpPr txBox="1"/>
      </xdr:nvSpPr>
      <xdr:spPr>
        <a:xfrm>
          <a:off x="4216400" y="13817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57513</xdr:rowOff>
    </xdr:from>
    <xdr:to>
      <xdr:col>20</xdr:col>
      <xdr:colOff>38100</xdr:colOff>
      <xdr:row>83</xdr:row>
      <xdr:rowOff>159113</xdr:rowOff>
    </xdr:to>
    <xdr:sp macro="" textlink="">
      <xdr:nvSpPr>
        <xdr:cNvPr id="306" name="楕円 305"/>
        <xdr:cNvSpPr/>
      </xdr:nvSpPr>
      <xdr:spPr>
        <a:xfrm>
          <a:off x="3384550" y="13767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108313</xdr:rowOff>
    </xdr:from>
    <xdr:to>
      <xdr:col>24</xdr:col>
      <xdr:colOff>63500</xdr:colOff>
      <xdr:row>84</xdr:row>
      <xdr:rowOff>8708</xdr:rowOff>
    </xdr:to>
    <xdr:cxnSp macro="">
      <xdr:nvCxnSpPr>
        <xdr:cNvPr id="307" name="直線コネクタ 306"/>
        <xdr:cNvCxnSpPr/>
      </xdr:nvCxnSpPr>
      <xdr:spPr>
        <a:xfrm>
          <a:off x="3429000" y="13817963"/>
          <a:ext cx="7493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77107</xdr:rowOff>
    </xdr:from>
    <xdr:to>
      <xdr:col>15</xdr:col>
      <xdr:colOff>101600</xdr:colOff>
      <xdr:row>80</xdr:row>
      <xdr:rowOff>7257</xdr:rowOff>
    </xdr:to>
    <xdr:sp macro="" textlink="">
      <xdr:nvSpPr>
        <xdr:cNvPr id="308" name="楕円 307"/>
        <xdr:cNvSpPr/>
      </xdr:nvSpPr>
      <xdr:spPr>
        <a:xfrm>
          <a:off x="2571750" y="131263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127907</xdr:rowOff>
    </xdr:from>
    <xdr:to>
      <xdr:col>19</xdr:col>
      <xdr:colOff>177800</xdr:colOff>
      <xdr:row>83</xdr:row>
      <xdr:rowOff>108313</xdr:rowOff>
    </xdr:to>
    <xdr:cxnSp macro="">
      <xdr:nvCxnSpPr>
        <xdr:cNvPr id="309" name="直線コネクタ 308"/>
        <xdr:cNvCxnSpPr/>
      </xdr:nvCxnSpPr>
      <xdr:spPr>
        <a:xfrm>
          <a:off x="2622550" y="13177157"/>
          <a:ext cx="806450" cy="6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15058</xdr:rowOff>
    </xdr:from>
    <xdr:to>
      <xdr:col>10</xdr:col>
      <xdr:colOff>165100</xdr:colOff>
      <xdr:row>79</xdr:row>
      <xdr:rowOff>116658</xdr:rowOff>
    </xdr:to>
    <xdr:sp macro="" textlink="">
      <xdr:nvSpPr>
        <xdr:cNvPr id="310" name="楕円 309"/>
        <xdr:cNvSpPr/>
      </xdr:nvSpPr>
      <xdr:spPr>
        <a:xfrm>
          <a:off x="1778000" y="130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65858</xdr:rowOff>
    </xdr:from>
    <xdr:to>
      <xdr:col>15</xdr:col>
      <xdr:colOff>50800</xdr:colOff>
      <xdr:row>79</xdr:row>
      <xdr:rowOff>127907</xdr:rowOff>
    </xdr:to>
    <xdr:cxnSp macro="">
      <xdr:nvCxnSpPr>
        <xdr:cNvPr id="311" name="直線コネクタ 310"/>
        <xdr:cNvCxnSpPr/>
      </xdr:nvCxnSpPr>
      <xdr:spPr>
        <a:xfrm>
          <a:off x="1828800" y="13115108"/>
          <a:ext cx="79375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62412</xdr:rowOff>
    </xdr:from>
    <xdr:to>
      <xdr:col>6</xdr:col>
      <xdr:colOff>38100</xdr:colOff>
      <xdr:row>82</xdr:row>
      <xdr:rowOff>164012</xdr:rowOff>
    </xdr:to>
    <xdr:sp macro="" textlink="">
      <xdr:nvSpPr>
        <xdr:cNvPr id="312" name="楕円 311"/>
        <xdr:cNvSpPr/>
      </xdr:nvSpPr>
      <xdr:spPr>
        <a:xfrm>
          <a:off x="984250" y="136069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65858</xdr:rowOff>
    </xdr:from>
    <xdr:to>
      <xdr:col>10</xdr:col>
      <xdr:colOff>114300</xdr:colOff>
      <xdr:row>82</xdr:row>
      <xdr:rowOff>113212</xdr:rowOff>
    </xdr:to>
    <xdr:cxnSp macro="">
      <xdr:nvCxnSpPr>
        <xdr:cNvPr id="313" name="直線コネクタ 312"/>
        <xdr:cNvCxnSpPr/>
      </xdr:nvCxnSpPr>
      <xdr:spPr>
        <a:xfrm flipV="1">
          <a:off x="1028700" y="13115108"/>
          <a:ext cx="800100" cy="54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107059</xdr:rowOff>
    </xdr:from>
    <xdr:ext cx="405111" cy="259045"/>
    <xdr:sp macro="" textlink="">
      <xdr:nvSpPr>
        <xdr:cNvPr id="314" name="n_1aveValue【公営住宅】&#10;有形固定資産減価償却率"/>
        <xdr:cNvSpPr txBox="1"/>
      </xdr:nvSpPr>
      <xdr:spPr>
        <a:xfrm>
          <a:off x="3239144" y="1315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15" name="n_2aveValue【公営住宅】&#10;有形固定資産減価償却率"/>
        <xdr:cNvSpPr txBox="1"/>
      </xdr:nvSpPr>
      <xdr:spPr>
        <a:xfrm>
          <a:off x="2439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161670</xdr:rowOff>
    </xdr:from>
    <xdr:ext cx="405111" cy="259045"/>
    <xdr:sp macro="" textlink="">
      <xdr:nvSpPr>
        <xdr:cNvPr id="316" name="n_3aveValue【公営住宅】&#10;有形固定資産減価償却率"/>
        <xdr:cNvSpPr txBox="1"/>
      </xdr:nvSpPr>
      <xdr:spPr>
        <a:xfrm>
          <a:off x="1645294" y="13376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160945</xdr:rowOff>
    </xdr:from>
    <xdr:ext cx="405111" cy="259045"/>
    <xdr:sp macro="" textlink="">
      <xdr:nvSpPr>
        <xdr:cNvPr id="317" name="n_4aveValue【公営住宅】&#10;有形固定資産減価償却率"/>
        <xdr:cNvSpPr txBox="1"/>
      </xdr:nvSpPr>
      <xdr:spPr>
        <a:xfrm>
          <a:off x="851544" y="13045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150240</xdr:rowOff>
    </xdr:from>
    <xdr:ext cx="405111" cy="259045"/>
    <xdr:sp macro="" textlink="">
      <xdr:nvSpPr>
        <xdr:cNvPr id="318" name="n_1mainValue【公営住宅】&#10;有形固定資産減価償却率"/>
        <xdr:cNvSpPr txBox="1"/>
      </xdr:nvSpPr>
      <xdr:spPr>
        <a:xfrm>
          <a:off x="3239144" y="1385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23784</xdr:rowOff>
    </xdr:from>
    <xdr:ext cx="405111" cy="259045"/>
    <xdr:sp macro="" textlink="">
      <xdr:nvSpPr>
        <xdr:cNvPr id="319" name="n_2mainValue【公営住宅】&#10;有形固定資産減価償却率"/>
        <xdr:cNvSpPr txBox="1"/>
      </xdr:nvSpPr>
      <xdr:spPr>
        <a:xfrm>
          <a:off x="2439044" y="12907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133185</xdr:rowOff>
    </xdr:from>
    <xdr:ext cx="405111" cy="259045"/>
    <xdr:sp macro="" textlink="">
      <xdr:nvSpPr>
        <xdr:cNvPr id="320" name="n_3mainValue【公営住宅】&#10;有形固定資産減価償却率"/>
        <xdr:cNvSpPr txBox="1"/>
      </xdr:nvSpPr>
      <xdr:spPr>
        <a:xfrm>
          <a:off x="1645294" y="12852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155139</xdr:rowOff>
    </xdr:from>
    <xdr:ext cx="405111" cy="259045"/>
    <xdr:sp macro="" textlink="">
      <xdr:nvSpPr>
        <xdr:cNvPr id="321" name="n_4mainValue【公営住宅】&#10;有形固定資産減価償却率"/>
        <xdr:cNvSpPr txBox="1"/>
      </xdr:nvSpPr>
      <xdr:spPr>
        <a:xfrm>
          <a:off x="851544" y="1369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347" name="直線コネクタ 346"/>
        <xdr:cNvCxnSpPr/>
      </xdr:nvCxnSpPr>
      <xdr:spPr>
        <a:xfrm flipV="1">
          <a:off x="9429115" y="12928781"/>
          <a:ext cx="0" cy="143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8" name="【公営住宅】&#10;一人当たり面積最小値テキスト"/>
        <xdr:cNvSpPr txBox="1"/>
      </xdr:nvSpPr>
      <xdr:spPr>
        <a:xfrm>
          <a:off x="9467850"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9" name="直線コネクタ 348"/>
        <xdr:cNvCxnSpPr/>
      </xdr:nvCxnSpPr>
      <xdr:spPr>
        <a:xfrm>
          <a:off x="9359900" y="1436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50" name="【公営住宅】&#10;一人当たり面積最大値テキスト"/>
        <xdr:cNvSpPr txBox="1"/>
      </xdr:nvSpPr>
      <xdr:spPr>
        <a:xfrm>
          <a:off x="9467850" y="1271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51" name="直線コネクタ 350"/>
        <xdr:cNvCxnSpPr/>
      </xdr:nvCxnSpPr>
      <xdr:spPr>
        <a:xfrm>
          <a:off x="9359900" y="129287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52" name="【公営住宅】&#10;一人当たり面積平均値テキスト"/>
        <xdr:cNvSpPr txBox="1"/>
      </xdr:nvSpPr>
      <xdr:spPr>
        <a:xfrm>
          <a:off x="9467850" y="1403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3" name="フローチャート: 判断 352"/>
        <xdr:cNvSpPr/>
      </xdr:nvSpPr>
      <xdr:spPr>
        <a:xfrm>
          <a:off x="9398000" y="141724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54" name="フローチャート: 判断 353"/>
        <xdr:cNvSpPr/>
      </xdr:nvSpPr>
      <xdr:spPr>
        <a:xfrm>
          <a:off x="8636000" y="141626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55" name="フローチャート: 判断 354"/>
        <xdr:cNvSpPr/>
      </xdr:nvSpPr>
      <xdr:spPr>
        <a:xfrm>
          <a:off x="7842250" y="141708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56" name="フローチャート: 判断 355"/>
        <xdr:cNvSpPr/>
      </xdr:nvSpPr>
      <xdr:spPr>
        <a:xfrm>
          <a:off x="7029450" y="141692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57" name="フローチャート: 判断 356"/>
        <xdr:cNvSpPr/>
      </xdr:nvSpPr>
      <xdr:spPr>
        <a:xfrm>
          <a:off x="6235700" y="141643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168548</xdr:rowOff>
    </xdr:from>
    <xdr:to>
      <xdr:col>55</xdr:col>
      <xdr:colOff>50800</xdr:colOff>
      <xdr:row>86</xdr:row>
      <xdr:rowOff>98698</xdr:rowOff>
    </xdr:to>
    <xdr:sp macro="" textlink="">
      <xdr:nvSpPr>
        <xdr:cNvPr id="363" name="楕円 362"/>
        <xdr:cNvSpPr/>
      </xdr:nvSpPr>
      <xdr:spPr>
        <a:xfrm>
          <a:off x="9398000" y="142020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111052</xdr:rowOff>
    </xdr:from>
    <xdr:ext cx="469744" cy="259045"/>
    <xdr:sp macro="" textlink="">
      <xdr:nvSpPr>
        <xdr:cNvPr id="364" name="【公営住宅】&#10;一人当たり面積該当値テキスト"/>
        <xdr:cNvSpPr txBox="1"/>
      </xdr:nvSpPr>
      <xdr:spPr>
        <a:xfrm>
          <a:off x="9467850" y="1415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168548</xdr:rowOff>
    </xdr:from>
    <xdr:to>
      <xdr:col>50</xdr:col>
      <xdr:colOff>165100</xdr:colOff>
      <xdr:row>86</xdr:row>
      <xdr:rowOff>98698</xdr:rowOff>
    </xdr:to>
    <xdr:sp macro="" textlink="">
      <xdr:nvSpPr>
        <xdr:cNvPr id="365" name="楕円 364"/>
        <xdr:cNvSpPr/>
      </xdr:nvSpPr>
      <xdr:spPr>
        <a:xfrm>
          <a:off x="8636000" y="142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47898</xdr:rowOff>
    </xdr:from>
    <xdr:to>
      <xdr:col>55</xdr:col>
      <xdr:colOff>0</xdr:colOff>
      <xdr:row>86</xdr:row>
      <xdr:rowOff>47898</xdr:rowOff>
    </xdr:to>
    <xdr:cxnSp macro="">
      <xdr:nvCxnSpPr>
        <xdr:cNvPr id="366" name="直線コネクタ 365"/>
        <xdr:cNvCxnSpPr/>
      </xdr:nvCxnSpPr>
      <xdr:spPr>
        <a:xfrm>
          <a:off x="8686800" y="1425284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168548</xdr:rowOff>
    </xdr:from>
    <xdr:to>
      <xdr:col>46</xdr:col>
      <xdr:colOff>38100</xdr:colOff>
      <xdr:row>86</xdr:row>
      <xdr:rowOff>98698</xdr:rowOff>
    </xdr:to>
    <xdr:sp macro="" textlink="">
      <xdr:nvSpPr>
        <xdr:cNvPr id="367" name="楕円 366"/>
        <xdr:cNvSpPr/>
      </xdr:nvSpPr>
      <xdr:spPr>
        <a:xfrm>
          <a:off x="7842250" y="142020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47898</xdr:rowOff>
    </xdr:from>
    <xdr:to>
      <xdr:col>50</xdr:col>
      <xdr:colOff>114300</xdr:colOff>
      <xdr:row>86</xdr:row>
      <xdr:rowOff>47898</xdr:rowOff>
    </xdr:to>
    <xdr:cxnSp macro="">
      <xdr:nvCxnSpPr>
        <xdr:cNvPr id="368" name="直線コネクタ 367"/>
        <xdr:cNvCxnSpPr/>
      </xdr:nvCxnSpPr>
      <xdr:spPr>
        <a:xfrm>
          <a:off x="7886700" y="1425284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162016</xdr:rowOff>
    </xdr:from>
    <xdr:to>
      <xdr:col>41</xdr:col>
      <xdr:colOff>101600</xdr:colOff>
      <xdr:row>86</xdr:row>
      <xdr:rowOff>92166</xdr:rowOff>
    </xdr:to>
    <xdr:sp macro="" textlink="">
      <xdr:nvSpPr>
        <xdr:cNvPr id="369" name="楕円 368"/>
        <xdr:cNvSpPr/>
      </xdr:nvSpPr>
      <xdr:spPr>
        <a:xfrm>
          <a:off x="7029450" y="142018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41366</xdr:rowOff>
    </xdr:from>
    <xdr:to>
      <xdr:col>45</xdr:col>
      <xdr:colOff>177800</xdr:colOff>
      <xdr:row>86</xdr:row>
      <xdr:rowOff>47898</xdr:rowOff>
    </xdr:to>
    <xdr:cxnSp macro="">
      <xdr:nvCxnSpPr>
        <xdr:cNvPr id="370" name="直線コネクタ 369"/>
        <xdr:cNvCxnSpPr/>
      </xdr:nvCxnSpPr>
      <xdr:spPr>
        <a:xfrm>
          <a:off x="7080250" y="14246316"/>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160382</xdr:rowOff>
    </xdr:from>
    <xdr:to>
      <xdr:col>36</xdr:col>
      <xdr:colOff>165100</xdr:colOff>
      <xdr:row>86</xdr:row>
      <xdr:rowOff>90532</xdr:rowOff>
    </xdr:to>
    <xdr:sp macro="" textlink="">
      <xdr:nvSpPr>
        <xdr:cNvPr id="371" name="楕円 370"/>
        <xdr:cNvSpPr/>
      </xdr:nvSpPr>
      <xdr:spPr>
        <a:xfrm>
          <a:off x="6235700" y="142002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39732</xdr:rowOff>
    </xdr:from>
    <xdr:to>
      <xdr:col>41</xdr:col>
      <xdr:colOff>50800</xdr:colOff>
      <xdr:row>86</xdr:row>
      <xdr:rowOff>41366</xdr:rowOff>
    </xdr:to>
    <xdr:cxnSp macro="">
      <xdr:nvCxnSpPr>
        <xdr:cNvPr id="372" name="直線コネクタ 371"/>
        <xdr:cNvCxnSpPr/>
      </xdr:nvCxnSpPr>
      <xdr:spPr>
        <a:xfrm>
          <a:off x="6286500" y="14244682"/>
          <a:ext cx="7937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69504</xdr:rowOff>
    </xdr:from>
    <xdr:ext cx="469744" cy="259045"/>
    <xdr:sp macro="" textlink="">
      <xdr:nvSpPr>
        <xdr:cNvPr id="373" name="n_1aveValue【公営住宅】&#10;一人当たり面積"/>
        <xdr:cNvSpPr txBox="1"/>
      </xdr:nvSpPr>
      <xdr:spPr>
        <a:xfrm>
          <a:off x="8458277" y="1394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77669</xdr:rowOff>
    </xdr:from>
    <xdr:ext cx="469744" cy="259045"/>
    <xdr:sp macro="" textlink="">
      <xdr:nvSpPr>
        <xdr:cNvPr id="374" name="n_2aveValue【公営住宅】&#10;一人当たり面積"/>
        <xdr:cNvSpPr txBox="1"/>
      </xdr:nvSpPr>
      <xdr:spPr>
        <a:xfrm>
          <a:off x="7677227" y="1395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76035</xdr:rowOff>
    </xdr:from>
    <xdr:ext cx="469744" cy="259045"/>
    <xdr:sp macro="" textlink="">
      <xdr:nvSpPr>
        <xdr:cNvPr id="375" name="n_3aveValue【公営住宅】&#10;一人当たり面積"/>
        <xdr:cNvSpPr txBox="1"/>
      </xdr:nvSpPr>
      <xdr:spPr>
        <a:xfrm>
          <a:off x="6864427" y="1395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71138</xdr:rowOff>
    </xdr:from>
    <xdr:ext cx="469744" cy="259045"/>
    <xdr:sp macro="" textlink="">
      <xdr:nvSpPr>
        <xdr:cNvPr id="376" name="n_4aveValue【公営住宅】&#10;一人当たり面積"/>
        <xdr:cNvSpPr txBox="1"/>
      </xdr:nvSpPr>
      <xdr:spPr>
        <a:xfrm>
          <a:off x="6070677" y="139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89825</xdr:rowOff>
    </xdr:from>
    <xdr:ext cx="469744" cy="259045"/>
    <xdr:sp macro="" textlink="">
      <xdr:nvSpPr>
        <xdr:cNvPr id="377" name="n_1mainValue【公営住宅】&#10;一人当たり面積"/>
        <xdr:cNvSpPr txBox="1"/>
      </xdr:nvSpPr>
      <xdr:spPr>
        <a:xfrm>
          <a:off x="8458277" y="1429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89825</xdr:rowOff>
    </xdr:from>
    <xdr:ext cx="469744" cy="259045"/>
    <xdr:sp macro="" textlink="">
      <xdr:nvSpPr>
        <xdr:cNvPr id="378" name="n_2mainValue【公営住宅】&#10;一人当たり面積"/>
        <xdr:cNvSpPr txBox="1"/>
      </xdr:nvSpPr>
      <xdr:spPr>
        <a:xfrm>
          <a:off x="7677227" y="1429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83293</xdr:rowOff>
    </xdr:from>
    <xdr:ext cx="469744" cy="259045"/>
    <xdr:sp macro="" textlink="">
      <xdr:nvSpPr>
        <xdr:cNvPr id="379" name="n_3mainValue【公営住宅】&#10;一人当たり面積"/>
        <xdr:cNvSpPr txBox="1"/>
      </xdr:nvSpPr>
      <xdr:spPr>
        <a:xfrm>
          <a:off x="6864427" y="1428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81659</xdr:rowOff>
    </xdr:from>
    <xdr:ext cx="469744" cy="259045"/>
    <xdr:sp macro="" textlink="">
      <xdr:nvSpPr>
        <xdr:cNvPr id="380" name="n_4mainValue【公営住宅】&#10;一人当たり面積"/>
        <xdr:cNvSpPr txBox="1"/>
      </xdr:nvSpPr>
      <xdr:spPr>
        <a:xfrm>
          <a:off x="6070677" y="1428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2" name="正方形/長方形 381"/>
        <xdr:cNvSpPr/>
      </xdr:nvSpPr>
      <xdr:spPr>
        <a:xfrm>
          <a:off x="685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3" name="正方形/長方形 382"/>
        <xdr:cNvSpPr/>
      </xdr:nvSpPr>
      <xdr:spPr>
        <a:xfrm>
          <a:off x="685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4" name="正方形/長方形 383"/>
        <xdr:cNvSpPr/>
      </xdr:nvSpPr>
      <xdr:spPr>
        <a:xfrm>
          <a:off x="1841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5" name="正方形/長方形 384"/>
        <xdr:cNvSpPr/>
      </xdr:nvSpPr>
      <xdr:spPr>
        <a:xfrm>
          <a:off x="1841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8" name="正方形/長方形 387"/>
        <xdr:cNvSpPr/>
      </xdr:nvSpPr>
      <xdr:spPr>
        <a:xfrm>
          <a:off x="59563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9" name="正方形/長方形 388"/>
        <xdr:cNvSpPr/>
      </xdr:nvSpPr>
      <xdr:spPr>
        <a:xfrm>
          <a:off x="59563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0" name="正方形/長方形 389"/>
        <xdr:cNvSpPr/>
      </xdr:nvSpPr>
      <xdr:spPr>
        <a:xfrm>
          <a:off x="70929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1" name="正方形/長方形 390"/>
        <xdr:cNvSpPr/>
      </xdr:nvSpPr>
      <xdr:spPr>
        <a:xfrm>
          <a:off x="70929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415" name="直線コネクタ 414"/>
        <xdr:cNvCxnSpPr/>
      </xdr:nvCxnSpPr>
      <xdr:spPr>
        <a:xfrm flipV="1">
          <a:off x="14699614" y="5741670"/>
          <a:ext cx="0" cy="11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416" name="【認定こども園・幼稚園・保育所】&#10;有形固定資産減価償却率最小値テキスト"/>
        <xdr:cNvSpPr txBox="1"/>
      </xdr:nvSpPr>
      <xdr:spPr>
        <a:xfrm>
          <a:off x="1473835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17" name="直線コネクタ 416"/>
        <xdr:cNvCxnSpPr/>
      </xdr:nvCxnSpPr>
      <xdr:spPr>
        <a:xfrm>
          <a:off x="14611350" y="6931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418" name="【認定こども園・幼稚園・保育所】&#10;有形固定資産減価償却率最大値テキスト"/>
        <xdr:cNvSpPr txBox="1"/>
      </xdr:nvSpPr>
      <xdr:spPr>
        <a:xfrm>
          <a:off x="14738350"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19" name="直線コネクタ 418"/>
        <xdr:cNvCxnSpPr/>
      </xdr:nvCxnSpPr>
      <xdr:spPr>
        <a:xfrm>
          <a:off x="14611350" y="5741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148861</xdr:rowOff>
    </xdr:from>
    <xdr:ext cx="405111" cy="259045"/>
    <xdr:sp macro="" textlink="">
      <xdr:nvSpPr>
        <xdr:cNvPr id="420" name="【認定こども園・幼稚園・保育所】&#10;有形固定資産減価償却率平均値テキスト"/>
        <xdr:cNvSpPr txBox="1"/>
      </xdr:nvSpPr>
      <xdr:spPr>
        <a:xfrm>
          <a:off x="14738350" y="6098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421" name="フローチャート: 判断 420"/>
        <xdr:cNvSpPr/>
      </xdr:nvSpPr>
      <xdr:spPr>
        <a:xfrm>
          <a:off x="14649450" y="6241034"/>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422" name="フローチャート: 判断 421"/>
        <xdr:cNvSpPr/>
      </xdr:nvSpPr>
      <xdr:spPr>
        <a:xfrm>
          <a:off x="13887450" y="62158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23" name="フローチャート: 判断 422"/>
        <xdr:cNvSpPr/>
      </xdr:nvSpPr>
      <xdr:spPr>
        <a:xfrm>
          <a:off x="130937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4" name="フローチャート: 判断 423"/>
        <xdr:cNvSpPr/>
      </xdr:nvSpPr>
      <xdr:spPr>
        <a:xfrm>
          <a:off x="12299950" y="6316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425" name="フローチャート: 判断 424"/>
        <xdr:cNvSpPr/>
      </xdr:nvSpPr>
      <xdr:spPr>
        <a:xfrm>
          <a:off x="11487150" y="62456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103124</xdr:rowOff>
    </xdr:from>
    <xdr:to>
      <xdr:col>85</xdr:col>
      <xdr:colOff>177800</xdr:colOff>
      <xdr:row>41</xdr:row>
      <xdr:rowOff>33274</xdr:rowOff>
    </xdr:to>
    <xdr:sp macro="" textlink="">
      <xdr:nvSpPr>
        <xdr:cNvPr id="431" name="楕円 430"/>
        <xdr:cNvSpPr/>
      </xdr:nvSpPr>
      <xdr:spPr>
        <a:xfrm>
          <a:off x="14649450" y="67134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81551</xdr:rowOff>
    </xdr:from>
    <xdr:ext cx="405111" cy="259045"/>
    <xdr:sp macro="" textlink="">
      <xdr:nvSpPr>
        <xdr:cNvPr id="432" name="【認定こども園・幼稚園・保育所】&#10;有形固定資産減価償却率該当値テキスト"/>
        <xdr:cNvSpPr txBox="1"/>
      </xdr:nvSpPr>
      <xdr:spPr>
        <a:xfrm>
          <a:off x="14738350" y="669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107696</xdr:rowOff>
    </xdr:from>
    <xdr:to>
      <xdr:col>81</xdr:col>
      <xdr:colOff>101600</xdr:colOff>
      <xdr:row>41</xdr:row>
      <xdr:rowOff>37846</xdr:rowOff>
    </xdr:to>
    <xdr:sp macro="" textlink="">
      <xdr:nvSpPr>
        <xdr:cNvPr id="433" name="楕円 432"/>
        <xdr:cNvSpPr/>
      </xdr:nvSpPr>
      <xdr:spPr>
        <a:xfrm>
          <a:off x="13887450" y="67180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153924</xdr:rowOff>
    </xdr:from>
    <xdr:to>
      <xdr:col>85</xdr:col>
      <xdr:colOff>127000</xdr:colOff>
      <xdr:row>40</xdr:row>
      <xdr:rowOff>158496</xdr:rowOff>
    </xdr:to>
    <xdr:cxnSp macro="">
      <xdr:nvCxnSpPr>
        <xdr:cNvPr id="434" name="直線コネクタ 433"/>
        <xdr:cNvCxnSpPr/>
      </xdr:nvCxnSpPr>
      <xdr:spPr>
        <a:xfrm flipV="1">
          <a:off x="13938250" y="6764274"/>
          <a:ext cx="762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91694</xdr:rowOff>
    </xdr:from>
    <xdr:to>
      <xdr:col>76</xdr:col>
      <xdr:colOff>165100</xdr:colOff>
      <xdr:row>41</xdr:row>
      <xdr:rowOff>21844</xdr:rowOff>
    </xdr:to>
    <xdr:sp macro="" textlink="">
      <xdr:nvSpPr>
        <xdr:cNvPr id="435" name="楕円 434"/>
        <xdr:cNvSpPr/>
      </xdr:nvSpPr>
      <xdr:spPr>
        <a:xfrm>
          <a:off x="13093700" y="67020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142494</xdr:rowOff>
    </xdr:from>
    <xdr:to>
      <xdr:col>81</xdr:col>
      <xdr:colOff>50800</xdr:colOff>
      <xdr:row>40</xdr:row>
      <xdr:rowOff>158496</xdr:rowOff>
    </xdr:to>
    <xdr:cxnSp macro="">
      <xdr:nvCxnSpPr>
        <xdr:cNvPr id="436" name="直線コネクタ 435"/>
        <xdr:cNvCxnSpPr/>
      </xdr:nvCxnSpPr>
      <xdr:spPr>
        <a:xfrm>
          <a:off x="13144500" y="6752844"/>
          <a:ext cx="7937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98552</xdr:rowOff>
    </xdr:from>
    <xdr:to>
      <xdr:col>72</xdr:col>
      <xdr:colOff>38100</xdr:colOff>
      <xdr:row>41</xdr:row>
      <xdr:rowOff>28702</xdr:rowOff>
    </xdr:to>
    <xdr:sp macro="" textlink="">
      <xdr:nvSpPr>
        <xdr:cNvPr id="437" name="楕円 436"/>
        <xdr:cNvSpPr/>
      </xdr:nvSpPr>
      <xdr:spPr>
        <a:xfrm>
          <a:off x="12299950" y="67089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142494</xdr:rowOff>
    </xdr:from>
    <xdr:to>
      <xdr:col>76</xdr:col>
      <xdr:colOff>114300</xdr:colOff>
      <xdr:row>40</xdr:row>
      <xdr:rowOff>149352</xdr:rowOff>
    </xdr:to>
    <xdr:cxnSp macro="">
      <xdr:nvCxnSpPr>
        <xdr:cNvPr id="438" name="直線コネクタ 437"/>
        <xdr:cNvCxnSpPr/>
      </xdr:nvCxnSpPr>
      <xdr:spPr>
        <a:xfrm flipV="1">
          <a:off x="12344400" y="6752844"/>
          <a:ext cx="8001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75692</xdr:rowOff>
    </xdr:from>
    <xdr:to>
      <xdr:col>67</xdr:col>
      <xdr:colOff>101600</xdr:colOff>
      <xdr:row>42</xdr:row>
      <xdr:rowOff>5842</xdr:rowOff>
    </xdr:to>
    <xdr:sp macro="" textlink="">
      <xdr:nvSpPr>
        <xdr:cNvPr id="439" name="楕円 438"/>
        <xdr:cNvSpPr/>
      </xdr:nvSpPr>
      <xdr:spPr>
        <a:xfrm>
          <a:off x="11487150" y="68511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149352</xdr:rowOff>
    </xdr:from>
    <xdr:to>
      <xdr:col>71</xdr:col>
      <xdr:colOff>177800</xdr:colOff>
      <xdr:row>41</xdr:row>
      <xdr:rowOff>126492</xdr:rowOff>
    </xdr:to>
    <xdr:cxnSp macro="">
      <xdr:nvCxnSpPr>
        <xdr:cNvPr id="440" name="直線コネクタ 439"/>
        <xdr:cNvCxnSpPr/>
      </xdr:nvCxnSpPr>
      <xdr:spPr>
        <a:xfrm flipV="1">
          <a:off x="11537950" y="6759702"/>
          <a:ext cx="80645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47515</xdr:rowOff>
    </xdr:from>
    <xdr:ext cx="405111" cy="259045"/>
    <xdr:sp macro="" textlink="">
      <xdr:nvSpPr>
        <xdr:cNvPr id="441" name="n_1aveValue【認定こども園・幼稚園・保育所】&#10;有形固定資産減価償却率"/>
        <xdr:cNvSpPr txBox="1"/>
      </xdr:nvSpPr>
      <xdr:spPr>
        <a:xfrm>
          <a:off x="13742044" y="5997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150385</xdr:rowOff>
    </xdr:from>
    <xdr:ext cx="405111" cy="259045"/>
    <xdr:sp macro="" textlink="">
      <xdr:nvSpPr>
        <xdr:cNvPr id="442" name="n_2aveValue【認定こども園・幼稚園・保育所】&#10;有形固定資産減価償却率"/>
        <xdr:cNvSpPr txBox="1"/>
      </xdr:nvSpPr>
      <xdr:spPr>
        <a:xfrm>
          <a:off x="1296099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443" name="n_3aveValue【認定こども園・幼稚園・保育所】&#10;有形固定資産減価償却率"/>
        <xdr:cNvSpPr txBox="1"/>
      </xdr:nvSpPr>
      <xdr:spPr>
        <a:xfrm>
          <a:off x="12167244" y="610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77233</xdr:rowOff>
    </xdr:from>
    <xdr:ext cx="405111" cy="259045"/>
    <xdr:sp macro="" textlink="">
      <xdr:nvSpPr>
        <xdr:cNvPr id="444" name="n_4aveValue【認定こども園・幼稚園・保育所】&#10;有形固定資産減価償却率"/>
        <xdr:cNvSpPr txBox="1"/>
      </xdr:nvSpPr>
      <xdr:spPr>
        <a:xfrm>
          <a:off x="11354444" y="6027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28973</xdr:rowOff>
    </xdr:from>
    <xdr:ext cx="405111" cy="259045"/>
    <xdr:sp macro="" textlink="">
      <xdr:nvSpPr>
        <xdr:cNvPr id="445" name="n_1mainValue【認定こども園・幼稚園・保育所】&#10;有形固定資産減価償却率"/>
        <xdr:cNvSpPr txBox="1"/>
      </xdr:nvSpPr>
      <xdr:spPr>
        <a:xfrm>
          <a:off x="13742044" y="680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12971</xdr:rowOff>
    </xdr:from>
    <xdr:ext cx="405111" cy="259045"/>
    <xdr:sp macro="" textlink="">
      <xdr:nvSpPr>
        <xdr:cNvPr id="446" name="n_2mainValue【認定こども園・幼稚園・保育所】&#10;有形固定資産減価償却率"/>
        <xdr:cNvSpPr txBox="1"/>
      </xdr:nvSpPr>
      <xdr:spPr>
        <a:xfrm>
          <a:off x="12960994" y="678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19829</xdr:rowOff>
    </xdr:from>
    <xdr:ext cx="405111" cy="259045"/>
    <xdr:sp macro="" textlink="">
      <xdr:nvSpPr>
        <xdr:cNvPr id="447" name="n_3mainValue【認定こども園・幼稚園・保育所】&#10;有形固定資産減価償却率"/>
        <xdr:cNvSpPr txBox="1"/>
      </xdr:nvSpPr>
      <xdr:spPr>
        <a:xfrm>
          <a:off x="12167244" y="679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168419</xdr:rowOff>
    </xdr:from>
    <xdr:ext cx="405111" cy="259045"/>
    <xdr:sp macro="" textlink="">
      <xdr:nvSpPr>
        <xdr:cNvPr id="448" name="n_4mainValue【認定こども園・幼稚園・保育所】&#10;有形固定資産減価償却率"/>
        <xdr:cNvSpPr txBox="1"/>
      </xdr:nvSpPr>
      <xdr:spPr>
        <a:xfrm>
          <a:off x="11354444" y="6937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70" name="直線コネクタ 469"/>
        <xdr:cNvCxnSpPr/>
      </xdr:nvCxnSpPr>
      <xdr:spPr>
        <a:xfrm flipV="1">
          <a:off x="19951064" y="5496560"/>
          <a:ext cx="0" cy="128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1" name="【認定こども園・幼稚園・保育所】&#10;一人当たり面積最小値テキスト"/>
        <xdr:cNvSpPr txBox="1"/>
      </xdr:nvSpPr>
      <xdr:spPr>
        <a:xfrm>
          <a:off x="19989800" y="678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2" name="直線コネクタ 471"/>
        <xdr:cNvCxnSpPr/>
      </xdr:nvCxnSpPr>
      <xdr:spPr>
        <a:xfrm>
          <a:off x="19881850" y="6780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3" name="【認定こども園・幼稚園・保育所】&#10;一人当たり面積最大値テキスト"/>
        <xdr:cNvSpPr txBox="1"/>
      </xdr:nvSpPr>
      <xdr:spPr>
        <a:xfrm>
          <a:off x="1998980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4" name="直線コネクタ 473"/>
        <xdr:cNvCxnSpPr/>
      </xdr:nvCxnSpPr>
      <xdr:spPr>
        <a:xfrm>
          <a:off x="1988185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142003</xdr:rowOff>
    </xdr:from>
    <xdr:ext cx="469744" cy="259045"/>
    <xdr:sp macro="" textlink="">
      <xdr:nvSpPr>
        <xdr:cNvPr id="475" name="【認定こども園・幼稚園・保育所】&#10;一人当たり面積平均値テキスト"/>
        <xdr:cNvSpPr txBox="1"/>
      </xdr:nvSpPr>
      <xdr:spPr>
        <a:xfrm>
          <a:off x="19989800" y="6422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76" name="フローチャート: 判断 475"/>
        <xdr:cNvSpPr/>
      </xdr:nvSpPr>
      <xdr:spPr>
        <a:xfrm>
          <a:off x="19900900" y="65643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7" name="フローチャート: 判断 476"/>
        <xdr:cNvSpPr/>
      </xdr:nvSpPr>
      <xdr:spPr>
        <a:xfrm>
          <a:off x="19157950" y="6550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78" name="フローチャート: 判断 477"/>
        <xdr:cNvSpPr/>
      </xdr:nvSpPr>
      <xdr:spPr>
        <a:xfrm>
          <a:off x="18345150" y="6559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79" name="フローチャート: 判断 478"/>
        <xdr:cNvSpPr/>
      </xdr:nvSpPr>
      <xdr:spPr>
        <a:xfrm>
          <a:off x="17551400" y="65643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80" name="フローチャート: 判断 479"/>
        <xdr:cNvSpPr/>
      </xdr:nvSpPr>
      <xdr:spPr>
        <a:xfrm>
          <a:off x="16757650" y="65552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486" name="楕円 485"/>
        <xdr:cNvSpPr/>
      </xdr:nvSpPr>
      <xdr:spPr>
        <a:xfrm>
          <a:off x="19900900" y="66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120921</xdr:rowOff>
    </xdr:from>
    <xdr:ext cx="469744" cy="259045"/>
    <xdr:sp macro="" textlink="">
      <xdr:nvSpPr>
        <xdr:cNvPr id="487" name="【認定こども園・幼稚園・保育所】&#10;一人当たり面積該当値テキスト"/>
        <xdr:cNvSpPr txBox="1"/>
      </xdr:nvSpPr>
      <xdr:spPr>
        <a:xfrm>
          <a:off x="19989800" y="656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34544</xdr:rowOff>
    </xdr:from>
    <xdr:to>
      <xdr:col>112</xdr:col>
      <xdr:colOff>38100</xdr:colOff>
      <xdr:row>40</xdr:row>
      <xdr:rowOff>136144</xdr:rowOff>
    </xdr:to>
    <xdr:sp macro="" textlink="">
      <xdr:nvSpPr>
        <xdr:cNvPr id="488" name="楕円 487"/>
        <xdr:cNvSpPr/>
      </xdr:nvSpPr>
      <xdr:spPr>
        <a:xfrm>
          <a:off x="19157950" y="66448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85344</xdr:rowOff>
    </xdr:to>
    <xdr:cxnSp macro="">
      <xdr:nvCxnSpPr>
        <xdr:cNvPr id="489" name="直線コネクタ 488"/>
        <xdr:cNvCxnSpPr/>
      </xdr:nvCxnSpPr>
      <xdr:spPr>
        <a:xfrm>
          <a:off x="19202400" y="669569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90" name="楕円 489"/>
        <xdr:cNvSpPr/>
      </xdr:nvSpPr>
      <xdr:spPr>
        <a:xfrm>
          <a:off x="18345150" y="66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85344</xdr:rowOff>
    </xdr:from>
    <xdr:to>
      <xdr:col>111</xdr:col>
      <xdr:colOff>177800</xdr:colOff>
      <xdr:row>40</xdr:row>
      <xdr:rowOff>85344</xdr:rowOff>
    </xdr:to>
    <xdr:cxnSp macro="">
      <xdr:nvCxnSpPr>
        <xdr:cNvPr id="491" name="直線コネクタ 490"/>
        <xdr:cNvCxnSpPr/>
      </xdr:nvCxnSpPr>
      <xdr:spPr>
        <a:xfrm>
          <a:off x="18395950" y="669569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492" name="楕円 491"/>
        <xdr:cNvSpPr/>
      </xdr:nvSpPr>
      <xdr:spPr>
        <a:xfrm>
          <a:off x="17551400" y="66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85344</xdr:rowOff>
    </xdr:to>
    <xdr:cxnSp macro="">
      <xdr:nvCxnSpPr>
        <xdr:cNvPr id="493" name="直線コネクタ 492"/>
        <xdr:cNvCxnSpPr/>
      </xdr:nvCxnSpPr>
      <xdr:spPr>
        <a:xfrm>
          <a:off x="17602200" y="669112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494" name="楕円 493"/>
        <xdr:cNvSpPr/>
      </xdr:nvSpPr>
      <xdr:spPr>
        <a:xfrm>
          <a:off x="16757650" y="66448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80772</xdr:rowOff>
    </xdr:from>
    <xdr:to>
      <xdr:col>102</xdr:col>
      <xdr:colOff>114300</xdr:colOff>
      <xdr:row>40</xdr:row>
      <xdr:rowOff>85344</xdr:rowOff>
    </xdr:to>
    <xdr:cxnSp macro="">
      <xdr:nvCxnSpPr>
        <xdr:cNvPr id="495" name="直線コネクタ 494"/>
        <xdr:cNvCxnSpPr/>
      </xdr:nvCxnSpPr>
      <xdr:spPr>
        <a:xfrm flipV="1">
          <a:off x="16802100" y="6691122"/>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496" name="n_1aveValue【認定こども園・幼稚園・保育所】&#10;一人当たり面積"/>
        <xdr:cNvSpPr txBox="1"/>
      </xdr:nvSpPr>
      <xdr:spPr>
        <a:xfrm>
          <a:off x="18980227" y="63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97" name="n_2aveValue【認定こども園・幼稚園・保育所】&#10;一人当たり面積"/>
        <xdr:cNvSpPr txBox="1"/>
      </xdr:nvSpPr>
      <xdr:spPr>
        <a:xfrm>
          <a:off x="18180127" y="634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65803</xdr:rowOff>
    </xdr:from>
    <xdr:ext cx="469744" cy="259045"/>
    <xdr:sp macro="" textlink="">
      <xdr:nvSpPr>
        <xdr:cNvPr id="498" name="n_3aveValue【認定こども園・幼稚園・保育所】&#10;一人当たり面積"/>
        <xdr:cNvSpPr txBox="1"/>
      </xdr:nvSpPr>
      <xdr:spPr>
        <a:xfrm>
          <a:off x="17386377" y="634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56659</xdr:rowOff>
    </xdr:from>
    <xdr:ext cx="469744" cy="259045"/>
    <xdr:sp macro="" textlink="">
      <xdr:nvSpPr>
        <xdr:cNvPr id="499" name="n_4aveValue【認定こども園・幼稚園・保育所】&#10;一人当たり面積"/>
        <xdr:cNvSpPr txBox="1"/>
      </xdr:nvSpPr>
      <xdr:spPr>
        <a:xfrm>
          <a:off x="16592627" y="63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127271</xdr:rowOff>
    </xdr:from>
    <xdr:ext cx="469744" cy="259045"/>
    <xdr:sp macro="" textlink="">
      <xdr:nvSpPr>
        <xdr:cNvPr id="500" name="n_1mainValue【認定こども園・幼稚園・保育所】&#10;一人当たり面積"/>
        <xdr:cNvSpPr txBox="1"/>
      </xdr:nvSpPr>
      <xdr:spPr>
        <a:xfrm>
          <a:off x="18980227" y="673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501" name="n_2mainValue【認定こども園・幼稚園・保育所】&#10;一人当たり面積"/>
        <xdr:cNvSpPr txBox="1"/>
      </xdr:nvSpPr>
      <xdr:spPr>
        <a:xfrm>
          <a:off x="18180127" y="673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502" name="n_3mainValue【認定こども園・幼稚園・保育所】&#10;一人当たり面積"/>
        <xdr:cNvSpPr txBox="1"/>
      </xdr:nvSpPr>
      <xdr:spPr>
        <a:xfrm>
          <a:off x="17386377" y="673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503" name="n_4mainValue【認定こども園・幼稚園・保育所】&#10;一人当たり面積"/>
        <xdr:cNvSpPr txBox="1"/>
      </xdr:nvSpPr>
      <xdr:spPr>
        <a:xfrm>
          <a:off x="16592627" y="673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127635</xdr:rowOff>
    </xdr:from>
    <xdr:to>
      <xdr:col>85</xdr:col>
      <xdr:colOff>126364</xdr:colOff>
      <xdr:row>61</xdr:row>
      <xdr:rowOff>116205</xdr:rowOff>
    </xdr:to>
    <xdr:cxnSp macro="">
      <xdr:nvCxnSpPr>
        <xdr:cNvPr id="528" name="直線コネクタ 527"/>
        <xdr:cNvCxnSpPr/>
      </xdr:nvCxnSpPr>
      <xdr:spPr>
        <a:xfrm flipV="1">
          <a:off x="14699614" y="9379585"/>
          <a:ext cx="0" cy="814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120032</xdr:rowOff>
    </xdr:from>
    <xdr:ext cx="405111" cy="259045"/>
    <xdr:sp macro="" textlink="">
      <xdr:nvSpPr>
        <xdr:cNvPr id="529" name="【学校施設】&#10;有形固定資産減価償却率最小値テキスト"/>
        <xdr:cNvSpPr txBox="1"/>
      </xdr:nvSpPr>
      <xdr:spPr>
        <a:xfrm>
          <a:off x="14738350"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116205</xdr:rowOff>
    </xdr:from>
    <xdr:to>
      <xdr:col>86</xdr:col>
      <xdr:colOff>25400</xdr:colOff>
      <xdr:row>61</xdr:row>
      <xdr:rowOff>116205</xdr:rowOff>
    </xdr:to>
    <xdr:cxnSp macro="">
      <xdr:nvCxnSpPr>
        <xdr:cNvPr id="530" name="直線コネクタ 529"/>
        <xdr:cNvCxnSpPr/>
      </xdr:nvCxnSpPr>
      <xdr:spPr>
        <a:xfrm>
          <a:off x="14611350" y="101936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74312</xdr:rowOff>
    </xdr:from>
    <xdr:ext cx="405111" cy="259045"/>
    <xdr:sp macro="" textlink="">
      <xdr:nvSpPr>
        <xdr:cNvPr id="531" name="【学校施設】&#10;有形固定資産減価償却率最大値テキスト"/>
        <xdr:cNvSpPr txBox="1"/>
      </xdr:nvSpPr>
      <xdr:spPr>
        <a:xfrm>
          <a:off x="14738350" y="9161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127635</xdr:rowOff>
    </xdr:from>
    <xdr:to>
      <xdr:col>86</xdr:col>
      <xdr:colOff>25400</xdr:colOff>
      <xdr:row>56</xdr:row>
      <xdr:rowOff>127635</xdr:rowOff>
    </xdr:to>
    <xdr:cxnSp macro="">
      <xdr:nvCxnSpPr>
        <xdr:cNvPr id="532" name="直線コネクタ 531"/>
        <xdr:cNvCxnSpPr/>
      </xdr:nvCxnSpPr>
      <xdr:spPr>
        <a:xfrm>
          <a:off x="14611350" y="9379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71137</xdr:rowOff>
    </xdr:from>
    <xdr:ext cx="405111" cy="259045"/>
    <xdr:sp macro="" textlink="">
      <xdr:nvSpPr>
        <xdr:cNvPr id="533" name="【学校施設】&#10;有形固定資産減価償却率平均値テキスト"/>
        <xdr:cNvSpPr txBox="1"/>
      </xdr:nvSpPr>
      <xdr:spPr>
        <a:xfrm>
          <a:off x="14738350" y="9653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534" name="フローチャート: 判断 533"/>
        <xdr:cNvSpPr/>
      </xdr:nvSpPr>
      <xdr:spPr>
        <a:xfrm>
          <a:off x="14649450" y="97955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57785</xdr:rowOff>
    </xdr:from>
    <xdr:to>
      <xdr:col>81</xdr:col>
      <xdr:colOff>101600</xdr:colOff>
      <xdr:row>59</xdr:row>
      <xdr:rowOff>159385</xdr:rowOff>
    </xdr:to>
    <xdr:sp macro="" textlink="">
      <xdr:nvSpPr>
        <xdr:cNvPr id="535" name="フローチャート: 判断 534"/>
        <xdr:cNvSpPr/>
      </xdr:nvSpPr>
      <xdr:spPr>
        <a:xfrm>
          <a:off x="1388745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36" name="フローチャート: 判断 535"/>
        <xdr:cNvSpPr/>
      </xdr:nvSpPr>
      <xdr:spPr>
        <a:xfrm>
          <a:off x="13093700" y="9833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107315</xdr:rowOff>
    </xdr:from>
    <xdr:to>
      <xdr:col>72</xdr:col>
      <xdr:colOff>38100</xdr:colOff>
      <xdr:row>60</xdr:row>
      <xdr:rowOff>37465</xdr:rowOff>
    </xdr:to>
    <xdr:sp macro="" textlink="">
      <xdr:nvSpPr>
        <xdr:cNvPr id="537" name="フローチャート: 判断 536"/>
        <xdr:cNvSpPr/>
      </xdr:nvSpPr>
      <xdr:spPr>
        <a:xfrm>
          <a:off x="12299950" y="9854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xdr:rowOff>
    </xdr:from>
    <xdr:to>
      <xdr:col>67</xdr:col>
      <xdr:colOff>101600</xdr:colOff>
      <xdr:row>60</xdr:row>
      <xdr:rowOff>102235</xdr:rowOff>
    </xdr:to>
    <xdr:sp macro="" textlink="">
      <xdr:nvSpPr>
        <xdr:cNvPr id="538" name="フローチャート: 判断 537"/>
        <xdr:cNvSpPr/>
      </xdr:nvSpPr>
      <xdr:spPr>
        <a:xfrm>
          <a:off x="1148715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544" name="楕円 543"/>
        <xdr:cNvSpPr/>
      </xdr:nvSpPr>
      <xdr:spPr>
        <a:xfrm>
          <a:off x="14649450" y="98507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81932</xdr:rowOff>
    </xdr:from>
    <xdr:ext cx="405111" cy="259045"/>
    <xdr:sp macro="" textlink="">
      <xdr:nvSpPr>
        <xdr:cNvPr id="545" name="【学校施設】&#10;有形固定資産減価償却率該当値テキスト"/>
        <xdr:cNvSpPr txBox="1"/>
      </xdr:nvSpPr>
      <xdr:spPr>
        <a:xfrm>
          <a:off x="14738350" y="982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546" name="楕円 545"/>
        <xdr:cNvSpPr/>
      </xdr:nvSpPr>
      <xdr:spPr>
        <a:xfrm>
          <a:off x="1388745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72390</xdr:rowOff>
    </xdr:to>
    <xdr:cxnSp macro="">
      <xdr:nvCxnSpPr>
        <xdr:cNvPr id="547" name="直線コネクタ 546"/>
        <xdr:cNvCxnSpPr/>
      </xdr:nvCxnSpPr>
      <xdr:spPr>
        <a:xfrm flipV="1">
          <a:off x="13938250" y="9901555"/>
          <a:ext cx="7620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8" name="楕円 547"/>
        <xdr:cNvSpPr/>
      </xdr:nvSpPr>
      <xdr:spPr>
        <a:xfrm>
          <a:off x="13093700" y="9902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72390</xdr:rowOff>
    </xdr:to>
    <xdr:cxnSp macro="">
      <xdr:nvCxnSpPr>
        <xdr:cNvPr id="549" name="直線コネクタ 548"/>
        <xdr:cNvCxnSpPr/>
      </xdr:nvCxnSpPr>
      <xdr:spPr>
        <a:xfrm>
          <a:off x="13144500" y="994664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550" name="楕円 549"/>
        <xdr:cNvSpPr/>
      </xdr:nvSpPr>
      <xdr:spPr>
        <a:xfrm>
          <a:off x="12299950" y="9856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34290</xdr:rowOff>
    </xdr:to>
    <xdr:cxnSp macro="">
      <xdr:nvCxnSpPr>
        <xdr:cNvPr id="551" name="直線コネクタ 550"/>
        <xdr:cNvCxnSpPr/>
      </xdr:nvCxnSpPr>
      <xdr:spPr>
        <a:xfrm>
          <a:off x="12344400" y="9907270"/>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90170</xdr:rowOff>
    </xdr:from>
    <xdr:to>
      <xdr:col>67</xdr:col>
      <xdr:colOff>101600</xdr:colOff>
      <xdr:row>63</xdr:row>
      <xdr:rowOff>20320</xdr:rowOff>
    </xdr:to>
    <xdr:sp macro="" textlink="">
      <xdr:nvSpPr>
        <xdr:cNvPr id="552" name="楕円 551"/>
        <xdr:cNvSpPr/>
      </xdr:nvSpPr>
      <xdr:spPr>
        <a:xfrm>
          <a:off x="11487150" y="10332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62</xdr:row>
      <xdr:rowOff>140970</xdr:rowOff>
    </xdr:to>
    <xdr:cxnSp macro="">
      <xdr:nvCxnSpPr>
        <xdr:cNvPr id="553" name="直線コネクタ 552"/>
        <xdr:cNvCxnSpPr/>
      </xdr:nvCxnSpPr>
      <xdr:spPr>
        <a:xfrm flipV="1">
          <a:off x="11537950" y="9907270"/>
          <a:ext cx="80645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4462</xdr:rowOff>
    </xdr:from>
    <xdr:ext cx="405111" cy="259045"/>
    <xdr:sp macro="" textlink="">
      <xdr:nvSpPr>
        <xdr:cNvPr id="554" name="n_1aveValue【学校施設】&#10;有形固定資産減価償却率"/>
        <xdr:cNvSpPr txBox="1"/>
      </xdr:nvSpPr>
      <xdr:spPr>
        <a:xfrm>
          <a:off x="137420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55" name="n_2aveValue【学校施設】&#10;有形固定資産減価償却率"/>
        <xdr:cNvSpPr txBox="1"/>
      </xdr:nvSpPr>
      <xdr:spPr>
        <a:xfrm>
          <a:off x="1296099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53992</xdr:rowOff>
    </xdr:from>
    <xdr:ext cx="405111" cy="259045"/>
    <xdr:sp macro="" textlink="">
      <xdr:nvSpPr>
        <xdr:cNvPr id="556" name="n_3aveValue【学校施設】&#10;有形固定資産減価償却率"/>
        <xdr:cNvSpPr txBox="1"/>
      </xdr:nvSpPr>
      <xdr:spPr>
        <a:xfrm>
          <a:off x="121672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118762</xdr:rowOff>
    </xdr:from>
    <xdr:ext cx="405111" cy="259045"/>
    <xdr:sp macro="" textlink="">
      <xdr:nvSpPr>
        <xdr:cNvPr id="557" name="n_4aveValue【学校施設】&#10;有形固定資産減価償却率"/>
        <xdr:cNvSpPr txBox="1"/>
      </xdr:nvSpPr>
      <xdr:spPr>
        <a:xfrm>
          <a:off x="113544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558" name="n_1mainValue【学校施設】&#10;有形固定資産減価償却率"/>
        <xdr:cNvSpPr txBox="1"/>
      </xdr:nvSpPr>
      <xdr:spPr>
        <a:xfrm>
          <a:off x="1374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59" name="n_2mainValue【学校施設】&#10;有形固定資産減価償却率"/>
        <xdr:cNvSpPr txBox="1"/>
      </xdr:nvSpPr>
      <xdr:spPr>
        <a:xfrm>
          <a:off x="1296099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30497</xdr:rowOff>
    </xdr:from>
    <xdr:ext cx="405111" cy="259045"/>
    <xdr:sp macro="" textlink="">
      <xdr:nvSpPr>
        <xdr:cNvPr id="560" name="n_3mainValue【学校施設】&#10;有形固定資産減価償却率"/>
        <xdr:cNvSpPr txBox="1"/>
      </xdr:nvSpPr>
      <xdr:spPr>
        <a:xfrm>
          <a:off x="121672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11447</xdr:rowOff>
    </xdr:from>
    <xdr:ext cx="405111" cy="259045"/>
    <xdr:sp macro="" textlink="">
      <xdr:nvSpPr>
        <xdr:cNvPr id="561" name="n_4mainValue【学校施設】&#10;有形固定資産減価償却率"/>
        <xdr:cNvSpPr txBox="1"/>
      </xdr:nvSpPr>
      <xdr:spPr>
        <a:xfrm>
          <a:off x="11354444"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86" name="直線コネクタ 585"/>
        <xdr:cNvCxnSpPr/>
      </xdr:nvCxnSpPr>
      <xdr:spPr>
        <a:xfrm flipV="1">
          <a:off x="19951064" y="917829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87" name="【学校施設】&#10;一人当たり面積最小値テキスト"/>
        <xdr:cNvSpPr txBox="1"/>
      </xdr:nvSpPr>
      <xdr:spPr>
        <a:xfrm>
          <a:off x="19989800" y="1067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88" name="直線コネクタ 587"/>
        <xdr:cNvCxnSpPr/>
      </xdr:nvCxnSpPr>
      <xdr:spPr>
        <a:xfrm>
          <a:off x="19881850" y="10674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89" name="【学校施設】&#10;一人当たり面積最大値テキスト"/>
        <xdr:cNvSpPr txBox="1"/>
      </xdr:nvSpPr>
      <xdr:spPr>
        <a:xfrm>
          <a:off x="19989800" y="895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90" name="直線コネクタ 589"/>
        <xdr:cNvCxnSpPr/>
      </xdr:nvCxnSpPr>
      <xdr:spPr>
        <a:xfrm>
          <a:off x="19881850" y="9178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13987</xdr:rowOff>
    </xdr:from>
    <xdr:ext cx="469744" cy="259045"/>
    <xdr:sp macro="" textlink="">
      <xdr:nvSpPr>
        <xdr:cNvPr id="591" name="【学校施設】&#10;一人当たり面積平均値テキスト"/>
        <xdr:cNvSpPr txBox="1"/>
      </xdr:nvSpPr>
      <xdr:spPr>
        <a:xfrm>
          <a:off x="199898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92" name="フローチャート: 判断 591"/>
        <xdr:cNvSpPr/>
      </xdr:nvSpPr>
      <xdr:spPr>
        <a:xfrm>
          <a:off x="199009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93" name="フローチャート: 判断 592"/>
        <xdr:cNvSpPr/>
      </xdr:nvSpPr>
      <xdr:spPr>
        <a:xfrm>
          <a:off x="19157950" y="10257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4" name="フローチャート: 判断 593"/>
        <xdr:cNvSpPr/>
      </xdr:nvSpPr>
      <xdr:spPr>
        <a:xfrm>
          <a:off x="18345150" y="1025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95" name="フローチャート: 判断 594"/>
        <xdr:cNvSpPr/>
      </xdr:nvSpPr>
      <xdr:spPr>
        <a:xfrm>
          <a:off x="175514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96" name="フローチャート: 判断 595"/>
        <xdr:cNvSpPr/>
      </xdr:nvSpPr>
      <xdr:spPr>
        <a:xfrm>
          <a:off x="16757650" y="10242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22860</xdr:rowOff>
    </xdr:from>
    <xdr:to>
      <xdr:col>116</xdr:col>
      <xdr:colOff>114300</xdr:colOff>
      <xdr:row>62</xdr:row>
      <xdr:rowOff>124460</xdr:rowOff>
    </xdr:to>
    <xdr:sp macro="" textlink="">
      <xdr:nvSpPr>
        <xdr:cNvPr id="602" name="楕円 601"/>
        <xdr:cNvSpPr/>
      </xdr:nvSpPr>
      <xdr:spPr>
        <a:xfrm>
          <a:off x="199009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45737</xdr:rowOff>
    </xdr:from>
    <xdr:ext cx="469744" cy="259045"/>
    <xdr:sp macro="" textlink="">
      <xdr:nvSpPr>
        <xdr:cNvPr id="603" name="【学校施設】&#10;一人当たり面積該当値テキスト"/>
        <xdr:cNvSpPr txBox="1"/>
      </xdr:nvSpPr>
      <xdr:spPr>
        <a:xfrm>
          <a:off x="19989800" y="101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24130</xdr:rowOff>
    </xdr:from>
    <xdr:to>
      <xdr:col>112</xdr:col>
      <xdr:colOff>38100</xdr:colOff>
      <xdr:row>62</xdr:row>
      <xdr:rowOff>125730</xdr:rowOff>
    </xdr:to>
    <xdr:sp macro="" textlink="">
      <xdr:nvSpPr>
        <xdr:cNvPr id="604" name="楕円 603"/>
        <xdr:cNvSpPr/>
      </xdr:nvSpPr>
      <xdr:spPr>
        <a:xfrm>
          <a:off x="19157950" y="10266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73660</xdr:rowOff>
    </xdr:from>
    <xdr:to>
      <xdr:col>116</xdr:col>
      <xdr:colOff>63500</xdr:colOff>
      <xdr:row>62</xdr:row>
      <xdr:rowOff>74930</xdr:rowOff>
    </xdr:to>
    <xdr:cxnSp macro="">
      <xdr:nvCxnSpPr>
        <xdr:cNvPr id="605" name="直線コネクタ 604"/>
        <xdr:cNvCxnSpPr/>
      </xdr:nvCxnSpPr>
      <xdr:spPr>
        <a:xfrm flipV="1">
          <a:off x="19202400" y="10316210"/>
          <a:ext cx="7493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xdr:rowOff>
    </xdr:from>
    <xdr:to>
      <xdr:col>107</xdr:col>
      <xdr:colOff>101600</xdr:colOff>
      <xdr:row>62</xdr:row>
      <xdr:rowOff>118110</xdr:rowOff>
    </xdr:to>
    <xdr:sp macro="" textlink="">
      <xdr:nvSpPr>
        <xdr:cNvPr id="606" name="楕円 605"/>
        <xdr:cNvSpPr/>
      </xdr:nvSpPr>
      <xdr:spPr>
        <a:xfrm>
          <a:off x="1834515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67310</xdr:rowOff>
    </xdr:from>
    <xdr:to>
      <xdr:col>111</xdr:col>
      <xdr:colOff>177800</xdr:colOff>
      <xdr:row>62</xdr:row>
      <xdr:rowOff>74930</xdr:rowOff>
    </xdr:to>
    <xdr:cxnSp macro="">
      <xdr:nvCxnSpPr>
        <xdr:cNvPr id="607" name="直線コネクタ 606"/>
        <xdr:cNvCxnSpPr/>
      </xdr:nvCxnSpPr>
      <xdr:spPr>
        <a:xfrm>
          <a:off x="18395950" y="1030986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152400</xdr:rowOff>
    </xdr:from>
    <xdr:to>
      <xdr:col>102</xdr:col>
      <xdr:colOff>165100</xdr:colOff>
      <xdr:row>62</xdr:row>
      <xdr:rowOff>82550</xdr:rowOff>
    </xdr:to>
    <xdr:sp macro="" textlink="">
      <xdr:nvSpPr>
        <xdr:cNvPr id="608" name="楕円 607"/>
        <xdr:cNvSpPr/>
      </xdr:nvSpPr>
      <xdr:spPr>
        <a:xfrm>
          <a:off x="17551400" y="1022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31750</xdr:rowOff>
    </xdr:from>
    <xdr:to>
      <xdr:col>107</xdr:col>
      <xdr:colOff>50800</xdr:colOff>
      <xdr:row>62</xdr:row>
      <xdr:rowOff>67310</xdr:rowOff>
    </xdr:to>
    <xdr:cxnSp macro="">
      <xdr:nvCxnSpPr>
        <xdr:cNvPr id="609" name="直線コネクタ 608"/>
        <xdr:cNvCxnSpPr/>
      </xdr:nvCxnSpPr>
      <xdr:spPr>
        <a:xfrm>
          <a:off x="17602200" y="10274300"/>
          <a:ext cx="7937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71120</xdr:rowOff>
    </xdr:from>
    <xdr:to>
      <xdr:col>98</xdr:col>
      <xdr:colOff>38100</xdr:colOff>
      <xdr:row>63</xdr:row>
      <xdr:rowOff>1270</xdr:rowOff>
    </xdr:to>
    <xdr:sp macro="" textlink="">
      <xdr:nvSpPr>
        <xdr:cNvPr id="610" name="楕円 609"/>
        <xdr:cNvSpPr/>
      </xdr:nvSpPr>
      <xdr:spPr>
        <a:xfrm>
          <a:off x="16757650" y="10313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31750</xdr:rowOff>
    </xdr:from>
    <xdr:to>
      <xdr:col>102</xdr:col>
      <xdr:colOff>114300</xdr:colOff>
      <xdr:row>62</xdr:row>
      <xdr:rowOff>121920</xdr:rowOff>
    </xdr:to>
    <xdr:cxnSp macro="">
      <xdr:nvCxnSpPr>
        <xdr:cNvPr id="611" name="直線コネクタ 610"/>
        <xdr:cNvCxnSpPr/>
      </xdr:nvCxnSpPr>
      <xdr:spPr>
        <a:xfrm flipV="1">
          <a:off x="16802100" y="10274300"/>
          <a:ext cx="8001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612" name="n_1aveValue【学校施設】&#10;一人当たり面積"/>
        <xdr:cNvSpPr txBox="1"/>
      </xdr:nvSpPr>
      <xdr:spPr>
        <a:xfrm>
          <a:off x="189802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613" name="n_2aveValue【学校施設】&#10;一人当たり面積"/>
        <xdr:cNvSpPr txBox="1"/>
      </xdr:nvSpPr>
      <xdr:spPr>
        <a:xfrm>
          <a:off x="1818012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109237</xdr:rowOff>
    </xdr:from>
    <xdr:ext cx="469744" cy="259045"/>
    <xdr:sp macro="" textlink="">
      <xdr:nvSpPr>
        <xdr:cNvPr id="614" name="n_3aveValue【学校施設】&#10;一人当たり面積"/>
        <xdr:cNvSpPr txBox="1"/>
      </xdr:nvSpPr>
      <xdr:spPr>
        <a:xfrm>
          <a:off x="1738637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615" name="n_4aveValue【学校施設】&#10;一人当たり面積"/>
        <xdr:cNvSpPr txBox="1"/>
      </xdr:nvSpPr>
      <xdr:spPr>
        <a:xfrm>
          <a:off x="165926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116857</xdr:rowOff>
    </xdr:from>
    <xdr:ext cx="469744" cy="259045"/>
    <xdr:sp macro="" textlink="">
      <xdr:nvSpPr>
        <xdr:cNvPr id="616" name="n_1mainValue【学校施設】&#10;一人当たり面積"/>
        <xdr:cNvSpPr txBox="1"/>
      </xdr:nvSpPr>
      <xdr:spPr>
        <a:xfrm>
          <a:off x="18980227" y="103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109237</xdr:rowOff>
    </xdr:from>
    <xdr:ext cx="469744" cy="259045"/>
    <xdr:sp macro="" textlink="">
      <xdr:nvSpPr>
        <xdr:cNvPr id="617" name="n_2mainValue【学校施設】&#10;一人当たり面積"/>
        <xdr:cNvSpPr txBox="1"/>
      </xdr:nvSpPr>
      <xdr:spPr>
        <a:xfrm>
          <a:off x="181801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99077</xdr:rowOff>
    </xdr:from>
    <xdr:ext cx="469744" cy="259045"/>
    <xdr:sp macro="" textlink="">
      <xdr:nvSpPr>
        <xdr:cNvPr id="618" name="n_3mainValue【学校施設】&#10;一人当たり面積"/>
        <xdr:cNvSpPr txBox="1"/>
      </xdr:nvSpPr>
      <xdr:spPr>
        <a:xfrm>
          <a:off x="1738637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163847</xdr:rowOff>
    </xdr:from>
    <xdr:ext cx="469744" cy="259045"/>
    <xdr:sp macro="" textlink="">
      <xdr:nvSpPr>
        <xdr:cNvPr id="619" name="n_4mainValue【学校施設】&#10;一人当たり面積"/>
        <xdr:cNvSpPr txBox="1"/>
      </xdr:nvSpPr>
      <xdr:spPr>
        <a:xfrm>
          <a:off x="16592627" y="104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645" name="直線コネクタ 644"/>
        <xdr:cNvCxnSpPr/>
      </xdr:nvCxnSpPr>
      <xdr:spPr>
        <a:xfrm flipV="1">
          <a:off x="14699614" y="13005526"/>
          <a:ext cx="0" cy="1203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46" name="【児童館】&#10;有形固定資産減価償却率最小値テキスト"/>
        <xdr:cNvSpPr txBox="1"/>
      </xdr:nvSpPr>
      <xdr:spPr>
        <a:xfrm>
          <a:off x="14738350" y="1421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47" name="直線コネクタ 646"/>
        <xdr:cNvCxnSpPr/>
      </xdr:nvCxnSpPr>
      <xdr:spPr>
        <a:xfrm>
          <a:off x="14611350" y="14208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648" name="【児童館】&#10;有形固定資産減価償却率最大値テキスト"/>
        <xdr:cNvSpPr txBox="1"/>
      </xdr:nvSpPr>
      <xdr:spPr>
        <a:xfrm>
          <a:off x="14738350" y="1278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49" name="直線コネクタ 648"/>
        <xdr:cNvCxnSpPr/>
      </xdr:nvCxnSpPr>
      <xdr:spPr>
        <a:xfrm>
          <a:off x="14611350" y="130055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134275</xdr:rowOff>
    </xdr:from>
    <xdr:ext cx="405111" cy="259045"/>
    <xdr:sp macro="" textlink="">
      <xdr:nvSpPr>
        <xdr:cNvPr id="650" name="【児童館】&#10;有形固定資産減価償却率平均値テキスト"/>
        <xdr:cNvSpPr txBox="1"/>
      </xdr:nvSpPr>
      <xdr:spPr>
        <a:xfrm>
          <a:off x="14738350" y="13513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51" name="フローチャート: 判断 650"/>
        <xdr:cNvSpPr/>
      </xdr:nvSpPr>
      <xdr:spPr>
        <a:xfrm>
          <a:off x="14649450" y="136559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52" name="フローチャート: 判断 651"/>
        <xdr:cNvSpPr/>
      </xdr:nvSpPr>
      <xdr:spPr>
        <a:xfrm>
          <a:off x="13887450" y="136428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53" name="フローチャート: 判断 652"/>
        <xdr:cNvSpPr/>
      </xdr:nvSpPr>
      <xdr:spPr>
        <a:xfrm>
          <a:off x="1309370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54" name="フローチャート: 判断 653"/>
        <xdr:cNvSpPr/>
      </xdr:nvSpPr>
      <xdr:spPr>
        <a:xfrm>
          <a:off x="12299950" y="136428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55" name="フローチャート: 判断 654"/>
        <xdr:cNvSpPr/>
      </xdr:nvSpPr>
      <xdr:spPr>
        <a:xfrm>
          <a:off x="11487150" y="136526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661" name="楕円 660"/>
        <xdr:cNvSpPr/>
      </xdr:nvSpPr>
      <xdr:spPr>
        <a:xfrm>
          <a:off x="14649450" y="137198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160038</xdr:rowOff>
    </xdr:from>
    <xdr:ext cx="405111" cy="259045"/>
    <xdr:sp macro="" textlink="">
      <xdr:nvSpPr>
        <xdr:cNvPr id="662" name="【児童館】&#10;有形固定資産減価償却率該当値テキスト"/>
        <xdr:cNvSpPr txBox="1"/>
      </xdr:nvSpPr>
      <xdr:spPr>
        <a:xfrm>
          <a:off x="14738350"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663" name="楕円 662"/>
        <xdr:cNvSpPr/>
      </xdr:nvSpPr>
      <xdr:spPr>
        <a:xfrm>
          <a:off x="13887450" y="13691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60961</xdr:rowOff>
    </xdr:to>
    <xdr:cxnSp macro="">
      <xdr:nvCxnSpPr>
        <xdr:cNvPr id="664" name="直線コネクタ 663"/>
        <xdr:cNvCxnSpPr/>
      </xdr:nvCxnSpPr>
      <xdr:spPr>
        <a:xfrm>
          <a:off x="13938250" y="13736320"/>
          <a:ext cx="762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153851</xdr:rowOff>
    </xdr:from>
    <xdr:to>
      <xdr:col>76</xdr:col>
      <xdr:colOff>165100</xdr:colOff>
      <xdr:row>83</xdr:row>
      <xdr:rowOff>84001</xdr:rowOff>
    </xdr:to>
    <xdr:sp macro="" textlink="">
      <xdr:nvSpPr>
        <xdr:cNvPr id="665" name="楕円 664"/>
        <xdr:cNvSpPr/>
      </xdr:nvSpPr>
      <xdr:spPr>
        <a:xfrm>
          <a:off x="13093700" y="136984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33201</xdr:rowOff>
    </xdr:to>
    <xdr:cxnSp macro="">
      <xdr:nvCxnSpPr>
        <xdr:cNvPr id="666" name="直線コネクタ 665"/>
        <xdr:cNvCxnSpPr/>
      </xdr:nvCxnSpPr>
      <xdr:spPr>
        <a:xfrm flipV="1">
          <a:off x="13144500" y="13736320"/>
          <a:ext cx="7937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67" name="楕円 666"/>
        <xdr:cNvSpPr/>
      </xdr:nvSpPr>
      <xdr:spPr>
        <a:xfrm>
          <a:off x="12299950" y="136722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33201</xdr:rowOff>
    </xdr:to>
    <xdr:cxnSp macro="">
      <xdr:nvCxnSpPr>
        <xdr:cNvPr id="668" name="直線コネクタ 667"/>
        <xdr:cNvCxnSpPr/>
      </xdr:nvCxnSpPr>
      <xdr:spPr>
        <a:xfrm>
          <a:off x="12344400" y="13716726"/>
          <a:ext cx="8001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134257</xdr:rowOff>
    </xdr:from>
    <xdr:to>
      <xdr:col>67</xdr:col>
      <xdr:colOff>101600</xdr:colOff>
      <xdr:row>82</xdr:row>
      <xdr:rowOff>64407</xdr:rowOff>
    </xdr:to>
    <xdr:sp macro="" textlink="">
      <xdr:nvSpPr>
        <xdr:cNvPr id="669" name="楕円 668"/>
        <xdr:cNvSpPr/>
      </xdr:nvSpPr>
      <xdr:spPr>
        <a:xfrm>
          <a:off x="11487150" y="13513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13607</xdr:rowOff>
    </xdr:from>
    <xdr:to>
      <xdr:col>71</xdr:col>
      <xdr:colOff>177800</xdr:colOff>
      <xdr:row>83</xdr:row>
      <xdr:rowOff>7076</xdr:rowOff>
    </xdr:to>
    <xdr:cxnSp macro="">
      <xdr:nvCxnSpPr>
        <xdr:cNvPr id="670" name="直線コネクタ 669"/>
        <xdr:cNvCxnSpPr/>
      </xdr:nvCxnSpPr>
      <xdr:spPr>
        <a:xfrm>
          <a:off x="11537950" y="13558157"/>
          <a:ext cx="80645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671" name="n_1aveValue【児童館】&#10;有形固定資産減価償却率"/>
        <xdr:cNvSpPr txBox="1"/>
      </xdr:nvSpPr>
      <xdr:spPr>
        <a:xfrm>
          <a:off x="13742044" y="1342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672" name="n_2aveValue【児童館】&#10;有形固定資産減価償却率"/>
        <xdr:cNvSpPr txBox="1"/>
      </xdr:nvSpPr>
      <xdr:spPr>
        <a:xfrm>
          <a:off x="12960994"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45011</xdr:rowOff>
    </xdr:from>
    <xdr:ext cx="405111" cy="259045"/>
    <xdr:sp macro="" textlink="">
      <xdr:nvSpPr>
        <xdr:cNvPr id="673" name="n_3aveValue【児童館】&#10;有形固定資産減価償却率"/>
        <xdr:cNvSpPr txBox="1"/>
      </xdr:nvSpPr>
      <xdr:spPr>
        <a:xfrm>
          <a:off x="12167244" y="1342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29408</xdr:rowOff>
    </xdr:from>
    <xdr:ext cx="405111" cy="259045"/>
    <xdr:sp macro="" textlink="">
      <xdr:nvSpPr>
        <xdr:cNvPr id="674" name="n_4aveValue【児童館】&#10;有形固定資産減価償却率"/>
        <xdr:cNvSpPr txBox="1"/>
      </xdr:nvSpPr>
      <xdr:spPr>
        <a:xfrm>
          <a:off x="11354444" y="13739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675" name="n_1mainValue【児童館】&#10;有形固定資産減価償却率"/>
        <xdr:cNvSpPr txBox="1"/>
      </xdr:nvSpPr>
      <xdr:spPr>
        <a:xfrm>
          <a:off x="137420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75128</xdr:rowOff>
    </xdr:from>
    <xdr:ext cx="405111" cy="259045"/>
    <xdr:sp macro="" textlink="">
      <xdr:nvSpPr>
        <xdr:cNvPr id="676" name="n_2mainValue【児童館】&#10;有形固定資産減価償却率"/>
        <xdr:cNvSpPr txBox="1"/>
      </xdr:nvSpPr>
      <xdr:spPr>
        <a:xfrm>
          <a:off x="12960994" y="1378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677" name="n_3mainValue【児童館】&#10;有形固定資産減価償却率"/>
        <xdr:cNvSpPr txBox="1"/>
      </xdr:nvSpPr>
      <xdr:spPr>
        <a:xfrm>
          <a:off x="12167244" y="13758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80934</xdr:rowOff>
    </xdr:from>
    <xdr:ext cx="405111" cy="259045"/>
    <xdr:sp macro="" textlink="">
      <xdr:nvSpPr>
        <xdr:cNvPr id="678" name="n_4mainValue【児童館】&#10;有形固定資産減価償却率"/>
        <xdr:cNvSpPr txBox="1"/>
      </xdr:nvSpPr>
      <xdr:spPr>
        <a:xfrm>
          <a:off x="11354444" y="1329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2" name="直線コネクタ 701"/>
        <xdr:cNvCxnSpPr/>
      </xdr:nvCxnSpPr>
      <xdr:spPr>
        <a:xfrm flipV="1">
          <a:off x="19951064" y="127952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3" name="【児童館】&#10;一人当たり面積最小値テキスト"/>
        <xdr:cNvSpPr txBox="1"/>
      </xdr:nvSpPr>
      <xdr:spPr>
        <a:xfrm>
          <a:off x="199898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4" name="直線コネクタ 703"/>
        <xdr:cNvCxnSpPr/>
      </xdr:nvCxnSpPr>
      <xdr:spPr>
        <a:xfrm>
          <a:off x="198818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5" name="【児童館】&#10;一人当たり面積最大値テキスト"/>
        <xdr:cNvSpPr txBox="1"/>
      </xdr:nvSpPr>
      <xdr:spPr>
        <a:xfrm>
          <a:off x="19989800"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6" name="直線コネクタ 705"/>
        <xdr:cNvCxnSpPr/>
      </xdr:nvCxnSpPr>
      <xdr:spPr>
        <a:xfrm>
          <a:off x="198818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7" name="【児童館】&#10;一人当たり面積平均値テキスト"/>
        <xdr:cNvSpPr txBox="1"/>
      </xdr:nvSpPr>
      <xdr:spPr>
        <a:xfrm>
          <a:off x="19989800" y="1361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8" name="フローチャート: 判断 707"/>
        <xdr:cNvSpPr/>
      </xdr:nvSpPr>
      <xdr:spPr>
        <a:xfrm>
          <a:off x="199009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09" name="フローチャート: 判断 708"/>
        <xdr:cNvSpPr/>
      </xdr:nvSpPr>
      <xdr:spPr>
        <a:xfrm>
          <a:off x="19157950" y="13716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0" name="フローチャート: 判断 709"/>
        <xdr:cNvSpPr/>
      </xdr:nvSpPr>
      <xdr:spPr>
        <a:xfrm>
          <a:off x="183451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1" name="フローチャート: 判断 710"/>
        <xdr:cNvSpPr/>
      </xdr:nvSpPr>
      <xdr:spPr>
        <a:xfrm>
          <a:off x="17551400" y="137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2" name="フローチャート: 判断 711"/>
        <xdr:cNvSpPr/>
      </xdr:nvSpPr>
      <xdr:spPr>
        <a:xfrm>
          <a:off x="16757650" y="13735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8" name="楕円 717"/>
        <xdr:cNvSpPr/>
      </xdr:nvSpPr>
      <xdr:spPr>
        <a:xfrm>
          <a:off x="199009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19" name="【児童館】&#10;一人当たり面積該当値テキスト"/>
        <xdr:cNvSpPr txBox="1"/>
      </xdr:nvSpPr>
      <xdr:spPr>
        <a:xfrm>
          <a:off x="19989800"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20" name="楕円 719"/>
        <xdr:cNvSpPr/>
      </xdr:nvSpPr>
      <xdr:spPr>
        <a:xfrm>
          <a:off x="19157950" y="1390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21" name="直線コネクタ 720"/>
        <xdr:cNvCxnSpPr/>
      </xdr:nvCxnSpPr>
      <xdr:spPr>
        <a:xfrm>
          <a:off x="19202400" y="139509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2" name="楕円 721"/>
        <xdr:cNvSpPr/>
      </xdr:nvSpPr>
      <xdr:spPr>
        <a:xfrm>
          <a:off x="1834515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23" name="直線コネクタ 722"/>
        <xdr:cNvCxnSpPr/>
      </xdr:nvCxnSpPr>
      <xdr:spPr>
        <a:xfrm>
          <a:off x="18395950" y="139509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24" name="楕円 723"/>
        <xdr:cNvSpPr/>
      </xdr:nvSpPr>
      <xdr:spPr>
        <a:xfrm>
          <a:off x="175514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25" name="直線コネクタ 724"/>
        <xdr:cNvCxnSpPr/>
      </xdr:nvCxnSpPr>
      <xdr:spPr>
        <a:xfrm>
          <a:off x="17602200" y="13950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26" name="楕円 725"/>
        <xdr:cNvSpPr/>
      </xdr:nvSpPr>
      <xdr:spPr>
        <a:xfrm>
          <a:off x="16757650" y="13811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84</xdr:row>
      <xdr:rowOff>76200</xdr:rowOff>
    </xdr:to>
    <xdr:cxnSp macro="">
      <xdr:nvCxnSpPr>
        <xdr:cNvPr id="727" name="直線コネクタ 726"/>
        <xdr:cNvCxnSpPr/>
      </xdr:nvCxnSpPr>
      <xdr:spPr>
        <a:xfrm>
          <a:off x="16802100" y="13862050"/>
          <a:ext cx="8001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728" name="n_1aveValue【児童館】&#10;一人当たり面積"/>
        <xdr:cNvSpPr txBox="1"/>
      </xdr:nvSpPr>
      <xdr:spPr>
        <a:xfrm>
          <a:off x="189802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29" name="n_2aveValue【児童館】&#10;一人当たり面積"/>
        <xdr:cNvSpPr txBox="1"/>
      </xdr:nvSpPr>
      <xdr:spPr>
        <a:xfrm>
          <a:off x="181801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30" name="n_3aveValue【児童館】&#10;一人当たり面積"/>
        <xdr:cNvSpPr txBox="1"/>
      </xdr:nvSpPr>
      <xdr:spPr>
        <a:xfrm>
          <a:off x="17386377" y="135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31" name="n_4aveValue【児童館】&#10;一人当たり面積"/>
        <xdr:cNvSpPr txBox="1"/>
      </xdr:nvSpPr>
      <xdr:spPr>
        <a:xfrm>
          <a:off x="16592627" y="135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32" name="n_1mainValue【児童館】&#10;一人当たり面積"/>
        <xdr:cNvSpPr txBox="1"/>
      </xdr:nvSpPr>
      <xdr:spPr>
        <a:xfrm>
          <a:off x="189802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3" name="n_2mainValue【児童館】&#10;一人当たり面積"/>
        <xdr:cNvSpPr txBox="1"/>
      </xdr:nvSpPr>
      <xdr:spPr>
        <a:xfrm>
          <a:off x="181801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4" name="n_3mainValue【児童館】&#10;一人当たり面積"/>
        <xdr:cNvSpPr txBox="1"/>
      </xdr:nvSpPr>
      <xdr:spPr>
        <a:xfrm>
          <a:off x="1738637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5" name="n_4mainValue【児童館】&#10;一人当たり面積"/>
        <xdr:cNvSpPr txBox="1"/>
      </xdr:nvSpPr>
      <xdr:spPr>
        <a:xfrm>
          <a:off x="165926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7" name="正方形/長方形 736"/>
        <xdr:cNvSpPr/>
      </xdr:nvSpPr>
      <xdr:spPr>
        <a:xfrm>
          <a:off x="112077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8" name="正方形/長方形 737"/>
        <xdr:cNvSpPr/>
      </xdr:nvSpPr>
      <xdr:spPr>
        <a:xfrm>
          <a:off x="112077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9" name="正方形/長方形 738"/>
        <xdr:cNvSpPr/>
      </xdr:nvSpPr>
      <xdr:spPr>
        <a:xfrm>
          <a:off x="123444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0" name="正方形/長方形 739"/>
        <xdr:cNvSpPr/>
      </xdr:nvSpPr>
      <xdr:spPr>
        <a:xfrm>
          <a:off x="123444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3" name="正方形/長方形 742"/>
        <xdr:cNvSpPr/>
      </xdr:nvSpPr>
      <xdr:spPr>
        <a:xfrm>
          <a:off x="16459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4" name="正方形/長方形 743"/>
        <xdr:cNvSpPr/>
      </xdr:nvSpPr>
      <xdr:spPr>
        <a:xfrm>
          <a:off x="16459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5" name="正方形/長方形 744"/>
        <xdr:cNvSpPr/>
      </xdr:nvSpPr>
      <xdr:spPr>
        <a:xfrm>
          <a:off x="17614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6" name="正方形/長方形 745"/>
        <xdr:cNvSpPr/>
      </xdr:nvSpPr>
      <xdr:spPr>
        <a:xfrm>
          <a:off x="17614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板橋区では、平成</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年度に東京都モデルに基づく新公会計制度の導入に向けて固定資産台帳を整備した。そのため、有形固定資産減価償却率及び一人あたり有形固定資産（償却資産）額等について、平成</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年度と平成</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年度とで大きく異なる数値となっている。</a:t>
          </a:r>
        </a:p>
        <a:p>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高くなっている施設は、橋りょう・トンネル、公営住宅、認定こども園・幼稚園・保育所、学校施設、児童館である。一人あたり延長／面積が類似団体と比較して高くなっている施設は、道路と学校施設である。</a:t>
          </a:r>
        </a:p>
        <a:p>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道路については、東京都モデルに基づく新公会計制度を採用していることから、減価償却を行わないこととしている。今後も、計画的・効率的な道路補修工事を実施していく。</a:t>
          </a:r>
        </a:p>
        <a:p>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橋りょう・トンネルについては、有形固定資産減価償却率が</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56.0</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54.0</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ポイント上回っている。今後も、「橋りょう長寿命化修繕計画」等に基づいて塗装・補修等を計画的に進めていく。</a:t>
          </a:r>
        </a:p>
        <a:p>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公営住宅については、有形固定資産減価償却率が</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64.6</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51.7</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12.9</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ポイント上回っている。なお、平成</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年度から令和元年度にかけての数値の変化については、台帳上の錯誤を修正したものである。</a:t>
          </a:r>
        </a:p>
        <a:p>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認定こども園・幼稚園・保育所については、有形固定資産減価償却率が</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73.4</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51.9</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21.5</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ポイント上回っている。今後、「公立保育所の再整備方針」に基づき、民営化、改築・改修等の手法により老朽化に対応していく。</a:t>
          </a:r>
        </a:p>
        <a:p>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学校施設については、有形固定資産減価償却率が</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59.1</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56.2</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ポイント上回っている。今後、「いたばし魅力ある学校づくりプラン」に基づいて、老朽化対策と適正規模・適正配置を計画的に実施していく。</a:t>
          </a:r>
        </a:p>
        <a:p>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児童館については、有形固定資産減価償却率が</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61.9</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57.6</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4.3</a:t>
          </a:r>
          <a:r>
            <a:rPr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ポイント上回っている。個別施設計画に基づき、改築・改修等の手法により老朽化に対応していく。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570,213
542,959
32.22
295,220,675
285,612,861
8,943,811
130,061,004
28,622,527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177665" y="5617718"/>
          <a:ext cx="0" cy="1174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216400" y="679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108450" y="67922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216400" y="539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108450" y="56177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3827</xdr:rowOff>
    </xdr:from>
    <xdr:ext cx="405111" cy="259045"/>
    <xdr:sp macro="" textlink="">
      <xdr:nvSpPr>
        <xdr:cNvPr id="60" name="【図書館】&#10;有形固定資産減価償却率平均値テキスト"/>
        <xdr:cNvSpPr txBox="1"/>
      </xdr:nvSpPr>
      <xdr:spPr>
        <a:xfrm>
          <a:off x="4216400" y="611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127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384550" y="61473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571750" y="61102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778000" y="60576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984250" y="60805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71" name="楕円 70"/>
        <xdr:cNvSpPr/>
      </xdr:nvSpPr>
      <xdr:spPr>
        <a:xfrm>
          <a:off x="41275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48277</xdr:rowOff>
    </xdr:from>
    <xdr:ext cx="405111" cy="259045"/>
    <xdr:sp macro="" textlink="">
      <xdr:nvSpPr>
        <xdr:cNvPr id="72" name="【図書館】&#10;有形固定資産減価償却率該当値テキスト"/>
        <xdr:cNvSpPr txBox="1"/>
      </xdr:nvSpPr>
      <xdr:spPr>
        <a:xfrm>
          <a:off x="4216400"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96266</xdr:rowOff>
    </xdr:from>
    <xdr:to>
      <xdr:col>20</xdr:col>
      <xdr:colOff>38100</xdr:colOff>
      <xdr:row>38</xdr:row>
      <xdr:rowOff>26415</xdr:rowOff>
    </xdr:to>
    <xdr:sp macro="" textlink="">
      <xdr:nvSpPr>
        <xdr:cNvPr id="73" name="楕円 72"/>
        <xdr:cNvSpPr/>
      </xdr:nvSpPr>
      <xdr:spPr>
        <a:xfrm>
          <a:off x="3384550" y="6211316"/>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76200</xdr:rowOff>
    </xdr:from>
    <xdr:to>
      <xdr:col>24</xdr:col>
      <xdr:colOff>63500</xdr:colOff>
      <xdr:row>37</xdr:row>
      <xdr:rowOff>147066</xdr:rowOff>
    </xdr:to>
    <xdr:cxnSp macro="">
      <xdr:nvCxnSpPr>
        <xdr:cNvPr id="74" name="直線コネクタ 73"/>
        <xdr:cNvCxnSpPr/>
      </xdr:nvCxnSpPr>
      <xdr:spPr>
        <a:xfrm flipV="1">
          <a:off x="3429000" y="5861050"/>
          <a:ext cx="749300" cy="40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68834</xdr:rowOff>
    </xdr:from>
    <xdr:to>
      <xdr:col>15</xdr:col>
      <xdr:colOff>101600</xdr:colOff>
      <xdr:row>37</xdr:row>
      <xdr:rowOff>170435</xdr:rowOff>
    </xdr:to>
    <xdr:sp macro="" textlink="">
      <xdr:nvSpPr>
        <xdr:cNvPr id="75" name="楕円 74"/>
        <xdr:cNvSpPr/>
      </xdr:nvSpPr>
      <xdr:spPr>
        <a:xfrm>
          <a:off x="2571750" y="6183884"/>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119634</xdr:rowOff>
    </xdr:from>
    <xdr:to>
      <xdr:col>19</xdr:col>
      <xdr:colOff>177800</xdr:colOff>
      <xdr:row>37</xdr:row>
      <xdr:rowOff>147066</xdr:rowOff>
    </xdr:to>
    <xdr:cxnSp macro="">
      <xdr:nvCxnSpPr>
        <xdr:cNvPr id="76" name="直線コネクタ 75"/>
        <xdr:cNvCxnSpPr/>
      </xdr:nvCxnSpPr>
      <xdr:spPr>
        <a:xfrm>
          <a:off x="2622550" y="6234684"/>
          <a:ext cx="8064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23114</xdr:rowOff>
    </xdr:from>
    <xdr:to>
      <xdr:col>10</xdr:col>
      <xdr:colOff>165100</xdr:colOff>
      <xdr:row>37</xdr:row>
      <xdr:rowOff>124714</xdr:rowOff>
    </xdr:to>
    <xdr:sp macro="" textlink="">
      <xdr:nvSpPr>
        <xdr:cNvPr id="77" name="楕円 76"/>
        <xdr:cNvSpPr/>
      </xdr:nvSpPr>
      <xdr:spPr>
        <a:xfrm>
          <a:off x="17780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73914</xdr:rowOff>
    </xdr:from>
    <xdr:to>
      <xdr:col>15</xdr:col>
      <xdr:colOff>50800</xdr:colOff>
      <xdr:row>37</xdr:row>
      <xdr:rowOff>119634</xdr:rowOff>
    </xdr:to>
    <xdr:cxnSp macro="">
      <xdr:nvCxnSpPr>
        <xdr:cNvPr id="78" name="直線コネクタ 77"/>
        <xdr:cNvCxnSpPr/>
      </xdr:nvCxnSpPr>
      <xdr:spPr>
        <a:xfrm>
          <a:off x="1828800" y="6188964"/>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121412</xdr:rowOff>
    </xdr:from>
    <xdr:to>
      <xdr:col>6</xdr:col>
      <xdr:colOff>38100</xdr:colOff>
      <xdr:row>38</xdr:row>
      <xdr:rowOff>51562</xdr:rowOff>
    </xdr:to>
    <xdr:sp macro="" textlink="">
      <xdr:nvSpPr>
        <xdr:cNvPr id="79" name="楕円 78"/>
        <xdr:cNvSpPr/>
      </xdr:nvSpPr>
      <xdr:spPr>
        <a:xfrm>
          <a:off x="984250" y="62364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73914</xdr:rowOff>
    </xdr:from>
    <xdr:to>
      <xdr:col>10</xdr:col>
      <xdr:colOff>114300</xdr:colOff>
      <xdr:row>38</xdr:row>
      <xdr:rowOff>762</xdr:rowOff>
    </xdr:to>
    <xdr:cxnSp macro="">
      <xdr:nvCxnSpPr>
        <xdr:cNvPr id="80" name="直線コネクタ 79"/>
        <xdr:cNvCxnSpPr/>
      </xdr:nvCxnSpPr>
      <xdr:spPr>
        <a:xfrm flipV="1">
          <a:off x="1028700" y="6188964"/>
          <a:ext cx="8001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150385</xdr:rowOff>
    </xdr:from>
    <xdr:ext cx="405111" cy="259045"/>
    <xdr:sp macro="" textlink="">
      <xdr:nvSpPr>
        <xdr:cNvPr id="81" name="n_1aveValue【図書館】&#10;有形固定資産減価償却率"/>
        <xdr:cNvSpPr txBox="1"/>
      </xdr:nvSpPr>
      <xdr:spPr>
        <a:xfrm>
          <a:off x="3239144" y="593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2" name="n_2aveValue【図書館】&#10;有形固定資産減価償却率"/>
        <xdr:cNvSpPr txBox="1"/>
      </xdr:nvSpPr>
      <xdr:spPr>
        <a:xfrm>
          <a:off x="2439044" y="5891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83" name="n_3aveValue【図書館】&#10;有形固定資産減価償却率"/>
        <xdr:cNvSpPr txBox="1"/>
      </xdr:nvSpPr>
      <xdr:spPr>
        <a:xfrm>
          <a:off x="1645294" y="5839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77233</xdr:rowOff>
    </xdr:from>
    <xdr:ext cx="405111" cy="259045"/>
    <xdr:sp macro="" textlink="">
      <xdr:nvSpPr>
        <xdr:cNvPr id="84" name="n_4aveValue【図書館】&#10;有形固定資産減価償却率"/>
        <xdr:cNvSpPr txBox="1"/>
      </xdr:nvSpPr>
      <xdr:spPr>
        <a:xfrm>
          <a:off x="851544" y="5862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17543</xdr:rowOff>
    </xdr:from>
    <xdr:ext cx="405111" cy="259045"/>
    <xdr:sp macro="" textlink="">
      <xdr:nvSpPr>
        <xdr:cNvPr id="85" name="n_1mainValue【図書館】&#10;有形固定資産減価償却率"/>
        <xdr:cNvSpPr txBox="1"/>
      </xdr:nvSpPr>
      <xdr:spPr>
        <a:xfrm>
          <a:off x="3239144" y="6297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161561</xdr:rowOff>
    </xdr:from>
    <xdr:ext cx="405111" cy="259045"/>
    <xdr:sp macro="" textlink="">
      <xdr:nvSpPr>
        <xdr:cNvPr id="86" name="n_2mainValue【図書館】&#10;有形固定資産減価償却率"/>
        <xdr:cNvSpPr txBox="1"/>
      </xdr:nvSpPr>
      <xdr:spPr>
        <a:xfrm>
          <a:off x="2439044" y="627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115841</xdr:rowOff>
    </xdr:from>
    <xdr:ext cx="405111" cy="259045"/>
    <xdr:sp macro="" textlink="">
      <xdr:nvSpPr>
        <xdr:cNvPr id="87" name="n_3mainValue【図書館】&#10;有形固定資産減価償却率"/>
        <xdr:cNvSpPr txBox="1"/>
      </xdr:nvSpPr>
      <xdr:spPr>
        <a:xfrm>
          <a:off x="164529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42689</xdr:rowOff>
    </xdr:from>
    <xdr:ext cx="405111" cy="259045"/>
    <xdr:sp macro="" textlink="">
      <xdr:nvSpPr>
        <xdr:cNvPr id="88" name="n_4mainValue【図書館】&#10;有形固定資産減価償却率"/>
        <xdr:cNvSpPr txBox="1"/>
      </xdr:nvSpPr>
      <xdr:spPr>
        <a:xfrm>
          <a:off x="851544" y="6322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10" name="直線コネクタ 109"/>
        <xdr:cNvCxnSpPr/>
      </xdr:nvCxnSpPr>
      <xdr:spPr>
        <a:xfrm flipV="1">
          <a:off x="9429115" y="5886196"/>
          <a:ext cx="0" cy="98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9467850" y="68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9359900" y="6872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3" name="【図書館】&#10;一人当たり面積最大値テキスト"/>
        <xdr:cNvSpPr txBox="1"/>
      </xdr:nvSpPr>
      <xdr:spPr>
        <a:xfrm>
          <a:off x="9467850" y="566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4" name="直線コネクタ 113"/>
        <xdr:cNvCxnSpPr/>
      </xdr:nvCxnSpPr>
      <xdr:spPr>
        <a:xfrm>
          <a:off x="9359900" y="58861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5" name="【図書館】&#10;一人当たり面積平均値テキスト"/>
        <xdr:cNvSpPr txBox="1"/>
      </xdr:nvSpPr>
      <xdr:spPr>
        <a:xfrm>
          <a:off x="9467850" y="668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9398000" y="6704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7" name="フローチャート: 判断 116"/>
        <xdr:cNvSpPr/>
      </xdr:nvSpPr>
      <xdr:spPr>
        <a:xfrm>
          <a:off x="8636000" y="6699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xdr:cNvSpPr/>
      </xdr:nvSpPr>
      <xdr:spPr>
        <a:xfrm>
          <a:off x="7842250" y="6704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9" name="フローチャート: 判断 118"/>
        <xdr:cNvSpPr/>
      </xdr:nvSpPr>
      <xdr:spPr>
        <a:xfrm>
          <a:off x="7029450" y="6699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xdr:cNvSpPr/>
      </xdr:nvSpPr>
      <xdr:spPr>
        <a:xfrm>
          <a:off x="6235700" y="66906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61976</xdr:rowOff>
    </xdr:from>
    <xdr:to>
      <xdr:col>55</xdr:col>
      <xdr:colOff>50800</xdr:colOff>
      <xdr:row>40</xdr:row>
      <xdr:rowOff>163576</xdr:rowOff>
    </xdr:to>
    <xdr:sp macro="" textlink="">
      <xdr:nvSpPr>
        <xdr:cNvPr id="126" name="楕円 125"/>
        <xdr:cNvSpPr/>
      </xdr:nvSpPr>
      <xdr:spPr>
        <a:xfrm>
          <a:off x="9398000" y="66723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84853</xdr:rowOff>
    </xdr:from>
    <xdr:ext cx="469744" cy="259045"/>
    <xdr:sp macro="" textlink="">
      <xdr:nvSpPr>
        <xdr:cNvPr id="127" name="【図書館】&#10;一人当たり面積該当値テキスト"/>
        <xdr:cNvSpPr txBox="1"/>
      </xdr:nvSpPr>
      <xdr:spPr>
        <a:xfrm>
          <a:off x="9467850" y="653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130556</xdr:rowOff>
    </xdr:from>
    <xdr:to>
      <xdr:col>50</xdr:col>
      <xdr:colOff>165100</xdr:colOff>
      <xdr:row>41</xdr:row>
      <xdr:rowOff>60706</xdr:rowOff>
    </xdr:to>
    <xdr:sp macro="" textlink="">
      <xdr:nvSpPr>
        <xdr:cNvPr id="128" name="楕円 127"/>
        <xdr:cNvSpPr/>
      </xdr:nvSpPr>
      <xdr:spPr>
        <a:xfrm>
          <a:off x="8636000" y="67409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112776</xdr:rowOff>
    </xdr:from>
    <xdr:to>
      <xdr:col>55</xdr:col>
      <xdr:colOff>0</xdr:colOff>
      <xdr:row>41</xdr:row>
      <xdr:rowOff>9906</xdr:rowOff>
    </xdr:to>
    <xdr:cxnSp macro="">
      <xdr:nvCxnSpPr>
        <xdr:cNvPr id="129" name="直線コネクタ 128"/>
        <xdr:cNvCxnSpPr/>
      </xdr:nvCxnSpPr>
      <xdr:spPr>
        <a:xfrm flipV="1">
          <a:off x="8686800" y="6723126"/>
          <a:ext cx="7429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30" name="楕円 129"/>
        <xdr:cNvSpPr/>
      </xdr:nvSpPr>
      <xdr:spPr>
        <a:xfrm>
          <a:off x="7842250" y="67363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9906</xdr:rowOff>
    </xdr:to>
    <xdr:cxnSp macro="">
      <xdr:nvCxnSpPr>
        <xdr:cNvPr id="131" name="直線コネクタ 130"/>
        <xdr:cNvCxnSpPr/>
      </xdr:nvCxnSpPr>
      <xdr:spPr>
        <a:xfrm>
          <a:off x="7886700" y="6780784"/>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2" name="楕円 131"/>
        <xdr:cNvSpPr/>
      </xdr:nvSpPr>
      <xdr:spPr>
        <a:xfrm>
          <a:off x="7029450" y="67363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5334</xdr:rowOff>
    </xdr:to>
    <xdr:cxnSp macro="">
      <xdr:nvCxnSpPr>
        <xdr:cNvPr id="133" name="直線コネクタ 132"/>
        <xdr:cNvCxnSpPr/>
      </xdr:nvCxnSpPr>
      <xdr:spPr>
        <a:xfrm>
          <a:off x="7080250" y="678078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121412</xdr:rowOff>
    </xdr:from>
    <xdr:to>
      <xdr:col>36</xdr:col>
      <xdr:colOff>165100</xdr:colOff>
      <xdr:row>41</xdr:row>
      <xdr:rowOff>51562</xdr:rowOff>
    </xdr:to>
    <xdr:sp macro="" textlink="">
      <xdr:nvSpPr>
        <xdr:cNvPr id="134" name="楕円 133"/>
        <xdr:cNvSpPr/>
      </xdr:nvSpPr>
      <xdr:spPr>
        <a:xfrm>
          <a:off x="6235700" y="67317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xdr:rowOff>
    </xdr:from>
    <xdr:to>
      <xdr:col>41</xdr:col>
      <xdr:colOff>50800</xdr:colOff>
      <xdr:row>41</xdr:row>
      <xdr:rowOff>5334</xdr:rowOff>
    </xdr:to>
    <xdr:cxnSp macro="">
      <xdr:nvCxnSpPr>
        <xdr:cNvPr id="135" name="直線コネクタ 134"/>
        <xdr:cNvCxnSpPr/>
      </xdr:nvCxnSpPr>
      <xdr:spPr>
        <a:xfrm>
          <a:off x="6286500" y="677621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36" name="n_1aveValue【図書館】&#10;一人当たり面積"/>
        <xdr:cNvSpPr txBox="1"/>
      </xdr:nvSpPr>
      <xdr:spPr>
        <a:xfrm>
          <a:off x="8458277" y="64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40657</xdr:rowOff>
    </xdr:from>
    <xdr:ext cx="469744" cy="259045"/>
    <xdr:sp macro="" textlink="">
      <xdr:nvSpPr>
        <xdr:cNvPr id="137" name="n_2aveValue【図書館】&#10;一人当たり面積"/>
        <xdr:cNvSpPr txBox="1"/>
      </xdr:nvSpPr>
      <xdr:spPr>
        <a:xfrm>
          <a:off x="767722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36085</xdr:rowOff>
    </xdr:from>
    <xdr:ext cx="469744" cy="259045"/>
    <xdr:sp macro="" textlink="">
      <xdr:nvSpPr>
        <xdr:cNvPr id="138" name="n_3aveValue【図書館】&#10;一人当たり面積"/>
        <xdr:cNvSpPr txBox="1"/>
      </xdr:nvSpPr>
      <xdr:spPr>
        <a:xfrm>
          <a:off x="6864427" y="64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26941</xdr:rowOff>
    </xdr:from>
    <xdr:ext cx="469744" cy="259045"/>
    <xdr:sp macro="" textlink="">
      <xdr:nvSpPr>
        <xdr:cNvPr id="139" name="n_4aveValue【図書館】&#10;一人当たり面積"/>
        <xdr:cNvSpPr txBox="1"/>
      </xdr:nvSpPr>
      <xdr:spPr>
        <a:xfrm>
          <a:off x="6070677" y="647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51833</xdr:rowOff>
    </xdr:from>
    <xdr:ext cx="469744" cy="259045"/>
    <xdr:sp macro="" textlink="">
      <xdr:nvSpPr>
        <xdr:cNvPr id="140" name="n_1mainValue【図書館】&#10;一人当たり面積"/>
        <xdr:cNvSpPr txBox="1"/>
      </xdr:nvSpPr>
      <xdr:spPr>
        <a:xfrm>
          <a:off x="8458277" y="682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41" name="n_2mainValue【図書館】&#10;一人当たり面積"/>
        <xdr:cNvSpPr txBox="1"/>
      </xdr:nvSpPr>
      <xdr:spPr>
        <a:xfrm>
          <a:off x="7677227" y="6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2" name="n_3mainValue【図書館】&#10;一人当たり面積"/>
        <xdr:cNvSpPr txBox="1"/>
      </xdr:nvSpPr>
      <xdr:spPr>
        <a:xfrm>
          <a:off x="6864427" y="6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42689</xdr:rowOff>
    </xdr:from>
    <xdr:ext cx="469744" cy="259045"/>
    <xdr:sp macro="" textlink="">
      <xdr:nvSpPr>
        <xdr:cNvPr id="143" name="n_4mainValue【図書館】&#10;一人当たり面積"/>
        <xdr:cNvSpPr txBox="1"/>
      </xdr:nvSpPr>
      <xdr:spPr>
        <a:xfrm>
          <a:off x="6070677" y="681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6" name="直線コネクタ 165"/>
        <xdr:cNvCxnSpPr/>
      </xdr:nvCxnSpPr>
      <xdr:spPr>
        <a:xfrm flipV="1">
          <a:off x="4177665" y="9123426"/>
          <a:ext cx="0" cy="134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7" name="【体育館・プール】&#10;有形固定資産減価償却率最小値テキスト"/>
        <xdr:cNvSpPr txBox="1"/>
      </xdr:nvSpPr>
      <xdr:spPr>
        <a:xfrm>
          <a:off x="4216400" y="1047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8" name="直線コネクタ 167"/>
        <xdr:cNvCxnSpPr/>
      </xdr:nvCxnSpPr>
      <xdr:spPr>
        <a:xfrm>
          <a:off x="4108450" y="104716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9" name="【体育館・プール】&#10;有形固定資産減価償却率最大値テキスト"/>
        <xdr:cNvSpPr txBox="1"/>
      </xdr:nvSpPr>
      <xdr:spPr>
        <a:xfrm>
          <a:off x="4216400" y="891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70" name="直線コネクタ 169"/>
        <xdr:cNvCxnSpPr/>
      </xdr:nvCxnSpPr>
      <xdr:spPr>
        <a:xfrm>
          <a:off x="4108450" y="9123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46499</xdr:rowOff>
    </xdr:from>
    <xdr:ext cx="405111" cy="259045"/>
    <xdr:sp macro="" textlink="">
      <xdr:nvSpPr>
        <xdr:cNvPr id="171" name="【体育館・プール】&#10;有形固定資産減価償却率平均値テキスト"/>
        <xdr:cNvSpPr txBox="1"/>
      </xdr:nvSpPr>
      <xdr:spPr>
        <a:xfrm>
          <a:off x="4216400" y="9793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72" name="フローチャート: 判断 171"/>
        <xdr:cNvSpPr/>
      </xdr:nvSpPr>
      <xdr:spPr>
        <a:xfrm>
          <a:off x="4127500" y="98153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73" name="フローチャート: 判断 172"/>
        <xdr:cNvSpPr/>
      </xdr:nvSpPr>
      <xdr:spPr>
        <a:xfrm>
          <a:off x="3384550" y="9813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74" name="フローチャート: 判断 173"/>
        <xdr:cNvSpPr/>
      </xdr:nvSpPr>
      <xdr:spPr>
        <a:xfrm>
          <a:off x="2571750" y="98313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75" name="フローチャート: 判断 174"/>
        <xdr:cNvSpPr/>
      </xdr:nvSpPr>
      <xdr:spPr>
        <a:xfrm>
          <a:off x="1778000" y="98176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6" name="フローチャート: 判断 175"/>
        <xdr:cNvSpPr/>
      </xdr:nvSpPr>
      <xdr:spPr>
        <a:xfrm>
          <a:off x="984250" y="97325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138938</xdr:rowOff>
    </xdr:from>
    <xdr:to>
      <xdr:col>24</xdr:col>
      <xdr:colOff>114300</xdr:colOff>
      <xdr:row>59</xdr:row>
      <xdr:rowOff>69088</xdr:rowOff>
    </xdr:to>
    <xdr:sp macro="" textlink="">
      <xdr:nvSpPr>
        <xdr:cNvPr id="182" name="楕円 181"/>
        <xdr:cNvSpPr/>
      </xdr:nvSpPr>
      <xdr:spPr>
        <a:xfrm>
          <a:off x="4127500" y="97210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161815</xdr:rowOff>
    </xdr:from>
    <xdr:ext cx="405111" cy="259045"/>
    <xdr:sp macro="" textlink="">
      <xdr:nvSpPr>
        <xdr:cNvPr id="183" name="【体育館・プール】&#10;有形固定資産減価償却率該当値テキスト"/>
        <xdr:cNvSpPr txBox="1"/>
      </xdr:nvSpPr>
      <xdr:spPr>
        <a:xfrm>
          <a:off x="4216400" y="9578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88646</xdr:rowOff>
    </xdr:from>
    <xdr:to>
      <xdr:col>20</xdr:col>
      <xdr:colOff>38100</xdr:colOff>
      <xdr:row>59</xdr:row>
      <xdr:rowOff>18796</xdr:rowOff>
    </xdr:to>
    <xdr:sp macro="" textlink="">
      <xdr:nvSpPr>
        <xdr:cNvPr id="184" name="楕円 183"/>
        <xdr:cNvSpPr/>
      </xdr:nvSpPr>
      <xdr:spPr>
        <a:xfrm>
          <a:off x="3384550" y="96707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139446</xdr:rowOff>
    </xdr:from>
    <xdr:to>
      <xdr:col>24</xdr:col>
      <xdr:colOff>63500</xdr:colOff>
      <xdr:row>59</xdr:row>
      <xdr:rowOff>18288</xdr:rowOff>
    </xdr:to>
    <xdr:cxnSp macro="">
      <xdr:nvCxnSpPr>
        <xdr:cNvPr id="185" name="直線コネクタ 184"/>
        <xdr:cNvCxnSpPr/>
      </xdr:nvCxnSpPr>
      <xdr:spPr>
        <a:xfrm>
          <a:off x="3429000" y="9721596"/>
          <a:ext cx="7493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38354</xdr:rowOff>
    </xdr:from>
    <xdr:to>
      <xdr:col>15</xdr:col>
      <xdr:colOff>101600</xdr:colOff>
      <xdr:row>58</xdr:row>
      <xdr:rowOff>139954</xdr:rowOff>
    </xdr:to>
    <xdr:sp macro="" textlink="">
      <xdr:nvSpPr>
        <xdr:cNvPr id="186" name="楕円 185"/>
        <xdr:cNvSpPr/>
      </xdr:nvSpPr>
      <xdr:spPr>
        <a:xfrm>
          <a:off x="2571750" y="96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89154</xdr:rowOff>
    </xdr:from>
    <xdr:to>
      <xdr:col>19</xdr:col>
      <xdr:colOff>177800</xdr:colOff>
      <xdr:row>58</xdr:row>
      <xdr:rowOff>139446</xdr:rowOff>
    </xdr:to>
    <xdr:cxnSp macro="">
      <xdr:nvCxnSpPr>
        <xdr:cNvPr id="187" name="直線コネクタ 186"/>
        <xdr:cNvCxnSpPr/>
      </xdr:nvCxnSpPr>
      <xdr:spPr>
        <a:xfrm>
          <a:off x="2622550" y="9671304"/>
          <a:ext cx="8064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24638</xdr:rowOff>
    </xdr:from>
    <xdr:to>
      <xdr:col>10</xdr:col>
      <xdr:colOff>165100</xdr:colOff>
      <xdr:row>59</xdr:row>
      <xdr:rowOff>126238</xdr:rowOff>
    </xdr:to>
    <xdr:sp macro="" textlink="">
      <xdr:nvSpPr>
        <xdr:cNvPr id="188" name="楕円 187"/>
        <xdr:cNvSpPr/>
      </xdr:nvSpPr>
      <xdr:spPr>
        <a:xfrm>
          <a:off x="1778000" y="97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89154</xdr:rowOff>
    </xdr:from>
    <xdr:to>
      <xdr:col>15</xdr:col>
      <xdr:colOff>50800</xdr:colOff>
      <xdr:row>59</xdr:row>
      <xdr:rowOff>75438</xdr:rowOff>
    </xdr:to>
    <xdr:cxnSp macro="">
      <xdr:nvCxnSpPr>
        <xdr:cNvPr id="189" name="直線コネクタ 188"/>
        <xdr:cNvCxnSpPr/>
      </xdr:nvCxnSpPr>
      <xdr:spPr>
        <a:xfrm flipV="1">
          <a:off x="1828800" y="9671304"/>
          <a:ext cx="793750" cy="1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132080</xdr:rowOff>
    </xdr:from>
    <xdr:to>
      <xdr:col>6</xdr:col>
      <xdr:colOff>38100</xdr:colOff>
      <xdr:row>59</xdr:row>
      <xdr:rowOff>62230</xdr:rowOff>
    </xdr:to>
    <xdr:sp macro="" textlink="">
      <xdr:nvSpPr>
        <xdr:cNvPr id="190" name="楕円 189"/>
        <xdr:cNvSpPr/>
      </xdr:nvSpPr>
      <xdr:spPr>
        <a:xfrm>
          <a:off x="984250" y="9714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75438</xdr:rowOff>
    </xdr:to>
    <xdr:cxnSp macro="">
      <xdr:nvCxnSpPr>
        <xdr:cNvPr id="191" name="直線コネクタ 190"/>
        <xdr:cNvCxnSpPr/>
      </xdr:nvCxnSpPr>
      <xdr:spPr>
        <a:xfrm>
          <a:off x="1028700" y="9758680"/>
          <a:ext cx="8001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158513</xdr:rowOff>
    </xdr:from>
    <xdr:ext cx="405111" cy="259045"/>
    <xdr:sp macro="" textlink="">
      <xdr:nvSpPr>
        <xdr:cNvPr id="192" name="n_1aveValue【体育館・プール】&#10;有形固定資産減価償却率"/>
        <xdr:cNvSpPr txBox="1"/>
      </xdr:nvSpPr>
      <xdr:spPr>
        <a:xfrm>
          <a:off x="3239144" y="9905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5351</xdr:rowOff>
    </xdr:from>
    <xdr:ext cx="405111" cy="259045"/>
    <xdr:sp macro="" textlink="">
      <xdr:nvSpPr>
        <xdr:cNvPr id="193" name="n_2aveValue【体育館・プール】&#10;有形固定資産減価償却率"/>
        <xdr:cNvSpPr txBox="1"/>
      </xdr:nvSpPr>
      <xdr:spPr>
        <a:xfrm>
          <a:off x="2439044" y="991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163085</xdr:rowOff>
    </xdr:from>
    <xdr:ext cx="405111" cy="259045"/>
    <xdr:sp macro="" textlink="">
      <xdr:nvSpPr>
        <xdr:cNvPr id="194" name="n_3aveValue【体育館・プール】&#10;有形固定資産減価償却率"/>
        <xdr:cNvSpPr txBox="1"/>
      </xdr:nvSpPr>
      <xdr:spPr>
        <a:xfrm>
          <a:off x="1645294" y="991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71645</xdr:rowOff>
    </xdr:from>
    <xdr:ext cx="405111" cy="259045"/>
    <xdr:sp macro="" textlink="">
      <xdr:nvSpPr>
        <xdr:cNvPr id="195" name="n_4aveValue【体育館・プール】&#10;有形固定資産減価償却率"/>
        <xdr:cNvSpPr txBox="1"/>
      </xdr:nvSpPr>
      <xdr:spPr>
        <a:xfrm>
          <a:off x="851544" y="9818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35323</xdr:rowOff>
    </xdr:from>
    <xdr:ext cx="405111" cy="259045"/>
    <xdr:sp macro="" textlink="">
      <xdr:nvSpPr>
        <xdr:cNvPr id="196" name="n_1mainValue【体育館・プール】&#10;有形固定資産減価償却率"/>
        <xdr:cNvSpPr txBox="1"/>
      </xdr:nvSpPr>
      <xdr:spPr>
        <a:xfrm>
          <a:off x="3239144" y="9452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156481</xdr:rowOff>
    </xdr:from>
    <xdr:ext cx="405111" cy="259045"/>
    <xdr:sp macro="" textlink="">
      <xdr:nvSpPr>
        <xdr:cNvPr id="197" name="n_2mainValue【体育館・プール】&#10;有形固定資産減価償却率"/>
        <xdr:cNvSpPr txBox="1"/>
      </xdr:nvSpPr>
      <xdr:spPr>
        <a:xfrm>
          <a:off x="2439044" y="940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142765</xdr:rowOff>
    </xdr:from>
    <xdr:ext cx="405111" cy="259045"/>
    <xdr:sp macro="" textlink="">
      <xdr:nvSpPr>
        <xdr:cNvPr id="198" name="n_3mainValue【体育館・プール】&#10;有形固定資産減価償却率"/>
        <xdr:cNvSpPr txBox="1"/>
      </xdr:nvSpPr>
      <xdr:spPr>
        <a:xfrm>
          <a:off x="1645294" y="9559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78757</xdr:rowOff>
    </xdr:from>
    <xdr:ext cx="405111" cy="259045"/>
    <xdr:sp macro="" textlink="">
      <xdr:nvSpPr>
        <xdr:cNvPr id="199" name="n_4mainValue【体育館・プール】&#10;有形固定資産減価償却率"/>
        <xdr:cNvSpPr txBox="1"/>
      </xdr:nvSpPr>
      <xdr:spPr>
        <a:xfrm>
          <a:off x="8515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26" name="直線コネクタ 225"/>
        <xdr:cNvCxnSpPr/>
      </xdr:nvCxnSpPr>
      <xdr:spPr>
        <a:xfrm flipV="1">
          <a:off x="9429115" y="9171215"/>
          <a:ext cx="0" cy="1455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9467850" y="106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9359900" y="10627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9" name="【体育館・プール】&#10;一人当たり面積最大値テキスト"/>
        <xdr:cNvSpPr txBox="1"/>
      </xdr:nvSpPr>
      <xdr:spPr>
        <a:xfrm>
          <a:off x="9467850" y="895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30" name="直線コネクタ 229"/>
        <xdr:cNvCxnSpPr/>
      </xdr:nvCxnSpPr>
      <xdr:spPr>
        <a:xfrm>
          <a:off x="9359900" y="91712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1" name="【体育館・プール】&#10;一人当たり面積平均値テキスト"/>
        <xdr:cNvSpPr txBox="1"/>
      </xdr:nvSpPr>
      <xdr:spPr>
        <a:xfrm>
          <a:off x="9467850" y="1013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xdr:cNvSpPr/>
      </xdr:nvSpPr>
      <xdr:spPr>
        <a:xfrm>
          <a:off x="9398000" y="102733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33" name="フローチャート: 判断 232"/>
        <xdr:cNvSpPr/>
      </xdr:nvSpPr>
      <xdr:spPr>
        <a:xfrm>
          <a:off x="8636000" y="102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34" name="フローチャート: 判断 233"/>
        <xdr:cNvSpPr/>
      </xdr:nvSpPr>
      <xdr:spPr>
        <a:xfrm>
          <a:off x="7842250" y="10295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35" name="フローチャート: 判断 234"/>
        <xdr:cNvSpPr/>
      </xdr:nvSpPr>
      <xdr:spPr>
        <a:xfrm>
          <a:off x="702945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36" name="フローチャート: 判断 235"/>
        <xdr:cNvSpPr/>
      </xdr:nvSpPr>
      <xdr:spPr>
        <a:xfrm>
          <a:off x="6235700" y="102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42" name="楕円 241"/>
        <xdr:cNvSpPr/>
      </xdr:nvSpPr>
      <xdr:spPr>
        <a:xfrm>
          <a:off x="9398000" y="102842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20155</xdr:rowOff>
    </xdr:from>
    <xdr:ext cx="469744" cy="259045"/>
    <xdr:sp macro="" textlink="">
      <xdr:nvSpPr>
        <xdr:cNvPr id="243" name="【体育館・プール】&#10;一人当たり面積該当値テキスト"/>
        <xdr:cNvSpPr txBox="1"/>
      </xdr:nvSpPr>
      <xdr:spPr>
        <a:xfrm>
          <a:off x="9467850" y="1026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41728</xdr:rowOff>
    </xdr:from>
    <xdr:to>
      <xdr:col>50</xdr:col>
      <xdr:colOff>165100</xdr:colOff>
      <xdr:row>62</xdr:row>
      <xdr:rowOff>143328</xdr:rowOff>
    </xdr:to>
    <xdr:sp macro="" textlink="">
      <xdr:nvSpPr>
        <xdr:cNvPr id="244" name="楕円 243"/>
        <xdr:cNvSpPr/>
      </xdr:nvSpPr>
      <xdr:spPr>
        <a:xfrm>
          <a:off x="8636000" y="1028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92528</xdr:rowOff>
    </xdr:from>
    <xdr:to>
      <xdr:col>55</xdr:col>
      <xdr:colOff>0</xdr:colOff>
      <xdr:row>62</xdr:row>
      <xdr:rowOff>92528</xdr:rowOff>
    </xdr:to>
    <xdr:cxnSp macro="">
      <xdr:nvCxnSpPr>
        <xdr:cNvPr id="245" name="直線コネクタ 244"/>
        <xdr:cNvCxnSpPr/>
      </xdr:nvCxnSpPr>
      <xdr:spPr>
        <a:xfrm>
          <a:off x="8686800" y="1033507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30843</xdr:rowOff>
    </xdr:from>
    <xdr:to>
      <xdr:col>46</xdr:col>
      <xdr:colOff>38100</xdr:colOff>
      <xdr:row>62</xdr:row>
      <xdr:rowOff>132443</xdr:rowOff>
    </xdr:to>
    <xdr:sp macro="" textlink="">
      <xdr:nvSpPr>
        <xdr:cNvPr id="246" name="楕円 245"/>
        <xdr:cNvSpPr/>
      </xdr:nvSpPr>
      <xdr:spPr>
        <a:xfrm>
          <a:off x="7842250" y="102733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81643</xdr:rowOff>
    </xdr:from>
    <xdr:to>
      <xdr:col>50</xdr:col>
      <xdr:colOff>114300</xdr:colOff>
      <xdr:row>62</xdr:row>
      <xdr:rowOff>92528</xdr:rowOff>
    </xdr:to>
    <xdr:cxnSp macro="">
      <xdr:nvCxnSpPr>
        <xdr:cNvPr id="247" name="直線コネクタ 246"/>
        <xdr:cNvCxnSpPr/>
      </xdr:nvCxnSpPr>
      <xdr:spPr>
        <a:xfrm>
          <a:off x="7886700" y="10324193"/>
          <a:ext cx="8001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96157</xdr:rowOff>
    </xdr:from>
    <xdr:to>
      <xdr:col>41</xdr:col>
      <xdr:colOff>101600</xdr:colOff>
      <xdr:row>63</xdr:row>
      <xdr:rowOff>26307</xdr:rowOff>
    </xdr:to>
    <xdr:sp macro="" textlink="">
      <xdr:nvSpPr>
        <xdr:cNvPr id="248" name="楕円 247"/>
        <xdr:cNvSpPr/>
      </xdr:nvSpPr>
      <xdr:spPr>
        <a:xfrm>
          <a:off x="7029450" y="10338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81643</xdr:rowOff>
    </xdr:from>
    <xdr:to>
      <xdr:col>45</xdr:col>
      <xdr:colOff>177800</xdr:colOff>
      <xdr:row>62</xdr:row>
      <xdr:rowOff>146957</xdr:rowOff>
    </xdr:to>
    <xdr:cxnSp macro="">
      <xdr:nvCxnSpPr>
        <xdr:cNvPr id="249" name="直線コネクタ 248"/>
        <xdr:cNvCxnSpPr/>
      </xdr:nvCxnSpPr>
      <xdr:spPr>
        <a:xfrm flipV="1">
          <a:off x="7080250" y="10324193"/>
          <a:ext cx="8064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50" name="楕円 249"/>
        <xdr:cNvSpPr/>
      </xdr:nvSpPr>
      <xdr:spPr>
        <a:xfrm>
          <a:off x="6235700" y="104040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146957</xdr:rowOff>
    </xdr:from>
    <xdr:to>
      <xdr:col>41</xdr:col>
      <xdr:colOff>50800</xdr:colOff>
      <xdr:row>63</xdr:row>
      <xdr:rowOff>40822</xdr:rowOff>
    </xdr:to>
    <xdr:cxnSp macro="">
      <xdr:nvCxnSpPr>
        <xdr:cNvPr id="251" name="直線コネクタ 250"/>
        <xdr:cNvCxnSpPr/>
      </xdr:nvCxnSpPr>
      <xdr:spPr>
        <a:xfrm flipV="1">
          <a:off x="6286500" y="10389507"/>
          <a:ext cx="79375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134455</xdr:rowOff>
    </xdr:from>
    <xdr:ext cx="469744" cy="259045"/>
    <xdr:sp macro="" textlink="">
      <xdr:nvSpPr>
        <xdr:cNvPr id="252" name="n_1aveValue【体育館・プール】&#10;一人当たり面積"/>
        <xdr:cNvSpPr txBox="1"/>
      </xdr:nvSpPr>
      <xdr:spPr>
        <a:xfrm>
          <a:off x="8458277" y="1037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145342</xdr:rowOff>
    </xdr:from>
    <xdr:ext cx="469744" cy="259045"/>
    <xdr:sp macro="" textlink="">
      <xdr:nvSpPr>
        <xdr:cNvPr id="253" name="n_2aveValue【体育館・プール】&#10;一人当たり面積"/>
        <xdr:cNvSpPr txBox="1"/>
      </xdr:nvSpPr>
      <xdr:spPr>
        <a:xfrm>
          <a:off x="7677227" y="1038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31949</xdr:rowOff>
    </xdr:from>
    <xdr:ext cx="469744" cy="259045"/>
    <xdr:sp macro="" textlink="">
      <xdr:nvSpPr>
        <xdr:cNvPr id="254" name="n_3aveValue【体育館・プール】&#10;一人当たり面積"/>
        <xdr:cNvSpPr txBox="1"/>
      </xdr:nvSpPr>
      <xdr:spPr>
        <a:xfrm>
          <a:off x="6864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159855</xdr:rowOff>
    </xdr:from>
    <xdr:ext cx="469744" cy="259045"/>
    <xdr:sp macro="" textlink="">
      <xdr:nvSpPr>
        <xdr:cNvPr id="255" name="n_4aveValue【体育館・プール】&#10;一人当たり面積"/>
        <xdr:cNvSpPr txBox="1"/>
      </xdr:nvSpPr>
      <xdr:spPr>
        <a:xfrm>
          <a:off x="6070677" y="1007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159855</xdr:rowOff>
    </xdr:from>
    <xdr:ext cx="469744" cy="259045"/>
    <xdr:sp macro="" textlink="">
      <xdr:nvSpPr>
        <xdr:cNvPr id="256" name="n_1mainValue【体育館・プール】&#10;一人当たり面積"/>
        <xdr:cNvSpPr txBox="1"/>
      </xdr:nvSpPr>
      <xdr:spPr>
        <a:xfrm>
          <a:off x="8458277" y="1007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148970</xdr:rowOff>
    </xdr:from>
    <xdr:ext cx="469744" cy="259045"/>
    <xdr:sp macro="" textlink="">
      <xdr:nvSpPr>
        <xdr:cNvPr id="257" name="n_2mainValue【体育館・プール】&#10;一人当たり面積"/>
        <xdr:cNvSpPr txBox="1"/>
      </xdr:nvSpPr>
      <xdr:spPr>
        <a:xfrm>
          <a:off x="7677227" y="100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17434</xdr:rowOff>
    </xdr:from>
    <xdr:ext cx="469744" cy="259045"/>
    <xdr:sp macro="" textlink="">
      <xdr:nvSpPr>
        <xdr:cNvPr id="258" name="n_3mainValue【体育館・プール】&#10;一人当たり面積"/>
        <xdr:cNvSpPr txBox="1"/>
      </xdr:nvSpPr>
      <xdr:spPr>
        <a:xfrm>
          <a:off x="6864427"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82749</xdr:rowOff>
    </xdr:from>
    <xdr:ext cx="469744" cy="259045"/>
    <xdr:sp macro="" textlink="">
      <xdr:nvSpPr>
        <xdr:cNvPr id="259" name="n_4mainValue【体育館・プール】&#10;一人当たり面積"/>
        <xdr:cNvSpPr txBox="1"/>
      </xdr:nvSpPr>
      <xdr:spPr>
        <a:xfrm>
          <a:off x="607067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84" name="直線コネクタ 283"/>
        <xdr:cNvCxnSpPr/>
      </xdr:nvCxnSpPr>
      <xdr:spPr>
        <a:xfrm flipV="1">
          <a:off x="4177665" y="12887961"/>
          <a:ext cx="0" cy="138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5" name="【福祉施設】&#10;有形固定資産減価償却率最小値テキスト"/>
        <xdr:cNvSpPr txBox="1"/>
      </xdr:nvSpPr>
      <xdr:spPr>
        <a:xfrm>
          <a:off x="4216400" y="1427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6" name="直線コネクタ 285"/>
        <xdr:cNvCxnSpPr/>
      </xdr:nvCxnSpPr>
      <xdr:spPr>
        <a:xfrm>
          <a:off x="4108450" y="1426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87" name="【福祉施設】&#10;有形固定資産減価償却率最大値テキスト"/>
        <xdr:cNvSpPr txBox="1"/>
      </xdr:nvSpPr>
      <xdr:spPr>
        <a:xfrm>
          <a:off x="4216400" y="12675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88" name="直線コネクタ 287"/>
        <xdr:cNvCxnSpPr/>
      </xdr:nvCxnSpPr>
      <xdr:spPr>
        <a:xfrm>
          <a:off x="4108450" y="1288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48277</xdr:rowOff>
    </xdr:from>
    <xdr:ext cx="405111" cy="259045"/>
    <xdr:sp macro="" textlink="">
      <xdr:nvSpPr>
        <xdr:cNvPr id="289" name="【福祉施設】&#10;有形固定資産減価償却率平均値テキスト"/>
        <xdr:cNvSpPr txBox="1"/>
      </xdr:nvSpPr>
      <xdr:spPr>
        <a:xfrm>
          <a:off x="4216400" y="13427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90" name="フローチャート: 判断 289"/>
        <xdr:cNvSpPr/>
      </xdr:nvSpPr>
      <xdr:spPr>
        <a:xfrm>
          <a:off x="4127500" y="1356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1" name="フローチャート: 判断 290"/>
        <xdr:cNvSpPr/>
      </xdr:nvSpPr>
      <xdr:spPr>
        <a:xfrm>
          <a:off x="3384550" y="135039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2" name="フローチャート: 判断 291"/>
        <xdr:cNvSpPr/>
      </xdr:nvSpPr>
      <xdr:spPr>
        <a:xfrm>
          <a:off x="2571750" y="1348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93" name="フローチャート: 判断 292"/>
        <xdr:cNvSpPr/>
      </xdr:nvSpPr>
      <xdr:spPr>
        <a:xfrm>
          <a:off x="17780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4" name="フローチャート: 判断 293"/>
        <xdr:cNvSpPr/>
      </xdr:nvSpPr>
      <xdr:spPr>
        <a:xfrm>
          <a:off x="984250" y="13361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300" name="楕円 299"/>
        <xdr:cNvSpPr/>
      </xdr:nvSpPr>
      <xdr:spPr>
        <a:xfrm>
          <a:off x="4127500" y="13623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301" name="【福祉施設】&#10;有形固定資産減価償却率該当値テキスト"/>
        <xdr:cNvSpPr txBox="1"/>
      </xdr:nvSpPr>
      <xdr:spPr>
        <a:xfrm>
          <a:off x="4216400" y="1360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166370</xdr:rowOff>
    </xdr:from>
    <xdr:to>
      <xdr:col>20</xdr:col>
      <xdr:colOff>38100</xdr:colOff>
      <xdr:row>82</xdr:row>
      <xdr:rowOff>96520</xdr:rowOff>
    </xdr:to>
    <xdr:sp macro="" textlink="">
      <xdr:nvSpPr>
        <xdr:cNvPr id="302" name="楕円 301"/>
        <xdr:cNvSpPr/>
      </xdr:nvSpPr>
      <xdr:spPr>
        <a:xfrm>
          <a:off x="3384550" y="135458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45720</xdr:rowOff>
    </xdr:from>
    <xdr:to>
      <xdr:col>24</xdr:col>
      <xdr:colOff>63500</xdr:colOff>
      <xdr:row>82</xdr:row>
      <xdr:rowOff>129539</xdr:rowOff>
    </xdr:to>
    <xdr:cxnSp macro="">
      <xdr:nvCxnSpPr>
        <xdr:cNvPr id="303" name="直線コネクタ 302"/>
        <xdr:cNvCxnSpPr/>
      </xdr:nvCxnSpPr>
      <xdr:spPr>
        <a:xfrm>
          <a:off x="3429000" y="13590270"/>
          <a:ext cx="7493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304" name="楕円 303"/>
        <xdr:cNvSpPr/>
      </xdr:nvSpPr>
      <xdr:spPr>
        <a:xfrm>
          <a:off x="2571750" y="134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82</xdr:row>
      <xdr:rowOff>45720</xdr:rowOff>
    </xdr:to>
    <xdr:cxnSp macro="">
      <xdr:nvCxnSpPr>
        <xdr:cNvPr id="305" name="直線コネクタ 304"/>
        <xdr:cNvCxnSpPr/>
      </xdr:nvCxnSpPr>
      <xdr:spPr>
        <a:xfrm>
          <a:off x="2622550" y="13470889"/>
          <a:ext cx="806450" cy="1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139700</xdr:rowOff>
    </xdr:from>
    <xdr:to>
      <xdr:col>10</xdr:col>
      <xdr:colOff>165100</xdr:colOff>
      <xdr:row>81</xdr:row>
      <xdr:rowOff>69850</xdr:rowOff>
    </xdr:to>
    <xdr:sp macro="" textlink="">
      <xdr:nvSpPr>
        <xdr:cNvPr id="306" name="楕円 305"/>
        <xdr:cNvSpPr/>
      </xdr:nvSpPr>
      <xdr:spPr>
        <a:xfrm>
          <a:off x="1778000" y="13354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19050</xdr:rowOff>
    </xdr:from>
    <xdr:to>
      <xdr:col>15</xdr:col>
      <xdr:colOff>50800</xdr:colOff>
      <xdr:row>81</xdr:row>
      <xdr:rowOff>91439</xdr:rowOff>
    </xdr:to>
    <xdr:cxnSp macro="">
      <xdr:nvCxnSpPr>
        <xdr:cNvPr id="307" name="直線コネクタ 306"/>
        <xdr:cNvCxnSpPr/>
      </xdr:nvCxnSpPr>
      <xdr:spPr>
        <a:xfrm>
          <a:off x="1828800" y="13398500"/>
          <a:ext cx="79375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8" name="楕円 307"/>
        <xdr:cNvSpPr/>
      </xdr:nvSpPr>
      <xdr:spPr>
        <a:xfrm>
          <a:off x="984250" y="13378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19050</xdr:rowOff>
    </xdr:from>
    <xdr:to>
      <xdr:col>10</xdr:col>
      <xdr:colOff>114300</xdr:colOff>
      <xdr:row>81</xdr:row>
      <xdr:rowOff>49530</xdr:rowOff>
    </xdr:to>
    <xdr:cxnSp macro="">
      <xdr:nvCxnSpPr>
        <xdr:cNvPr id="309" name="直線コネクタ 308"/>
        <xdr:cNvCxnSpPr/>
      </xdr:nvCxnSpPr>
      <xdr:spPr>
        <a:xfrm flipV="1">
          <a:off x="1028700" y="1339850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310" name="n_1aveValue【福祉施設】&#10;有形固定資産減価償却率"/>
        <xdr:cNvSpPr txBox="1"/>
      </xdr:nvSpPr>
      <xdr:spPr>
        <a:xfrm>
          <a:off x="3239144" y="1328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1" name="n_2aveValue【福祉施設】&#10;有形固定資産減価償却率"/>
        <xdr:cNvSpPr txBox="1"/>
      </xdr:nvSpPr>
      <xdr:spPr>
        <a:xfrm>
          <a:off x="24390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312" name="n_3aveValue【福祉施設】&#10;有形固定資産減価償却率"/>
        <xdr:cNvSpPr txBox="1"/>
      </xdr:nvSpPr>
      <xdr:spPr>
        <a:xfrm>
          <a:off x="164529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3" name="n_4aveValue【福祉施設】&#10;有形固定資産減価償却率"/>
        <xdr:cNvSpPr txBox="1"/>
      </xdr:nvSpPr>
      <xdr:spPr>
        <a:xfrm>
          <a:off x="8515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87647</xdr:rowOff>
    </xdr:from>
    <xdr:ext cx="405111" cy="259045"/>
    <xdr:sp macro="" textlink="">
      <xdr:nvSpPr>
        <xdr:cNvPr id="314" name="n_1mainValue【福祉施設】&#10;有形固定資産減価償却率"/>
        <xdr:cNvSpPr txBox="1"/>
      </xdr:nvSpPr>
      <xdr:spPr>
        <a:xfrm>
          <a:off x="3239144"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315" name="n_2mainValue【福祉施設】&#10;有形固定資産減価償却率"/>
        <xdr:cNvSpPr txBox="1"/>
      </xdr:nvSpPr>
      <xdr:spPr>
        <a:xfrm>
          <a:off x="243904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86377</xdr:rowOff>
    </xdr:from>
    <xdr:ext cx="405111" cy="259045"/>
    <xdr:sp macro="" textlink="">
      <xdr:nvSpPr>
        <xdr:cNvPr id="316" name="n_3mainValue【福祉施設】&#10;有形固定資産減価償却率"/>
        <xdr:cNvSpPr txBox="1"/>
      </xdr:nvSpPr>
      <xdr:spPr>
        <a:xfrm>
          <a:off x="164529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7" name="n_4mainValue【福祉施設】&#10;有形固定資産減価償却率"/>
        <xdr:cNvSpPr txBox="1"/>
      </xdr:nvSpPr>
      <xdr:spPr>
        <a:xfrm>
          <a:off x="8515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43" name="直線コネクタ 342"/>
        <xdr:cNvCxnSpPr/>
      </xdr:nvCxnSpPr>
      <xdr:spPr>
        <a:xfrm flipV="1">
          <a:off x="9429115" y="12905921"/>
          <a:ext cx="0" cy="1451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4" name="【福祉施設】&#10;一人当たり面積最小値テキスト"/>
        <xdr:cNvSpPr txBox="1"/>
      </xdr:nvSpPr>
      <xdr:spPr>
        <a:xfrm>
          <a:off x="9467850"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xdr:cNvCxnSpPr/>
      </xdr:nvCxnSpPr>
      <xdr:spPr>
        <a:xfrm>
          <a:off x="9359900" y="1435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46" name="【福祉施設】&#10;一人当たり面積最大値テキスト"/>
        <xdr:cNvSpPr txBox="1"/>
      </xdr:nvSpPr>
      <xdr:spPr>
        <a:xfrm>
          <a:off x="94678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47" name="直線コネクタ 346"/>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21607</xdr:rowOff>
    </xdr:from>
    <xdr:ext cx="469744" cy="259045"/>
    <xdr:sp macro="" textlink="">
      <xdr:nvSpPr>
        <xdr:cNvPr id="348" name="【福祉施設】&#10;一人当たり面積平均値テキスト"/>
        <xdr:cNvSpPr txBox="1"/>
      </xdr:nvSpPr>
      <xdr:spPr>
        <a:xfrm>
          <a:off x="9467850" y="13896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49" name="フローチャート: 判断 348"/>
        <xdr:cNvSpPr/>
      </xdr:nvSpPr>
      <xdr:spPr>
        <a:xfrm>
          <a:off x="9398000" y="14038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50" name="フローチャート: 判断 349"/>
        <xdr:cNvSpPr/>
      </xdr:nvSpPr>
      <xdr:spPr>
        <a:xfrm>
          <a:off x="8636000" y="140318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51" name="フローチャート: 判断 350"/>
        <xdr:cNvSpPr/>
      </xdr:nvSpPr>
      <xdr:spPr>
        <a:xfrm>
          <a:off x="7842250" y="14041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2" name="フローチャート: 判断 351"/>
        <xdr:cNvSpPr/>
      </xdr:nvSpPr>
      <xdr:spPr>
        <a:xfrm>
          <a:off x="702945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53" name="フローチャート: 判断 352"/>
        <xdr:cNvSpPr/>
      </xdr:nvSpPr>
      <xdr:spPr>
        <a:xfrm>
          <a:off x="6235700" y="1404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155484</xdr:rowOff>
    </xdr:from>
    <xdr:to>
      <xdr:col>55</xdr:col>
      <xdr:colOff>50800</xdr:colOff>
      <xdr:row>86</xdr:row>
      <xdr:rowOff>85634</xdr:rowOff>
    </xdr:to>
    <xdr:sp macro="" textlink="">
      <xdr:nvSpPr>
        <xdr:cNvPr id="359" name="楕円 358"/>
        <xdr:cNvSpPr/>
      </xdr:nvSpPr>
      <xdr:spPr>
        <a:xfrm>
          <a:off x="9398000" y="141953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70411</xdr:rowOff>
    </xdr:from>
    <xdr:ext cx="469744" cy="259045"/>
    <xdr:sp macro="" textlink="">
      <xdr:nvSpPr>
        <xdr:cNvPr id="360" name="【福祉施設】&#10;一人当たり面積該当値テキスト"/>
        <xdr:cNvSpPr txBox="1"/>
      </xdr:nvSpPr>
      <xdr:spPr>
        <a:xfrm>
          <a:off x="9467850" y="1411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155484</xdr:rowOff>
    </xdr:from>
    <xdr:to>
      <xdr:col>50</xdr:col>
      <xdr:colOff>165100</xdr:colOff>
      <xdr:row>86</xdr:row>
      <xdr:rowOff>85634</xdr:rowOff>
    </xdr:to>
    <xdr:sp macro="" textlink="">
      <xdr:nvSpPr>
        <xdr:cNvPr id="361" name="楕円 360"/>
        <xdr:cNvSpPr/>
      </xdr:nvSpPr>
      <xdr:spPr>
        <a:xfrm>
          <a:off x="8636000" y="141953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34834</xdr:rowOff>
    </xdr:from>
    <xdr:to>
      <xdr:col>55</xdr:col>
      <xdr:colOff>0</xdr:colOff>
      <xdr:row>86</xdr:row>
      <xdr:rowOff>34834</xdr:rowOff>
    </xdr:to>
    <xdr:cxnSp macro="">
      <xdr:nvCxnSpPr>
        <xdr:cNvPr id="362" name="直線コネクタ 361"/>
        <xdr:cNvCxnSpPr/>
      </xdr:nvCxnSpPr>
      <xdr:spPr>
        <a:xfrm>
          <a:off x="8686800" y="1423978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162016</xdr:rowOff>
    </xdr:from>
    <xdr:to>
      <xdr:col>46</xdr:col>
      <xdr:colOff>38100</xdr:colOff>
      <xdr:row>86</xdr:row>
      <xdr:rowOff>92166</xdr:rowOff>
    </xdr:to>
    <xdr:sp macro="" textlink="">
      <xdr:nvSpPr>
        <xdr:cNvPr id="363" name="楕円 362"/>
        <xdr:cNvSpPr/>
      </xdr:nvSpPr>
      <xdr:spPr>
        <a:xfrm>
          <a:off x="7842250" y="142018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34834</xdr:rowOff>
    </xdr:from>
    <xdr:to>
      <xdr:col>50</xdr:col>
      <xdr:colOff>114300</xdr:colOff>
      <xdr:row>86</xdr:row>
      <xdr:rowOff>41366</xdr:rowOff>
    </xdr:to>
    <xdr:cxnSp macro="">
      <xdr:nvCxnSpPr>
        <xdr:cNvPr id="364" name="直線コネクタ 363"/>
        <xdr:cNvCxnSpPr/>
      </xdr:nvCxnSpPr>
      <xdr:spPr>
        <a:xfrm flipV="1">
          <a:off x="7886700" y="14239784"/>
          <a:ext cx="8001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365" name="楕円 364"/>
        <xdr:cNvSpPr/>
      </xdr:nvSpPr>
      <xdr:spPr>
        <a:xfrm>
          <a:off x="702945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41366</xdr:rowOff>
    </xdr:to>
    <xdr:cxnSp macro="">
      <xdr:nvCxnSpPr>
        <xdr:cNvPr id="366" name="直線コネクタ 365"/>
        <xdr:cNvCxnSpPr/>
      </xdr:nvCxnSpPr>
      <xdr:spPr>
        <a:xfrm>
          <a:off x="7080250" y="14243050"/>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10161</xdr:rowOff>
    </xdr:from>
    <xdr:to>
      <xdr:col>36</xdr:col>
      <xdr:colOff>165100</xdr:colOff>
      <xdr:row>86</xdr:row>
      <xdr:rowOff>111761</xdr:rowOff>
    </xdr:to>
    <xdr:sp macro="" textlink="">
      <xdr:nvSpPr>
        <xdr:cNvPr id="367" name="楕円 366"/>
        <xdr:cNvSpPr/>
      </xdr:nvSpPr>
      <xdr:spPr>
        <a:xfrm>
          <a:off x="6235700" y="142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38100</xdr:rowOff>
    </xdr:from>
    <xdr:to>
      <xdr:col>41</xdr:col>
      <xdr:colOff>50800</xdr:colOff>
      <xdr:row>86</xdr:row>
      <xdr:rowOff>60961</xdr:rowOff>
    </xdr:to>
    <xdr:cxnSp macro="">
      <xdr:nvCxnSpPr>
        <xdr:cNvPr id="368" name="直線コネクタ 367"/>
        <xdr:cNvCxnSpPr/>
      </xdr:nvCxnSpPr>
      <xdr:spPr>
        <a:xfrm flipV="1">
          <a:off x="6286500" y="14243050"/>
          <a:ext cx="7937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103795</xdr:rowOff>
    </xdr:from>
    <xdr:ext cx="469744" cy="259045"/>
    <xdr:sp macro="" textlink="">
      <xdr:nvSpPr>
        <xdr:cNvPr id="369" name="n_1aveValue【福祉施設】&#10;一人当たり面積"/>
        <xdr:cNvSpPr txBox="1"/>
      </xdr:nvSpPr>
      <xdr:spPr>
        <a:xfrm>
          <a:off x="8458277" y="1381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70" name="n_2aveValue【福祉施設】&#10;一人当たり面積"/>
        <xdr:cNvSpPr txBox="1"/>
      </xdr:nvSpPr>
      <xdr:spPr>
        <a:xfrm>
          <a:off x="7677227" y="138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139716</xdr:rowOff>
    </xdr:from>
    <xdr:ext cx="469744" cy="259045"/>
    <xdr:sp macro="" textlink="">
      <xdr:nvSpPr>
        <xdr:cNvPr id="371" name="n_3aveValue【福祉施設】&#10;一人当たり面積"/>
        <xdr:cNvSpPr txBox="1"/>
      </xdr:nvSpPr>
      <xdr:spPr>
        <a:xfrm>
          <a:off x="6864427" y="1384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123389</xdr:rowOff>
    </xdr:from>
    <xdr:ext cx="469744" cy="259045"/>
    <xdr:sp macro="" textlink="">
      <xdr:nvSpPr>
        <xdr:cNvPr id="372" name="n_4aveValue【福祉施設】&#10;一人当たり面積"/>
        <xdr:cNvSpPr txBox="1"/>
      </xdr:nvSpPr>
      <xdr:spPr>
        <a:xfrm>
          <a:off x="6070677" y="1383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76761</xdr:rowOff>
    </xdr:from>
    <xdr:ext cx="469744" cy="259045"/>
    <xdr:sp macro="" textlink="">
      <xdr:nvSpPr>
        <xdr:cNvPr id="373" name="n_1mainValue【福祉施設】&#10;一人当たり面積"/>
        <xdr:cNvSpPr txBox="1"/>
      </xdr:nvSpPr>
      <xdr:spPr>
        <a:xfrm>
          <a:off x="8458277" y="142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83293</xdr:rowOff>
    </xdr:from>
    <xdr:ext cx="469744" cy="259045"/>
    <xdr:sp macro="" textlink="">
      <xdr:nvSpPr>
        <xdr:cNvPr id="374" name="n_2mainValue【福祉施設】&#10;一人当たり面積"/>
        <xdr:cNvSpPr txBox="1"/>
      </xdr:nvSpPr>
      <xdr:spPr>
        <a:xfrm>
          <a:off x="7677227" y="1428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80027</xdr:rowOff>
    </xdr:from>
    <xdr:ext cx="469744" cy="259045"/>
    <xdr:sp macro="" textlink="">
      <xdr:nvSpPr>
        <xdr:cNvPr id="375" name="n_3mainValue【福祉施設】&#10;一人当たり面積"/>
        <xdr:cNvSpPr txBox="1"/>
      </xdr:nvSpPr>
      <xdr:spPr>
        <a:xfrm>
          <a:off x="686442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102888</xdr:rowOff>
    </xdr:from>
    <xdr:ext cx="469744" cy="259045"/>
    <xdr:sp macro="" textlink="">
      <xdr:nvSpPr>
        <xdr:cNvPr id="376" name="n_4mainValue【福祉施設】&#10;一人当たり面積"/>
        <xdr:cNvSpPr txBox="1"/>
      </xdr:nvSpPr>
      <xdr:spPr>
        <a:xfrm>
          <a:off x="6070677"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xdr:cNvSpPr txBox="1"/>
      </xdr:nvSpPr>
      <xdr:spPr>
        <a:xfrm>
          <a:off x="38496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400" name="直線コネクタ 399"/>
        <xdr:cNvCxnSpPr/>
      </xdr:nvCxnSpPr>
      <xdr:spPr>
        <a:xfrm flipV="1">
          <a:off x="4177665" y="167278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1" name="【市民会館】&#10;有形固定資産減価償却率最小値テキスト"/>
        <xdr:cNvSpPr txBox="1"/>
      </xdr:nvSpPr>
      <xdr:spPr>
        <a:xfrm>
          <a:off x="4216400"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2" name="直線コネクタ 401"/>
        <xdr:cNvCxnSpPr/>
      </xdr:nvCxnSpPr>
      <xdr:spPr>
        <a:xfrm>
          <a:off x="4108450" y="18112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403" name="【市民会館】&#10;有形固定資産減価償却率最大値テキスト"/>
        <xdr:cNvSpPr txBox="1"/>
      </xdr:nvSpPr>
      <xdr:spPr>
        <a:xfrm>
          <a:off x="4216400" y="16503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4" name="直線コネクタ 403"/>
        <xdr:cNvCxnSpPr/>
      </xdr:nvCxnSpPr>
      <xdr:spPr>
        <a:xfrm>
          <a:off x="4108450" y="167278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99713</xdr:rowOff>
    </xdr:from>
    <xdr:ext cx="405111" cy="259045"/>
    <xdr:sp macro="" textlink="">
      <xdr:nvSpPr>
        <xdr:cNvPr id="405" name="【市民会館】&#10;有形固定資産減価償却率平均値テキスト"/>
        <xdr:cNvSpPr txBox="1"/>
      </xdr:nvSpPr>
      <xdr:spPr>
        <a:xfrm>
          <a:off x="4216400" y="17359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06" name="フローチャート: 判断 405"/>
        <xdr:cNvSpPr/>
      </xdr:nvSpPr>
      <xdr:spPr>
        <a:xfrm>
          <a:off x="4127500" y="175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7" name="フローチャート: 判断 406"/>
        <xdr:cNvSpPr/>
      </xdr:nvSpPr>
      <xdr:spPr>
        <a:xfrm>
          <a:off x="33845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08" name="フローチャート: 判断 407"/>
        <xdr:cNvSpPr/>
      </xdr:nvSpPr>
      <xdr:spPr>
        <a:xfrm>
          <a:off x="257175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09" name="フローチャート: 判断 408"/>
        <xdr:cNvSpPr/>
      </xdr:nvSpPr>
      <xdr:spPr>
        <a:xfrm>
          <a:off x="1778000" y="174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0" name="フローチャート: 判断 409"/>
        <xdr:cNvSpPr/>
      </xdr:nvSpPr>
      <xdr:spPr>
        <a:xfrm>
          <a:off x="984250" y="174351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156845</xdr:rowOff>
    </xdr:from>
    <xdr:to>
      <xdr:col>24</xdr:col>
      <xdr:colOff>114300</xdr:colOff>
      <xdr:row>108</xdr:row>
      <xdr:rowOff>86995</xdr:rowOff>
    </xdr:to>
    <xdr:sp macro="" textlink="">
      <xdr:nvSpPr>
        <xdr:cNvPr id="416" name="楕円 415"/>
        <xdr:cNvSpPr/>
      </xdr:nvSpPr>
      <xdr:spPr>
        <a:xfrm>
          <a:off x="4127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135272</xdr:rowOff>
    </xdr:from>
    <xdr:ext cx="405111" cy="259045"/>
    <xdr:sp macro="" textlink="">
      <xdr:nvSpPr>
        <xdr:cNvPr id="417" name="【市民会館】&#10;有形固定資産減価償却率該当値テキスト"/>
        <xdr:cNvSpPr txBox="1"/>
      </xdr:nvSpPr>
      <xdr:spPr>
        <a:xfrm>
          <a:off x="4216400"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114936</xdr:rowOff>
    </xdr:from>
    <xdr:to>
      <xdr:col>20</xdr:col>
      <xdr:colOff>38100</xdr:colOff>
      <xdr:row>108</xdr:row>
      <xdr:rowOff>45086</xdr:rowOff>
    </xdr:to>
    <xdr:sp macro="" textlink="">
      <xdr:nvSpPr>
        <xdr:cNvPr id="418" name="楕円 417"/>
        <xdr:cNvSpPr/>
      </xdr:nvSpPr>
      <xdr:spPr>
        <a:xfrm>
          <a:off x="3384550" y="178885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165736</xdr:rowOff>
    </xdr:from>
    <xdr:to>
      <xdr:col>24</xdr:col>
      <xdr:colOff>63500</xdr:colOff>
      <xdr:row>108</xdr:row>
      <xdr:rowOff>36195</xdr:rowOff>
    </xdr:to>
    <xdr:cxnSp macro="">
      <xdr:nvCxnSpPr>
        <xdr:cNvPr id="419" name="直線コネクタ 418"/>
        <xdr:cNvCxnSpPr/>
      </xdr:nvCxnSpPr>
      <xdr:spPr>
        <a:xfrm>
          <a:off x="3429000" y="17939386"/>
          <a:ext cx="7493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73025</xdr:rowOff>
    </xdr:from>
    <xdr:to>
      <xdr:col>15</xdr:col>
      <xdr:colOff>101600</xdr:colOff>
      <xdr:row>108</xdr:row>
      <xdr:rowOff>3175</xdr:rowOff>
    </xdr:to>
    <xdr:sp macro="" textlink="">
      <xdr:nvSpPr>
        <xdr:cNvPr id="420" name="楕円 419"/>
        <xdr:cNvSpPr/>
      </xdr:nvSpPr>
      <xdr:spPr>
        <a:xfrm>
          <a:off x="257175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123825</xdr:rowOff>
    </xdr:from>
    <xdr:to>
      <xdr:col>19</xdr:col>
      <xdr:colOff>177800</xdr:colOff>
      <xdr:row>107</xdr:row>
      <xdr:rowOff>165736</xdr:rowOff>
    </xdr:to>
    <xdr:cxnSp macro="">
      <xdr:nvCxnSpPr>
        <xdr:cNvPr id="421" name="直線コネクタ 420"/>
        <xdr:cNvCxnSpPr/>
      </xdr:nvCxnSpPr>
      <xdr:spPr>
        <a:xfrm>
          <a:off x="2622550" y="17897475"/>
          <a:ext cx="8064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31114</xdr:rowOff>
    </xdr:from>
    <xdr:to>
      <xdr:col>10</xdr:col>
      <xdr:colOff>165100</xdr:colOff>
      <xdr:row>107</xdr:row>
      <xdr:rowOff>132714</xdr:rowOff>
    </xdr:to>
    <xdr:sp macro="" textlink="">
      <xdr:nvSpPr>
        <xdr:cNvPr id="422" name="楕円 421"/>
        <xdr:cNvSpPr/>
      </xdr:nvSpPr>
      <xdr:spPr>
        <a:xfrm>
          <a:off x="17780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81914</xdr:rowOff>
    </xdr:from>
    <xdr:to>
      <xdr:col>15</xdr:col>
      <xdr:colOff>50800</xdr:colOff>
      <xdr:row>107</xdr:row>
      <xdr:rowOff>123825</xdr:rowOff>
    </xdr:to>
    <xdr:cxnSp macro="">
      <xdr:nvCxnSpPr>
        <xdr:cNvPr id="423" name="直線コネクタ 422"/>
        <xdr:cNvCxnSpPr/>
      </xdr:nvCxnSpPr>
      <xdr:spPr>
        <a:xfrm>
          <a:off x="1828800" y="17855564"/>
          <a:ext cx="7937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126364</xdr:rowOff>
    </xdr:from>
    <xdr:to>
      <xdr:col>6</xdr:col>
      <xdr:colOff>38100</xdr:colOff>
      <xdr:row>107</xdr:row>
      <xdr:rowOff>56514</xdr:rowOff>
    </xdr:to>
    <xdr:sp macro="" textlink="">
      <xdr:nvSpPr>
        <xdr:cNvPr id="424" name="楕円 423"/>
        <xdr:cNvSpPr/>
      </xdr:nvSpPr>
      <xdr:spPr>
        <a:xfrm>
          <a:off x="984250" y="17728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5714</xdr:rowOff>
    </xdr:from>
    <xdr:to>
      <xdr:col>10</xdr:col>
      <xdr:colOff>114300</xdr:colOff>
      <xdr:row>107</xdr:row>
      <xdr:rowOff>81914</xdr:rowOff>
    </xdr:to>
    <xdr:cxnSp macro="">
      <xdr:nvCxnSpPr>
        <xdr:cNvPr id="425" name="直線コネクタ 424"/>
        <xdr:cNvCxnSpPr/>
      </xdr:nvCxnSpPr>
      <xdr:spPr>
        <a:xfrm>
          <a:off x="1028700" y="17779364"/>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29227</xdr:rowOff>
    </xdr:from>
    <xdr:ext cx="405111" cy="259045"/>
    <xdr:sp macro="" textlink="">
      <xdr:nvSpPr>
        <xdr:cNvPr id="426" name="n_1aveValue【市民会館】&#10;有形固定資産減価償却率"/>
        <xdr:cNvSpPr txBox="1"/>
      </xdr:nvSpPr>
      <xdr:spPr>
        <a:xfrm>
          <a:off x="32391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21607</xdr:rowOff>
    </xdr:from>
    <xdr:ext cx="405111" cy="259045"/>
    <xdr:sp macro="" textlink="">
      <xdr:nvSpPr>
        <xdr:cNvPr id="427" name="n_2aveValue【市民会館】&#10;有形固定資産減価償却率"/>
        <xdr:cNvSpPr txBox="1"/>
      </xdr:nvSpPr>
      <xdr:spPr>
        <a:xfrm>
          <a:off x="24390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149241</xdr:rowOff>
    </xdr:from>
    <xdr:ext cx="405111" cy="259045"/>
    <xdr:sp macro="" textlink="">
      <xdr:nvSpPr>
        <xdr:cNvPr id="428" name="n_3aveValue【市民会館】&#10;有形固定資産減価償却率"/>
        <xdr:cNvSpPr txBox="1"/>
      </xdr:nvSpPr>
      <xdr:spPr>
        <a:xfrm>
          <a:off x="164529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122572</xdr:rowOff>
    </xdr:from>
    <xdr:ext cx="405111" cy="259045"/>
    <xdr:sp macro="" textlink="">
      <xdr:nvSpPr>
        <xdr:cNvPr id="429" name="n_4aveValue【市民会館】&#10;有形固定資産減価償却率"/>
        <xdr:cNvSpPr txBox="1"/>
      </xdr:nvSpPr>
      <xdr:spPr>
        <a:xfrm>
          <a:off x="8515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36213</xdr:rowOff>
    </xdr:from>
    <xdr:ext cx="405111" cy="259045"/>
    <xdr:sp macro="" textlink="">
      <xdr:nvSpPr>
        <xdr:cNvPr id="430" name="n_1mainValue【市民会館】&#10;有形固定資産減価償却率"/>
        <xdr:cNvSpPr txBox="1"/>
      </xdr:nvSpPr>
      <xdr:spPr>
        <a:xfrm>
          <a:off x="32391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165752</xdr:rowOff>
    </xdr:from>
    <xdr:ext cx="405111" cy="259045"/>
    <xdr:sp macro="" textlink="">
      <xdr:nvSpPr>
        <xdr:cNvPr id="431" name="n_2mainValue【市民会館】&#10;有形固定資産減価償却率"/>
        <xdr:cNvSpPr txBox="1"/>
      </xdr:nvSpPr>
      <xdr:spPr>
        <a:xfrm>
          <a:off x="24390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123841</xdr:rowOff>
    </xdr:from>
    <xdr:ext cx="405111" cy="259045"/>
    <xdr:sp macro="" textlink="">
      <xdr:nvSpPr>
        <xdr:cNvPr id="432" name="n_3mainValue【市民会館】&#10;有形固定資産減価償却率"/>
        <xdr:cNvSpPr txBox="1"/>
      </xdr:nvSpPr>
      <xdr:spPr>
        <a:xfrm>
          <a:off x="164529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47641</xdr:rowOff>
    </xdr:from>
    <xdr:ext cx="405111" cy="259045"/>
    <xdr:sp macro="" textlink="">
      <xdr:nvSpPr>
        <xdr:cNvPr id="433" name="n_4mainValue【市民会館】&#10;有形固定資産減価償却率"/>
        <xdr:cNvSpPr txBox="1"/>
      </xdr:nvSpPr>
      <xdr:spPr>
        <a:xfrm>
          <a:off x="8515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7" name="直線コネクタ 456"/>
        <xdr:cNvCxnSpPr/>
      </xdr:nvCxnSpPr>
      <xdr:spPr>
        <a:xfrm flipV="1">
          <a:off x="9429115" y="166268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xdr:cNvSpPr txBox="1"/>
      </xdr:nvSpPr>
      <xdr:spPr>
        <a:xfrm>
          <a:off x="946785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xdr:cNvCxnSpPr/>
      </xdr:nvCxnSpPr>
      <xdr:spPr>
        <a:xfrm>
          <a:off x="9359900" y="17998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0" name="【市民会館】&#10;一人当たり面積最大値テキスト"/>
        <xdr:cNvSpPr txBox="1"/>
      </xdr:nvSpPr>
      <xdr:spPr>
        <a:xfrm>
          <a:off x="9467850" y="1640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1" name="直線コネクタ 460"/>
        <xdr:cNvCxnSpPr/>
      </xdr:nvCxnSpPr>
      <xdr:spPr>
        <a:xfrm>
          <a:off x="9359900" y="16626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2" name="【市民会館】&#10;一人当たり面積平均値テキスト"/>
        <xdr:cNvSpPr txBox="1"/>
      </xdr:nvSpPr>
      <xdr:spPr>
        <a:xfrm>
          <a:off x="9467850" y="17349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3" name="フローチャート: 判断 462"/>
        <xdr:cNvSpPr/>
      </xdr:nvSpPr>
      <xdr:spPr>
        <a:xfrm>
          <a:off x="9398000" y="17498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4" name="フローチャート: 判断 463"/>
        <xdr:cNvSpPr/>
      </xdr:nvSpPr>
      <xdr:spPr>
        <a:xfrm>
          <a:off x="8636000" y="174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5" name="フローチャート: 判断 464"/>
        <xdr:cNvSpPr/>
      </xdr:nvSpPr>
      <xdr:spPr>
        <a:xfrm>
          <a:off x="7842250" y="17482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66" name="フローチャート: 判断 465"/>
        <xdr:cNvSpPr/>
      </xdr:nvSpPr>
      <xdr:spPr>
        <a:xfrm>
          <a:off x="702945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7" name="フローチャート: 判断 466"/>
        <xdr:cNvSpPr/>
      </xdr:nvSpPr>
      <xdr:spPr>
        <a:xfrm>
          <a:off x="62357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473" name="楕円 472"/>
        <xdr:cNvSpPr/>
      </xdr:nvSpPr>
      <xdr:spPr>
        <a:xfrm>
          <a:off x="9398000" y="17802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7638</xdr:rowOff>
    </xdr:from>
    <xdr:ext cx="469744" cy="259045"/>
    <xdr:sp macro="" textlink="">
      <xdr:nvSpPr>
        <xdr:cNvPr id="474" name="【市民会館】&#10;一人当たり面積該当値テキスト"/>
        <xdr:cNvSpPr txBox="1"/>
      </xdr:nvSpPr>
      <xdr:spPr>
        <a:xfrm>
          <a:off x="9467850" y="1778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29211</xdr:rowOff>
    </xdr:from>
    <xdr:to>
      <xdr:col>50</xdr:col>
      <xdr:colOff>165100</xdr:colOff>
      <xdr:row>107</xdr:row>
      <xdr:rowOff>130811</xdr:rowOff>
    </xdr:to>
    <xdr:sp macro="" textlink="">
      <xdr:nvSpPr>
        <xdr:cNvPr id="475" name="楕円 474"/>
        <xdr:cNvSpPr/>
      </xdr:nvSpPr>
      <xdr:spPr>
        <a:xfrm>
          <a:off x="86360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80011</xdr:rowOff>
    </xdr:to>
    <xdr:cxnSp macro="">
      <xdr:nvCxnSpPr>
        <xdr:cNvPr id="476" name="直線コネクタ 475"/>
        <xdr:cNvCxnSpPr/>
      </xdr:nvCxnSpPr>
      <xdr:spPr>
        <a:xfrm>
          <a:off x="8686800" y="1785366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29211</xdr:rowOff>
    </xdr:from>
    <xdr:to>
      <xdr:col>46</xdr:col>
      <xdr:colOff>38100</xdr:colOff>
      <xdr:row>107</xdr:row>
      <xdr:rowOff>130811</xdr:rowOff>
    </xdr:to>
    <xdr:sp macro="" textlink="">
      <xdr:nvSpPr>
        <xdr:cNvPr id="477" name="楕円 476"/>
        <xdr:cNvSpPr/>
      </xdr:nvSpPr>
      <xdr:spPr>
        <a:xfrm>
          <a:off x="7842250" y="17802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80011</xdr:rowOff>
    </xdr:from>
    <xdr:to>
      <xdr:col>50</xdr:col>
      <xdr:colOff>114300</xdr:colOff>
      <xdr:row>107</xdr:row>
      <xdr:rowOff>80011</xdr:rowOff>
    </xdr:to>
    <xdr:cxnSp macro="">
      <xdr:nvCxnSpPr>
        <xdr:cNvPr id="478" name="直線コネクタ 477"/>
        <xdr:cNvCxnSpPr/>
      </xdr:nvCxnSpPr>
      <xdr:spPr>
        <a:xfrm>
          <a:off x="7886700" y="178536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29211</xdr:rowOff>
    </xdr:from>
    <xdr:to>
      <xdr:col>41</xdr:col>
      <xdr:colOff>101600</xdr:colOff>
      <xdr:row>107</xdr:row>
      <xdr:rowOff>130811</xdr:rowOff>
    </xdr:to>
    <xdr:sp macro="" textlink="">
      <xdr:nvSpPr>
        <xdr:cNvPr id="479" name="楕円 478"/>
        <xdr:cNvSpPr/>
      </xdr:nvSpPr>
      <xdr:spPr>
        <a:xfrm>
          <a:off x="702945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80011</xdr:rowOff>
    </xdr:from>
    <xdr:to>
      <xdr:col>45</xdr:col>
      <xdr:colOff>177800</xdr:colOff>
      <xdr:row>107</xdr:row>
      <xdr:rowOff>80011</xdr:rowOff>
    </xdr:to>
    <xdr:cxnSp macro="">
      <xdr:nvCxnSpPr>
        <xdr:cNvPr id="480" name="直線コネクタ 479"/>
        <xdr:cNvCxnSpPr/>
      </xdr:nvCxnSpPr>
      <xdr:spPr>
        <a:xfrm>
          <a:off x="7080250" y="178536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21589</xdr:rowOff>
    </xdr:from>
    <xdr:to>
      <xdr:col>36</xdr:col>
      <xdr:colOff>165100</xdr:colOff>
      <xdr:row>107</xdr:row>
      <xdr:rowOff>123189</xdr:rowOff>
    </xdr:to>
    <xdr:sp macro="" textlink="">
      <xdr:nvSpPr>
        <xdr:cNvPr id="481" name="楕円 480"/>
        <xdr:cNvSpPr/>
      </xdr:nvSpPr>
      <xdr:spPr>
        <a:xfrm>
          <a:off x="62357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72389</xdr:rowOff>
    </xdr:from>
    <xdr:to>
      <xdr:col>41</xdr:col>
      <xdr:colOff>50800</xdr:colOff>
      <xdr:row>107</xdr:row>
      <xdr:rowOff>80011</xdr:rowOff>
    </xdr:to>
    <xdr:cxnSp macro="">
      <xdr:nvCxnSpPr>
        <xdr:cNvPr id="482" name="直線コネクタ 481"/>
        <xdr:cNvCxnSpPr/>
      </xdr:nvCxnSpPr>
      <xdr:spPr>
        <a:xfrm>
          <a:off x="6286500" y="17846039"/>
          <a:ext cx="7937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3" name="n_1aveValue【市民会館】&#10;一人当たり面積"/>
        <xdr:cNvSpPr txBox="1"/>
      </xdr:nvSpPr>
      <xdr:spPr>
        <a:xfrm>
          <a:off x="845827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84" name="n_2aveValue【市民会館】&#10;一人当たり面積"/>
        <xdr:cNvSpPr txBox="1"/>
      </xdr:nvSpPr>
      <xdr:spPr>
        <a:xfrm>
          <a:off x="76772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13988</xdr:rowOff>
    </xdr:from>
    <xdr:ext cx="469744" cy="259045"/>
    <xdr:sp macro="" textlink="">
      <xdr:nvSpPr>
        <xdr:cNvPr id="485" name="n_3aveValue【市民会館】&#10;一人当たり面積"/>
        <xdr:cNvSpPr txBox="1"/>
      </xdr:nvSpPr>
      <xdr:spPr>
        <a:xfrm>
          <a:off x="68644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86" name="n_4aveValue【市民会館】&#10;一人当たり面積"/>
        <xdr:cNvSpPr txBox="1"/>
      </xdr:nvSpPr>
      <xdr:spPr>
        <a:xfrm>
          <a:off x="607067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121938</xdr:rowOff>
    </xdr:from>
    <xdr:ext cx="469744" cy="259045"/>
    <xdr:sp macro="" textlink="">
      <xdr:nvSpPr>
        <xdr:cNvPr id="487" name="n_1mainValue【市民会館】&#10;一人当たり面積"/>
        <xdr:cNvSpPr txBox="1"/>
      </xdr:nvSpPr>
      <xdr:spPr>
        <a:xfrm>
          <a:off x="8458277" y="1789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121938</xdr:rowOff>
    </xdr:from>
    <xdr:ext cx="469744" cy="259045"/>
    <xdr:sp macro="" textlink="">
      <xdr:nvSpPr>
        <xdr:cNvPr id="488" name="n_2mainValue【市民会館】&#10;一人当たり面積"/>
        <xdr:cNvSpPr txBox="1"/>
      </xdr:nvSpPr>
      <xdr:spPr>
        <a:xfrm>
          <a:off x="7677227" y="1789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121938</xdr:rowOff>
    </xdr:from>
    <xdr:ext cx="469744" cy="259045"/>
    <xdr:sp macro="" textlink="">
      <xdr:nvSpPr>
        <xdr:cNvPr id="489" name="n_3mainValue【市民会館】&#10;一人当たり面積"/>
        <xdr:cNvSpPr txBox="1"/>
      </xdr:nvSpPr>
      <xdr:spPr>
        <a:xfrm>
          <a:off x="6864427" y="1789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114316</xdr:rowOff>
    </xdr:from>
    <xdr:ext cx="469744" cy="259045"/>
    <xdr:sp macro="" textlink="">
      <xdr:nvSpPr>
        <xdr:cNvPr id="490" name="n_4mainValue【市民会館】&#10;一人当たり面積"/>
        <xdr:cNvSpPr txBox="1"/>
      </xdr:nvSpPr>
      <xdr:spPr>
        <a:xfrm>
          <a:off x="6070677"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3" name="テキスト ボックス 502"/>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3" name="テキスト ボックス 512"/>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517" name="直線コネクタ 516"/>
        <xdr:cNvCxnSpPr/>
      </xdr:nvCxnSpPr>
      <xdr:spPr>
        <a:xfrm flipV="1">
          <a:off x="14699614" y="6545943"/>
          <a:ext cx="0" cy="36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518" name="【一般廃棄物処理施設】&#10;有形固定資産減価償却率最小値テキスト"/>
        <xdr:cNvSpPr txBox="1"/>
      </xdr:nvSpPr>
      <xdr:spPr>
        <a:xfrm>
          <a:off x="14738350" y="6930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520" name="【一般廃棄物処理施設】&#10;有形固定資産減価償却率最大値テキスト"/>
        <xdr:cNvSpPr txBox="1"/>
      </xdr:nvSpPr>
      <xdr:spPr>
        <a:xfrm>
          <a:off x="14738350" y="632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521" name="直線コネクタ 520"/>
        <xdr:cNvCxnSpPr/>
      </xdr:nvCxnSpPr>
      <xdr:spPr>
        <a:xfrm>
          <a:off x="14611350" y="6545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522" name="【一般廃棄物処理施設】&#10;有形固定資産減価償却率平均値テキスト"/>
        <xdr:cNvSpPr txBox="1"/>
      </xdr:nvSpPr>
      <xdr:spPr>
        <a:xfrm>
          <a:off x="14738350" y="6683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23" name="フローチャート: 判断 522"/>
        <xdr:cNvSpPr/>
      </xdr:nvSpPr>
      <xdr:spPr>
        <a:xfrm>
          <a:off x="14649450" y="68253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24" name="フローチャート: 判断 523"/>
        <xdr:cNvSpPr/>
      </xdr:nvSpPr>
      <xdr:spPr>
        <a:xfrm>
          <a:off x="1388745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25" name="フローチャート: 判断 524"/>
        <xdr:cNvSpPr/>
      </xdr:nvSpPr>
      <xdr:spPr>
        <a:xfrm>
          <a:off x="13093700" y="62302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526" name="フローチャート: 判断 525"/>
        <xdr:cNvSpPr/>
      </xdr:nvSpPr>
      <xdr:spPr>
        <a:xfrm>
          <a:off x="12299950" y="57857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527" name="フローチャート: 判断 526"/>
        <xdr:cNvSpPr/>
      </xdr:nvSpPr>
      <xdr:spPr>
        <a:xfrm>
          <a:off x="11487150" y="54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33" name="楕円 532"/>
        <xdr:cNvSpPr/>
      </xdr:nvSpPr>
      <xdr:spPr>
        <a:xfrm>
          <a:off x="14649450" y="682534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34" name="【一般廃棄物処理施設】&#10;有形固定資産減価償却率該当値テキスト"/>
        <xdr:cNvSpPr txBox="1"/>
      </xdr:nvSpPr>
      <xdr:spPr>
        <a:xfrm>
          <a:off x="14738350" y="680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35" name="楕円 534"/>
        <xdr:cNvSpPr/>
      </xdr:nvSpPr>
      <xdr:spPr>
        <a:xfrm>
          <a:off x="1388745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36" name="直線コネクタ 535"/>
        <xdr:cNvCxnSpPr/>
      </xdr:nvCxnSpPr>
      <xdr:spPr>
        <a:xfrm>
          <a:off x="13938250" y="6686550"/>
          <a:ext cx="762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37" name="楕円 536"/>
        <xdr:cNvSpPr/>
      </xdr:nvSpPr>
      <xdr:spPr>
        <a:xfrm>
          <a:off x="13093700" y="62302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38" name="直線コネクタ 537"/>
        <xdr:cNvCxnSpPr/>
      </xdr:nvCxnSpPr>
      <xdr:spPr>
        <a:xfrm>
          <a:off x="13144500" y="6281057"/>
          <a:ext cx="793750" cy="40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39" name="楕円 538"/>
        <xdr:cNvSpPr/>
      </xdr:nvSpPr>
      <xdr:spPr>
        <a:xfrm>
          <a:off x="12299950" y="57857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40" name="直線コネクタ 539"/>
        <xdr:cNvCxnSpPr/>
      </xdr:nvCxnSpPr>
      <xdr:spPr>
        <a:xfrm>
          <a:off x="12344400" y="5836557"/>
          <a:ext cx="8001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541" name="楕円 540"/>
        <xdr:cNvSpPr/>
      </xdr:nvSpPr>
      <xdr:spPr>
        <a:xfrm>
          <a:off x="11487150" y="56025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35</xdr:row>
      <xdr:rowOff>51707</xdr:rowOff>
    </xdr:to>
    <xdr:cxnSp macro="">
      <xdr:nvCxnSpPr>
        <xdr:cNvPr id="542" name="直線コネクタ 541"/>
        <xdr:cNvCxnSpPr/>
      </xdr:nvCxnSpPr>
      <xdr:spPr>
        <a:xfrm>
          <a:off x="11537950" y="5646964"/>
          <a:ext cx="80645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543" name="n_1aveValue【一般廃棄物処理施設】&#10;有形固定資産減価償却率"/>
        <xdr:cNvSpPr txBox="1"/>
      </xdr:nvSpPr>
      <xdr:spPr>
        <a:xfrm>
          <a:off x="13742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544" name="n_2aveValue【一般廃棄物処理施設】&#10;有形固定資産減価償却率"/>
        <xdr:cNvSpPr txBox="1"/>
      </xdr:nvSpPr>
      <xdr:spPr>
        <a:xfrm>
          <a:off x="12960994" y="631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545" name="n_3aveValue【一般廃棄物処理施設】&#10;有形固定資産減価償却率"/>
        <xdr:cNvSpPr txBox="1"/>
      </xdr:nvSpPr>
      <xdr:spPr>
        <a:xfrm>
          <a:off x="12167244" y="5878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46" name="n_4aveValue【一般廃棄物処理施設】&#10;有形固定資産減価償却率"/>
        <xdr:cNvSpPr txBox="1"/>
      </xdr:nvSpPr>
      <xdr:spPr>
        <a:xfrm>
          <a:off x="11354444" y="524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547" name="n_1mainValue【一般廃棄物処理施設】&#10;有形固定資産減価償却率"/>
        <xdr:cNvSpPr txBox="1"/>
      </xdr:nvSpPr>
      <xdr:spPr>
        <a:xfrm>
          <a:off x="137420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48" name="n_2mainValue【一般廃棄物処理施設】&#10;有形固定資産減価償却率"/>
        <xdr:cNvSpPr txBox="1"/>
      </xdr:nvSpPr>
      <xdr:spPr>
        <a:xfrm>
          <a:off x="12960994" y="6011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49" name="n_3mainValue【一般廃棄物処理施設】&#10;有形固定資産減価償却率"/>
        <xdr:cNvSpPr txBox="1"/>
      </xdr:nvSpPr>
      <xdr:spPr>
        <a:xfrm>
          <a:off x="12167244" y="557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69141</xdr:rowOff>
    </xdr:from>
    <xdr:ext cx="405111" cy="259045"/>
    <xdr:sp macro="" textlink="">
      <xdr:nvSpPr>
        <xdr:cNvPr id="550" name="n_4mainValue【一般廃棄物処理施設】&#10;有形固定資産減価償却率"/>
        <xdr:cNvSpPr txBox="1"/>
      </xdr:nvSpPr>
      <xdr:spPr>
        <a:xfrm>
          <a:off x="11354444" y="56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4" name="テキスト ボックス 563"/>
        <xdr:cNvSpPr txBox="1"/>
      </xdr:nvSpPr>
      <xdr:spPr>
        <a:xfrm>
          <a:off x="159850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72" name="直線コネクタ 571"/>
        <xdr:cNvCxnSpPr/>
      </xdr:nvCxnSpPr>
      <xdr:spPr>
        <a:xfrm flipV="1">
          <a:off x="19951064" y="5462764"/>
          <a:ext cx="0" cy="144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73" name="【一般廃棄物処理施設】&#10;一人当たり有形固定資産（償却資産）額最小値テキスト"/>
        <xdr:cNvSpPr txBox="1"/>
      </xdr:nvSpPr>
      <xdr:spPr>
        <a:xfrm>
          <a:off x="19989800" y="6911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74" name="直線コネクタ 573"/>
        <xdr:cNvCxnSpPr/>
      </xdr:nvCxnSpPr>
      <xdr:spPr>
        <a:xfrm>
          <a:off x="19881850" y="690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75" name="【一般廃棄物処理施設】&#10;一人当たり有形固定資産（償却資産）額最大値テキスト"/>
        <xdr:cNvSpPr txBox="1"/>
      </xdr:nvSpPr>
      <xdr:spPr>
        <a:xfrm>
          <a:off x="19989800" y="525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76" name="直線コネクタ 575"/>
        <xdr:cNvCxnSpPr/>
      </xdr:nvCxnSpPr>
      <xdr:spPr>
        <a:xfrm>
          <a:off x="19881850" y="5462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577" name="【一般廃棄物処理施設】&#10;一人当たり有形固定資産（償却資産）額平均値テキスト"/>
        <xdr:cNvSpPr txBox="1"/>
      </xdr:nvSpPr>
      <xdr:spPr>
        <a:xfrm>
          <a:off x="19989800" y="625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78" name="フローチャート: 判断 577"/>
        <xdr:cNvSpPr/>
      </xdr:nvSpPr>
      <xdr:spPr>
        <a:xfrm>
          <a:off x="19900900" y="62762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79" name="フローチャート: 判断 578"/>
        <xdr:cNvSpPr/>
      </xdr:nvSpPr>
      <xdr:spPr>
        <a:xfrm>
          <a:off x="19157950" y="62816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80" name="フローチャート: 判断 579"/>
        <xdr:cNvSpPr/>
      </xdr:nvSpPr>
      <xdr:spPr>
        <a:xfrm>
          <a:off x="18345150" y="628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81" name="フローチャート: 判断 580"/>
        <xdr:cNvSpPr/>
      </xdr:nvSpPr>
      <xdr:spPr>
        <a:xfrm>
          <a:off x="17551400" y="62176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82" name="フローチャート: 判断 581"/>
        <xdr:cNvSpPr/>
      </xdr:nvSpPr>
      <xdr:spPr>
        <a:xfrm>
          <a:off x="16757650" y="62204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132641</xdr:rowOff>
    </xdr:from>
    <xdr:to>
      <xdr:col>116</xdr:col>
      <xdr:colOff>114300</xdr:colOff>
      <xdr:row>38</xdr:row>
      <xdr:rowOff>62791</xdr:rowOff>
    </xdr:to>
    <xdr:sp macro="" textlink="">
      <xdr:nvSpPr>
        <xdr:cNvPr id="588" name="楕円 587"/>
        <xdr:cNvSpPr/>
      </xdr:nvSpPr>
      <xdr:spPr>
        <a:xfrm>
          <a:off x="19900900" y="62476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155518</xdr:rowOff>
    </xdr:from>
    <xdr:ext cx="534377" cy="259045"/>
    <xdr:sp macro="" textlink="">
      <xdr:nvSpPr>
        <xdr:cNvPr id="589" name="【一般廃棄物処理施設】&#10;一人当たり有形固定資産（償却資産）額該当値テキスト"/>
        <xdr:cNvSpPr txBox="1"/>
      </xdr:nvSpPr>
      <xdr:spPr>
        <a:xfrm>
          <a:off x="19989800" y="610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144409</xdr:rowOff>
    </xdr:from>
    <xdr:to>
      <xdr:col>112</xdr:col>
      <xdr:colOff>38100</xdr:colOff>
      <xdr:row>38</xdr:row>
      <xdr:rowOff>74559</xdr:rowOff>
    </xdr:to>
    <xdr:sp macro="" textlink="">
      <xdr:nvSpPr>
        <xdr:cNvPr id="590" name="楕円 589"/>
        <xdr:cNvSpPr/>
      </xdr:nvSpPr>
      <xdr:spPr>
        <a:xfrm>
          <a:off x="19157950" y="62594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11991</xdr:rowOff>
    </xdr:from>
    <xdr:to>
      <xdr:col>116</xdr:col>
      <xdr:colOff>63500</xdr:colOff>
      <xdr:row>38</xdr:row>
      <xdr:rowOff>23759</xdr:rowOff>
    </xdr:to>
    <xdr:cxnSp macro="">
      <xdr:nvCxnSpPr>
        <xdr:cNvPr id="591" name="直線コネクタ 590"/>
        <xdr:cNvCxnSpPr/>
      </xdr:nvCxnSpPr>
      <xdr:spPr>
        <a:xfrm flipV="1">
          <a:off x="19202400" y="6292141"/>
          <a:ext cx="749300" cy="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120214</xdr:rowOff>
    </xdr:from>
    <xdr:to>
      <xdr:col>107</xdr:col>
      <xdr:colOff>101600</xdr:colOff>
      <xdr:row>38</xdr:row>
      <xdr:rowOff>50364</xdr:rowOff>
    </xdr:to>
    <xdr:sp macro="" textlink="">
      <xdr:nvSpPr>
        <xdr:cNvPr id="592" name="楕円 591"/>
        <xdr:cNvSpPr/>
      </xdr:nvSpPr>
      <xdr:spPr>
        <a:xfrm>
          <a:off x="18345150" y="62352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171014</xdr:rowOff>
    </xdr:from>
    <xdr:to>
      <xdr:col>111</xdr:col>
      <xdr:colOff>177800</xdr:colOff>
      <xdr:row>38</xdr:row>
      <xdr:rowOff>23759</xdr:rowOff>
    </xdr:to>
    <xdr:cxnSp macro="">
      <xdr:nvCxnSpPr>
        <xdr:cNvPr id="593" name="直線コネクタ 592"/>
        <xdr:cNvCxnSpPr/>
      </xdr:nvCxnSpPr>
      <xdr:spPr>
        <a:xfrm>
          <a:off x="18395950" y="6279714"/>
          <a:ext cx="806450" cy="2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113640</xdr:rowOff>
    </xdr:from>
    <xdr:to>
      <xdr:col>102</xdr:col>
      <xdr:colOff>165100</xdr:colOff>
      <xdr:row>38</xdr:row>
      <xdr:rowOff>43790</xdr:rowOff>
    </xdr:to>
    <xdr:sp macro="" textlink="">
      <xdr:nvSpPr>
        <xdr:cNvPr id="594" name="楕円 593"/>
        <xdr:cNvSpPr/>
      </xdr:nvSpPr>
      <xdr:spPr>
        <a:xfrm>
          <a:off x="17551400" y="6228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164440</xdr:rowOff>
    </xdr:from>
    <xdr:to>
      <xdr:col>107</xdr:col>
      <xdr:colOff>50800</xdr:colOff>
      <xdr:row>37</xdr:row>
      <xdr:rowOff>171014</xdr:rowOff>
    </xdr:to>
    <xdr:cxnSp macro="">
      <xdr:nvCxnSpPr>
        <xdr:cNvPr id="595" name="直線コネクタ 594"/>
        <xdr:cNvCxnSpPr/>
      </xdr:nvCxnSpPr>
      <xdr:spPr>
        <a:xfrm>
          <a:off x="17602200" y="6279490"/>
          <a:ext cx="79375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122180</xdr:rowOff>
    </xdr:from>
    <xdr:to>
      <xdr:col>98</xdr:col>
      <xdr:colOff>38100</xdr:colOff>
      <xdr:row>38</xdr:row>
      <xdr:rowOff>52330</xdr:rowOff>
    </xdr:to>
    <xdr:sp macro="" textlink="">
      <xdr:nvSpPr>
        <xdr:cNvPr id="596" name="楕円 595"/>
        <xdr:cNvSpPr/>
      </xdr:nvSpPr>
      <xdr:spPr>
        <a:xfrm>
          <a:off x="16757650" y="6237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164440</xdr:rowOff>
    </xdr:from>
    <xdr:to>
      <xdr:col>102</xdr:col>
      <xdr:colOff>114300</xdr:colOff>
      <xdr:row>38</xdr:row>
      <xdr:rowOff>1530</xdr:rowOff>
    </xdr:to>
    <xdr:cxnSp macro="">
      <xdr:nvCxnSpPr>
        <xdr:cNvPr id="597" name="直線コネクタ 596"/>
        <xdr:cNvCxnSpPr/>
      </xdr:nvCxnSpPr>
      <xdr:spPr>
        <a:xfrm flipV="1">
          <a:off x="16802100" y="6279490"/>
          <a:ext cx="8001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94270</xdr:rowOff>
    </xdr:from>
    <xdr:ext cx="534377" cy="259045"/>
    <xdr:sp macro="" textlink="">
      <xdr:nvSpPr>
        <xdr:cNvPr id="598" name="n_1aveValue【一般廃棄物処理施設】&#10;一人当たり有形固定資産（償却資産）額"/>
        <xdr:cNvSpPr txBox="1"/>
      </xdr:nvSpPr>
      <xdr:spPr>
        <a:xfrm>
          <a:off x="18947911" y="637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599" name="n_2aveValue【一般廃棄物処理施設】&#10;一人当たり有形固定資産（償却資産）額"/>
        <xdr:cNvSpPr txBox="1"/>
      </xdr:nvSpPr>
      <xdr:spPr>
        <a:xfrm>
          <a:off x="18166861" y="63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49261</xdr:rowOff>
    </xdr:from>
    <xdr:ext cx="534377" cy="259045"/>
    <xdr:sp macro="" textlink="">
      <xdr:nvSpPr>
        <xdr:cNvPr id="600" name="n_3aveValue【一般廃棄物処理施設】&#10;一人当たり有形固定資産（償却資産）額"/>
        <xdr:cNvSpPr txBox="1"/>
      </xdr:nvSpPr>
      <xdr:spPr>
        <a:xfrm>
          <a:off x="17354061" y="59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52096</xdr:rowOff>
    </xdr:from>
    <xdr:ext cx="534377" cy="259045"/>
    <xdr:sp macro="" textlink="">
      <xdr:nvSpPr>
        <xdr:cNvPr id="601" name="n_4aveValue【一般廃棄物処理施設】&#10;一人当たり有形固定資産（償却資産）額"/>
        <xdr:cNvSpPr txBox="1"/>
      </xdr:nvSpPr>
      <xdr:spPr>
        <a:xfrm>
          <a:off x="16560311" y="600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91086</xdr:rowOff>
    </xdr:from>
    <xdr:ext cx="534377" cy="259045"/>
    <xdr:sp macro="" textlink="">
      <xdr:nvSpPr>
        <xdr:cNvPr id="602" name="n_1mainValue【一般廃棄物処理施設】&#10;一人当たり有形固定資産（償却資産）額"/>
        <xdr:cNvSpPr txBox="1"/>
      </xdr:nvSpPr>
      <xdr:spPr>
        <a:xfrm>
          <a:off x="18947911" y="604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66891</xdr:rowOff>
    </xdr:from>
    <xdr:ext cx="534377" cy="259045"/>
    <xdr:sp macro="" textlink="">
      <xdr:nvSpPr>
        <xdr:cNvPr id="603" name="n_2mainValue【一般廃棄物処理施設】&#10;一人当たり有形固定資産（償却資産）額"/>
        <xdr:cNvSpPr txBox="1"/>
      </xdr:nvSpPr>
      <xdr:spPr>
        <a:xfrm>
          <a:off x="18166861" y="601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34917</xdr:rowOff>
    </xdr:from>
    <xdr:ext cx="534377" cy="259045"/>
    <xdr:sp macro="" textlink="">
      <xdr:nvSpPr>
        <xdr:cNvPr id="604" name="n_3mainValue【一般廃棄物処理施設】&#10;一人当たり有形固定資産（償却資産）額"/>
        <xdr:cNvSpPr txBox="1"/>
      </xdr:nvSpPr>
      <xdr:spPr>
        <a:xfrm>
          <a:off x="17354061" y="63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43457</xdr:rowOff>
    </xdr:from>
    <xdr:ext cx="534377" cy="259045"/>
    <xdr:sp macro="" textlink="">
      <xdr:nvSpPr>
        <xdr:cNvPr id="605" name="n_4mainValue【一般廃棄物処理施設】&#10;一人当たり有形固定資産（償却資産）額"/>
        <xdr:cNvSpPr txBox="1"/>
      </xdr:nvSpPr>
      <xdr:spPr>
        <a:xfrm>
          <a:off x="16560311" y="63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630" name="直線コネクタ 629"/>
        <xdr:cNvCxnSpPr/>
      </xdr:nvCxnSpPr>
      <xdr:spPr>
        <a:xfrm flipV="1">
          <a:off x="14699614" y="9210675"/>
          <a:ext cx="0" cy="1221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631" name="【保健センター・保健所】&#10;有形固定資産減価償却率最小値テキスト"/>
        <xdr:cNvSpPr txBox="1"/>
      </xdr:nvSpPr>
      <xdr:spPr>
        <a:xfrm>
          <a:off x="14738350" y="1043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32" name="直線コネクタ 631"/>
        <xdr:cNvCxnSpPr/>
      </xdr:nvCxnSpPr>
      <xdr:spPr>
        <a:xfrm>
          <a:off x="14611350" y="10432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633" name="【保健センター・保健所】&#10;有形固定資産減価償却率最大値テキスト"/>
        <xdr:cNvSpPr txBox="1"/>
      </xdr:nvSpPr>
      <xdr:spPr>
        <a:xfrm>
          <a:off x="14738350" y="899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34" name="直線コネクタ 633"/>
        <xdr:cNvCxnSpPr/>
      </xdr:nvCxnSpPr>
      <xdr:spPr>
        <a:xfrm>
          <a:off x="14611350" y="92106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635" name="【保健センター・保健所】&#10;有形固定資産減価償却率平均値テキスト"/>
        <xdr:cNvSpPr txBox="1"/>
      </xdr:nvSpPr>
      <xdr:spPr>
        <a:xfrm>
          <a:off x="14738350" y="9717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36" name="フローチャート: 判断 635"/>
        <xdr:cNvSpPr/>
      </xdr:nvSpPr>
      <xdr:spPr>
        <a:xfrm>
          <a:off x="14649450" y="97389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7" name="フローチャート: 判断 636"/>
        <xdr:cNvSpPr/>
      </xdr:nvSpPr>
      <xdr:spPr>
        <a:xfrm>
          <a:off x="13887450" y="9676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38" name="フローチャート: 判断 637"/>
        <xdr:cNvSpPr/>
      </xdr:nvSpPr>
      <xdr:spPr>
        <a:xfrm>
          <a:off x="13093700" y="9706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9" name="フローチャート: 判断 638"/>
        <xdr:cNvSpPr/>
      </xdr:nvSpPr>
      <xdr:spPr>
        <a:xfrm>
          <a:off x="12299950" y="9664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40" name="フローチャート: 判断 639"/>
        <xdr:cNvSpPr/>
      </xdr:nvSpPr>
      <xdr:spPr>
        <a:xfrm>
          <a:off x="11487150" y="9512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107315</xdr:rowOff>
    </xdr:from>
    <xdr:to>
      <xdr:col>85</xdr:col>
      <xdr:colOff>177800</xdr:colOff>
      <xdr:row>59</xdr:row>
      <xdr:rowOff>37465</xdr:rowOff>
    </xdr:to>
    <xdr:sp macro="" textlink="">
      <xdr:nvSpPr>
        <xdr:cNvPr id="646" name="楕円 645"/>
        <xdr:cNvSpPr/>
      </xdr:nvSpPr>
      <xdr:spPr>
        <a:xfrm>
          <a:off x="14649450" y="96894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130192</xdr:rowOff>
    </xdr:from>
    <xdr:ext cx="405111" cy="259045"/>
    <xdr:sp macro="" textlink="">
      <xdr:nvSpPr>
        <xdr:cNvPr id="647" name="【保健センター・保健所】&#10;有形固定資産減価償却率該当値テキスト"/>
        <xdr:cNvSpPr txBox="1"/>
      </xdr:nvSpPr>
      <xdr:spPr>
        <a:xfrm>
          <a:off x="14738350" y="954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67310</xdr:rowOff>
    </xdr:from>
    <xdr:to>
      <xdr:col>81</xdr:col>
      <xdr:colOff>101600</xdr:colOff>
      <xdr:row>58</xdr:row>
      <xdr:rowOff>168910</xdr:rowOff>
    </xdr:to>
    <xdr:sp macro="" textlink="">
      <xdr:nvSpPr>
        <xdr:cNvPr id="648" name="楕円 647"/>
        <xdr:cNvSpPr/>
      </xdr:nvSpPr>
      <xdr:spPr>
        <a:xfrm>
          <a:off x="13887450" y="9649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118110</xdr:rowOff>
    </xdr:from>
    <xdr:to>
      <xdr:col>85</xdr:col>
      <xdr:colOff>127000</xdr:colOff>
      <xdr:row>58</xdr:row>
      <xdr:rowOff>158115</xdr:rowOff>
    </xdr:to>
    <xdr:cxnSp macro="">
      <xdr:nvCxnSpPr>
        <xdr:cNvPr id="649" name="直線コネクタ 648"/>
        <xdr:cNvCxnSpPr/>
      </xdr:nvCxnSpPr>
      <xdr:spPr>
        <a:xfrm>
          <a:off x="13938250" y="970026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34925</xdr:rowOff>
    </xdr:from>
    <xdr:to>
      <xdr:col>76</xdr:col>
      <xdr:colOff>165100</xdr:colOff>
      <xdr:row>58</xdr:row>
      <xdr:rowOff>136525</xdr:rowOff>
    </xdr:to>
    <xdr:sp macro="" textlink="">
      <xdr:nvSpPr>
        <xdr:cNvPr id="650" name="楕円 649"/>
        <xdr:cNvSpPr/>
      </xdr:nvSpPr>
      <xdr:spPr>
        <a:xfrm>
          <a:off x="130937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85725</xdr:rowOff>
    </xdr:from>
    <xdr:to>
      <xdr:col>81</xdr:col>
      <xdr:colOff>50800</xdr:colOff>
      <xdr:row>58</xdr:row>
      <xdr:rowOff>118110</xdr:rowOff>
    </xdr:to>
    <xdr:cxnSp macro="">
      <xdr:nvCxnSpPr>
        <xdr:cNvPr id="651" name="直線コネクタ 650"/>
        <xdr:cNvCxnSpPr/>
      </xdr:nvCxnSpPr>
      <xdr:spPr>
        <a:xfrm>
          <a:off x="13144500" y="9667875"/>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168275</xdr:rowOff>
    </xdr:from>
    <xdr:to>
      <xdr:col>72</xdr:col>
      <xdr:colOff>38100</xdr:colOff>
      <xdr:row>58</xdr:row>
      <xdr:rowOff>98425</xdr:rowOff>
    </xdr:to>
    <xdr:sp macro="" textlink="">
      <xdr:nvSpPr>
        <xdr:cNvPr id="652" name="楕円 651"/>
        <xdr:cNvSpPr/>
      </xdr:nvSpPr>
      <xdr:spPr>
        <a:xfrm>
          <a:off x="12299950" y="95789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47625</xdr:rowOff>
    </xdr:from>
    <xdr:to>
      <xdr:col>76</xdr:col>
      <xdr:colOff>114300</xdr:colOff>
      <xdr:row>58</xdr:row>
      <xdr:rowOff>85725</xdr:rowOff>
    </xdr:to>
    <xdr:cxnSp macro="">
      <xdr:nvCxnSpPr>
        <xdr:cNvPr id="653" name="直線コネクタ 652"/>
        <xdr:cNvCxnSpPr/>
      </xdr:nvCxnSpPr>
      <xdr:spPr>
        <a:xfrm>
          <a:off x="12344400" y="962977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40640</xdr:rowOff>
    </xdr:from>
    <xdr:to>
      <xdr:col>67</xdr:col>
      <xdr:colOff>101600</xdr:colOff>
      <xdr:row>58</xdr:row>
      <xdr:rowOff>142240</xdr:rowOff>
    </xdr:to>
    <xdr:sp macro="" textlink="">
      <xdr:nvSpPr>
        <xdr:cNvPr id="654" name="楕円 653"/>
        <xdr:cNvSpPr/>
      </xdr:nvSpPr>
      <xdr:spPr>
        <a:xfrm>
          <a:off x="1148715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47625</xdr:rowOff>
    </xdr:from>
    <xdr:to>
      <xdr:col>71</xdr:col>
      <xdr:colOff>177800</xdr:colOff>
      <xdr:row>58</xdr:row>
      <xdr:rowOff>91440</xdr:rowOff>
    </xdr:to>
    <xdr:cxnSp macro="">
      <xdr:nvCxnSpPr>
        <xdr:cNvPr id="655" name="直線コネクタ 654"/>
        <xdr:cNvCxnSpPr/>
      </xdr:nvCxnSpPr>
      <xdr:spPr>
        <a:xfrm flipV="1">
          <a:off x="11537950" y="9629775"/>
          <a:ext cx="8064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656" name="n_1aveValue【保健センター・保健所】&#10;有形固定資産減価償却率"/>
        <xdr:cNvSpPr txBox="1"/>
      </xdr:nvSpPr>
      <xdr:spPr>
        <a:xfrm>
          <a:off x="13742044"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45737</xdr:rowOff>
    </xdr:from>
    <xdr:ext cx="405111" cy="259045"/>
    <xdr:sp macro="" textlink="">
      <xdr:nvSpPr>
        <xdr:cNvPr id="657" name="n_2aveValue【保健センター・保健所】&#10;有形固定資産減価償却率"/>
        <xdr:cNvSpPr txBox="1"/>
      </xdr:nvSpPr>
      <xdr:spPr>
        <a:xfrm>
          <a:off x="12960994" y="9792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658" name="n_3aveValue【保健センター・保健所】&#10;有形固定資産減価償却率"/>
        <xdr:cNvSpPr txBox="1"/>
      </xdr:nvSpPr>
      <xdr:spPr>
        <a:xfrm>
          <a:off x="12167244" y="975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42562</xdr:rowOff>
    </xdr:from>
    <xdr:ext cx="405111" cy="259045"/>
    <xdr:sp macro="" textlink="">
      <xdr:nvSpPr>
        <xdr:cNvPr id="659" name="n_4aveValue【保健センター・保健所】&#10;有形固定資産減価償却率"/>
        <xdr:cNvSpPr txBox="1"/>
      </xdr:nvSpPr>
      <xdr:spPr>
        <a:xfrm>
          <a:off x="11354444"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13987</xdr:rowOff>
    </xdr:from>
    <xdr:ext cx="405111" cy="259045"/>
    <xdr:sp macro="" textlink="">
      <xdr:nvSpPr>
        <xdr:cNvPr id="660" name="n_1mainValue【保健センター・保健所】&#10;有形固定資産減価償却率"/>
        <xdr:cNvSpPr txBox="1"/>
      </xdr:nvSpPr>
      <xdr:spPr>
        <a:xfrm>
          <a:off x="13742044" y="943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153052</xdr:rowOff>
    </xdr:from>
    <xdr:ext cx="405111" cy="259045"/>
    <xdr:sp macro="" textlink="">
      <xdr:nvSpPr>
        <xdr:cNvPr id="661" name="n_2mainValue【保健センター・保健所】&#10;有形固定資産減価償却率"/>
        <xdr:cNvSpPr txBox="1"/>
      </xdr:nvSpPr>
      <xdr:spPr>
        <a:xfrm>
          <a:off x="12960994" y="940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114952</xdr:rowOff>
    </xdr:from>
    <xdr:ext cx="405111" cy="259045"/>
    <xdr:sp macro="" textlink="">
      <xdr:nvSpPr>
        <xdr:cNvPr id="662" name="n_3mainValue【保健センター・保健所】&#10;有形固定資産減価償却率"/>
        <xdr:cNvSpPr txBox="1"/>
      </xdr:nvSpPr>
      <xdr:spPr>
        <a:xfrm>
          <a:off x="12167244"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663" name="n_4mainValue【保健センター・保健所】&#10;有形固定資産減価償却率"/>
        <xdr:cNvSpPr txBox="1"/>
      </xdr:nvSpPr>
      <xdr:spPr>
        <a:xfrm>
          <a:off x="11354444"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7" name="直線コネクタ 686"/>
        <xdr:cNvCxnSpPr/>
      </xdr:nvCxnSpPr>
      <xdr:spPr>
        <a:xfrm flipV="1">
          <a:off x="19951064" y="925195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8" name="【保健センター・保健所】&#10;一人当たり面積最小値テキスト"/>
        <xdr:cNvSpPr txBox="1"/>
      </xdr:nvSpPr>
      <xdr:spPr>
        <a:xfrm>
          <a:off x="199898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9" name="直線コネクタ 688"/>
        <xdr:cNvCxnSpPr/>
      </xdr:nvCxnSpPr>
      <xdr:spPr>
        <a:xfrm>
          <a:off x="19881850" y="10610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0" name="【保健センター・保健所】&#10;一人当たり面積最大値テキスト"/>
        <xdr:cNvSpPr txBox="1"/>
      </xdr:nvSpPr>
      <xdr:spPr>
        <a:xfrm>
          <a:off x="19989800" y="903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1" name="直線コネクタ 690"/>
        <xdr:cNvCxnSpPr/>
      </xdr:nvCxnSpPr>
      <xdr:spPr>
        <a:xfrm>
          <a:off x="19881850" y="925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92" name="【保健センター・保健所】&#10;一人当たり面積平均値テキスト"/>
        <xdr:cNvSpPr txBox="1"/>
      </xdr:nvSpPr>
      <xdr:spPr>
        <a:xfrm>
          <a:off x="19989800" y="1026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3" name="フローチャート: 判断 692"/>
        <xdr:cNvSpPr/>
      </xdr:nvSpPr>
      <xdr:spPr>
        <a:xfrm>
          <a:off x="1990090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4" name="フローチャート: 判断 693"/>
        <xdr:cNvSpPr/>
      </xdr:nvSpPr>
      <xdr:spPr>
        <a:xfrm>
          <a:off x="19157950" y="10267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5" name="フローチャート: 判断 694"/>
        <xdr:cNvSpPr/>
      </xdr:nvSpPr>
      <xdr:spPr>
        <a:xfrm>
          <a:off x="1834515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6" name="フローチャート: 判断 695"/>
        <xdr:cNvSpPr/>
      </xdr:nvSpPr>
      <xdr:spPr>
        <a:xfrm>
          <a:off x="175514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7" name="フローチャート: 判断 696"/>
        <xdr:cNvSpPr/>
      </xdr:nvSpPr>
      <xdr:spPr>
        <a:xfrm>
          <a:off x="16757650" y="10287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703" name="楕円 702"/>
        <xdr:cNvSpPr/>
      </xdr:nvSpPr>
      <xdr:spPr>
        <a:xfrm>
          <a:off x="199009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29227</xdr:rowOff>
    </xdr:from>
    <xdr:ext cx="469744" cy="259045"/>
    <xdr:sp macro="" textlink="">
      <xdr:nvSpPr>
        <xdr:cNvPr id="704" name="【保健センター・保健所】&#10;一人当たり面積該当値テキスト"/>
        <xdr:cNvSpPr txBox="1"/>
      </xdr:nvSpPr>
      <xdr:spPr>
        <a:xfrm>
          <a:off x="19989800"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705" name="楕円 704"/>
        <xdr:cNvSpPr/>
      </xdr:nvSpPr>
      <xdr:spPr>
        <a:xfrm>
          <a:off x="19157950" y="10248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57150</xdr:rowOff>
    </xdr:to>
    <xdr:cxnSp macro="">
      <xdr:nvCxnSpPr>
        <xdr:cNvPr id="706" name="直線コネクタ 705"/>
        <xdr:cNvCxnSpPr/>
      </xdr:nvCxnSpPr>
      <xdr:spPr>
        <a:xfrm>
          <a:off x="19202400" y="1029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707" name="楕円 706"/>
        <xdr:cNvSpPr/>
      </xdr:nvSpPr>
      <xdr:spPr>
        <a:xfrm>
          <a:off x="1834515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57150</xdr:rowOff>
    </xdr:to>
    <xdr:cxnSp macro="">
      <xdr:nvCxnSpPr>
        <xdr:cNvPr id="708" name="直線コネクタ 707"/>
        <xdr:cNvCxnSpPr/>
      </xdr:nvCxnSpPr>
      <xdr:spPr>
        <a:xfrm>
          <a:off x="18395950" y="1029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709" name="楕円 708"/>
        <xdr:cNvSpPr/>
      </xdr:nvSpPr>
      <xdr:spPr>
        <a:xfrm>
          <a:off x="175514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57150</xdr:rowOff>
    </xdr:from>
    <xdr:to>
      <xdr:col>107</xdr:col>
      <xdr:colOff>50800</xdr:colOff>
      <xdr:row>62</xdr:row>
      <xdr:rowOff>57150</xdr:rowOff>
    </xdr:to>
    <xdr:cxnSp macro="">
      <xdr:nvCxnSpPr>
        <xdr:cNvPr id="710" name="直線コネクタ 709"/>
        <xdr:cNvCxnSpPr/>
      </xdr:nvCxnSpPr>
      <xdr:spPr>
        <a:xfrm>
          <a:off x="17602200" y="1029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xdr:rowOff>
    </xdr:from>
    <xdr:to>
      <xdr:col>98</xdr:col>
      <xdr:colOff>38100</xdr:colOff>
      <xdr:row>62</xdr:row>
      <xdr:rowOff>107950</xdr:rowOff>
    </xdr:to>
    <xdr:sp macro="" textlink="">
      <xdr:nvSpPr>
        <xdr:cNvPr id="711" name="楕円 710"/>
        <xdr:cNvSpPr/>
      </xdr:nvSpPr>
      <xdr:spPr>
        <a:xfrm>
          <a:off x="16757650" y="10248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57150</xdr:rowOff>
    </xdr:from>
    <xdr:to>
      <xdr:col>102</xdr:col>
      <xdr:colOff>114300</xdr:colOff>
      <xdr:row>62</xdr:row>
      <xdr:rowOff>57150</xdr:rowOff>
    </xdr:to>
    <xdr:cxnSp macro="">
      <xdr:nvCxnSpPr>
        <xdr:cNvPr id="712" name="直線コネクタ 711"/>
        <xdr:cNvCxnSpPr/>
      </xdr:nvCxnSpPr>
      <xdr:spPr>
        <a:xfrm>
          <a:off x="16802100" y="1029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713" name="n_1aveValue【保健センター・保健所】&#10;一人当たり面積"/>
        <xdr:cNvSpPr txBox="1"/>
      </xdr:nvSpPr>
      <xdr:spPr>
        <a:xfrm>
          <a:off x="189802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14" name="n_2aveValue【保健センター・保健所】&#10;一人当たり面積"/>
        <xdr:cNvSpPr txBox="1"/>
      </xdr:nvSpPr>
      <xdr:spPr>
        <a:xfrm>
          <a:off x="181801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5" name="n_3aveValue【保健センター・保健所】&#10;一人当たり面積"/>
        <xdr:cNvSpPr txBox="1"/>
      </xdr:nvSpPr>
      <xdr:spPr>
        <a:xfrm>
          <a:off x="1738637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716" name="n_4aveValue【保健センター・保健所】&#10;一人当たり面積"/>
        <xdr:cNvSpPr txBox="1"/>
      </xdr:nvSpPr>
      <xdr:spPr>
        <a:xfrm>
          <a:off x="165926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124477</xdr:rowOff>
    </xdr:from>
    <xdr:ext cx="469744" cy="259045"/>
    <xdr:sp macro="" textlink="">
      <xdr:nvSpPr>
        <xdr:cNvPr id="717" name="n_1mainValue【保健センター・保健所】&#10;一人当たり面積"/>
        <xdr:cNvSpPr txBox="1"/>
      </xdr:nvSpPr>
      <xdr:spPr>
        <a:xfrm>
          <a:off x="189802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718" name="n_2mainValue【保健センター・保健所】&#10;一人当たり面積"/>
        <xdr:cNvSpPr txBox="1"/>
      </xdr:nvSpPr>
      <xdr:spPr>
        <a:xfrm>
          <a:off x="181801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719" name="n_3mainValue【保健センター・保健所】&#10;一人当たり面積"/>
        <xdr:cNvSpPr txBox="1"/>
      </xdr:nvSpPr>
      <xdr:spPr>
        <a:xfrm>
          <a:off x="1738637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124477</xdr:rowOff>
    </xdr:from>
    <xdr:ext cx="469744" cy="259045"/>
    <xdr:sp macro="" textlink="">
      <xdr:nvSpPr>
        <xdr:cNvPr id="720" name="n_4mainValue【保健センター・保健所】&#10;一人当たり面積"/>
        <xdr:cNvSpPr txBox="1"/>
      </xdr:nvSpPr>
      <xdr:spPr>
        <a:xfrm>
          <a:off x="165926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2" name="正方形/長方形 721"/>
        <xdr:cNvSpPr/>
      </xdr:nvSpPr>
      <xdr:spPr>
        <a:xfrm>
          <a:off x="112077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3" name="正方形/長方形 722"/>
        <xdr:cNvSpPr/>
      </xdr:nvSpPr>
      <xdr:spPr>
        <a:xfrm>
          <a:off x="112077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4" name="正方形/長方形 723"/>
        <xdr:cNvSpPr/>
      </xdr:nvSpPr>
      <xdr:spPr>
        <a:xfrm>
          <a:off x="123444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5" name="正方形/長方形 724"/>
        <xdr:cNvSpPr/>
      </xdr:nvSpPr>
      <xdr:spPr>
        <a:xfrm>
          <a:off x="123444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8" name="正方形/長方形 727"/>
        <xdr:cNvSpPr/>
      </xdr:nvSpPr>
      <xdr:spPr>
        <a:xfrm>
          <a:off x="16459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9" name="正方形/長方形 728"/>
        <xdr:cNvSpPr/>
      </xdr:nvSpPr>
      <xdr:spPr>
        <a:xfrm>
          <a:off x="16459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0" name="正方形/長方形 729"/>
        <xdr:cNvSpPr/>
      </xdr:nvSpPr>
      <xdr:spPr>
        <a:xfrm>
          <a:off x="17614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1" name="正方形/長方形 730"/>
        <xdr:cNvSpPr/>
      </xdr:nvSpPr>
      <xdr:spPr>
        <a:xfrm>
          <a:off x="17614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2" name="正方形/長方形 731"/>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4" name="直線コネクタ 743"/>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5" name="テキスト ボックス 744"/>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6" name="直線コネクタ 745"/>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7" name="テキスト ボックス 746"/>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8" name="直線コネクタ 747"/>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9" name="テキスト ボックス 748"/>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0" name="直線コネクタ 749"/>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1" name="テキスト ボックス 750"/>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55" name="直線コネクタ 754"/>
        <xdr:cNvCxnSpPr/>
      </xdr:nvCxnSpPr>
      <xdr:spPr>
        <a:xfrm flipV="1">
          <a:off x="14699614" y="165376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56" name="【庁舎】&#10;有形固定資産減価償却率最小値テキスト"/>
        <xdr:cNvSpPr txBox="1"/>
      </xdr:nvSpPr>
      <xdr:spPr>
        <a:xfrm>
          <a:off x="14738350" y="17903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57" name="直線コネクタ 756"/>
        <xdr:cNvCxnSpPr/>
      </xdr:nvCxnSpPr>
      <xdr:spPr>
        <a:xfrm>
          <a:off x="14611350" y="179001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58" name="【庁舎】&#10;有形固定資産減価償却率最大値テキスト"/>
        <xdr:cNvSpPr txBox="1"/>
      </xdr:nvSpPr>
      <xdr:spPr>
        <a:xfrm>
          <a:off x="14738350" y="1631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59" name="直線コネクタ 758"/>
        <xdr:cNvCxnSpPr/>
      </xdr:nvCxnSpPr>
      <xdr:spPr>
        <a:xfrm>
          <a:off x="14611350" y="16537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760" name="【庁舎】&#10;有形固定資産減価償却率平均値テキスト"/>
        <xdr:cNvSpPr txBox="1"/>
      </xdr:nvSpPr>
      <xdr:spPr>
        <a:xfrm>
          <a:off x="14738350" y="17253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61" name="フローチャート: 判断 760"/>
        <xdr:cNvSpPr/>
      </xdr:nvSpPr>
      <xdr:spPr>
        <a:xfrm>
          <a:off x="14649450" y="1727555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62" name="フローチャート: 判断 761"/>
        <xdr:cNvSpPr/>
      </xdr:nvSpPr>
      <xdr:spPr>
        <a:xfrm>
          <a:off x="13887450" y="172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63" name="フローチャート: 判断 762"/>
        <xdr:cNvSpPr/>
      </xdr:nvSpPr>
      <xdr:spPr>
        <a:xfrm>
          <a:off x="1309370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64" name="フローチャート: 判断 763"/>
        <xdr:cNvSpPr/>
      </xdr:nvSpPr>
      <xdr:spPr>
        <a:xfrm>
          <a:off x="12299950" y="172458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65" name="フローチャート: 判断 764"/>
        <xdr:cNvSpPr/>
      </xdr:nvSpPr>
      <xdr:spPr>
        <a:xfrm>
          <a:off x="11487150" y="1722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155702</xdr:rowOff>
    </xdr:from>
    <xdr:to>
      <xdr:col>85</xdr:col>
      <xdr:colOff>177800</xdr:colOff>
      <xdr:row>104</xdr:row>
      <xdr:rowOff>85852</xdr:rowOff>
    </xdr:to>
    <xdr:sp macro="" textlink="">
      <xdr:nvSpPr>
        <xdr:cNvPr id="771" name="楕円 770"/>
        <xdr:cNvSpPr/>
      </xdr:nvSpPr>
      <xdr:spPr>
        <a:xfrm>
          <a:off x="14649450" y="1724355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7129</xdr:rowOff>
    </xdr:from>
    <xdr:ext cx="405111" cy="259045"/>
    <xdr:sp macro="" textlink="">
      <xdr:nvSpPr>
        <xdr:cNvPr id="772" name="【庁舎】&#10;有形固定資産減価償却率該当値テキスト"/>
        <xdr:cNvSpPr txBox="1"/>
      </xdr:nvSpPr>
      <xdr:spPr>
        <a:xfrm>
          <a:off x="14738350" y="1709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109982</xdr:rowOff>
    </xdr:from>
    <xdr:to>
      <xdr:col>81</xdr:col>
      <xdr:colOff>101600</xdr:colOff>
      <xdr:row>104</xdr:row>
      <xdr:rowOff>40132</xdr:rowOff>
    </xdr:to>
    <xdr:sp macro="" textlink="">
      <xdr:nvSpPr>
        <xdr:cNvPr id="773" name="楕円 772"/>
        <xdr:cNvSpPr/>
      </xdr:nvSpPr>
      <xdr:spPr>
        <a:xfrm>
          <a:off x="13887450" y="171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160782</xdr:rowOff>
    </xdr:from>
    <xdr:to>
      <xdr:col>85</xdr:col>
      <xdr:colOff>127000</xdr:colOff>
      <xdr:row>104</xdr:row>
      <xdr:rowOff>35052</xdr:rowOff>
    </xdr:to>
    <xdr:cxnSp macro="">
      <xdr:nvCxnSpPr>
        <xdr:cNvPr id="774" name="直線コネクタ 773"/>
        <xdr:cNvCxnSpPr/>
      </xdr:nvCxnSpPr>
      <xdr:spPr>
        <a:xfrm>
          <a:off x="13938250" y="17248632"/>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64263</xdr:rowOff>
    </xdr:from>
    <xdr:to>
      <xdr:col>76</xdr:col>
      <xdr:colOff>165100</xdr:colOff>
      <xdr:row>103</xdr:row>
      <xdr:rowOff>165863</xdr:rowOff>
    </xdr:to>
    <xdr:sp macro="" textlink="">
      <xdr:nvSpPr>
        <xdr:cNvPr id="775" name="楕円 774"/>
        <xdr:cNvSpPr/>
      </xdr:nvSpPr>
      <xdr:spPr>
        <a:xfrm>
          <a:off x="13093700" y="171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115063</xdr:rowOff>
    </xdr:from>
    <xdr:to>
      <xdr:col>81</xdr:col>
      <xdr:colOff>50800</xdr:colOff>
      <xdr:row>103</xdr:row>
      <xdr:rowOff>160782</xdr:rowOff>
    </xdr:to>
    <xdr:cxnSp macro="">
      <xdr:nvCxnSpPr>
        <xdr:cNvPr id="776" name="直線コネクタ 775"/>
        <xdr:cNvCxnSpPr/>
      </xdr:nvCxnSpPr>
      <xdr:spPr>
        <a:xfrm>
          <a:off x="13144500" y="17202913"/>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20828</xdr:rowOff>
    </xdr:from>
    <xdr:to>
      <xdr:col>72</xdr:col>
      <xdr:colOff>38100</xdr:colOff>
      <xdr:row>103</xdr:row>
      <xdr:rowOff>122428</xdr:rowOff>
    </xdr:to>
    <xdr:sp macro="" textlink="">
      <xdr:nvSpPr>
        <xdr:cNvPr id="777" name="楕円 776"/>
        <xdr:cNvSpPr/>
      </xdr:nvSpPr>
      <xdr:spPr>
        <a:xfrm>
          <a:off x="12299950" y="171086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71628</xdr:rowOff>
    </xdr:from>
    <xdr:to>
      <xdr:col>76</xdr:col>
      <xdr:colOff>114300</xdr:colOff>
      <xdr:row>103</xdr:row>
      <xdr:rowOff>115063</xdr:rowOff>
    </xdr:to>
    <xdr:cxnSp macro="">
      <xdr:nvCxnSpPr>
        <xdr:cNvPr id="778" name="直線コネクタ 777"/>
        <xdr:cNvCxnSpPr/>
      </xdr:nvCxnSpPr>
      <xdr:spPr>
        <a:xfrm>
          <a:off x="12344400" y="17159478"/>
          <a:ext cx="8001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64263</xdr:rowOff>
    </xdr:from>
    <xdr:to>
      <xdr:col>67</xdr:col>
      <xdr:colOff>101600</xdr:colOff>
      <xdr:row>103</xdr:row>
      <xdr:rowOff>165863</xdr:rowOff>
    </xdr:to>
    <xdr:sp macro="" textlink="">
      <xdr:nvSpPr>
        <xdr:cNvPr id="779" name="楕円 778"/>
        <xdr:cNvSpPr/>
      </xdr:nvSpPr>
      <xdr:spPr>
        <a:xfrm>
          <a:off x="11487150" y="171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71628</xdr:rowOff>
    </xdr:from>
    <xdr:to>
      <xdr:col>71</xdr:col>
      <xdr:colOff>177800</xdr:colOff>
      <xdr:row>103</xdr:row>
      <xdr:rowOff>115063</xdr:rowOff>
    </xdr:to>
    <xdr:cxnSp macro="">
      <xdr:nvCxnSpPr>
        <xdr:cNvPr id="780" name="直線コネクタ 779"/>
        <xdr:cNvCxnSpPr/>
      </xdr:nvCxnSpPr>
      <xdr:spPr>
        <a:xfrm flipV="1">
          <a:off x="11537950" y="17159478"/>
          <a:ext cx="80645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104412</xdr:rowOff>
    </xdr:from>
    <xdr:ext cx="405111" cy="259045"/>
    <xdr:sp macro="" textlink="">
      <xdr:nvSpPr>
        <xdr:cNvPr id="781" name="n_1aveValue【庁舎】&#10;有形固定資産減価償却率"/>
        <xdr:cNvSpPr txBox="1"/>
      </xdr:nvSpPr>
      <xdr:spPr>
        <a:xfrm>
          <a:off x="13742044" y="173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782" name="n_2aveValue【庁舎】&#10;有形固定資産減価償却率"/>
        <xdr:cNvSpPr txBox="1"/>
      </xdr:nvSpPr>
      <xdr:spPr>
        <a:xfrm>
          <a:off x="1296099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79264</xdr:rowOff>
    </xdr:from>
    <xdr:ext cx="405111" cy="259045"/>
    <xdr:sp macro="" textlink="">
      <xdr:nvSpPr>
        <xdr:cNvPr id="783" name="n_3aveValue【庁舎】&#10;有形固定資産減価償却率"/>
        <xdr:cNvSpPr txBox="1"/>
      </xdr:nvSpPr>
      <xdr:spPr>
        <a:xfrm>
          <a:off x="12167244" y="17338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60977</xdr:rowOff>
    </xdr:from>
    <xdr:ext cx="405111" cy="259045"/>
    <xdr:sp macro="" textlink="">
      <xdr:nvSpPr>
        <xdr:cNvPr id="784" name="n_4aveValue【庁舎】&#10;有形固定資産減価償却率"/>
        <xdr:cNvSpPr txBox="1"/>
      </xdr:nvSpPr>
      <xdr:spPr>
        <a:xfrm>
          <a:off x="11354444"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56659</xdr:rowOff>
    </xdr:from>
    <xdr:ext cx="405111" cy="259045"/>
    <xdr:sp macro="" textlink="">
      <xdr:nvSpPr>
        <xdr:cNvPr id="785" name="n_1mainValue【庁舎】&#10;有形固定資産減価償却率"/>
        <xdr:cNvSpPr txBox="1"/>
      </xdr:nvSpPr>
      <xdr:spPr>
        <a:xfrm>
          <a:off x="13742044" y="1697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10940</xdr:rowOff>
    </xdr:from>
    <xdr:ext cx="405111" cy="259045"/>
    <xdr:sp macro="" textlink="">
      <xdr:nvSpPr>
        <xdr:cNvPr id="786" name="n_2mainValue【庁舎】&#10;有形固定資産減価償却率"/>
        <xdr:cNvSpPr txBox="1"/>
      </xdr:nvSpPr>
      <xdr:spPr>
        <a:xfrm>
          <a:off x="12960994" y="1692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138955</xdr:rowOff>
    </xdr:from>
    <xdr:ext cx="405111" cy="259045"/>
    <xdr:sp macro="" textlink="">
      <xdr:nvSpPr>
        <xdr:cNvPr id="787" name="n_3mainValue【庁舎】&#10;有形固定資産減価償却率"/>
        <xdr:cNvSpPr txBox="1"/>
      </xdr:nvSpPr>
      <xdr:spPr>
        <a:xfrm>
          <a:off x="12167244" y="1688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10940</xdr:rowOff>
    </xdr:from>
    <xdr:ext cx="405111" cy="259045"/>
    <xdr:sp macro="" textlink="">
      <xdr:nvSpPr>
        <xdr:cNvPr id="788" name="n_4mainValue【庁舎】&#10;有形固定資産減価償却率"/>
        <xdr:cNvSpPr txBox="1"/>
      </xdr:nvSpPr>
      <xdr:spPr>
        <a:xfrm>
          <a:off x="11354444" y="1692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812" name="直線コネクタ 811"/>
        <xdr:cNvCxnSpPr/>
      </xdr:nvCxnSpPr>
      <xdr:spPr>
        <a:xfrm flipV="1">
          <a:off x="19951064" y="164744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3" name="【庁舎】&#10;一人当たり面積最小値テキスト"/>
        <xdr:cNvSpPr txBox="1"/>
      </xdr:nvSpPr>
      <xdr:spPr>
        <a:xfrm>
          <a:off x="19989800"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4" name="直線コネクタ 813"/>
        <xdr:cNvCxnSpPr/>
      </xdr:nvCxnSpPr>
      <xdr:spPr>
        <a:xfrm>
          <a:off x="19881850" y="1796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815" name="【庁舎】&#10;一人当たり面積最大値テキスト"/>
        <xdr:cNvSpPr txBox="1"/>
      </xdr:nvSpPr>
      <xdr:spPr>
        <a:xfrm>
          <a:off x="19989800" y="1624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816" name="直線コネクタ 815"/>
        <xdr:cNvCxnSpPr/>
      </xdr:nvCxnSpPr>
      <xdr:spPr>
        <a:xfrm>
          <a:off x="19881850" y="16474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817" name="【庁舎】&#10;一人当たり面積平均値テキスト"/>
        <xdr:cNvSpPr txBox="1"/>
      </xdr:nvSpPr>
      <xdr:spPr>
        <a:xfrm>
          <a:off x="19989800" y="1741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18" name="フローチャート: 判断 817"/>
        <xdr:cNvSpPr/>
      </xdr:nvSpPr>
      <xdr:spPr>
        <a:xfrm>
          <a:off x="19900900" y="1756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19" name="フローチャート: 判断 818"/>
        <xdr:cNvSpPr/>
      </xdr:nvSpPr>
      <xdr:spPr>
        <a:xfrm>
          <a:off x="19157950" y="17562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20" name="フローチャート: 判断 819"/>
        <xdr:cNvSpPr/>
      </xdr:nvSpPr>
      <xdr:spPr>
        <a:xfrm>
          <a:off x="1834515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821" name="フローチャート: 判断 820"/>
        <xdr:cNvSpPr/>
      </xdr:nvSpPr>
      <xdr:spPr>
        <a:xfrm>
          <a:off x="1755140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2" name="フローチャート: 判断 821"/>
        <xdr:cNvSpPr/>
      </xdr:nvSpPr>
      <xdr:spPr>
        <a:xfrm>
          <a:off x="167576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67311</xdr:rowOff>
    </xdr:from>
    <xdr:to>
      <xdr:col>116</xdr:col>
      <xdr:colOff>114300</xdr:colOff>
      <xdr:row>106</xdr:row>
      <xdr:rowOff>168911</xdr:rowOff>
    </xdr:to>
    <xdr:sp macro="" textlink="">
      <xdr:nvSpPr>
        <xdr:cNvPr id="828" name="楕円 827"/>
        <xdr:cNvSpPr/>
      </xdr:nvSpPr>
      <xdr:spPr>
        <a:xfrm>
          <a:off x="199009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45738</xdr:rowOff>
    </xdr:from>
    <xdr:ext cx="469744" cy="259045"/>
    <xdr:sp macro="" textlink="">
      <xdr:nvSpPr>
        <xdr:cNvPr id="829" name="【庁舎】&#10;一人当たり面積該当値テキスト"/>
        <xdr:cNvSpPr txBox="1"/>
      </xdr:nvSpPr>
      <xdr:spPr>
        <a:xfrm>
          <a:off x="19989800"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67311</xdr:rowOff>
    </xdr:from>
    <xdr:to>
      <xdr:col>112</xdr:col>
      <xdr:colOff>38100</xdr:colOff>
      <xdr:row>106</xdr:row>
      <xdr:rowOff>168911</xdr:rowOff>
    </xdr:to>
    <xdr:sp macro="" textlink="">
      <xdr:nvSpPr>
        <xdr:cNvPr id="830" name="楕円 829"/>
        <xdr:cNvSpPr/>
      </xdr:nvSpPr>
      <xdr:spPr>
        <a:xfrm>
          <a:off x="19157950" y="17669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118111</xdr:rowOff>
    </xdr:from>
    <xdr:to>
      <xdr:col>116</xdr:col>
      <xdr:colOff>63500</xdr:colOff>
      <xdr:row>106</xdr:row>
      <xdr:rowOff>118111</xdr:rowOff>
    </xdr:to>
    <xdr:cxnSp macro="">
      <xdr:nvCxnSpPr>
        <xdr:cNvPr id="831" name="直線コネクタ 830"/>
        <xdr:cNvCxnSpPr/>
      </xdr:nvCxnSpPr>
      <xdr:spPr>
        <a:xfrm>
          <a:off x="19202400" y="1772031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832" name="楕円 831"/>
        <xdr:cNvSpPr/>
      </xdr:nvSpPr>
      <xdr:spPr>
        <a:xfrm>
          <a:off x="1834515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106680</xdr:rowOff>
    </xdr:from>
    <xdr:to>
      <xdr:col>111</xdr:col>
      <xdr:colOff>177800</xdr:colOff>
      <xdr:row>106</xdr:row>
      <xdr:rowOff>118111</xdr:rowOff>
    </xdr:to>
    <xdr:cxnSp macro="">
      <xdr:nvCxnSpPr>
        <xdr:cNvPr id="833" name="直線コネクタ 832"/>
        <xdr:cNvCxnSpPr/>
      </xdr:nvCxnSpPr>
      <xdr:spPr>
        <a:xfrm>
          <a:off x="18395950" y="17708880"/>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34" name="楕円 833"/>
        <xdr:cNvSpPr/>
      </xdr:nvSpPr>
      <xdr:spPr>
        <a:xfrm>
          <a:off x="175514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106680</xdr:rowOff>
    </xdr:to>
    <xdr:cxnSp macro="">
      <xdr:nvCxnSpPr>
        <xdr:cNvPr id="835" name="直線コネクタ 834"/>
        <xdr:cNvCxnSpPr/>
      </xdr:nvCxnSpPr>
      <xdr:spPr>
        <a:xfrm>
          <a:off x="17602200" y="17701261"/>
          <a:ext cx="7937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63500</xdr:rowOff>
    </xdr:from>
    <xdr:to>
      <xdr:col>98</xdr:col>
      <xdr:colOff>38100</xdr:colOff>
      <xdr:row>105</xdr:row>
      <xdr:rowOff>165100</xdr:rowOff>
    </xdr:to>
    <xdr:sp macro="" textlink="">
      <xdr:nvSpPr>
        <xdr:cNvPr id="836" name="楕円 835"/>
        <xdr:cNvSpPr/>
      </xdr:nvSpPr>
      <xdr:spPr>
        <a:xfrm>
          <a:off x="16757650" y="17494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114300</xdr:rowOff>
    </xdr:from>
    <xdr:to>
      <xdr:col>102</xdr:col>
      <xdr:colOff>114300</xdr:colOff>
      <xdr:row>106</xdr:row>
      <xdr:rowOff>99061</xdr:rowOff>
    </xdr:to>
    <xdr:cxnSp macro="">
      <xdr:nvCxnSpPr>
        <xdr:cNvPr id="837" name="直線コネクタ 836"/>
        <xdr:cNvCxnSpPr/>
      </xdr:nvCxnSpPr>
      <xdr:spPr>
        <a:xfrm>
          <a:off x="16802100" y="17545050"/>
          <a:ext cx="8001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838" name="n_1aveValue【庁舎】&#10;一人当たり面積"/>
        <xdr:cNvSpPr txBox="1"/>
      </xdr:nvSpPr>
      <xdr:spPr>
        <a:xfrm>
          <a:off x="189802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93997</xdr:rowOff>
    </xdr:from>
    <xdr:ext cx="469744" cy="259045"/>
    <xdr:sp macro="" textlink="">
      <xdr:nvSpPr>
        <xdr:cNvPr id="839" name="n_2aveValue【庁舎】&#10;一人当たり面積"/>
        <xdr:cNvSpPr txBox="1"/>
      </xdr:nvSpPr>
      <xdr:spPr>
        <a:xfrm>
          <a:off x="181801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109238</xdr:rowOff>
    </xdr:from>
    <xdr:ext cx="469744" cy="259045"/>
    <xdr:sp macro="" textlink="">
      <xdr:nvSpPr>
        <xdr:cNvPr id="840" name="n_3aveValue【庁舎】&#10;一人当たり面積"/>
        <xdr:cNvSpPr txBox="1"/>
      </xdr:nvSpPr>
      <xdr:spPr>
        <a:xfrm>
          <a:off x="1738637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41" name="n_4aveValue【庁舎】&#10;一人当たり面積"/>
        <xdr:cNvSpPr txBox="1"/>
      </xdr:nvSpPr>
      <xdr:spPr>
        <a:xfrm>
          <a:off x="165926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160038</xdr:rowOff>
    </xdr:from>
    <xdr:ext cx="469744" cy="259045"/>
    <xdr:sp macro="" textlink="">
      <xdr:nvSpPr>
        <xdr:cNvPr id="842" name="n_1mainValue【庁舎】&#10;一人当たり面積"/>
        <xdr:cNvSpPr txBox="1"/>
      </xdr:nvSpPr>
      <xdr:spPr>
        <a:xfrm>
          <a:off x="1898022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148607</xdr:rowOff>
    </xdr:from>
    <xdr:ext cx="469744" cy="259045"/>
    <xdr:sp macro="" textlink="">
      <xdr:nvSpPr>
        <xdr:cNvPr id="843" name="n_2mainValue【庁舎】&#10;一人当たり面積"/>
        <xdr:cNvSpPr txBox="1"/>
      </xdr:nvSpPr>
      <xdr:spPr>
        <a:xfrm>
          <a:off x="18180127" y="1775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44" name="n_3mainValue【庁舎】&#10;一人当たり面積"/>
        <xdr:cNvSpPr txBox="1"/>
      </xdr:nvSpPr>
      <xdr:spPr>
        <a:xfrm>
          <a:off x="1738637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10177</xdr:rowOff>
    </xdr:from>
    <xdr:ext cx="469744" cy="259045"/>
    <xdr:sp macro="" textlink="">
      <xdr:nvSpPr>
        <xdr:cNvPr id="845" name="n_4mainValue【庁舎】&#10;一人当たり面積"/>
        <xdr:cNvSpPr txBox="1"/>
      </xdr:nvSpPr>
      <xdr:spPr>
        <a:xfrm>
          <a:off x="165926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板橋区では、平成</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年度に東京都モデルに基づく新公会計制度の導入に向けて固定資産台帳を整備した。そのため、有形固定資産減価償却率及び一人あたり有形固定資産（償却資産）額等について、平成</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年度と平成</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年度とで大きく異なる数値となっている。</a:t>
          </a:r>
        </a:p>
        <a:p>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有形固定資産減価償却率が類似団体と比較して高くなっている施設は、福祉施設、市民会館である。一人あたり面積が類似団体と比較して高くなっている施設は、図書館、保健センター・保健所である。</a:t>
          </a:r>
        </a:p>
        <a:p>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図書館については、有形固定資産減価償却率が</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32.5</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47.5</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％と比べて</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15.0</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くなっており、数値が大きく改善している。これは、主に令和２年度末に、区立中央図書館の移転・改築事業を完了したことによるものであり、改築により床面積が増えたことで、一人あたり面積が</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0.027</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㎡／人（令和元年度）から</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0.042</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㎡／人（令和２年度）に増加した。</a:t>
          </a:r>
        </a:p>
        <a:p>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福祉施設については、有形固定資産減価償却率が</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52.4</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51.0</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ポイント上回っている。区立特別養護老人ホーム・ふれあい館（老人福祉センターＡ型）などが今後改修時期を迎えるため、民営化に向けた検討や、施設のあり方検討をそれぞれ行っている。</a:t>
          </a:r>
        </a:p>
        <a:p>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市民会館については、有形固定資産減価償却率が</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73.9</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51.7</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22.2</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ポイント上回っている。床面積の大半を占める区立文化会館が築後</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年を経過していることから、施設更新に向けた検討を進めている。</a:t>
          </a:r>
        </a:p>
        <a:p>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保健センター・保健所については、一人あたり面積が</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0.019</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㎡と、類似団体平均の</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0.017</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0.002</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ポイント上回っている。昭和</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年代から</a:t>
          </a:r>
          <a:r>
            <a:rPr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年代にかけて整備された施設が今後改修時期を迎えるため、改修にむけた施設のあり方検討を進めている。</a:t>
          </a:r>
        </a:p>
        <a:p>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施設が今後改修時期を迎えるため、改修にむけた施設のあり方検討を進めている。</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570,213
542,959
32.22
295,220,675
285,612,861
8,943,811
130,061,004
28,622,527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指数算出値である基準財政需要額は、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に対し、基準財政収入額は、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％増（前年度比）となっている。財政力指数は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東京都平均との乖離は大きく、今後とも緊急に要する事業を峻別し、投資的経費の計画的平準化による抑制をするなどして、歳出の徹底的な見直しと更なる歳入確保を務めつつ、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1" name="直線コネクタ 70"/>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4" name="直線コネクタ 73"/>
        <xdr:cNvCxnSpPr/>
      </xdr:nvCxnSpPr>
      <xdr:spPr>
        <a:xfrm>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7" name="直線コネクタ 76"/>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80" name="直線コネクタ 79"/>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公債費等は増となったが、物件費、扶助費等の減により分子である経常経費充当一般財源等が</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百万円減少し、財政調整交付金、地方特例交付金等の減により分母の経常一般財源等が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百万円減少したため、前年度比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今後は新型コロナウイルスの影響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子ども家庭総合支援センターの開設、公共施設の再構築の取組、まちづくり事業の推進など、経費負担を伴う事業が継続していく中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、財政構造の弾力化に向け取組を継続していく。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94343</xdr:rowOff>
    </xdr:from>
    <xdr:to>
      <xdr:col>23</xdr:col>
      <xdr:colOff>133350</xdr:colOff>
      <xdr:row>62</xdr:row>
      <xdr:rowOff>153609</xdr:rowOff>
    </xdr:to>
    <xdr:cxnSp macro="">
      <xdr:nvCxnSpPr>
        <xdr:cNvPr id="136" name="直線コネクタ 135"/>
        <xdr:cNvCxnSpPr/>
      </xdr:nvCxnSpPr>
      <xdr:spPr>
        <a:xfrm>
          <a:off x="4114800" y="10381343"/>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94343</xdr:rowOff>
    </xdr:from>
    <xdr:to>
      <xdr:col>19</xdr:col>
      <xdr:colOff>133350</xdr:colOff>
      <xdr:row>63</xdr:row>
      <xdr:rowOff>5141</xdr:rowOff>
    </xdr:to>
    <xdr:cxnSp macro="">
      <xdr:nvCxnSpPr>
        <xdr:cNvPr id="139" name="直線コネクタ 138"/>
        <xdr:cNvCxnSpPr/>
      </xdr:nvCxnSpPr>
      <xdr:spPr>
        <a:xfrm flipV="1">
          <a:off x="3225800" y="10381343"/>
          <a:ext cx="8890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152901</xdr:rowOff>
    </xdr:from>
    <xdr:ext cx="736600" cy="259045"/>
    <xdr:sp macro="" textlink="">
      <xdr:nvSpPr>
        <xdr:cNvPr id="141" name="テキスト ボックス 140"/>
        <xdr:cNvSpPr txBox="1"/>
      </xdr:nvSpPr>
      <xdr:spPr>
        <a:xfrm>
          <a:off x="3733800" y="1043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5141</xdr:rowOff>
    </xdr:from>
    <xdr:to>
      <xdr:col>15</xdr:col>
      <xdr:colOff>82550</xdr:colOff>
      <xdr:row>63</xdr:row>
      <xdr:rowOff>143026</xdr:rowOff>
    </xdr:to>
    <xdr:cxnSp macro="">
      <xdr:nvCxnSpPr>
        <xdr:cNvPr id="142" name="直線コネクタ 141"/>
        <xdr:cNvCxnSpPr/>
      </xdr:nvCxnSpPr>
      <xdr:spPr>
        <a:xfrm flipV="1">
          <a:off x="2336800" y="10806491"/>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108555</xdr:rowOff>
    </xdr:from>
    <xdr:to>
      <xdr:col>11</xdr:col>
      <xdr:colOff>31750</xdr:colOff>
      <xdr:row>63</xdr:row>
      <xdr:rowOff>143026</xdr:rowOff>
    </xdr:to>
    <xdr:cxnSp macro="">
      <xdr:nvCxnSpPr>
        <xdr:cNvPr id="145" name="直線コネクタ 144"/>
        <xdr:cNvCxnSpPr/>
      </xdr:nvCxnSpPr>
      <xdr:spPr>
        <a:xfrm>
          <a:off x="1447800" y="109099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102809</xdr:rowOff>
    </xdr:from>
    <xdr:to>
      <xdr:col>23</xdr:col>
      <xdr:colOff>184150</xdr:colOff>
      <xdr:row>63</xdr:row>
      <xdr:rowOff>32959</xdr:rowOff>
    </xdr:to>
    <xdr:sp macro="" textlink="">
      <xdr:nvSpPr>
        <xdr:cNvPr id="155" name="楕円 154"/>
        <xdr:cNvSpPr/>
      </xdr:nvSpPr>
      <xdr:spPr>
        <a:xfrm>
          <a:off x="49022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74886</xdr:rowOff>
    </xdr:from>
    <xdr:ext cx="762000" cy="259045"/>
    <xdr:sp macro="" textlink="">
      <xdr:nvSpPr>
        <xdr:cNvPr id="156" name="財政構造の弾力性該当値テキスト"/>
        <xdr:cNvSpPr txBox="1"/>
      </xdr:nvSpPr>
      <xdr:spPr>
        <a:xfrm>
          <a:off x="5041900" y="1070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43543</xdr:rowOff>
    </xdr:from>
    <xdr:to>
      <xdr:col>19</xdr:col>
      <xdr:colOff>184150</xdr:colOff>
      <xdr:row>60</xdr:row>
      <xdr:rowOff>145143</xdr:rowOff>
    </xdr:to>
    <xdr:sp macro="" textlink="">
      <xdr:nvSpPr>
        <xdr:cNvPr id="157" name="楕円 156"/>
        <xdr:cNvSpPr/>
      </xdr:nvSpPr>
      <xdr:spPr>
        <a:xfrm>
          <a:off x="406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58" name="テキスト ボックス 157"/>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125791</xdr:rowOff>
    </xdr:from>
    <xdr:to>
      <xdr:col>15</xdr:col>
      <xdr:colOff>133350</xdr:colOff>
      <xdr:row>63</xdr:row>
      <xdr:rowOff>55941</xdr:rowOff>
    </xdr:to>
    <xdr:sp macro="" textlink="">
      <xdr:nvSpPr>
        <xdr:cNvPr id="159" name="楕円 158"/>
        <xdr:cNvSpPr/>
      </xdr:nvSpPr>
      <xdr:spPr>
        <a:xfrm>
          <a:off x="3175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40718</xdr:rowOff>
    </xdr:from>
    <xdr:ext cx="762000" cy="259045"/>
    <xdr:sp macro="" textlink="">
      <xdr:nvSpPr>
        <xdr:cNvPr id="160" name="テキスト ボックス 159"/>
        <xdr:cNvSpPr txBox="1"/>
      </xdr:nvSpPr>
      <xdr:spPr>
        <a:xfrm>
          <a:off x="2844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92226</xdr:rowOff>
    </xdr:from>
    <xdr:to>
      <xdr:col>11</xdr:col>
      <xdr:colOff>82550</xdr:colOff>
      <xdr:row>64</xdr:row>
      <xdr:rowOff>22376</xdr:rowOff>
    </xdr:to>
    <xdr:sp macro="" textlink="">
      <xdr:nvSpPr>
        <xdr:cNvPr id="161" name="楕円 160"/>
        <xdr:cNvSpPr/>
      </xdr:nvSpPr>
      <xdr:spPr>
        <a:xfrm>
          <a:off x="2286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7153</xdr:rowOff>
    </xdr:from>
    <xdr:ext cx="762000" cy="259045"/>
    <xdr:sp macro="" textlink="">
      <xdr:nvSpPr>
        <xdr:cNvPr id="162" name="テキスト ボックス 161"/>
        <xdr:cNvSpPr txBox="1"/>
      </xdr:nvSpPr>
      <xdr:spPr>
        <a:xfrm>
          <a:off x="1955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57755</xdr:rowOff>
    </xdr:from>
    <xdr:to>
      <xdr:col>7</xdr:col>
      <xdr:colOff>31750</xdr:colOff>
      <xdr:row>63</xdr:row>
      <xdr:rowOff>159355</xdr:rowOff>
    </xdr:to>
    <xdr:sp macro="" textlink="">
      <xdr:nvSpPr>
        <xdr:cNvPr id="163" name="楕円 162"/>
        <xdr:cNvSpPr/>
      </xdr:nvSpPr>
      <xdr:spPr>
        <a:xfrm>
          <a:off x="1397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144132</xdr:rowOff>
    </xdr:from>
    <xdr:ext cx="762000" cy="259045"/>
    <xdr:sp macro="" textlink="">
      <xdr:nvSpPr>
        <xdr:cNvPr id="164" name="テキスト ボックス 163"/>
        <xdr:cNvSpPr txBox="1"/>
      </xdr:nvSpPr>
      <xdr:spPr>
        <a:xfrm>
          <a:off x="1066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会計年度任用職員の期末手当の増等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が影響して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小学校運営経費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特別定額給付金の事務に係る委託や新型コロナウイルス感染症関係の事業の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人的資源を時代の変化や行政需要に対応し、非効率的かつ効果的な配置を行うとともに引き続き職員定数の適正化に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取り組む。</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物件費等についても、徹底した事務事業の見直しなどにより精査していく。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78053</xdr:rowOff>
    </xdr:from>
    <xdr:to>
      <xdr:col>23</xdr:col>
      <xdr:colOff>133350</xdr:colOff>
      <xdr:row>81</xdr:row>
      <xdr:rowOff>98972</xdr:rowOff>
    </xdr:to>
    <xdr:cxnSp macro="">
      <xdr:nvCxnSpPr>
        <xdr:cNvPr id="197" name="直線コネクタ 196"/>
        <xdr:cNvCxnSpPr/>
      </xdr:nvCxnSpPr>
      <xdr:spPr>
        <a:xfrm>
          <a:off x="4114800" y="13965503"/>
          <a:ext cx="838200" cy="2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105342</xdr:rowOff>
    </xdr:from>
    <xdr:ext cx="762000" cy="259045"/>
    <xdr:sp macro="" textlink="">
      <xdr:nvSpPr>
        <xdr:cNvPr id="198" name="人件費・物件費等の状況平均値テキスト"/>
        <xdr:cNvSpPr txBox="1"/>
      </xdr:nvSpPr>
      <xdr:spPr>
        <a:xfrm>
          <a:off x="5041900" y="13992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66291</xdr:rowOff>
    </xdr:from>
    <xdr:to>
      <xdr:col>19</xdr:col>
      <xdr:colOff>133350</xdr:colOff>
      <xdr:row>81</xdr:row>
      <xdr:rowOff>78053</xdr:rowOff>
    </xdr:to>
    <xdr:cxnSp macro="">
      <xdr:nvCxnSpPr>
        <xdr:cNvPr id="200" name="直線コネクタ 199"/>
        <xdr:cNvCxnSpPr/>
      </xdr:nvCxnSpPr>
      <xdr:spPr>
        <a:xfrm>
          <a:off x="3225800" y="13953741"/>
          <a:ext cx="889000" cy="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66291</xdr:rowOff>
    </xdr:from>
    <xdr:to>
      <xdr:col>15</xdr:col>
      <xdr:colOff>82550</xdr:colOff>
      <xdr:row>81</xdr:row>
      <xdr:rowOff>76242</xdr:rowOff>
    </xdr:to>
    <xdr:cxnSp macro="">
      <xdr:nvCxnSpPr>
        <xdr:cNvPr id="203" name="直線コネクタ 202"/>
        <xdr:cNvCxnSpPr/>
      </xdr:nvCxnSpPr>
      <xdr:spPr>
        <a:xfrm flipV="1">
          <a:off x="2336800" y="13953741"/>
          <a:ext cx="889000" cy="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76242</xdr:rowOff>
    </xdr:from>
    <xdr:to>
      <xdr:col>11</xdr:col>
      <xdr:colOff>31750</xdr:colOff>
      <xdr:row>81</xdr:row>
      <xdr:rowOff>83215</xdr:rowOff>
    </xdr:to>
    <xdr:cxnSp macro="">
      <xdr:nvCxnSpPr>
        <xdr:cNvPr id="206" name="直線コネクタ 205"/>
        <xdr:cNvCxnSpPr/>
      </xdr:nvCxnSpPr>
      <xdr:spPr>
        <a:xfrm flipV="1">
          <a:off x="1447800" y="13963692"/>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48172</xdr:rowOff>
    </xdr:from>
    <xdr:to>
      <xdr:col>23</xdr:col>
      <xdr:colOff>184150</xdr:colOff>
      <xdr:row>81</xdr:row>
      <xdr:rowOff>149772</xdr:rowOff>
    </xdr:to>
    <xdr:sp macro="" textlink="">
      <xdr:nvSpPr>
        <xdr:cNvPr id="216" name="楕円 215"/>
        <xdr:cNvSpPr/>
      </xdr:nvSpPr>
      <xdr:spPr>
        <a:xfrm>
          <a:off x="4902200" y="139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140899</xdr:rowOff>
    </xdr:from>
    <xdr:ext cx="762000" cy="259045"/>
    <xdr:sp macro="" textlink="">
      <xdr:nvSpPr>
        <xdr:cNvPr id="217" name="人件費・物件費等の状況該当値テキスト"/>
        <xdr:cNvSpPr txBox="1"/>
      </xdr:nvSpPr>
      <xdr:spPr>
        <a:xfrm>
          <a:off x="5041900" y="1385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27253</xdr:rowOff>
    </xdr:from>
    <xdr:to>
      <xdr:col>19</xdr:col>
      <xdr:colOff>184150</xdr:colOff>
      <xdr:row>81</xdr:row>
      <xdr:rowOff>128853</xdr:rowOff>
    </xdr:to>
    <xdr:sp macro="" textlink="">
      <xdr:nvSpPr>
        <xdr:cNvPr id="218" name="楕円 217"/>
        <xdr:cNvSpPr/>
      </xdr:nvSpPr>
      <xdr:spPr>
        <a:xfrm>
          <a:off x="4064000" y="1391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139030</xdr:rowOff>
    </xdr:from>
    <xdr:ext cx="736600" cy="259045"/>
    <xdr:sp macro="" textlink="">
      <xdr:nvSpPr>
        <xdr:cNvPr id="219" name="テキスト ボックス 218"/>
        <xdr:cNvSpPr txBox="1"/>
      </xdr:nvSpPr>
      <xdr:spPr>
        <a:xfrm>
          <a:off x="3733800" y="1368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15491</xdr:rowOff>
    </xdr:from>
    <xdr:to>
      <xdr:col>15</xdr:col>
      <xdr:colOff>133350</xdr:colOff>
      <xdr:row>81</xdr:row>
      <xdr:rowOff>117091</xdr:rowOff>
    </xdr:to>
    <xdr:sp macro="" textlink="">
      <xdr:nvSpPr>
        <xdr:cNvPr id="220" name="楕円 219"/>
        <xdr:cNvSpPr/>
      </xdr:nvSpPr>
      <xdr:spPr>
        <a:xfrm>
          <a:off x="3175000" y="1390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127268</xdr:rowOff>
    </xdr:from>
    <xdr:ext cx="762000" cy="259045"/>
    <xdr:sp macro="" textlink="">
      <xdr:nvSpPr>
        <xdr:cNvPr id="221" name="テキスト ボックス 220"/>
        <xdr:cNvSpPr txBox="1"/>
      </xdr:nvSpPr>
      <xdr:spPr>
        <a:xfrm>
          <a:off x="2844800" y="1367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25442</xdr:rowOff>
    </xdr:from>
    <xdr:to>
      <xdr:col>11</xdr:col>
      <xdr:colOff>82550</xdr:colOff>
      <xdr:row>81</xdr:row>
      <xdr:rowOff>127042</xdr:rowOff>
    </xdr:to>
    <xdr:sp macro="" textlink="">
      <xdr:nvSpPr>
        <xdr:cNvPr id="222" name="楕円 221"/>
        <xdr:cNvSpPr/>
      </xdr:nvSpPr>
      <xdr:spPr>
        <a:xfrm>
          <a:off x="2286000" y="139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137219</xdr:rowOff>
    </xdr:from>
    <xdr:ext cx="762000" cy="259045"/>
    <xdr:sp macro="" textlink="">
      <xdr:nvSpPr>
        <xdr:cNvPr id="223" name="テキスト ボックス 222"/>
        <xdr:cNvSpPr txBox="1"/>
      </xdr:nvSpPr>
      <xdr:spPr>
        <a:xfrm>
          <a:off x="1955800" y="136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32415</xdr:rowOff>
    </xdr:from>
    <xdr:to>
      <xdr:col>7</xdr:col>
      <xdr:colOff>31750</xdr:colOff>
      <xdr:row>81</xdr:row>
      <xdr:rowOff>134015</xdr:rowOff>
    </xdr:to>
    <xdr:sp macro="" textlink="">
      <xdr:nvSpPr>
        <xdr:cNvPr id="224" name="楕円 223"/>
        <xdr:cNvSpPr/>
      </xdr:nvSpPr>
      <xdr:spPr>
        <a:xfrm>
          <a:off x="1397000" y="139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144192</xdr:rowOff>
    </xdr:from>
    <xdr:ext cx="762000" cy="259045"/>
    <xdr:sp macro="" textlink="">
      <xdr:nvSpPr>
        <xdr:cNvPr id="225" name="テキスト ボックス 224"/>
        <xdr:cNvSpPr txBox="1"/>
      </xdr:nvSpPr>
      <xdr:spPr>
        <a:xfrm>
          <a:off x="1066800" y="1368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昇給査定が「極めて良好」及び「特に良好」の場合の昇給号給数が国よりも低いため、ラスパイレス指数も国より低い水準で推移している。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行政系人事制度改正に伴う差額支給者の昇任や退職状況による影響を受けていると考えられる。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132443</xdr:rowOff>
    </xdr:to>
    <xdr:cxnSp macro="">
      <xdr:nvCxnSpPr>
        <xdr:cNvPr id="261" name="直線コネクタ 260"/>
        <xdr:cNvCxnSpPr/>
      </xdr:nvCxnSpPr>
      <xdr:spPr>
        <a:xfrm flipV="1">
          <a:off x="16179800" y="141568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84</xdr:row>
      <xdr:rowOff>65314</xdr:rowOff>
    </xdr:to>
    <xdr:cxnSp macro="">
      <xdr:nvCxnSpPr>
        <xdr:cNvPr id="264" name="直線コネクタ 263"/>
        <xdr:cNvCxnSpPr/>
      </xdr:nvCxnSpPr>
      <xdr:spPr>
        <a:xfrm flipV="1">
          <a:off x="15290800" y="14191343"/>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31750</xdr:rowOff>
    </xdr:to>
    <xdr:cxnSp macro="">
      <xdr:nvCxnSpPr>
        <xdr:cNvPr id="267" name="直線コネクタ 266"/>
        <xdr:cNvCxnSpPr/>
      </xdr:nvCxnSpPr>
      <xdr:spPr>
        <a:xfrm flipV="1">
          <a:off x="14401800" y="144671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85</xdr:row>
      <xdr:rowOff>31750</xdr:rowOff>
    </xdr:to>
    <xdr:cxnSp macro="">
      <xdr:nvCxnSpPr>
        <xdr:cNvPr id="270" name="直線コネクタ 269"/>
        <xdr:cNvCxnSpPr/>
      </xdr:nvCxnSpPr>
      <xdr:spPr>
        <a:xfrm>
          <a:off x="13512800" y="143981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80" name="楕円 279"/>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81"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2" name="楕円 281"/>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3" name="テキスト ボックス 28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4" name="楕円 283"/>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5" name="テキスト ボックス 284"/>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8" name="楕円 287"/>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9" name="テキスト ボックス 288"/>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保育園及び学校の調理・用務業務の委託化、学童クラブ運営業務の委託化などの</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アウト</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ソーシングや区施設における指定管理制度の積極活用など、公共サービスの民間開放を中心に職員数を削減してきたが、少子高齢化、子どもの貧困、児童虐待への対応等、行政需要の拡大に伴い、職員数が増となった。今後も、児童相談所の開設やまちづくり事業の推進等により職員数の増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165826</xdr:rowOff>
    </xdr:from>
    <xdr:to>
      <xdr:col>81</xdr:col>
      <xdr:colOff>44450</xdr:colOff>
      <xdr:row>60</xdr:row>
      <xdr:rowOff>3568</xdr:rowOff>
    </xdr:to>
    <xdr:cxnSp macro="">
      <xdr:nvCxnSpPr>
        <xdr:cNvPr id="326" name="直線コネクタ 325"/>
        <xdr:cNvCxnSpPr/>
      </xdr:nvCxnSpPr>
      <xdr:spPr>
        <a:xfrm>
          <a:off x="16179800" y="10281376"/>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114680</xdr:rowOff>
    </xdr:from>
    <xdr:ext cx="762000" cy="259045"/>
    <xdr:sp macro="" textlink="">
      <xdr:nvSpPr>
        <xdr:cNvPr id="327" name="定員管理の状況平均値テキスト"/>
        <xdr:cNvSpPr txBox="1"/>
      </xdr:nvSpPr>
      <xdr:spPr>
        <a:xfrm>
          <a:off x="17106900" y="1023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162378</xdr:rowOff>
    </xdr:from>
    <xdr:to>
      <xdr:col>77</xdr:col>
      <xdr:colOff>44450</xdr:colOff>
      <xdr:row>59</xdr:row>
      <xdr:rowOff>165826</xdr:rowOff>
    </xdr:to>
    <xdr:cxnSp macro="">
      <xdr:nvCxnSpPr>
        <xdr:cNvPr id="329" name="直線コネクタ 328"/>
        <xdr:cNvCxnSpPr/>
      </xdr:nvCxnSpPr>
      <xdr:spPr>
        <a:xfrm>
          <a:off x="15290800" y="102779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162378</xdr:rowOff>
    </xdr:from>
    <xdr:to>
      <xdr:col>72</xdr:col>
      <xdr:colOff>203200</xdr:colOff>
      <xdr:row>59</xdr:row>
      <xdr:rowOff>169273</xdr:rowOff>
    </xdr:to>
    <xdr:cxnSp macro="">
      <xdr:nvCxnSpPr>
        <xdr:cNvPr id="332" name="直線コネクタ 331"/>
        <xdr:cNvCxnSpPr/>
      </xdr:nvCxnSpPr>
      <xdr:spPr>
        <a:xfrm flipV="1">
          <a:off x="14401800" y="102779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59</xdr:row>
      <xdr:rowOff>169273</xdr:rowOff>
    </xdr:to>
    <xdr:cxnSp macro="">
      <xdr:nvCxnSpPr>
        <xdr:cNvPr id="335" name="直線コネクタ 334"/>
        <xdr:cNvCxnSpPr/>
      </xdr:nvCxnSpPr>
      <xdr:spPr>
        <a:xfrm>
          <a:off x="13512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124218</xdr:rowOff>
    </xdr:from>
    <xdr:to>
      <xdr:col>81</xdr:col>
      <xdr:colOff>95250</xdr:colOff>
      <xdr:row>60</xdr:row>
      <xdr:rowOff>54368</xdr:rowOff>
    </xdr:to>
    <xdr:sp macro="" textlink="">
      <xdr:nvSpPr>
        <xdr:cNvPr id="345" name="楕円 344"/>
        <xdr:cNvSpPr/>
      </xdr:nvSpPr>
      <xdr:spPr>
        <a:xfrm>
          <a:off x="169672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140745</xdr:rowOff>
    </xdr:from>
    <xdr:ext cx="762000" cy="259045"/>
    <xdr:sp macro="" textlink="">
      <xdr:nvSpPr>
        <xdr:cNvPr id="346" name="定員管理の状況該当値テキスト"/>
        <xdr:cNvSpPr txBox="1"/>
      </xdr:nvSpPr>
      <xdr:spPr>
        <a:xfrm>
          <a:off x="17106900" y="1008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115026</xdr:rowOff>
    </xdr:from>
    <xdr:to>
      <xdr:col>77</xdr:col>
      <xdr:colOff>95250</xdr:colOff>
      <xdr:row>60</xdr:row>
      <xdr:rowOff>45176</xdr:rowOff>
    </xdr:to>
    <xdr:sp macro="" textlink="">
      <xdr:nvSpPr>
        <xdr:cNvPr id="347" name="楕円 346"/>
        <xdr:cNvSpPr/>
      </xdr:nvSpPr>
      <xdr:spPr>
        <a:xfrm>
          <a:off x="16129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55353</xdr:rowOff>
    </xdr:from>
    <xdr:ext cx="736600" cy="259045"/>
    <xdr:sp macro="" textlink="">
      <xdr:nvSpPr>
        <xdr:cNvPr id="348" name="テキスト ボックス 347"/>
        <xdr:cNvSpPr txBox="1"/>
      </xdr:nvSpPr>
      <xdr:spPr>
        <a:xfrm>
          <a:off x="15798800" y="999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111578</xdr:rowOff>
    </xdr:from>
    <xdr:to>
      <xdr:col>73</xdr:col>
      <xdr:colOff>44450</xdr:colOff>
      <xdr:row>60</xdr:row>
      <xdr:rowOff>41728</xdr:rowOff>
    </xdr:to>
    <xdr:sp macro="" textlink="">
      <xdr:nvSpPr>
        <xdr:cNvPr id="349" name="楕円 348"/>
        <xdr:cNvSpPr/>
      </xdr:nvSpPr>
      <xdr:spPr>
        <a:xfrm>
          <a:off x="1524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51905</xdr:rowOff>
    </xdr:from>
    <xdr:ext cx="762000" cy="259045"/>
    <xdr:sp macro="" textlink="">
      <xdr:nvSpPr>
        <xdr:cNvPr id="350" name="テキスト ボックス 349"/>
        <xdr:cNvSpPr txBox="1"/>
      </xdr:nvSpPr>
      <xdr:spPr>
        <a:xfrm>
          <a:off x="14909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51" name="楕円 350"/>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52" name="テキスト ボックス 351"/>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53" name="楕円 352"/>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54" name="テキスト ボックス 353"/>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地方債に係る元利償還金等が減少した影響で、前年度比△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ポイントとなり、令和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年度単体においても△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39</xdr:row>
      <xdr:rowOff>153670</xdr:rowOff>
    </xdr:to>
    <xdr:cxnSp macro="">
      <xdr:nvCxnSpPr>
        <xdr:cNvPr id="383" name="直線コネクタ 382"/>
        <xdr:cNvCxnSpPr/>
      </xdr:nvCxnSpPr>
      <xdr:spPr>
        <a:xfrm flipV="1">
          <a:off x="16179800" y="659892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153670</xdr:rowOff>
    </xdr:to>
    <xdr:cxnSp macro="">
      <xdr:nvCxnSpPr>
        <xdr:cNvPr id="386" name="直線コネクタ 385"/>
        <xdr:cNvCxnSpPr/>
      </xdr:nvCxnSpPr>
      <xdr:spPr>
        <a:xfrm>
          <a:off x="15290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30480</xdr:rowOff>
    </xdr:to>
    <xdr:cxnSp macro="">
      <xdr:nvCxnSpPr>
        <xdr:cNvPr id="389" name="直線コネクタ 388"/>
        <xdr:cNvCxnSpPr/>
      </xdr:nvCxnSpPr>
      <xdr:spPr>
        <a:xfrm flipV="1">
          <a:off x="14401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40</xdr:row>
      <xdr:rowOff>30480</xdr:rowOff>
    </xdr:to>
    <xdr:cxnSp macro="">
      <xdr:nvCxnSpPr>
        <xdr:cNvPr id="392" name="直線コネクタ 391"/>
        <xdr:cNvCxnSpPr/>
      </xdr:nvCxnSpPr>
      <xdr:spPr>
        <a:xfrm>
          <a:off x="13512800" y="66954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402" name="楕円 401"/>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3"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4" name="楕円 403"/>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5" name="テキスト ボックス 404"/>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6" name="楕円 405"/>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7" name="テキスト ボックス 406"/>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8" name="楕円 407"/>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9" name="テキスト ボックス 408"/>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0" name="楕円 409"/>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1" name="テキスト ボックス 410"/>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地方債現在高等が増加したこと将来負担額が増加したが、財政状況の悪化に備えるため財政調整基金への積立等により充当可能基金が増加した。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これらの要因により将来負担比率は変化していない。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570,213
542,959
32.22
295,220,675
285,612,861
8,943,811
130,061,004
28,622,527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保育園の閉園及び民営化や、学校用務の委託化により、正規職員の減により、経常的経費充当一般財源は前年度比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％の減となったが、特別区交付金が地方法人課税の税制改正等に伴う減により</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千万円の減により経常的一般財源が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％の減となった。それにより、人件費の経常収支比率が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今後は児童相談所の設置など大幅な職員増が見込まれるが、さらなる内部努力により職員定数の適正化に取り組む。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120650</xdr:rowOff>
    </xdr:from>
    <xdr:to>
      <xdr:col>24</xdr:col>
      <xdr:colOff>25400</xdr:colOff>
      <xdr:row>36</xdr:row>
      <xdr:rowOff>50800</xdr:rowOff>
    </xdr:to>
    <xdr:cxnSp macro="">
      <xdr:nvCxnSpPr>
        <xdr:cNvPr id="66" name="直線コネクタ 65"/>
        <xdr:cNvCxnSpPr/>
      </xdr:nvCxnSpPr>
      <xdr:spPr>
        <a:xfrm>
          <a:off x="3987800" y="6121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120650</xdr:rowOff>
    </xdr:from>
    <xdr:to>
      <xdr:col>19</xdr:col>
      <xdr:colOff>187325</xdr:colOff>
      <xdr:row>36</xdr:row>
      <xdr:rowOff>114300</xdr:rowOff>
    </xdr:to>
    <xdr:cxnSp macro="">
      <xdr:nvCxnSpPr>
        <xdr:cNvPr id="69" name="直線コネクタ 68"/>
        <xdr:cNvCxnSpPr/>
      </xdr:nvCxnSpPr>
      <xdr:spPr>
        <a:xfrm flipV="1">
          <a:off x="3098800" y="6121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114300</xdr:rowOff>
    </xdr:from>
    <xdr:to>
      <xdr:col>15</xdr:col>
      <xdr:colOff>98425</xdr:colOff>
      <xdr:row>37</xdr:row>
      <xdr:rowOff>6350</xdr:rowOff>
    </xdr:to>
    <xdr:cxnSp macro="">
      <xdr:nvCxnSpPr>
        <xdr:cNvPr id="72" name="直線コネクタ 71"/>
        <xdr:cNvCxnSpPr/>
      </xdr:nvCxnSpPr>
      <xdr:spPr>
        <a:xfrm flipV="1">
          <a:off x="2209800" y="6286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6350</xdr:rowOff>
    </xdr:from>
    <xdr:to>
      <xdr:col>11</xdr:col>
      <xdr:colOff>9525</xdr:colOff>
      <xdr:row>37</xdr:row>
      <xdr:rowOff>82550</xdr:rowOff>
    </xdr:to>
    <xdr:cxnSp macro="">
      <xdr:nvCxnSpPr>
        <xdr:cNvPr id="75" name="直線コネクタ 74"/>
        <xdr:cNvCxnSpPr/>
      </xdr:nvCxnSpPr>
      <xdr:spPr>
        <a:xfrm flipV="1">
          <a:off x="1320800" y="635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69850</xdr:rowOff>
    </xdr:from>
    <xdr:to>
      <xdr:col>20</xdr:col>
      <xdr:colOff>38100</xdr:colOff>
      <xdr:row>36</xdr:row>
      <xdr:rowOff>0</xdr:rowOff>
    </xdr:to>
    <xdr:sp macro="" textlink="">
      <xdr:nvSpPr>
        <xdr:cNvPr id="87" name="楕円 86"/>
        <xdr:cNvSpPr/>
      </xdr:nvSpPr>
      <xdr:spPr>
        <a:xfrm>
          <a:off x="3937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10177</xdr:rowOff>
    </xdr:from>
    <xdr:ext cx="736600" cy="259045"/>
    <xdr:sp macro="" textlink="">
      <xdr:nvSpPr>
        <xdr:cNvPr id="88" name="テキスト ボックス 87"/>
        <xdr:cNvSpPr txBox="1"/>
      </xdr:nvSpPr>
      <xdr:spPr>
        <a:xfrm>
          <a:off x="3606800" y="583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63500</xdr:rowOff>
    </xdr:from>
    <xdr:to>
      <xdr:col>15</xdr:col>
      <xdr:colOff>149225</xdr:colOff>
      <xdr:row>36</xdr:row>
      <xdr:rowOff>165100</xdr:rowOff>
    </xdr:to>
    <xdr:sp macro="" textlink="">
      <xdr:nvSpPr>
        <xdr:cNvPr id="89" name="楕円 88"/>
        <xdr:cNvSpPr/>
      </xdr:nvSpPr>
      <xdr:spPr>
        <a:xfrm>
          <a:off x="3048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90" name="テキスト ボックス 89"/>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127000</xdr:rowOff>
    </xdr:from>
    <xdr:to>
      <xdr:col>11</xdr:col>
      <xdr:colOff>60325</xdr:colOff>
      <xdr:row>37</xdr:row>
      <xdr:rowOff>57150</xdr:rowOff>
    </xdr:to>
    <xdr:sp macro="" textlink="">
      <xdr:nvSpPr>
        <xdr:cNvPr id="91" name="楕円 90"/>
        <xdr:cNvSpPr/>
      </xdr:nvSpPr>
      <xdr:spPr>
        <a:xfrm>
          <a:off x="2159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41927</xdr:rowOff>
    </xdr:from>
    <xdr:ext cx="762000" cy="259045"/>
    <xdr:sp macro="" textlink="">
      <xdr:nvSpPr>
        <xdr:cNvPr id="92" name="テキスト ボックス 91"/>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31750</xdr:rowOff>
    </xdr:from>
    <xdr:to>
      <xdr:col>6</xdr:col>
      <xdr:colOff>171450</xdr:colOff>
      <xdr:row>37</xdr:row>
      <xdr:rowOff>133350</xdr:rowOff>
    </xdr:to>
    <xdr:sp macro="" textlink="">
      <xdr:nvSpPr>
        <xdr:cNvPr id="93" name="楕円 92"/>
        <xdr:cNvSpPr/>
      </xdr:nvSpPr>
      <xdr:spPr>
        <a:xfrm>
          <a:off x="1270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118127</xdr:rowOff>
    </xdr:from>
    <xdr:ext cx="762000" cy="259045"/>
    <xdr:sp macro="" textlink="">
      <xdr:nvSpPr>
        <xdr:cNvPr id="94" name="テキスト ボックス 93"/>
        <xdr:cNvSpPr txBox="1"/>
      </xdr:nvSpPr>
      <xdr:spPr>
        <a:xfrm>
          <a:off x="93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新型コロナウイルス感染症に伴う事業縮小等による減により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充当一般財源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となったものの、特別区交付金が地方法人課税の税制改正等に伴う減により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千万円の減により経常的一般財源が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事業の見直しや創意工夫を重ねることで、経費の縮減に努めていく。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18143</xdr:rowOff>
    </xdr:to>
    <xdr:cxnSp macro="">
      <xdr:nvCxnSpPr>
        <xdr:cNvPr id="129" name="直線コネクタ 128"/>
        <xdr:cNvCxnSpPr/>
      </xdr:nvCxnSpPr>
      <xdr:spPr>
        <a:xfrm>
          <a:off x="15671800" y="23966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72571</xdr:rowOff>
    </xdr:to>
    <xdr:cxnSp macro="">
      <xdr:nvCxnSpPr>
        <xdr:cNvPr id="132" name="直線コネクタ 131"/>
        <xdr:cNvCxnSpPr/>
      </xdr:nvCxnSpPr>
      <xdr:spPr>
        <a:xfrm flipV="1">
          <a:off x="14782800" y="2396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72571</xdr:rowOff>
    </xdr:to>
    <xdr:cxnSp macro="">
      <xdr:nvCxnSpPr>
        <xdr:cNvPr id="135" name="直線コネクタ 134"/>
        <xdr:cNvCxnSpPr/>
      </xdr:nvCxnSpPr>
      <xdr:spPr>
        <a:xfrm>
          <a:off x="13893800" y="2451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18143</xdr:rowOff>
    </xdr:from>
    <xdr:to>
      <xdr:col>69</xdr:col>
      <xdr:colOff>92075</xdr:colOff>
      <xdr:row>14</xdr:row>
      <xdr:rowOff>50800</xdr:rowOff>
    </xdr:to>
    <xdr:cxnSp macro="">
      <xdr:nvCxnSpPr>
        <xdr:cNvPr id="138" name="直線コネクタ 137"/>
        <xdr:cNvCxnSpPr/>
      </xdr:nvCxnSpPr>
      <xdr:spPr>
        <a:xfrm>
          <a:off x="13004800" y="2418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0" name="楕円 149"/>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1" name="テキスト ボックス 150"/>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21771</xdr:rowOff>
    </xdr:from>
    <xdr:to>
      <xdr:col>74</xdr:col>
      <xdr:colOff>31750</xdr:colOff>
      <xdr:row>14</xdr:row>
      <xdr:rowOff>123371</xdr:rowOff>
    </xdr:to>
    <xdr:sp macro="" textlink="">
      <xdr:nvSpPr>
        <xdr:cNvPr id="152" name="楕円 151"/>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108148</xdr:rowOff>
    </xdr:from>
    <xdr:ext cx="762000" cy="259045"/>
    <xdr:sp macro="" textlink="">
      <xdr:nvSpPr>
        <xdr:cNvPr id="153" name="テキスト ボックス 152"/>
        <xdr:cNvSpPr txBox="1"/>
      </xdr:nvSpPr>
      <xdr:spPr>
        <a:xfrm>
          <a:off x="14401800" y="25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55" name="テキスト ボックス 154"/>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138793</xdr:rowOff>
    </xdr:from>
    <xdr:to>
      <xdr:col>65</xdr:col>
      <xdr:colOff>53975</xdr:colOff>
      <xdr:row>14</xdr:row>
      <xdr:rowOff>68943</xdr:rowOff>
    </xdr:to>
    <xdr:sp macro="" textlink="">
      <xdr:nvSpPr>
        <xdr:cNvPr id="156" name="楕円 155"/>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53720</xdr:rowOff>
    </xdr:from>
    <xdr:ext cx="762000" cy="259045"/>
    <xdr:sp macro="" textlink="">
      <xdr:nvSpPr>
        <xdr:cNvPr id="157" name="テキスト ボックス 156"/>
        <xdr:cNvSpPr txBox="1"/>
      </xdr:nvSpPr>
      <xdr:spPr>
        <a:xfrm>
          <a:off x="12623800" y="245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児童扶養手当等の減により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、経常的経費充当一般財源は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減となったものの、特別区交付金が地方法人課税の税制改正等に伴う減により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千万円の減により経常的一般財源が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の減となった。それにより、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扶助費に係る経常収支比率が類似団体等の平均を大幅に上回っている。待機児童対策推進や自立支援給付経費の増などによるものである。扶助費の増加は財政硬直化を招く大きな要因となることから動向に注意を払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78015</xdr:rowOff>
    </xdr:from>
    <xdr:to>
      <xdr:col>24</xdr:col>
      <xdr:colOff>25400</xdr:colOff>
      <xdr:row>60</xdr:row>
      <xdr:rowOff>99785</xdr:rowOff>
    </xdr:to>
    <xdr:cxnSp macro="">
      <xdr:nvCxnSpPr>
        <xdr:cNvPr id="192" name="直線コネクタ 191"/>
        <xdr:cNvCxnSpPr/>
      </xdr:nvCxnSpPr>
      <xdr:spPr>
        <a:xfrm>
          <a:off x="3987800" y="10365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78015</xdr:rowOff>
    </xdr:from>
    <xdr:to>
      <xdr:col>19</xdr:col>
      <xdr:colOff>187325</xdr:colOff>
      <xdr:row>61</xdr:row>
      <xdr:rowOff>37193</xdr:rowOff>
    </xdr:to>
    <xdr:cxnSp macro="">
      <xdr:nvCxnSpPr>
        <xdr:cNvPr id="195" name="直線コネクタ 194"/>
        <xdr:cNvCxnSpPr/>
      </xdr:nvCxnSpPr>
      <xdr:spPr>
        <a:xfrm flipV="1">
          <a:off x="3098800" y="10365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37193</xdr:rowOff>
    </xdr:from>
    <xdr:to>
      <xdr:col>15</xdr:col>
      <xdr:colOff>98425</xdr:colOff>
      <xdr:row>61</xdr:row>
      <xdr:rowOff>58965</xdr:rowOff>
    </xdr:to>
    <xdr:cxnSp macro="">
      <xdr:nvCxnSpPr>
        <xdr:cNvPr id="198" name="直線コネクタ 197"/>
        <xdr:cNvCxnSpPr/>
      </xdr:nvCxnSpPr>
      <xdr:spPr>
        <a:xfrm flipV="1">
          <a:off x="2209800" y="10495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37193</xdr:rowOff>
    </xdr:from>
    <xdr:to>
      <xdr:col>11</xdr:col>
      <xdr:colOff>9525</xdr:colOff>
      <xdr:row>61</xdr:row>
      <xdr:rowOff>58965</xdr:rowOff>
    </xdr:to>
    <xdr:cxnSp macro="">
      <xdr:nvCxnSpPr>
        <xdr:cNvPr id="201" name="直線コネクタ 200"/>
        <xdr:cNvCxnSpPr/>
      </xdr:nvCxnSpPr>
      <xdr:spPr>
        <a:xfrm>
          <a:off x="1320800" y="10495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48985</xdr:rowOff>
    </xdr:from>
    <xdr:to>
      <xdr:col>24</xdr:col>
      <xdr:colOff>76200</xdr:colOff>
      <xdr:row>60</xdr:row>
      <xdr:rowOff>150585</xdr:rowOff>
    </xdr:to>
    <xdr:sp macro="" textlink="">
      <xdr:nvSpPr>
        <xdr:cNvPr id="211" name="楕円 210"/>
        <xdr:cNvSpPr/>
      </xdr:nvSpPr>
      <xdr:spPr>
        <a:xfrm>
          <a:off x="47752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21062</xdr:rowOff>
    </xdr:from>
    <xdr:ext cx="762000" cy="259045"/>
    <xdr:sp macro="" textlink="">
      <xdr:nvSpPr>
        <xdr:cNvPr id="212" name="扶助費該当値テキスト"/>
        <xdr:cNvSpPr txBox="1"/>
      </xdr:nvSpPr>
      <xdr:spPr>
        <a:xfrm>
          <a:off x="4914900" y="1030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27215</xdr:rowOff>
    </xdr:from>
    <xdr:to>
      <xdr:col>20</xdr:col>
      <xdr:colOff>38100</xdr:colOff>
      <xdr:row>60</xdr:row>
      <xdr:rowOff>128815</xdr:rowOff>
    </xdr:to>
    <xdr:sp macro="" textlink="">
      <xdr:nvSpPr>
        <xdr:cNvPr id="213" name="楕円 212"/>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113592</xdr:rowOff>
    </xdr:from>
    <xdr:ext cx="736600" cy="259045"/>
    <xdr:sp macro="" textlink="">
      <xdr:nvSpPr>
        <xdr:cNvPr id="214" name="テキスト ボックス 213"/>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157843</xdr:rowOff>
    </xdr:from>
    <xdr:to>
      <xdr:col>15</xdr:col>
      <xdr:colOff>149225</xdr:colOff>
      <xdr:row>61</xdr:row>
      <xdr:rowOff>87993</xdr:rowOff>
    </xdr:to>
    <xdr:sp macro="" textlink="">
      <xdr:nvSpPr>
        <xdr:cNvPr id="215" name="楕円 214"/>
        <xdr:cNvSpPr/>
      </xdr:nvSpPr>
      <xdr:spPr>
        <a:xfrm>
          <a:off x="3048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72770</xdr:rowOff>
    </xdr:from>
    <xdr:ext cx="762000" cy="259045"/>
    <xdr:sp macro="" textlink="">
      <xdr:nvSpPr>
        <xdr:cNvPr id="216" name="テキスト ボックス 215"/>
        <xdr:cNvSpPr txBox="1"/>
      </xdr:nvSpPr>
      <xdr:spPr>
        <a:xfrm>
          <a:off x="2717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8165</xdr:rowOff>
    </xdr:from>
    <xdr:to>
      <xdr:col>11</xdr:col>
      <xdr:colOff>60325</xdr:colOff>
      <xdr:row>61</xdr:row>
      <xdr:rowOff>109765</xdr:rowOff>
    </xdr:to>
    <xdr:sp macro="" textlink="">
      <xdr:nvSpPr>
        <xdr:cNvPr id="217" name="楕円 216"/>
        <xdr:cNvSpPr/>
      </xdr:nvSpPr>
      <xdr:spPr>
        <a:xfrm>
          <a:off x="2159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94542</xdr:rowOff>
    </xdr:from>
    <xdr:ext cx="762000" cy="259045"/>
    <xdr:sp macro="" textlink="">
      <xdr:nvSpPr>
        <xdr:cNvPr id="218" name="テキスト ボックス 217"/>
        <xdr:cNvSpPr txBox="1"/>
      </xdr:nvSpPr>
      <xdr:spPr>
        <a:xfrm>
          <a:off x="1828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157843</xdr:rowOff>
    </xdr:from>
    <xdr:to>
      <xdr:col>6</xdr:col>
      <xdr:colOff>171450</xdr:colOff>
      <xdr:row>61</xdr:row>
      <xdr:rowOff>87993</xdr:rowOff>
    </xdr:to>
    <xdr:sp macro="" textlink="">
      <xdr:nvSpPr>
        <xdr:cNvPr id="219" name="楕円 218"/>
        <xdr:cNvSpPr/>
      </xdr:nvSpPr>
      <xdr:spPr>
        <a:xfrm>
          <a:off x="1270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72770</xdr:rowOff>
    </xdr:from>
    <xdr:ext cx="762000" cy="259045"/>
    <xdr:sp macro="" textlink="">
      <xdr:nvSpPr>
        <xdr:cNvPr id="220" name="テキスト ボックス 219"/>
        <xdr:cNvSpPr txBox="1"/>
      </xdr:nvSpPr>
      <xdr:spPr>
        <a:xfrm>
          <a:off x="939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介護保険事業会計繰出金の増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、維持補修費は学校維持管理経費の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58</xdr:row>
      <xdr:rowOff>31750</xdr:rowOff>
    </xdr:to>
    <xdr:cxnSp macro="">
      <xdr:nvCxnSpPr>
        <xdr:cNvPr id="253" name="直線コネクタ 252"/>
        <xdr:cNvCxnSpPr/>
      </xdr:nvCxnSpPr>
      <xdr:spPr>
        <a:xfrm>
          <a:off x="15671800" y="9861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88900</xdr:rowOff>
    </xdr:from>
    <xdr:to>
      <xdr:col>78</xdr:col>
      <xdr:colOff>69850</xdr:colOff>
      <xdr:row>58</xdr:row>
      <xdr:rowOff>12700</xdr:rowOff>
    </xdr:to>
    <xdr:cxnSp macro="">
      <xdr:nvCxnSpPr>
        <xdr:cNvPr id="256" name="直線コネクタ 255"/>
        <xdr:cNvCxnSpPr/>
      </xdr:nvCxnSpPr>
      <xdr:spPr>
        <a:xfrm flipV="1">
          <a:off x="14782800" y="986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12700</xdr:rowOff>
    </xdr:to>
    <xdr:cxnSp macro="">
      <xdr:nvCxnSpPr>
        <xdr:cNvPr id="259" name="直線コネクタ 258"/>
        <xdr:cNvCxnSpPr/>
      </xdr:nvCxnSpPr>
      <xdr:spPr>
        <a:xfrm>
          <a:off x="13893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58</xdr:row>
      <xdr:rowOff>12700</xdr:rowOff>
    </xdr:to>
    <xdr:cxnSp macro="">
      <xdr:nvCxnSpPr>
        <xdr:cNvPr id="262" name="直線コネクタ 261"/>
        <xdr:cNvCxnSpPr/>
      </xdr:nvCxnSpPr>
      <xdr:spPr>
        <a:xfrm>
          <a:off x="13004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152400</xdr:rowOff>
    </xdr:from>
    <xdr:to>
      <xdr:col>82</xdr:col>
      <xdr:colOff>158750</xdr:colOff>
      <xdr:row>58</xdr:row>
      <xdr:rowOff>82550</xdr:rowOff>
    </xdr:to>
    <xdr:sp macro="" textlink="">
      <xdr:nvSpPr>
        <xdr:cNvPr id="272" name="楕円 271"/>
        <xdr:cNvSpPr/>
      </xdr:nvSpPr>
      <xdr:spPr>
        <a:xfrm>
          <a:off x="16459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124477</xdr:rowOff>
    </xdr:from>
    <xdr:ext cx="762000" cy="259045"/>
    <xdr:sp macro="" textlink="">
      <xdr:nvSpPr>
        <xdr:cNvPr id="273" name="その他該当値テキスト"/>
        <xdr:cNvSpPr txBox="1"/>
      </xdr:nvSpPr>
      <xdr:spPr>
        <a:xfrm>
          <a:off x="16598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74" name="楕円 273"/>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75" name="テキスト ボックス 274"/>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8" name="楕円 277"/>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9" name="テキスト ボックス 278"/>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80" name="楕円 279"/>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81" name="テキスト ボックス 280"/>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保育の無償化に伴う私立幼稚園保護者負担軽減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形骸化した補助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や他自治体の実績に基づき、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予算で大幅な見直しを図り、その方向性を継続している。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34</xdr:row>
      <xdr:rowOff>50800</xdr:rowOff>
    </xdr:to>
    <xdr:cxnSp macro="">
      <xdr:nvCxnSpPr>
        <xdr:cNvPr id="314" name="直線コネクタ 313"/>
        <xdr:cNvCxnSpPr/>
      </xdr:nvCxnSpPr>
      <xdr:spPr>
        <a:xfrm>
          <a:off x="15671800" y="580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34</xdr:row>
      <xdr:rowOff>31750</xdr:rowOff>
    </xdr:to>
    <xdr:cxnSp macro="">
      <xdr:nvCxnSpPr>
        <xdr:cNvPr id="317" name="直線コネクタ 316"/>
        <xdr:cNvCxnSpPr/>
      </xdr:nvCxnSpPr>
      <xdr:spPr>
        <a:xfrm flipV="1">
          <a:off x="14782800" y="580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31750</xdr:rowOff>
    </xdr:from>
    <xdr:to>
      <xdr:col>73</xdr:col>
      <xdr:colOff>180975</xdr:colOff>
      <xdr:row>34</xdr:row>
      <xdr:rowOff>50800</xdr:rowOff>
    </xdr:to>
    <xdr:cxnSp macro="">
      <xdr:nvCxnSpPr>
        <xdr:cNvPr id="320" name="直線コネクタ 319"/>
        <xdr:cNvCxnSpPr/>
      </xdr:nvCxnSpPr>
      <xdr:spPr>
        <a:xfrm flipV="1">
          <a:off x="13893800" y="586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22" name="テキスト ボックス 321"/>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69850</xdr:rowOff>
    </xdr:to>
    <xdr:cxnSp macro="">
      <xdr:nvCxnSpPr>
        <xdr:cNvPr id="323" name="直線コネクタ 322"/>
        <xdr:cNvCxnSpPr/>
      </xdr:nvCxnSpPr>
      <xdr:spPr>
        <a:xfrm flipV="1">
          <a:off x="13004800" y="588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33" name="楕円 332"/>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80027</xdr:rowOff>
    </xdr:from>
    <xdr:ext cx="762000" cy="259045"/>
    <xdr:sp macro="" textlink="">
      <xdr:nvSpPr>
        <xdr:cNvPr id="334" name="補助費等該当値テキスト"/>
        <xdr:cNvSpPr txBox="1"/>
      </xdr:nvSpPr>
      <xdr:spPr>
        <a:xfrm>
          <a:off x="16598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35" name="楕円 334"/>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36" name="テキスト ボックス 335"/>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152400</xdr:rowOff>
    </xdr:from>
    <xdr:to>
      <xdr:col>74</xdr:col>
      <xdr:colOff>31750</xdr:colOff>
      <xdr:row>34</xdr:row>
      <xdr:rowOff>82550</xdr:rowOff>
    </xdr:to>
    <xdr:sp macro="" textlink="">
      <xdr:nvSpPr>
        <xdr:cNvPr id="337" name="楕円 336"/>
        <xdr:cNvSpPr/>
      </xdr:nvSpPr>
      <xdr:spPr>
        <a:xfrm>
          <a:off x="14732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92727</xdr:rowOff>
    </xdr:from>
    <xdr:ext cx="762000" cy="259045"/>
    <xdr:sp macro="" textlink="">
      <xdr:nvSpPr>
        <xdr:cNvPr id="338" name="テキスト ボックス 337"/>
        <xdr:cNvSpPr txBox="1"/>
      </xdr:nvSpPr>
      <xdr:spPr>
        <a:xfrm>
          <a:off x="14401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9" name="楕円 338"/>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40" name="テキスト ボックス 339"/>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19050</xdr:rowOff>
    </xdr:from>
    <xdr:to>
      <xdr:col>65</xdr:col>
      <xdr:colOff>53975</xdr:colOff>
      <xdr:row>34</xdr:row>
      <xdr:rowOff>120650</xdr:rowOff>
    </xdr:to>
    <xdr:sp macro="" textlink="">
      <xdr:nvSpPr>
        <xdr:cNvPr id="341" name="楕円 340"/>
        <xdr:cNvSpPr/>
      </xdr:nvSpPr>
      <xdr:spPr>
        <a:xfrm>
          <a:off x="12954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130827</xdr:rowOff>
    </xdr:from>
    <xdr:ext cx="762000" cy="259045"/>
    <xdr:sp macro="" textlink="">
      <xdr:nvSpPr>
        <xdr:cNvPr id="342" name="テキスト ボックス 341"/>
        <xdr:cNvSpPr txBox="1"/>
      </xdr:nvSpPr>
      <xdr:spPr>
        <a:xfrm>
          <a:off x="12623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元金償還金（減債基金積立金）の増により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今後、小・中学校を含めた公共施設の更新が本格化することに加え、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不安定な経済状況において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起債の計画的・戦略的な活用が必要となるため、財政見通しを判断しながら、後年度負担の増大を抑制していくことが必要となる。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82</xdr:row>
      <xdr:rowOff>50800</xdr:rowOff>
    </xdr:to>
    <xdr:cxnSp macro="">
      <xdr:nvCxnSpPr>
        <xdr:cNvPr id="374" name="直線コネクタ 373"/>
        <xdr:cNvCxnSpPr/>
      </xdr:nvCxnSpPr>
      <xdr:spPr>
        <a:xfrm>
          <a:off x="3987800" y="136144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69850</xdr:rowOff>
    </xdr:to>
    <xdr:cxnSp macro="">
      <xdr:nvCxnSpPr>
        <xdr:cNvPr id="377" name="直線コネクタ 376"/>
        <xdr:cNvCxnSpPr/>
      </xdr:nvCxnSpPr>
      <xdr:spPr>
        <a:xfrm>
          <a:off x="3098800" y="1350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80</xdr:row>
      <xdr:rowOff>12700</xdr:rowOff>
    </xdr:to>
    <xdr:cxnSp macro="">
      <xdr:nvCxnSpPr>
        <xdr:cNvPr id="380" name="直線コネクタ 379"/>
        <xdr:cNvCxnSpPr/>
      </xdr:nvCxnSpPr>
      <xdr:spPr>
        <a:xfrm flipV="1">
          <a:off x="2209800" y="13500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80</xdr:row>
      <xdr:rowOff>12700</xdr:rowOff>
    </xdr:to>
    <xdr:cxnSp macro="">
      <xdr:nvCxnSpPr>
        <xdr:cNvPr id="383" name="直線コネクタ 382"/>
        <xdr:cNvCxnSpPr/>
      </xdr:nvCxnSpPr>
      <xdr:spPr>
        <a:xfrm>
          <a:off x="1320800" y="1365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5" name="テキスト ボックス 384"/>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82</xdr:row>
      <xdr:rowOff>0</xdr:rowOff>
    </xdr:from>
    <xdr:to>
      <xdr:col>24</xdr:col>
      <xdr:colOff>76200</xdr:colOff>
      <xdr:row>82</xdr:row>
      <xdr:rowOff>101600</xdr:rowOff>
    </xdr:to>
    <xdr:sp macro="" textlink="">
      <xdr:nvSpPr>
        <xdr:cNvPr id="393" name="楕円 392"/>
        <xdr:cNvSpPr/>
      </xdr:nvSpPr>
      <xdr:spPr>
        <a:xfrm>
          <a:off x="47752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80027</xdr:rowOff>
    </xdr:from>
    <xdr:ext cx="762000" cy="259045"/>
    <xdr:sp macro="" textlink="">
      <xdr:nvSpPr>
        <xdr:cNvPr id="394" name="公債費該当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5" name="楕円 394"/>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6" name="テキスト ボックス 395"/>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7" name="楕円 396"/>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8" name="テキスト ボックス 397"/>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9" name="楕円 398"/>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400" name="テキスト ボックス 39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1" name="楕円 400"/>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402" name="テキスト ボックス 401"/>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物件費、扶助費等の減による分子である経常経費充当一般財源等が減少したものの、財政調整交付金、地方特例交付金等の減により分母の経常一般財源等が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31750</xdr:rowOff>
    </xdr:from>
    <xdr:to>
      <xdr:col>82</xdr:col>
      <xdr:colOff>107950</xdr:colOff>
      <xdr:row>76</xdr:row>
      <xdr:rowOff>99786</xdr:rowOff>
    </xdr:to>
    <xdr:cxnSp macro="">
      <xdr:nvCxnSpPr>
        <xdr:cNvPr id="437" name="直線コネクタ 436"/>
        <xdr:cNvCxnSpPr/>
      </xdr:nvCxnSpPr>
      <xdr:spPr>
        <a:xfrm>
          <a:off x="15671800" y="12890500"/>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8"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77</xdr:row>
      <xdr:rowOff>124279</xdr:rowOff>
    </xdr:to>
    <xdr:cxnSp macro="">
      <xdr:nvCxnSpPr>
        <xdr:cNvPr id="440" name="直線コネクタ 439"/>
        <xdr:cNvCxnSpPr/>
      </xdr:nvCxnSpPr>
      <xdr:spPr>
        <a:xfrm flipV="1">
          <a:off x="14782800" y="12890500"/>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165298</xdr:rowOff>
    </xdr:from>
    <xdr:ext cx="736600" cy="259045"/>
    <xdr:sp macro="" textlink="">
      <xdr:nvSpPr>
        <xdr:cNvPr id="442" name="テキスト ボックス 441"/>
        <xdr:cNvSpPr txBox="1"/>
      </xdr:nvSpPr>
      <xdr:spPr>
        <a:xfrm>
          <a:off x="15290800" y="1302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124279</xdr:rowOff>
    </xdr:from>
    <xdr:to>
      <xdr:col>73</xdr:col>
      <xdr:colOff>180975</xdr:colOff>
      <xdr:row>78</xdr:row>
      <xdr:rowOff>18143</xdr:rowOff>
    </xdr:to>
    <xdr:cxnSp macro="">
      <xdr:nvCxnSpPr>
        <xdr:cNvPr id="443" name="直線コネクタ 442"/>
        <xdr:cNvCxnSpPr/>
      </xdr:nvCxnSpPr>
      <xdr:spPr>
        <a:xfrm flipV="1">
          <a:off x="13893800" y="13325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7257</xdr:rowOff>
    </xdr:from>
    <xdr:to>
      <xdr:col>69</xdr:col>
      <xdr:colOff>92075</xdr:colOff>
      <xdr:row>78</xdr:row>
      <xdr:rowOff>18143</xdr:rowOff>
    </xdr:to>
    <xdr:cxnSp macro="">
      <xdr:nvCxnSpPr>
        <xdr:cNvPr id="446" name="直線コネクタ 445"/>
        <xdr:cNvCxnSpPr/>
      </xdr:nvCxnSpPr>
      <xdr:spPr>
        <a:xfrm>
          <a:off x="13004800" y="1338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48986</xdr:rowOff>
    </xdr:from>
    <xdr:to>
      <xdr:col>82</xdr:col>
      <xdr:colOff>158750</xdr:colOff>
      <xdr:row>76</xdr:row>
      <xdr:rowOff>150586</xdr:rowOff>
    </xdr:to>
    <xdr:sp macro="" textlink="">
      <xdr:nvSpPr>
        <xdr:cNvPr id="456" name="楕円 455"/>
        <xdr:cNvSpPr/>
      </xdr:nvSpPr>
      <xdr:spPr>
        <a:xfrm>
          <a:off x="16459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65512</xdr:rowOff>
    </xdr:from>
    <xdr:ext cx="762000" cy="259045"/>
    <xdr:sp macro="" textlink="">
      <xdr:nvSpPr>
        <xdr:cNvPr id="457" name="公債費以外該当値テキスト"/>
        <xdr:cNvSpPr txBox="1"/>
      </xdr:nvSpPr>
      <xdr:spPr>
        <a:xfrm>
          <a:off x="16598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152400</xdr:rowOff>
    </xdr:from>
    <xdr:to>
      <xdr:col>78</xdr:col>
      <xdr:colOff>120650</xdr:colOff>
      <xdr:row>75</xdr:row>
      <xdr:rowOff>82550</xdr:rowOff>
    </xdr:to>
    <xdr:sp macro="" textlink="">
      <xdr:nvSpPr>
        <xdr:cNvPr id="458" name="楕円 457"/>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92727</xdr:rowOff>
    </xdr:from>
    <xdr:ext cx="736600" cy="259045"/>
    <xdr:sp macro="" textlink="">
      <xdr:nvSpPr>
        <xdr:cNvPr id="459" name="テキスト ボックス 458"/>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73479</xdr:rowOff>
    </xdr:from>
    <xdr:to>
      <xdr:col>74</xdr:col>
      <xdr:colOff>31750</xdr:colOff>
      <xdr:row>78</xdr:row>
      <xdr:rowOff>3629</xdr:rowOff>
    </xdr:to>
    <xdr:sp macro="" textlink="">
      <xdr:nvSpPr>
        <xdr:cNvPr id="460" name="楕円 459"/>
        <xdr:cNvSpPr/>
      </xdr:nvSpPr>
      <xdr:spPr>
        <a:xfrm>
          <a:off x="14732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159856</xdr:rowOff>
    </xdr:from>
    <xdr:ext cx="762000" cy="259045"/>
    <xdr:sp macro="" textlink="">
      <xdr:nvSpPr>
        <xdr:cNvPr id="461" name="テキスト ボックス 460"/>
        <xdr:cNvSpPr txBox="1"/>
      </xdr:nvSpPr>
      <xdr:spPr>
        <a:xfrm>
          <a:off x="14401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138793</xdr:rowOff>
    </xdr:from>
    <xdr:to>
      <xdr:col>69</xdr:col>
      <xdr:colOff>142875</xdr:colOff>
      <xdr:row>78</xdr:row>
      <xdr:rowOff>68943</xdr:rowOff>
    </xdr:to>
    <xdr:sp macro="" textlink="">
      <xdr:nvSpPr>
        <xdr:cNvPr id="462" name="楕円 461"/>
        <xdr:cNvSpPr/>
      </xdr:nvSpPr>
      <xdr:spPr>
        <a:xfrm>
          <a:off x="13843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53720</xdr:rowOff>
    </xdr:from>
    <xdr:ext cx="762000" cy="259045"/>
    <xdr:sp macro="" textlink="">
      <xdr:nvSpPr>
        <xdr:cNvPr id="463" name="テキスト ボックス 462"/>
        <xdr:cNvSpPr txBox="1"/>
      </xdr:nvSpPr>
      <xdr:spPr>
        <a:xfrm>
          <a:off x="13512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127907</xdr:rowOff>
    </xdr:from>
    <xdr:to>
      <xdr:col>65</xdr:col>
      <xdr:colOff>53975</xdr:colOff>
      <xdr:row>78</xdr:row>
      <xdr:rowOff>58057</xdr:rowOff>
    </xdr:to>
    <xdr:sp macro="" textlink="">
      <xdr:nvSpPr>
        <xdr:cNvPr id="464" name="楕円 463"/>
        <xdr:cNvSpPr/>
      </xdr:nvSpPr>
      <xdr:spPr>
        <a:xfrm>
          <a:off x="12954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42834</xdr:rowOff>
    </xdr:from>
    <xdr:ext cx="762000" cy="259045"/>
    <xdr:sp macro="" textlink="">
      <xdr:nvSpPr>
        <xdr:cNvPr id="465" name="テキスト ボックス 464"/>
        <xdr:cNvSpPr txBox="1"/>
      </xdr:nvSpPr>
      <xdr:spPr>
        <a:xfrm>
          <a:off x="12623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8737</xdr:rowOff>
    </xdr:from>
    <xdr:to>
      <xdr:col>29</xdr:col>
      <xdr:colOff>127000</xdr:colOff>
      <xdr:row>19</xdr:row>
      <xdr:rowOff>16837</xdr:rowOff>
    </xdr:to>
    <xdr:cxnSp macro="">
      <xdr:nvCxnSpPr>
        <xdr:cNvPr id="52" name="直線コネクタ 51"/>
        <xdr:cNvCxnSpPr/>
      </xdr:nvCxnSpPr>
      <xdr:spPr bwMode="auto">
        <a:xfrm flipV="1">
          <a:off x="5003800" y="3313912"/>
          <a:ext cx="647700" cy="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12798</xdr:rowOff>
    </xdr:from>
    <xdr:to>
      <xdr:col>26</xdr:col>
      <xdr:colOff>50800</xdr:colOff>
      <xdr:row>19</xdr:row>
      <xdr:rowOff>16837</xdr:rowOff>
    </xdr:to>
    <xdr:cxnSp macro="">
      <xdr:nvCxnSpPr>
        <xdr:cNvPr id="55" name="直線コネクタ 54"/>
        <xdr:cNvCxnSpPr/>
      </xdr:nvCxnSpPr>
      <xdr:spPr bwMode="auto">
        <a:xfrm>
          <a:off x="4305300" y="3317973"/>
          <a:ext cx="698500" cy="4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166885</xdr:rowOff>
    </xdr:from>
    <xdr:to>
      <xdr:col>22</xdr:col>
      <xdr:colOff>114300</xdr:colOff>
      <xdr:row>19</xdr:row>
      <xdr:rowOff>12798</xdr:rowOff>
    </xdr:to>
    <xdr:cxnSp macro="">
      <xdr:nvCxnSpPr>
        <xdr:cNvPr id="58" name="直線コネクタ 57"/>
        <xdr:cNvCxnSpPr/>
      </xdr:nvCxnSpPr>
      <xdr:spPr bwMode="auto">
        <a:xfrm>
          <a:off x="3606800" y="3300610"/>
          <a:ext cx="698500" cy="1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163478</xdr:rowOff>
    </xdr:from>
    <xdr:to>
      <xdr:col>18</xdr:col>
      <xdr:colOff>177800</xdr:colOff>
      <xdr:row>18</xdr:row>
      <xdr:rowOff>166885</xdr:rowOff>
    </xdr:to>
    <xdr:cxnSp macro="">
      <xdr:nvCxnSpPr>
        <xdr:cNvPr id="61" name="直線コネクタ 60"/>
        <xdr:cNvCxnSpPr/>
      </xdr:nvCxnSpPr>
      <xdr:spPr bwMode="auto">
        <a:xfrm>
          <a:off x="2908300" y="3297203"/>
          <a:ext cx="698500" cy="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129387</xdr:rowOff>
    </xdr:from>
    <xdr:to>
      <xdr:col>29</xdr:col>
      <xdr:colOff>177800</xdr:colOff>
      <xdr:row>19</xdr:row>
      <xdr:rowOff>59537</xdr:rowOff>
    </xdr:to>
    <xdr:sp macro="" textlink="">
      <xdr:nvSpPr>
        <xdr:cNvPr id="71" name="楕円 70"/>
        <xdr:cNvSpPr/>
      </xdr:nvSpPr>
      <xdr:spPr bwMode="auto">
        <a:xfrm>
          <a:off x="5600700" y="326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37965</xdr:rowOff>
    </xdr:from>
    <xdr:ext cx="762000" cy="259045"/>
    <xdr:sp macro="" textlink="">
      <xdr:nvSpPr>
        <xdr:cNvPr id="72" name="人口1人当たり決算額の推移該当値テキスト130"/>
        <xdr:cNvSpPr txBox="1"/>
      </xdr:nvSpPr>
      <xdr:spPr>
        <a:xfrm>
          <a:off x="5740400" y="317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137487</xdr:rowOff>
    </xdr:from>
    <xdr:to>
      <xdr:col>26</xdr:col>
      <xdr:colOff>101600</xdr:colOff>
      <xdr:row>19</xdr:row>
      <xdr:rowOff>67637</xdr:rowOff>
    </xdr:to>
    <xdr:sp macro="" textlink="">
      <xdr:nvSpPr>
        <xdr:cNvPr id="73" name="楕円 72"/>
        <xdr:cNvSpPr/>
      </xdr:nvSpPr>
      <xdr:spPr bwMode="auto">
        <a:xfrm>
          <a:off x="4953000" y="327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52414</xdr:rowOff>
    </xdr:from>
    <xdr:ext cx="736600" cy="259045"/>
    <xdr:sp macro="" textlink="">
      <xdr:nvSpPr>
        <xdr:cNvPr id="74" name="テキスト ボックス 73"/>
        <xdr:cNvSpPr txBox="1"/>
      </xdr:nvSpPr>
      <xdr:spPr>
        <a:xfrm>
          <a:off x="4622800" y="3357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133448</xdr:rowOff>
    </xdr:from>
    <xdr:to>
      <xdr:col>22</xdr:col>
      <xdr:colOff>165100</xdr:colOff>
      <xdr:row>19</xdr:row>
      <xdr:rowOff>63598</xdr:rowOff>
    </xdr:to>
    <xdr:sp macro="" textlink="">
      <xdr:nvSpPr>
        <xdr:cNvPr id="75" name="楕円 74"/>
        <xdr:cNvSpPr/>
      </xdr:nvSpPr>
      <xdr:spPr bwMode="auto">
        <a:xfrm>
          <a:off x="4254500" y="326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48375</xdr:rowOff>
    </xdr:from>
    <xdr:ext cx="762000" cy="259045"/>
    <xdr:sp macro="" textlink="">
      <xdr:nvSpPr>
        <xdr:cNvPr id="76" name="テキスト ボックス 75"/>
        <xdr:cNvSpPr txBox="1"/>
      </xdr:nvSpPr>
      <xdr:spPr>
        <a:xfrm>
          <a:off x="3924300" y="335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116085</xdr:rowOff>
    </xdr:from>
    <xdr:to>
      <xdr:col>19</xdr:col>
      <xdr:colOff>38100</xdr:colOff>
      <xdr:row>19</xdr:row>
      <xdr:rowOff>46235</xdr:rowOff>
    </xdr:to>
    <xdr:sp macro="" textlink="">
      <xdr:nvSpPr>
        <xdr:cNvPr id="77" name="楕円 76"/>
        <xdr:cNvSpPr/>
      </xdr:nvSpPr>
      <xdr:spPr bwMode="auto">
        <a:xfrm>
          <a:off x="3556000" y="324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31012</xdr:rowOff>
    </xdr:from>
    <xdr:ext cx="762000" cy="259045"/>
    <xdr:sp macro="" textlink="">
      <xdr:nvSpPr>
        <xdr:cNvPr id="78" name="テキスト ボックス 77"/>
        <xdr:cNvSpPr txBox="1"/>
      </xdr:nvSpPr>
      <xdr:spPr>
        <a:xfrm>
          <a:off x="3225800" y="33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112678</xdr:rowOff>
    </xdr:from>
    <xdr:to>
      <xdr:col>15</xdr:col>
      <xdr:colOff>101600</xdr:colOff>
      <xdr:row>19</xdr:row>
      <xdr:rowOff>42828</xdr:rowOff>
    </xdr:to>
    <xdr:sp macro="" textlink="">
      <xdr:nvSpPr>
        <xdr:cNvPr id="79" name="楕円 78"/>
        <xdr:cNvSpPr/>
      </xdr:nvSpPr>
      <xdr:spPr bwMode="auto">
        <a:xfrm>
          <a:off x="2857500" y="324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27605</xdr:rowOff>
    </xdr:from>
    <xdr:ext cx="762000" cy="259045"/>
    <xdr:sp macro="" textlink="">
      <xdr:nvSpPr>
        <xdr:cNvPr id="80" name="テキスト ボックス 79"/>
        <xdr:cNvSpPr txBox="1"/>
      </xdr:nvSpPr>
      <xdr:spPr>
        <a:xfrm>
          <a:off x="2527300" y="333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43714</xdr:rowOff>
    </xdr:from>
    <xdr:to>
      <xdr:col>29</xdr:col>
      <xdr:colOff>127000</xdr:colOff>
      <xdr:row>37</xdr:row>
      <xdr:rowOff>46837</xdr:rowOff>
    </xdr:to>
    <xdr:cxnSp macro="">
      <xdr:nvCxnSpPr>
        <xdr:cNvPr id="111" name="直線コネクタ 110"/>
        <xdr:cNvCxnSpPr/>
      </xdr:nvCxnSpPr>
      <xdr:spPr bwMode="auto">
        <a:xfrm>
          <a:off x="5003800" y="7168414"/>
          <a:ext cx="647700" cy="3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43714</xdr:rowOff>
    </xdr:from>
    <xdr:to>
      <xdr:col>26</xdr:col>
      <xdr:colOff>50800</xdr:colOff>
      <xdr:row>37</xdr:row>
      <xdr:rowOff>66726</xdr:rowOff>
    </xdr:to>
    <xdr:cxnSp macro="">
      <xdr:nvCxnSpPr>
        <xdr:cNvPr id="114" name="直線コネクタ 113"/>
        <xdr:cNvCxnSpPr/>
      </xdr:nvCxnSpPr>
      <xdr:spPr bwMode="auto">
        <a:xfrm flipV="1">
          <a:off x="4305300" y="7168414"/>
          <a:ext cx="698500" cy="2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37465</xdr:rowOff>
    </xdr:from>
    <xdr:to>
      <xdr:col>22</xdr:col>
      <xdr:colOff>114300</xdr:colOff>
      <xdr:row>37</xdr:row>
      <xdr:rowOff>66726</xdr:rowOff>
    </xdr:to>
    <xdr:cxnSp macro="">
      <xdr:nvCxnSpPr>
        <xdr:cNvPr id="117" name="直線コネクタ 116"/>
        <xdr:cNvCxnSpPr/>
      </xdr:nvCxnSpPr>
      <xdr:spPr bwMode="auto">
        <a:xfrm>
          <a:off x="3606800" y="6647815"/>
          <a:ext cx="698500" cy="54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37465</xdr:rowOff>
    </xdr:from>
    <xdr:to>
      <xdr:col>18</xdr:col>
      <xdr:colOff>177800</xdr:colOff>
      <xdr:row>37</xdr:row>
      <xdr:rowOff>107417</xdr:rowOff>
    </xdr:to>
    <xdr:cxnSp macro="">
      <xdr:nvCxnSpPr>
        <xdr:cNvPr id="120" name="直線コネクタ 119"/>
        <xdr:cNvCxnSpPr/>
      </xdr:nvCxnSpPr>
      <xdr:spPr bwMode="auto">
        <a:xfrm flipV="1">
          <a:off x="2908300" y="6647815"/>
          <a:ext cx="698500" cy="58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87901</xdr:rowOff>
    </xdr:from>
    <xdr:ext cx="762000" cy="259045"/>
    <xdr:sp macro="" textlink="">
      <xdr:nvSpPr>
        <xdr:cNvPr id="122" name="テキスト ボックス 121"/>
        <xdr:cNvSpPr txBox="1"/>
      </xdr:nvSpPr>
      <xdr:spPr>
        <a:xfrm>
          <a:off x="32258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167487</xdr:rowOff>
    </xdr:from>
    <xdr:to>
      <xdr:col>29</xdr:col>
      <xdr:colOff>177800</xdr:colOff>
      <xdr:row>37</xdr:row>
      <xdr:rowOff>97637</xdr:rowOff>
    </xdr:to>
    <xdr:sp macro="" textlink="">
      <xdr:nvSpPr>
        <xdr:cNvPr id="130" name="楕円 129"/>
        <xdr:cNvSpPr/>
      </xdr:nvSpPr>
      <xdr:spPr bwMode="auto">
        <a:xfrm>
          <a:off x="5600700" y="712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139564</xdr:rowOff>
    </xdr:from>
    <xdr:ext cx="762000" cy="259045"/>
    <xdr:sp macro="" textlink="">
      <xdr:nvSpPr>
        <xdr:cNvPr id="131" name="人口1人当たり決算額の推移該当値テキスト445"/>
        <xdr:cNvSpPr txBox="1"/>
      </xdr:nvSpPr>
      <xdr:spPr>
        <a:xfrm>
          <a:off x="5740400" y="709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164364</xdr:rowOff>
    </xdr:from>
    <xdr:to>
      <xdr:col>26</xdr:col>
      <xdr:colOff>101600</xdr:colOff>
      <xdr:row>37</xdr:row>
      <xdr:rowOff>94514</xdr:rowOff>
    </xdr:to>
    <xdr:sp macro="" textlink="">
      <xdr:nvSpPr>
        <xdr:cNvPr id="132" name="楕円 131"/>
        <xdr:cNvSpPr/>
      </xdr:nvSpPr>
      <xdr:spPr bwMode="auto">
        <a:xfrm>
          <a:off x="4953000" y="711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79291</xdr:rowOff>
    </xdr:from>
    <xdr:ext cx="736600" cy="259045"/>
    <xdr:sp macro="" textlink="">
      <xdr:nvSpPr>
        <xdr:cNvPr id="133" name="テキスト ボックス 132"/>
        <xdr:cNvSpPr txBox="1"/>
      </xdr:nvSpPr>
      <xdr:spPr>
        <a:xfrm>
          <a:off x="4622800" y="720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15926</xdr:rowOff>
    </xdr:from>
    <xdr:to>
      <xdr:col>22</xdr:col>
      <xdr:colOff>165100</xdr:colOff>
      <xdr:row>37</xdr:row>
      <xdr:rowOff>117526</xdr:rowOff>
    </xdr:to>
    <xdr:sp macro="" textlink="">
      <xdr:nvSpPr>
        <xdr:cNvPr id="134" name="楕円 133"/>
        <xdr:cNvSpPr/>
      </xdr:nvSpPr>
      <xdr:spPr bwMode="auto">
        <a:xfrm>
          <a:off x="4254500" y="714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102303</xdr:rowOff>
    </xdr:from>
    <xdr:ext cx="762000" cy="259045"/>
    <xdr:sp macro="" textlink="">
      <xdr:nvSpPr>
        <xdr:cNvPr id="135" name="テキスト ボックス 134"/>
        <xdr:cNvSpPr txBox="1"/>
      </xdr:nvSpPr>
      <xdr:spPr>
        <a:xfrm>
          <a:off x="3924300" y="722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329565</xdr:rowOff>
    </xdr:from>
    <xdr:to>
      <xdr:col>19</xdr:col>
      <xdr:colOff>38100</xdr:colOff>
      <xdr:row>35</xdr:row>
      <xdr:rowOff>88265</xdr:rowOff>
    </xdr:to>
    <xdr:sp macro="" textlink="">
      <xdr:nvSpPr>
        <xdr:cNvPr id="136" name="楕円 135"/>
        <xdr:cNvSpPr/>
      </xdr:nvSpPr>
      <xdr:spPr bwMode="auto">
        <a:xfrm>
          <a:off x="3556000" y="659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98442</xdr:rowOff>
    </xdr:from>
    <xdr:ext cx="762000" cy="259045"/>
    <xdr:sp macro="" textlink="">
      <xdr:nvSpPr>
        <xdr:cNvPr id="137" name="テキスト ボックス 136"/>
        <xdr:cNvSpPr txBox="1"/>
      </xdr:nvSpPr>
      <xdr:spPr>
        <a:xfrm>
          <a:off x="3225800" y="63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56617</xdr:rowOff>
    </xdr:from>
    <xdr:to>
      <xdr:col>15</xdr:col>
      <xdr:colOff>101600</xdr:colOff>
      <xdr:row>37</xdr:row>
      <xdr:rowOff>158217</xdr:rowOff>
    </xdr:to>
    <xdr:sp macro="" textlink="">
      <xdr:nvSpPr>
        <xdr:cNvPr id="138" name="楕円 137"/>
        <xdr:cNvSpPr/>
      </xdr:nvSpPr>
      <xdr:spPr bwMode="auto">
        <a:xfrm>
          <a:off x="2857500" y="7181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142994</xdr:rowOff>
    </xdr:from>
    <xdr:ext cx="762000" cy="259045"/>
    <xdr:sp macro="" textlink="">
      <xdr:nvSpPr>
        <xdr:cNvPr id="139" name="テキスト ボックス 138"/>
        <xdr:cNvSpPr txBox="1"/>
      </xdr:nvSpPr>
      <xdr:spPr>
        <a:xfrm>
          <a:off x="2527300" y="726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570,213
542,959
32.22
295,220,675
285,612,861
8,943,811
130,061,004
28,622,527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150237</xdr:rowOff>
    </xdr:from>
    <xdr:to>
      <xdr:col>24</xdr:col>
      <xdr:colOff>63500</xdr:colOff>
      <xdr:row>37</xdr:row>
      <xdr:rowOff>157313</xdr:rowOff>
    </xdr:to>
    <xdr:cxnSp macro="">
      <xdr:nvCxnSpPr>
        <xdr:cNvPr id="63" name="直線コネクタ 62"/>
        <xdr:cNvCxnSpPr/>
      </xdr:nvCxnSpPr>
      <xdr:spPr>
        <a:xfrm flipV="1">
          <a:off x="3797300" y="6493887"/>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155506</xdr:rowOff>
    </xdr:from>
    <xdr:to>
      <xdr:col>19</xdr:col>
      <xdr:colOff>177800</xdr:colOff>
      <xdr:row>37</xdr:row>
      <xdr:rowOff>157313</xdr:rowOff>
    </xdr:to>
    <xdr:cxnSp macro="">
      <xdr:nvCxnSpPr>
        <xdr:cNvPr id="66" name="直線コネクタ 65"/>
        <xdr:cNvCxnSpPr/>
      </xdr:nvCxnSpPr>
      <xdr:spPr>
        <a:xfrm>
          <a:off x="2908300" y="6499156"/>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146558</xdr:rowOff>
    </xdr:from>
    <xdr:to>
      <xdr:col>15</xdr:col>
      <xdr:colOff>50800</xdr:colOff>
      <xdr:row>37</xdr:row>
      <xdr:rowOff>155506</xdr:rowOff>
    </xdr:to>
    <xdr:cxnSp macro="">
      <xdr:nvCxnSpPr>
        <xdr:cNvPr id="69" name="直線コネクタ 68"/>
        <xdr:cNvCxnSpPr/>
      </xdr:nvCxnSpPr>
      <xdr:spPr>
        <a:xfrm>
          <a:off x="2019300" y="6490208"/>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131264</xdr:rowOff>
    </xdr:from>
    <xdr:to>
      <xdr:col>10</xdr:col>
      <xdr:colOff>114300</xdr:colOff>
      <xdr:row>37</xdr:row>
      <xdr:rowOff>146558</xdr:rowOff>
    </xdr:to>
    <xdr:cxnSp macro="">
      <xdr:nvCxnSpPr>
        <xdr:cNvPr id="72" name="直線コネクタ 71"/>
        <xdr:cNvCxnSpPr/>
      </xdr:nvCxnSpPr>
      <xdr:spPr>
        <a:xfrm>
          <a:off x="1130300" y="6474914"/>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99437</xdr:rowOff>
    </xdr:from>
    <xdr:to>
      <xdr:col>24</xdr:col>
      <xdr:colOff>114300</xdr:colOff>
      <xdr:row>38</xdr:row>
      <xdr:rowOff>29587</xdr:rowOff>
    </xdr:to>
    <xdr:sp macro="" textlink="">
      <xdr:nvSpPr>
        <xdr:cNvPr id="82" name="楕円 81"/>
        <xdr:cNvSpPr/>
      </xdr:nvSpPr>
      <xdr:spPr>
        <a:xfrm>
          <a:off x="4584700" y="6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14364</xdr:rowOff>
    </xdr:from>
    <xdr:ext cx="534377" cy="259045"/>
    <xdr:sp macro="" textlink="">
      <xdr:nvSpPr>
        <xdr:cNvPr id="83" name="人件費該当値テキスト"/>
        <xdr:cNvSpPr txBox="1"/>
      </xdr:nvSpPr>
      <xdr:spPr>
        <a:xfrm>
          <a:off x="4686300" y="63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106513</xdr:rowOff>
    </xdr:from>
    <xdr:to>
      <xdr:col>20</xdr:col>
      <xdr:colOff>38100</xdr:colOff>
      <xdr:row>38</xdr:row>
      <xdr:rowOff>36663</xdr:rowOff>
    </xdr:to>
    <xdr:sp macro="" textlink="">
      <xdr:nvSpPr>
        <xdr:cNvPr id="84" name="楕円 83"/>
        <xdr:cNvSpPr/>
      </xdr:nvSpPr>
      <xdr:spPr>
        <a:xfrm>
          <a:off x="3746500" y="64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27790</xdr:rowOff>
    </xdr:from>
    <xdr:ext cx="534377" cy="259045"/>
    <xdr:sp macro="" textlink="">
      <xdr:nvSpPr>
        <xdr:cNvPr id="85" name="テキスト ボックス 84"/>
        <xdr:cNvSpPr txBox="1"/>
      </xdr:nvSpPr>
      <xdr:spPr>
        <a:xfrm>
          <a:off x="3530111" y="654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104706</xdr:rowOff>
    </xdr:from>
    <xdr:to>
      <xdr:col>15</xdr:col>
      <xdr:colOff>101600</xdr:colOff>
      <xdr:row>38</xdr:row>
      <xdr:rowOff>34856</xdr:rowOff>
    </xdr:to>
    <xdr:sp macro="" textlink="">
      <xdr:nvSpPr>
        <xdr:cNvPr id="86" name="楕円 85"/>
        <xdr:cNvSpPr/>
      </xdr:nvSpPr>
      <xdr:spPr>
        <a:xfrm>
          <a:off x="2857500" y="64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25983</xdr:rowOff>
    </xdr:from>
    <xdr:ext cx="534377" cy="259045"/>
    <xdr:sp macro="" textlink="">
      <xdr:nvSpPr>
        <xdr:cNvPr id="87" name="テキスト ボックス 86"/>
        <xdr:cNvSpPr txBox="1"/>
      </xdr:nvSpPr>
      <xdr:spPr>
        <a:xfrm>
          <a:off x="2641111" y="65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95758</xdr:rowOff>
    </xdr:from>
    <xdr:to>
      <xdr:col>10</xdr:col>
      <xdr:colOff>165100</xdr:colOff>
      <xdr:row>38</xdr:row>
      <xdr:rowOff>25908</xdr:rowOff>
    </xdr:to>
    <xdr:sp macro="" textlink="">
      <xdr:nvSpPr>
        <xdr:cNvPr id="88" name="楕円 87"/>
        <xdr:cNvSpPr/>
      </xdr:nvSpPr>
      <xdr:spPr>
        <a:xfrm>
          <a:off x="196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17035</xdr:rowOff>
    </xdr:from>
    <xdr:ext cx="534377" cy="259045"/>
    <xdr:sp macro="" textlink="">
      <xdr:nvSpPr>
        <xdr:cNvPr id="89" name="テキスト ボックス 88"/>
        <xdr:cNvSpPr txBox="1"/>
      </xdr:nvSpPr>
      <xdr:spPr>
        <a:xfrm>
          <a:off x="1752111" y="65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80464</xdr:rowOff>
    </xdr:from>
    <xdr:to>
      <xdr:col>6</xdr:col>
      <xdr:colOff>38100</xdr:colOff>
      <xdr:row>38</xdr:row>
      <xdr:rowOff>10613</xdr:rowOff>
    </xdr:to>
    <xdr:sp macro="" textlink="">
      <xdr:nvSpPr>
        <xdr:cNvPr id="90" name="楕円 89"/>
        <xdr:cNvSpPr/>
      </xdr:nvSpPr>
      <xdr:spPr>
        <a:xfrm>
          <a:off x="1079500" y="64241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1740</xdr:rowOff>
    </xdr:from>
    <xdr:ext cx="534377" cy="259045"/>
    <xdr:sp macro="" textlink="">
      <xdr:nvSpPr>
        <xdr:cNvPr id="91" name="テキスト ボックス 90"/>
        <xdr:cNvSpPr txBox="1"/>
      </xdr:nvSpPr>
      <xdr:spPr>
        <a:xfrm>
          <a:off x="863111" y="65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91870</xdr:rowOff>
    </xdr:from>
    <xdr:to>
      <xdr:col>24</xdr:col>
      <xdr:colOff>63500</xdr:colOff>
      <xdr:row>58</xdr:row>
      <xdr:rowOff>115171</xdr:rowOff>
    </xdr:to>
    <xdr:cxnSp macro="">
      <xdr:nvCxnSpPr>
        <xdr:cNvPr id="121" name="直線コネクタ 120"/>
        <xdr:cNvCxnSpPr/>
      </xdr:nvCxnSpPr>
      <xdr:spPr>
        <a:xfrm flipV="1">
          <a:off x="3797300" y="10035970"/>
          <a:ext cx="8382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115171</xdr:rowOff>
    </xdr:from>
    <xdr:to>
      <xdr:col>19</xdr:col>
      <xdr:colOff>177800</xdr:colOff>
      <xdr:row>58</xdr:row>
      <xdr:rowOff>136507</xdr:rowOff>
    </xdr:to>
    <xdr:cxnSp macro="">
      <xdr:nvCxnSpPr>
        <xdr:cNvPr id="124" name="直線コネクタ 123"/>
        <xdr:cNvCxnSpPr/>
      </xdr:nvCxnSpPr>
      <xdr:spPr>
        <a:xfrm flipV="1">
          <a:off x="2908300" y="10059271"/>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131204</xdr:rowOff>
    </xdr:from>
    <xdr:to>
      <xdr:col>15</xdr:col>
      <xdr:colOff>50800</xdr:colOff>
      <xdr:row>58</xdr:row>
      <xdr:rowOff>136507</xdr:rowOff>
    </xdr:to>
    <xdr:cxnSp macro="">
      <xdr:nvCxnSpPr>
        <xdr:cNvPr id="127" name="直線コネクタ 126"/>
        <xdr:cNvCxnSpPr/>
      </xdr:nvCxnSpPr>
      <xdr:spPr>
        <a:xfrm>
          <a:off x="2019300" y="10075304"/>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121686</xdr:rowOff>
    </xdr:from>
    <xdr:to>
      <xdr:col>10</xdr:col>
      <xdr:colOff>114300</xdr:colOff>
      <xdr:row>58</xdr:row>
      <xdr:rowOff>131204</xdr:rowOff>
    </xdr:to>
    <xdr:cxnSp macro="">
      <xdr:nvCxnSpPr>
        <xdr:cNvPr id="130" name="直線コネクタ 129"/>
        <xdr:cNvCxnSpPr/>
      </xdr:nvCxnSpPr>
      <xdr:spPr>
        <a:xfrm>
          <a:off x="1130300" y="10065786"/>
          <a:ext cx="8890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41070</xdr:rowOff>
    </xdr:from>
    <xdr:to>
      <xdr:col>24</xdr:col>
      <xdr:colOff>114300</xdr:colOff>
      <xdr:row>58</xdr:row>
      <xdr:rowOff>142670</xdr:rowOff>
    </xdr:to>
    <xdr:sp macro="" textlink="">
      <xdr:nvSpPr>
        <xdr:cNvPr id="140" name="楕円 139"/>
        <xdr:cNvSpPr/>
      </xdr:nvSpPr>
      <xdr:spPr>
        <a:xfrm>
          <a:off x="4584700" y="99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131473</xdr:rowOff>
    </xdr:from>
    <xdr:ext cx="534377" cy="259045"/>
    <xdr:sp macro="" textlink="">
      <xdr:nvSpPr>
        <xdr:cNvPr id="141" name="物件費該当値テキスト"/>
        <xdr:cNvSpPr txBox="1"/>
      </xdr:nvSpPr>
      <xdr:spPr>
        <a:xfrm>
          <a:off x="4686300" y="99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64371</xdr:rowOff>
    </xdr:from>
    <xdr:to>
      <xdr:col>20</xdr:col>
      <xdr:colOff>38100</xdr:colOff>
      <xdr:row>58</xdr:row>
      <xdr:rowOff>165971</xdr:rowOff>
    </xdr:to>
    <xdr:sp macro="" textlink="">
      <xdr:nvSpPr>
        <xdr:cNvPr id="142" name="楕円 141"/>
        <xdr:cNvSpPr/>
      </xdr:nvSpPr>
      <xdr:spPr>
        <a:xfrm>
          <a:off x="3746500" y="100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157098</xdr:rowOff>
    </xdr:from>
    <xdr:ext cx="534377" cy="259045"/>
    <xdr:sp macro="" textlink="">
      <xdr:nvSpPr>
        <xdr:cNvPr id="143" name="テキスト ボックス 142"/>
        <xdr:cNvSpPr txBox="1"/>
      </xdr:nvSpPr>
      <xdr:spPr>
        <a:xfrm>
          <a:off x="3530111" y="101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85707</xdr:rowOff>
    </xdr:from>
    <xdr:to>
      <xdr:col>15</xdr:col>
      <xdr:colOff>101600</xdr:colOff>
      <xdr:row>59</xdr:row>
      <xdr:rowOff>15857</xdr:rowOff>
    </xdr:to>
    <xdr:sp macro="" textlink="">
      <xdr:nvSpPr>
        <xdr:cNvPr id="144" name="楕円 143"/>
        <xdr:cNvSpPr/>
      </xdr:nvSpPr>
      <xdr:spPr>
        <a:xfrm>
          <a:off x="2857500" y="100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6984</xdr:rowOff>
    </xdr:from>
    <xdr:ext cx="534377" cy="259045"/>
    <xdr:sp macro="" textlink="">
      <xdr:nvSpPr>
        <xdr:cNvPr id="145" name="テキスト ボックス 144"/>
        <xdr:cNvSpPr txBox="1"/>
      </xdr:nvSpPr>
      <xdr:spPr>
        <a:xfrm>
          <a:off x="2641111" y="101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80404</xdr:rowOff>
    </xdr:from>
    <xdr:to>
      <xdr:col>10</xdr:col>
      <xdr:colOff>165100</xdr:colOff>
      <xdr:row>59</xdr:row>
      <xdr:rowOff>10554</xdr:rowOff>
    </xdr:to>
    <xdr:sp macro="" textlink="">
      <xdr:nvSpPr>
        <xdr:cNvPr id="146" name="楕円 145"/>
        <xdr:cNvSpPr/>
      </xdr:nvSpPr>
      <xdr:spPr>
        <a:xfrm>
          <a:off x="1968500" y="100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1681</xdr:rowOff>
    </xdr:from>
    <xdr:ext cx="534377" cy="259045"/>
    <xdr:sp macro="" textlink="">
      <xdr:nvSpPr>
        <xdr:cNvPr id="147" name="テキスト ボックス 146"/>
        <xdr:cNvSpPr txBox="1"/>
      </xdr:nvSpPr>
      <xdr:spPr>
        <a:xfrm>
          <a:off x="1752111" y="101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70886</xdr:rowOff>
    </xdr:from>
    <xdr:to>
      <xdr:col>6</xdr:col>
      <xdr:colOff>38100</xdr:colOff>
      <xdr:row>59</xdr:row>
      <xdr:rowOff>1036</xdr:rowOff>
    </xdr:to>
    <xdr:sp macro="" textlink="">
      <xdr:nvSpPr>
        <xdr:cNvPr id="148" name="楕円 147"/>
        <xdr:cNvSpPr/>
      </xdr:nvSpPr>
      <xdr:spPr>
        <a:xfrm>
          <a:off x="1079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163613</xdr:rowOff>
    </xdr:from>
    <xdr:ext cx="534377" cy="259045"/>
    <xdr:sp macro="" textlink="">
      <xdr:nvSpPr>
        <xdr:cNvPr id="149" name="テキスト ボックス 148"/>
        <xdr:cNvSpPr txBox="1"/>
      </xdr:nvSpPr>
      <xdr:spPr>
        <a:xfrm>
          <a:off x="863111" y="1010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144729</xdr:rowOff>
    </xdr:from>
    <xdr:to>
      <xdr:col>24</xdr:col>
      <xdr:colOff>63500</xdr:colOff>
      <xdr:row>77</xdr:row>
      <xdr:rowOff>150399</xdr:rowOff>
    </xdr:to>
    <xdr:cxnSp macro="">
      <xdr:nvCxnSpPr>
        <xdr:cNvPr id="176" name="直線コネクタ 175"/>
        <xdr:cNvCxnSpPr/>
      </xdr:nvCxnSpPr>
      <xdr:spPr>
        <a:xfrm>
          <a:off x="3797300" y="13346379"/>
          <a:ext cx="8382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138328</xdr:rowOff>
    </xdr:from>
    <xdr:to>
      <xdr:col>19</xdr:col>
      <xdr:colOff>177800</xdr:colOff>
      <xdr:row>77</xdr:row>
      <xdr:rowOff>144729</xdr:rowOff>
    </xdr:to>
    <xdr:cxnSp macro="">
      <xdr:nvCxnSpPr>
        <xdr:cNvPr id="179" name="直線コネクタ 178"/>
        <xdr:cNvCxnSpPr/>
      </xdr:nvCxnSpPr>
      <xdr:spPr>
        <a:xfrm>
          <a:off x="2908300" y="1333997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138328</xdr:rowOff>
    </xdr:from>
    <xdr:to>
      <xdr:col>15</xdr:col>
      <xdr:colOff>50800</xdr:colOff>
      <xdr:row>77</xdr:row>
      <xdr:rowOff>145004</xdr:rowOff>
    </xdr:to>
    <xdr:cxnSp macro="">
      <xdr:nvCxnSpPr>
        <xdr:cNvPr id="182" name="直線コネクタ 181"/>
        <xdr:cNvCxnSpPr/>
      </xdr:nvCxnSpPr>
      <xdr:spPr>
        <a:xfrm flipV="1">
          <a:off x="2019300" y="13339978"/>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145004</xdr:rowOff>
    </xdr:from>
    <xdr:to>
      <xdr:col>10</xdr:col>
      <xdr:colOff>114300</xdr:colOff>
      <xdr:row>77</xdr:row>
      <xdr:rowOff>146010</xdr:rowOff>
    </xdr:to>
    <xdr:cxnSp macro="">
      <xdr:nvCxnSpPr>
        <xdr:cNvPr id="185" name="直線コネクタ 184"/>
        <xdr:cNvCxnSpPr/>
      </xdr:nvCxnSpPr>
      <xdr:spPr>
        <a:xfrm flipV="1">
          <a:off x="1130300" y="1334665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99599</xdr:rowOff>
    </xdr:from>
    <xdr:to>
      <xdr:col>24</xdr:col>
      <xdr:colOff>114300</xdr:colOff>
      <xdr:row>78</xdr:row>
      <xdr:rowOff>29749</xdr:rowOff>
    </xdr:to>
    <xdr:sp macro="" textlink="">
      <xdr:nvSpPr>
        <xdr:cNvPr id="195" name="楕円 194"/>
        <xdr:cNvSpPr/>
      </xdr:nvSpPr>
      <xdr:spPr>
        <a:xfrm>
          <a:off x="4584700" y="133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14526</xdr:rowOff>
    </xdr:from>
    <xdr:ext cx="469744" cy="259045"/>
    <xdr:sp macro="" textlink="">
      <xdr:nvSpPr>
        <xdr:cNvPr id="196" name="維持補修費該当値テキスト"/>
        <xdr:cNvSpPr txBox="1"/>
      </xdr:nvSpPr>
      <xdr:spPr>
        <a:xfrm>
          <a:off x="4686300"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93929</xdr:rowOff>
    </xdr:from>
    <xdr:to>
      <xdr:col>20</xdr:col>
      <xdr:colOff>38100</xdr:colOff>
      <xdr:row>78</xdr:row>
      <xdr:rowOff>24079</xdr:rowOff>
    </xdr:to>
    <xdr:sp macro="" textlink="">
      <xdr:nvSpPr>
        <xdr:cNvPr id="197" name="楕円 196"/>
        <xdr:cNvSpPr/>
      </xdr:nvSpPr>
      <xdr:spPr>
        <a:xfrm>
          <a:off x="3746500" y="132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15206</xdr:rowOff>
    </xdr:from>
    <xdr:ext cx="469744" cy="259045"/>
    <xdr:sp macro="" textlink="">
      <xdr:nvSpPr>
        <xdr:cNvPr id="198" name="テキスト ボックス 197"/>
        <xdr:cNvSpPr txBox="1"/>
      </xdr:nvSpPr>
      <xdr:spPr>
        <a:xfrm>
          <a:off x="3562428" y="1338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87528</xdr:rowOff>
    </xdr:from>
    <xdr:to>
      <xdr:col>15</xdr:col>
      <xdr:colOff>101600</xdr:colOff>
      <xdr:row>78</xdr:row>
      <xdr:rowOff>17678</xdr:rowOff>
    </xdr:to>
    <xdr:sp macro="" textlink="">
      <xdr:nvSpPr>
        <xdr:cNvPr id="199" name="楕円 198"/>
        <xdr:cNvSpPr/>
      </xdr:nvSpPr>
      <xdr:spPr>
        <a:xfrm>
          <a:off x="2857500" y="132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8805</xdr:rowOff>
    </xdr:from>
    <xdr:ext cx="469744" cy="259045"/>
    <xdr:sp macro="" textlink="">
      <xdr:nvSpPr>
        <xdr:cNvPr id="200" name="テキスト ボックス 199"/>
        <xdr:cNvSpPr txBox="1"/>
      </xdr:nvSpPr>
      <xdr:spPr>
        <a:xfrm>
          <a:off x="2673428" y="1338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94204</xdr:rowOff>
    </xdr:from>
    <xdr:to>
      <xdr:col>10</xdr:col>
      <xdr:colOff>165100</xdr:colOff>
      <xdr:row>78</xdr:row>
      <xdr:rowOff>24354</xdr:rowOff>
    </xdr:to>
    <xdr:sp macro="" textlink="">
      <xdr:nvSpPr>
        <xdr:cNvPr id="201" name="楕円 200"/>
        <xdr:cNvSpPr/>
      </xdr:nvSpPr>
      <xdr:spPr>
        <a:xfrm>
          <a:off x="1968500" y="132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15481</xdr:rowOff>
    </xdr:from>
    <xdr:ext cx="469744" cy="259045"/>
    <xdr:sp macro="" textlink="">
      <xdr:nvSpPr>
        <xdr:cNvPr id="202" name="テキスト ボックス 201"/>
        <xdr:cNvSpPr txBox="1"/>
      </xdr:nvSpPr>
      <xdr:spPr>
        <a:xfrm>
          <a:off x="1784428" y="1338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95210</xdr:rowOff>
    </xdr:from>
    <xdr:to>
      <xdr:col>6</xdr:col>
      <xdr:colOff>38100</xdr:colOff>
      <xdr:row>78</xdr:row>
      <xdr:rowOff>25360</xdr:rowOff>
    </xdr:to>
    <xdr:sp macro="" textlink="">
      <xdr:nvSpPr>
        <xdr:cNvPr id="203" name="楕円 202"/>
        <xdr:cNvSpPr/>
      </xdr:nvSpPr>
      <xdr:spPr>
        <a:xfrm>
          <a:off x="1079500" y="132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16487</xdr:rowOff>
    </xdr:from>
    <xdr:ext cx="469744" cy="259045"/>
    <xdr:sp macro="" textlink="">
      <xdr:nvSpPr>
        <xdr:cNvPr id="204" name="テキスト ボックス 203"/>
        <xdr:cNvSpPr txBox="1"/>
      </xdr:nvSpPr>
      <xdr:spPr>
        <a:xfrm>
          <a:off x="895428" y="1338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58832</xdr:rowOff>
    </xdr:from>
    <xdr:to>
      <xdr:col>24</xdr:col>
      <xdr:colOff>63500</xdr:colOff>
      <xdr:row>94</xdr:row>
      <xdr:rowOff>21628</xdr:rowOff>
    </xdr:to>
    <xdr:cxnSp macro="">
      <xdr:nvCxnSpPr>
        <xdr:cNvPr id="234" name="直線コネクタ 233"/>
        <xdr:cNvCxnSpPr/>
      </xdr:nvCxnSpPr>
      <xdr:spPr>
        <a:xfrm flipV="1">
          <a:off x="3797300" y="16003682"/>
          <a:ext cx="838200" cy="1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21628</xdr:rowOff>
    </xdr:from>
    <xdr:to>
      <xdr:col>19</xdr:col>
      <xdr:colOff>177800</xdr:colOff>
      <xdr:row>94</xdr:row>
      <xdr:rowOff>59956</xdr:rowOff>
    </xdr:to>
    <xdr:cxnSp macro="">
      <xdr:nvCxnSpPr>
        <xdr:cNvPr id="237" name="直線コネクタ 236"/>
        <xdr:cNvCxnSpPr/>
      </xdr:nvCxnSpPr>
      <xdr:spPr>
        <a:xfrm flipV="1">
          <a:off x="2908300" y="16137928"/>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28581</xdr:rowOff>
    </xdr:from>
    <xdr:to>
      <xdr:col>15</xdr:col>
      <xdr:colOff>50800</xdr:colOff>
      <xdr:row>94</xdr:row>
      <xdr:rowOff>59956</xdr:rowOff>
    </xdr:to>
    <xdr:cxnSp macro="">
      <xdr:nvCxnSpPr>
        <xdr:cNvPr id="240" name="直線コネクタ 239"/>
        <xdr:cNvCxnSpPr/>
      </xdr:nvCxnSpPr>
      <xdr:spPr>
        <a:xfrm>
          <a:off x="2019300" y="16144881"/>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28581</xdr:rowOff>
    </xdr:from>
    <xdr:to>
      <xdr:col>10</xdr:col>
      <xdr:colOff>114300</xdr:colOff>
      <xdr:row>94</xdr:row>
      <xdr:rowOff>92190</xdr:rowOff>
    </xdr:to>
    <xdr:cxnSp macro="">
      <xdr:nvCxnSpPr>
        <xdr:cNvPr id="243" name="直線コネクタ 242"/>
        <xdr:cNvCxnSpPr/>
      </xdr:nvCxnSpPr>
      <xdr:spPr>
        <a:xfrm flipV="1">
          <a:off x="1130300" y="16144881"/>
          <a:ext cx="889000" cy="6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8032</xdr:rowOff>
    </xdr:from>
    <xdr:to>
      <xdr:col>24</xdr:col>
      <xdr:colOff>114300</xdr:colOff>
      <xdr:row>93</xdr:row>
      <xdr:rowOff>109632</xdr:rowOff>
    </xdr:to>
    <xdr:sp macro="" textlink="">
      <xdr:nvSpPr>
        <xdr:cNvPr id="253" name="楕円 252"/>
        <xdr:cNvSpPr/>
      </xdr:nvSpPr>
      <xdr:spPr>
        <a:xfrm>
          <a:off x="4584700" y="159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30909</xdr:rowOff>
    </xdr:from>
    <xdr:ext cx="599010" cy="259045"/>
    <xdr:sp macro="" textlink="">
      <xdr:nvSpPr>
        <xdr:cNvPr id="254" name="扶助費該当値テキスト"/>
        <xdr:cNvSpPr txBox="1"/>
      </xdr:nvSpPr>
      <xdr:spPr>
        <a:xfrm>
          <a:off x="4686300" y="1580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142278</xdr:rowOff>
    </xdr:from>
    <xdr:to>
      <xdr:col>20</xdr:col>
      <xdr:colOff>38100</xdr:colOff>
      <xdr:row>94</xdr:row>
      <xdr:rowOff>72428</xdr:rowOff>
    </xdr:to>
    <xdr:sp macro="" textlink="">
      <xdr:nvSpPr>
        <xdr:cNvPr id="255" name="楕円 254"/>
        <xdr:cNvSpPr/>
      </xdr:nvSpPr>
      <xdr:spPr>
        <a:xfrm>
          <a:off x="3746500" y="160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88955</xdr:rowOff>
    </xdr:from>
    <xdr:ext cx="599010" cy="259045"/>
    <xdr:sp macro="" textlink="">
      <xdr:nvSpPr>
        <xdr:cNvPr id="256" name="テキスト ボックス 255"/>
        <xdr:cNvSpPr txBox="1"/>
      </xdr:nvSpPr>
      <xdr:spPr>
        <a:xfrm>
          <a:off x="3497795" y="158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9156</xdr:rowOff>
    </xdr:from>
    <xdr:to>
      <xdr:col>15</xdr:col>
      <xdr:colOff>101600</xdr:colOff>
      <xdr:row>94</xdr:row>
      <xdr:rowOff>110756</xdr:rowOff>
    </xdr:to>
    <xdr:sp macro="" textlink="">
      <xdr:nvSpPr>
        <xdr:cNvPr id="257" name="楕円 256"/>
        <xdr:cNvSpPr/>
      </xdr:nvSpPr>
      <xdr:spPr>
        <a:xfrm>
          <a:off x="2857500" y="161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127283</xdr:rowOff>
    </xdr:from>
    <xdr:ext cx="599010" cy="259045"/>
    <xdr:sp macro="" textlink="">
      <xdr:nvSpPr>
        <xdr:cNvPr id="258" name="テキスト ボックス 257"/>
        <xdr:cNvSpPr txBox="1"/>
      </xdr:nvSpPr>
      <xdr:spPr>
        <a:xfrm>
          <a:off x="2608795" y="1590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149231</xdr:rowOff>
    </xdr:from>
    <xdr:to>
      <xdr:col>10</xdr:col>
      <xdr:colOff>165100</xdr:colOff>
      <xdr:row>94</xdr:row>
      <xdr:rowOff>79381</xdr:rowOff>
    </xdr:to>
    <xdr:sp macro="" textlink="">
      <xdr:nvSpPr>
        <xdr:cNvPr id="259" name="楕円 258"/>
        <xdr:cNvSpPr/>
      </xdr:nvSpPr>
      <xdr:spPr>
        <a:xfrm>
          <a:off x="1968500" y="160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95908</xdr:rowOff>
    </xdr:from>
    <xdr:ext cx="599010" cy="259045"/>
    <xdr:sp macro="" textlink="">
      <xdr:nvSpPr>
        <xdr:cNvPr id="260" name="テキスト ボックス 259"/>
        <xdr:cNvSpPr txBox="1"/>
      </xdr:nvSpPr>
      <xdr:spPr>
        <a:xfrm>
          <a:off x="1719795" y="1586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41390</xdr:rowOff>
    </xdr:from>
    <xdr:to>
      <xdr:col>6</xdr:col>
      <xdr:colOff>38100</xdr:colOff>
      <xdr:row>94</xdr:row>
      <xdr:rowOff>142990</xdr:rowOff>
    </xdr:to>
    <xdr:sp macro="" textlink="">
      <xdr:nvSpPr>
        <xdr:cNvPr id="261" name="楕円 260"/>
        <xdr:cNvSpPr/>
      </xdr:nvSpPr>
      <xdr:spPr>
        <a:xfrm>
          <a:off x="1079500" y="161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159517</xdr:rowOff>
    </xdr:from>
    <xdr:ext cx="599010" cy="259045"/>
    <xdr:sp macro="" textlink="">
      <xdr:nvSpPr>
        <xdr:cNvPr id="262" name="テキスト ボックス 261"/>
        <xdr:cNvSpPr txBox="1"/>
      </xdr:nvSpPr>
      <xdr:spPr>
        <a:xfrm>
          <a:off x="830795" y="1593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111866</xdr:rowOff>
    </xdr:from>
    <xdr:to>
      <xdr:col>55</xdr:col>
      <xdr:colOff>0</xdr:colOff>
      <xdr:row>38</xdr:row>
      <xdr:rowOff>66128</xdr:rowOff>
    </xdr:to>
    <xdr:cxnSp macro="">
      <xdr:nvCxnSpPr>
        <xdr:cNvPr id="289" name="直線コネクタ 288"/>
        <xdr:cNvCxnSpPr/>
      </xdr:nvCxnSpPr>
      <xdr:spPr>
        <a:xfrm flipV="1">
          <a:off x="9639300" y="6112616"/>
          <a:ext cx="838200" cy="46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66128</xdr:rowOff>
    </xdr:from>
    <xdr:to>
      <xdr:col>50</xdr:col>
      <xdr:colOff>114300</xdr:colOff>
      <xdr:row>38</xdr:row>
      <xdr:rowOff>71170</xdr:rowOff>
    </xdr:to>
    <xdr:cxnSp macro="">
      <xdr:nvCxnSpPr>
        <xdr:cNvPr id="292" name="直線コネクタ 291"/>
        <xdr:cNvCxnSpPr/>
      </xdr:nvCxnSpPr>
      <xdr:spPr>
        <a:xfrm flipV="1">
          <a:off x="8750300" y="6581228"/>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71170</xdr:rowOff>
    </xdr:from>
    <xdr:to>
      <xdr:col>45</xdr:col>
      <xdr:colOff>177800</xdr:colOff>
      <xdr:row>38</xdr:row>
      <xdr:rowOff>75898</xdr:rowOff>
    </xdr:to>
    <xdr:cxnSp macro="">
      <xdr:nvCxnSpPr>
        <xdr:cNvPr id="295" name="直線コネクタ 294"/>
        <xdr:cNvCxnSpPr/>
      </xdr:nvCxnSpPr>
      <xdr:spPr>
        <a:xfrm flipV="1">
          <a:off x="7861300" y="6586270"/>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75898</xdr:rowOff>
    </xdr:from>
    <xdr:to>
      <xdr:col>41</xdr:col>
      <xdr:colOff>50800</xdr:colOff>
      <xdr:row>38</xdr:row>
      <xdr:rowOff>78856</xdr:rowOff>
    </xdr:to>
    <xdr:cxnSp macro="">
      <xdr:nvCxnSpPr>
        <xdr:cNvPr id="298" name="直線コネクタ 297"/>
        <xdr:cNvCxnSpPr/>
      </xdr:nvCxnSpPr>
      <xdr:spPr>
        <a:xfrm flipV="1">
          <a:off x="6972300" y="6590998"/>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0" name="テキスト ボックス 299"/>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61066</xdr:rowOff>
    </xdr:from>
    <xdr:to>
      <xdr:col>55</xdr:col>
      <xdr:colOff>50800</xdr:colOff>
      <xdr:row>35</xdr:row>
      <xdr:rowOff>162666</xdr:rowOff>
    </xdr:to>
    <xdr:sp macro="" textlink="">
      <xdr:nvSpPr>
        <xdr:cNvPr id="308" name="楕円 307"/>
        <xdr:cNvSpPr/>
      </xdr:nvSpPr>
      <xdr:spPr>
        <a:xfrm>
          <a:off x="10426700" y="606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15328</xdr:rowOff>
    </xdr:from>
    <xdr:to>
      <xdr:col>50</xdr:col>
      <xdr:colOff>165100</xdr:colOff>
      <xdr:row>38</xdr:row>
      <xdr:rowOff>116928</xdr:rowOff>
    </xdr:to>
    <xdr:sp macro="" textlink="">
      <xdr:nvSpPr>
        <xdr:cNvPr id="310" name="楕円 309"/>
        <xdr:cNvSpPr/>
      </xdr:nvSpPr>
      <xdr:spPr>
        <a:xfrm>
          <a:off x="9588500" y="65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108055</xdr:rowOff>
    </xdr:from>
    <xdr:ext cx="534377" cy="259045"/>
    <xdr:sp macro="" textlink="">
      <xdr:nvSpPr>
        <xdr:cNvPr id="311" name="テキスト ボックス 310"/>
        <xdr:cNvSpPr txBox="1"/>
      </xdr:nvSpPr>
      <xdr:spPr>
        <a:xfrm>
          <a:off x="9372111" y="66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20370</xdr:rowOff>
    </xdr:from>
    <xdr:to>
      <xdr:col>46</xdr:col>
      <xdr:colOff>38100</xdr:colOff>
      <xdr:row>38</xdr:row>
      <xdr:rowOff>121970</xdr:rowOff>
    </xdr:to>
    <xdr:sp macro="" textlink="">
      <xdr:nvSpPr>
        <xdr:cNvPr id="312" name="楕円 311"/>
        <xdr:cNvSpPr/>
      </xdr:nvSpPr>
      <xdr:spPr>
        <a:xfrm>
          <a:off x="8699500" y="65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113097</xdr:rowOff>
    </xdr:from>
    <xdr:ext cx="534377" cy="259045"/>
    <xdr:sp macro="" textlink="">
      <xdr:nvSpPr>
        <xdr:cNvPr id="313" name="テキスト ボックス 312"/>
        <xdr:cNvSpPr txBox="1"/>
      </xdr:nvSpPr>
      <xdr:spPr>
        <a:xfrm>
          <a:off x="8483111" y="66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25098</xdr:rowOff>
    </xdr:from>
    <xdr:to>
      <xdr:col>41</xdr:col>
      <xdr:colOff>101600</xdr:colOff>
      <xdr:row>38</xdr:row>
      <xdr:rowOff>126698</xdr:rowOff>
    </xdr:to>
    <xdr:sp macro="" textlink="">
      <xdr:nvSpPr>
        <xdr:cNvPr id="314" name="楕円 313"/>
        <xdr:cNvSpPr/>
      </xdr:nvSpPr>
      <xdr:spPr>
        <a:xfrm>
          <a:off x="7810500" y="65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117825</xdr:rowOff>
    </xdr:from>
    <xdr:ext cx="534377" cy="259045"/>
    <xdr:sp macro="" textlink="">
      <xdr:nvSpPr>
        <xdr:cNvPr id="315" name="テキスト ボックス 314"/>
        <xdr:cNvSpPr txBox="1"/>
      </xdr:nvSpPr>
      <xdr:spPr>
        <a:xfrm>
          <a:off x="7594111" y="663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28056</xdr:rowOff>
    </xdr:from>
    <xdr:to>
      <xdr:col>36</xdr:col>
      <xdr:colOff>165100</xdr:colOff>
      <xdr:row>38</xdr:row>
      <xdr:rowOff>129656</xdr:rowOff>
    </xdr:to>
    <xdr:sp macro="" textlink="">
      <xdr:nvSpPr>
        <xdr:cNvPr id="316" name="楕円 315"/>
        <xdr:cNvSpPr/>
      </xdr:nvSpPr>
      <xdr:spPr>
        <a:xfrm>
          <a:off x="6921500" y="65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120783</xdr:rowOff>
    </xdr:from>
    <xdr:ext cx="534377" cy="259045"/>
    <xdr:sp macro="" textlink="">
      <xdr:nvSpPr>
        <xdr:cNvPr id="317" name="テキスト ボックス 316"/>
        <xdr:cNvSpPr txBox="1"/>
      </xdr:nvSpPr>
      <xdr:spPr>
        <a:xfrm>
          <a:off x="6705111" y="66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110775</xdr:rowOff>
    </xdr:from>
    <xdr:to>
      <xdr:col>55</xdr:col>
      <xdr:colOff>0</xdr:colOff>
      <xdr:row>58</xdr:row>
      <xdr:rowOff>13002</xdr:rowOff>
    </xdr:to>
    <xdr:cxnSp macro="">
      <xdr:nvCxnSpPr>
        <xdr:cNvPr id="346" name="直線コネクタ 345"/>
        <xdr:cNvCxnSpPr/>
      </xdr:nvCxnSpPr>
      <xdr:spPr>
        <a:xfrm flipV="1">
          <a:off x="9639300" y="9883425"/>
          <a:ext cx="838200" cy="7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163475</xdr:rowOff>
    </xdr:from>
    <xdr:to>
      <xdr:col>50</xdr:col>
      <xdr:colOff>114300</xdr:colOff>
      <xdr:row>58</xdr:row>
      <xdr:rowOff>13002</xdr:rowOff>
    </xdr:to>
    <xdr:cxnSp macro="">
      <xdr:nvCxnSpPr>
        <xdr:cNvPr id="349" name="直線コネクタ 348"/>
        <xdr:cNvCxnSpPr/>
      </xdr:nvCxnSpPr>
      <xdr:spPr>
        <a:xfrm>
          <a:off x="8750300" y="9936125"/>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159062</xdr:rowOff>
    </xdr:from>
    <xdr:to>
      <xdr:col>45</xdr:col>
      <xdr:colOff>177800</xdr:colOff>
      <xdr:row>57</xdr:row>
      <xdr:rowOff>163475</xdr:rowOff>
    </xdr:to>
    <xdr:cxnSp macro="">
      <xdr:nvCxnSpPr>
        <xdr:cNvPr id="352" name="直線コネクタ 351"/>
        <xdr:cNvCxnSpPr/>
      </xdr:nvCxnSpPr>
      <xdr:spPr>
        <a:xfrm>
          <a:off x="7861300" y="9931712"/>
          <a:ext cx="8890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159062</xdr:rowOff>
    </xdr:from>
    <xdr:to>
      <xdr:col>41</xdr:col>
      <xdr:colOff>50800</xdr:colOff>
      <xdr:row>58</xdr:row>
      <xdr:rowOff>15738</xdr:rowOff>
    </xdr:to>
    <xdr:cxnSp macro="">
      <xdr:nvCxnSpPr>
        <xdr:cNvPr id="355" name="直線コネクタ 354"/>
        <xdr:cNvCxnSpPr/>
      </xdr:nvCxnSpPr>
      <xdr:spPr>
        <a:xfrm flipV="1">
          <a:off x="6972300" y="9931712"/>
          <a:ext cx="889000" cy="2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59975</xdr:rowOff>
    </xdr:from>
    <xdr:to>
      <xdr:col>55</xdr:col>
      <xdr:colOff>50800</xdr:colOff>
      <xdr:row>57</xdr:row>
      <xdr:rowOff>161575</xdr:rowOff>
    </xdr:to>
    <xdr:sp macro="" textlink="">
      <xdr:nvSpPr>
        <xdr:cNvPr id="365" name="楕円 364"/>
        <xdr:cNvSpPr/>
      </xdr:nvSpPr>
      <xdr:spPr>
        <a:xfrm>
          <a:off x="10426700" y="98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146352</xdr:rowOff>
    </xdr:from>
    <xdr:ext cx="534377" cy="259045"/>
    <xdr:sp macro="" textlink="">
      <xdr:nvSpPr>
        <xdr:cNvPr id="366" name="普通建設事業費該当値テキスト"/>
        <xdr:cNvSpPr txBox="1"/>
      </xdr:nvSpPr>
      <xdr:spPr>
        <a:xfrm>
          <a:off x="10528300" y="974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133652</xdr:rowOff>
    </xdr:from>
    <xdr:to>
      <xdr:col>50</xdr:col>
      <xdr:colOff>165100</xdr:colOff>
      <xdr:row>58</xdr:row>
      <xdr:rowOff>63802</xdr:rowOff>
    </xdr:to>
    <xdr:sp macro="" textlink="">
      <xdr:nvSpPr>
        <xdr:cNvPr id="367" name="楕円 366"/>
        <xdr:cNvSpPr/>
      </xdr:nvSpPr>
      <xdr:spPr>
        <a:xfrm>
          <a:off x="9588500" y="99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54929</xdr:rowOff>
    </xdr:from>
    <xdr:ext cx="534377" cy="259045"/>
    <xdr:sp macro="" textlink="">
      <xdr:nvSpPr>
        <xdr:cNvPr id="368" name="テキスト ボックス 367"/>
        <xdr:cNvSpPr txBox="1"/>
      </xdr:nvSpPr>
      <xdr:spPr>
        <a:xfrm>
          <a:off x="9372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112675</xdr:rowOff>
    </xdr:from>
    <xdr:to>
      <xdr:col>46</xdr:col>
      <xdr:colOff>38100</xdr:colOff>
      <xdr:row>58</xdr:row>
      <xdr:rowOff>42825</xdr:rowOff>
    </xdr:to>
    <xdr:sp macro="" textlink="">
      <xdr:nvSpPr>
        <xdr:cNvPr id="369" name="楕円 368"/>
        <xdr:cNvSpPr/>
      </xdr:nvSpPr>
      <xdr:spPr>
        <a:xfrm>
          <a:off x="8699500" y="98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33952</xdr:rowOff>
    </xdr:from>
    <xdr:ext cx="534377" cy="259045"/>
    <xdr:sp macro="" textlink="">
      <xdr:nvSpPr>
        <xdr:cNvPr id="370" name="テキスト ボックス 369"/>
        <xdr:cNvSpPr txBox="1"/>
      </xdr:nvSpPr>
      <xdr:spPr>
        <a:xfrm>
          <a:off x="8483111" y="99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108262</xdr:rowOff>
    </xdr:from>
    <xdr:to>
      <xdr:col>41</xdr:col>
      <xdr:colOff>101600</xdr:colOff>
      <xdr:row>58</xdr:row>
      <xdr:rowOff>38412</xdr:rowOff>
    </xdr:to>
    <xdr:sp macro="" textlink="">
      <xdr:nvSpPr>
        <xdr:cNvPr id="371" name="楕円 370"/>
        <xdr:cNvSpPr/>
      </xdr:nvSpPr>
      <xdr:spPr>
        <a:xfrm>
          <a:off x="7810500" y="98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29539</xdr:rowOff>
    </xdr:from>
    <xdr:ext cx="534377" cy="259045"/>
    <xdr:sp macro="" textlink="">
      <xdr:nvSpPr>
        <xdr:cNvPr id="372" name="テキスト ボックス 371"/>
        <xdr:cNvSpPr txBox="1"/>
      </xdr:nvSpPr>
      <xdr:spPr>
        <a:xfrm>
          <a:off x="7594111" y="99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136388</xdr:rowOff>
    </xdr:from>
    <xdr:to>
      <xdr:col>36</xdr:col>
      <xdr:colOff>165100</xdr:colOff>
      <xdr:row>58</xdr:row>
      <xdr:rowOff>66538</xdr:rowOff>
    </xdr:to>
    <xdr:sp macro="" textlink="">
      <xdr:nvSpPr>
        <xdr:cNvPr id="373" name="楕円 372"/>
        <xdr:cNvSpPr/>
      </xdr:nvSpPr>
      <xdr:spPr>
        <a:xfrm>
          <a:off x="6921500" y="990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57665</xdr:rowOff>
    </xdr:from>
    <xdr:ext cx="534377" cy="259045"/>
    <xdr:sp macro="" textlink="">
      <xdr:nvSpPr>
        <xdr:cNvPr id="374" name="テキスト ボックス 373"/>
        <xdr:cNvSpPr txBox="1"/>
      </xdr:nvSpPr>
      <xdr:spPr>
        <a:xfrm>
          <a:off x="6705111" y="1000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64399</xdr:rowOff>
    </xdr:from>
    <xdr:to>
      <xdr:col>55</xdr:col>
      <xdr:colOff>0</xdr:colOff>
      <xdr:row>78</xdr:row>
      <xdr:rowOff>109021</xdr:rowOff>
    </xdr:to>
    <xdr:cxnSp macro="">
      <xdr:nvCxnSpPr>
        <xdr:cNvPr id="401" name="直線コネクタ 400"/>
        <xdr:cNvCxnSpPr/>
      </xdr:nvCxnSpPr>
      <xdr:spPr>
        <a:xfrm flipV="1">
          <a:off x="9639300" y="13437499"/>
          <a:ext cx="838200" cy="4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2"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104907</xdr:rowOff>
    </xdr:from>
    <xdr:to>
      <xdr:col>50</xdr:col>
      <xdr:colOff>114300</xdr:colOff>
      <xdr:row>78</xdr:row>
      <xdr:rowOff>109021</xdr:rowOff>
    </xdr:to>
    <xdr:cxnSp macro="">
      <xdr:nvCxnSpPr>
        <xdr:cNvPr id="404" name="直線コネクタ 403"/>
        <xdr:cNvCxnSpPr/>
      </xdr:nvCxnSpPr>
      <xdr:spPr>
        <a:xfrm>
          <a:off x="8750300" y="1347800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30612</xdr:rowOff>
    </xdr:from>
    <xdr:to>
      <xdr:col>45</xdr:col>
      <xdr:colOff>177800</xdr:colOff>
      <xdr:row>78</xdr:row>
      <xdr:rowOff>104907</xdr:rowOff>
    </xdr:to>
    <xdr:cxnSp macro="">
      <xdr:nvCxnSpPr>
        <xdr:cNvPr id="407" name="直線コネクタ 406"/>
        <xdr:cNvCxnSpPr/>
      </xdr:nvCxnSpPr>
      <xdr:spPr>
        <a:xfrm>
          <a:off x="7861300" y="13060812"/>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09" name="テキスト ボックス 408"/>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30612</xdr:rowOff>
    </xdr:from>
    <xdr:to>
      <xdr:col>41</xdr:col>
      <xdr:colOff>50800</xdr:colOff>
      <xdr:row>78</xdr:row>
      <xdr:rowOff>28966</xdr:rowOff>
    </xdr:to>
    <xdr:cxnSp macro="">
      <xdr:nvCxnSpPr>
        <xdr:cNvPr id="410" name="直線コネクタ 409"/>
        <xdr:cNvCxnSpPr/>
      </xdr:nvCxnSpPr>
      <xdr:spPr>
        <a:xfrm flipV="1">
          <a:off x="6972300" y="13060812"/>
          <a:ext cx="889000" cy="34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44421</xdr:rowOff>
    </xdr:from>
    <xdr:ext cx="469744" cy="259045"/>
    <xdr:sp macro="" textlink="">
      <xdr:nvSpPr>
        <xdr:cNvPr id="412" name="テキスト ボックス 411"/>
        <xdr:cNvSpPr txBox="1"/>
      </xdr:nvSpPr>
      <xdr:spPr>
        <a:xfrm>
          <a:off x="7626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4" name="テキスト ボックス 413"/>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13599</xdr:rowOff>
    </xdr:from>
    <xdr:to>
      <xdr:col>55</xdr:col>
      <xdr:colOff>50800</xdr:colOff>
      <xdr:row>78</xdr:row>
      <xdr:rowOff>115199</xdr:rowOff>
    </xdr:to>
    <xdr:sp macro="" textlink="">
      <xdr:nvSpPr>
        <xdr:cNvPr id="420" name="楕円 419"/>
        <xdr:cNvSpPr/>
      </xdr:nvSpPr>
      <xdr:spPr>
        <a:xfrm>
          <a:off x="10426700" y="133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99976</xdr:rowOff>
    </xdr:from>
    <xdr:ext cx="469744" cy="259045"/>
    <xdr:sp macro="" textlink="">
      <xdr:nvSpPr>
        <xdr:cNvPr id="421" name="普通建設事業費 （ うち新規整備　）該当値テキスト"/>
        <xdr:cNvSpPr txBox="1"/>
      </xdr:nvSpPr>
      <xdr:spPr>
        <a:xfrm>
          <a:off x="10528300" y="1330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58221</xdr:rowOff>
    </xdr:from>
    <xdr:to>
      <xdr:col>50</xdr:col>
      <xdr:colOff>165100</xdr:colOff>
      <xdr:row>78</xdr:row>
      <xdr:rowOff>159821</xdr:rowOff>
    </xdr:to>
    <xdr:sp macro="" textlink="">
      <xdr:nvSpPr>
        <xdr:cNvPr id="422" name="楕円 421"/>
        <xdr:cNvSpPr/>
      </xdr:nvSpPr>
      <xdr:spPr>
        <a:xfrm>
          <a:off x="9588500" y="13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150948</xdr:rowOff>
    </xdr:from>
    <xdr:ext cx="378565" cy="259045"/>
    <xdr:sp macro="" textlink="">
      <xdr:nvSpPr>
        <xdr:cNvPr id="423" name="テキスト ボックス 422"/>
        <xdr:cNvSpPr txBox="1"/>
      </xdr:nvSpPr>
      <xdr:spPr>
        <a:xfrm>
          <a:off x="9450017" y="13524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54107</xdr:rowOff>
    </xdr:from>
    <xdr:to>
      <xdr:col>46</xdr:col>
      <xdr:colOff>38100</xdr:colOff>
      <xdr:row>78</xdr:row>
      <xdr:rowOff>155707</xdr:rowOff>
    </xdr:to>
    <xdr:sp macro="" textlink="">
      <xdr:nvSpPr>
        <xdr:cNvPr id="424" name="楕円 423"/>
        <xdr:cNvSpPr/>
      </xdr:nvSpPr>
      <xdr:spPr>
        <a:xfrm>
          <a:off x="8699500" y="134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146834</xdr:rowOff>
    </xdr:from>
    <xdr:ext cx="378565" cy="259045"/>
    <xdr:sp macro="" textlink="">
      <xdr:nvSpPr>
        <xdr:cNvPr id="425" name="テキスト ボックス 424"/>
        <xdr:cNvSpPr txBox="1"/>
      </xdr:nvSpPr>
      <xdr:spPr>
        <a:xfrm>
          <a:off x="8561017" y="1351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151262</xdr:rowOff>
    </xdr:from>
    <xdr:to>
      <xdr:col>41</xdr:col>
      <xdr:colOff>101600</xdr:colOff>
      <xdr:row>76</xdr:row>
      <xdr:rowOff>81412</xdr:rowOff>
    </xdr:to>
    <xdr:sp macro="" textlink="">
      <xdr:nvSpPr>
        <xdr:cNvPr id="426" name="楕円 425"/>
        <xdr:cNvSpPr/>
      </xdr:nvSpPr>
      <xdr:spPr>
        <a:xfrm>
          <a:off x="7810500" y="130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97939</xdr:rowOff>
    </xdr:from>
    <xdr:ext cx="469744" cy="259045"/>
    <xdr:sp macro="" textlink="">
      <xdr:nvSpPr>
        <xdr:cNvPr id="427" name="テキスト ボックス 426"/>
        <xdr:cNvSpPr txBox="1"/>
      </xdr:nvSpPr>
      <xdr:spPr>
        <a:xfrm>
          <a:off x="7626428" y="1278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149616</xdr:rowOff>
    </xdr:from>
    <xdr:to>
      <xdr:col>36</xdr:col>
      <xdr:colOff>165100</xdr:colOff>
      <xdr:row>78</xdr:row>
      <xdr:rowOff>79766</xdr:rowOff>
    </xdr:to>
    <xdr:sp macro="" textlink="">
      <xdr:nvSpPr>
        <xdr:cNvPr id="428" name="楕円 427"/>
        <xdr:cNvSpPr/>
      </xdr:nvSpPr>
      <xdr:spPr>
        <a:xfrm>
          <a:off x="6921500" y="133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70893</xdr:rowOff>
    </xdr:from>
    <xdr:ext cx="469744" cy="259045"/>
    <xdr:sp macro="" textlink="">
      <xdr:nvSpPr>
        <xdr:cNvPr id="429" name="テキスト ボックス 428"/>
        <xdr:cNvSpPr txBox="1"/>
      </xdr:nvSpPr>
      <xdr:spPr>
        <a:xfrm>
          <a:off x="6737428" y="1344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136320</xdr:rowOff>
    </xdr:from>
    <xdr:to>
      <xdr:col>55</xdr:col>
      <xdr:colOff>0</xdr:colOff>
      <xdr:row>97</xdr:row>
      <xdr:rowOff>116334</xdr:rowOff>
    </xdr:to>
    <xdr:cxnSp macro="">
      <xdr:nvCxnSpPr>
        <xdr:cNvPr id="460" name="直線コネクタ 459"/>
        <xdr:cNvCxnSpPr/>
      </xdr:nvCxnSpPr>
      <xdr:spPr>
        <a:xfrm flipV="1">
          <a:off x="9639300" y="16595520"/>
          <a:ext cx="838200" cy="15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1" name="普通建設事業費 （ うち更新整備　）平均値テキスト"/>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56735</xdr:rowOff>
    </xdr:from>
    <xdr:to>
      <xdr:col>50</xdr:col>
      <xdr:colOff>114300</xdr:colOff>
      <xdr:row>97</xdr:row>
      <xdr:rowOff>116334</xdr:rowOff>
    </xdr:to>
    <xdr:cxnSp macro="">
      <xdr:nvCxnSpPr>
        <xdr:cNvPr id="463" name="直線コネクタ 462"/>
        <xdr:cNvCxnSpPr/>
      </xdr:nvCxnSpPr>
      <xdr:spPr>
        <a:xfrm>
          <a:off x="8750300" y="16687385"/>
          <a:ext cx="8890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56735</xdr:rowOff>
    </xdr:from>
    <xdr:to>
      <xdr:col>45</xdr:col>
      <xdr:colOff>177800</xdr:colOff>
      <xdr:row>98</xdr:row>
      <xdr:rowOff>8810</xdr:rowOff>
    </xdr:to>
    <xdr:cxnSp macro="">
      <xdr:nvCxnSpPr>
        <xdr:cNvPr id="466" name="直線コネクタ 465"/>
        <xdr:cNvCxnSpPr/>
      </xdr:nvCxnSpPr>
      <xdr:spPr>
        <a:xfrm flipV="1">
          <a:off x="7861300" y="16687385"/>
          <a:ext cx="889000" cy="1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124172</xdr:rowOff>
    </xdr:from>
    <xdr:to>
      <xdr:col>41</xdr:col>
      <xdr:colOff>50800</xdr:colOff>
      <xdr:row>98</xdr:row>
      <xdr:rowOff>8810</xdr:rowOff>
    </xdr:to>
    <xdr:cxnSp macro="">
      <xdr:nvCxnSpPr>
        <xdr:cNvPr id="469" name="直線コネクタ 468"/>
        <xdr:cNvCxnSpPr/>
      </xdr:nvCxnSpPr>
      <xdr:spPr>
        <a:xfrm>
          <a:off x="6972300" y="16754822"/>
          <a:ext cx="889000" cy="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85520</xdr:rowOff>
    </xdr:from>
    <xdr:to>
      <xdr:col>55</xdr:col>
      <xdr:colOff>50800</xdr:colOff>
      <xdr:row>97</xdr:row>
      <xdr:rowOff>15670</xdr:rowOff>
    </xdr:to>
    <xdr:sp macro="" textlink="">
      <xdr:nvSpPr>
        <xdr:cNvPr id="479" name="楕円 478"/>
        <xdr:cNvSpPr/>
      </xdr:nvSpPr>
      <xdr:spPr>
        <a:xfrm>
          <a:off x="10426700" y="165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108397</xdr:rowOff>
    </xdr:from>
    <xdr:ext cx="534377" cy="259045"/>
    <xdr:sp macro="" textlink="">
      <xdr:nvSpPr>
        <xdr:cNvPr id="480" name="普通建設事業費 （ うち更新整備　）該当値テキスト"/>
        <xdr:cNvSpPr txBox="1"/>
      </xdr:nvSpPr>
      <xdr:spPr>
        <a:xfrm>
          <a:off x="10528300" y="1639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65534</xdr:rowOff>
    </xdr:from>
    <xdr:to>
      <xdr:col>50</xdr:col>
      <xdr:colOff>165100</xdr:colOff>
      <xdr:row>97</xdr:row>
      <xdr:rowOff>167134</xdr:rowOff>
    </xdr:to>
    <xdr:sp macro="" textlink="">
      <xdr:nvSpPr>
        <xdr:cNvPr id="481" name="楕円 480"/>
        <xdr:cNvSpPr/>
      </xdr:nvSpPr>
      <xdr:spPr>
        <a:xfrm>
          <a:off x="9588500" y="166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158261</xdr:rowOff>
    </xdr:from>
    <xdr:ext cx="534377" cy="259045"/>
    <xdr:sp macro="" textlink="">
      <xdr:nvSpPr>
        <xdr:cNvPr id="482" name="テキスト ボックス 481"/>
        <xdr:cNvSpPr txBox="1"/>
      </xdr:nvSpPr>
      <xdr:spPr>
        <a:xfrm>
          <a:off x="9372111" y="167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5935</xdr:rowOff>
    </xdr:from>
    <xdr:to>
      <xdr:col>46</xdr:col>
      <xdr:colOff>38100</xdr:colOff>
      <xdr:row>97</xdr:row>
      <xdr:rowOff>107535</xdr:rowOff>
    </xdr:to>
    <xdr:sp macro="" textlink="">
      <xdr:nvSpPr>
        <xdr:cNvPr id="483" name="楕円 482"/>
        <xdr:cNvSpPr/>
      </xdr:nvSpPr>
      <xdr:spPr>
        <a:xfrm>
          <a:off x="8699500" y="1663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98662</xdr:rowOff>
    </xdr:from>
    <xdr:ext cx="534377" cy="259045"/>
    <xdr:sp macro="" textlink="">
      <xdr:nvSpPr>
        <xdr:cNvPr id="484" name="テキスト ボックス 483"/>
        <xdr:cNvSpPr txBox="1"/>
      </xdr:nvSpPr>
      <xdr:spPr>
        <a:xfrm>
          <a:off x="8483111" y="1672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129460</xdr:rowOff>
    </xdr:from>
    <xdr:to>
      <xdr:col>41</xdr:col>
      <xdr:colOff>101600</xdr:colOff>
      <xdr:row>98</xdr:row>
      <xdr:rowOff>59610</xdr:rowOff>
    </xdr:to>
    <xdr:sp macro="" textlink="">
      <xdr:nvSpPr>
        <xdr:cNvPr id="485" name="楕円 484"/>
        <xdr:cNvSpPr/>
      </xdr:nvSpPr>
      <xdr:spPr>
        <a:xfrm>
          <a:off x="7810500" y="167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50737</xdr:rowOff>
    </xdr:from>
    <xdr:ext cx="534377" cy="259045"/>
    <xdr:sp macro="" textlink="">
      <xdr:nvSpPr>
        <xdr:cNvPr id="486" name="テキスト ボックス 485"/>
        <xdr:cNvSpPr txBox="1"/>
      </xdr:nvSpPr>
      <xdr:spPr>
        <a:xfrm>
          <a:off x="7594111" y="168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73372</xdr:rowOff>
    </xdr:from>
    <xdr:to>
      <xdr:col>36</xdr:col>
      <xdr:colOff>165100</xdr:colOff>
      <xdr:row>98</xdr:row>
      <xdr:rowOff>3522</xdr:rowOff>
    </xdr:to>
    <xdr:sp macro="" textlink="">
      <xdr:nvSpPr>
        <xdr:cNvPr id="487" name="楕円 486"/>
        <xdr:cNvSpPr/>
      </xdr:nvSpPr>
      <xdr:spPr>
        <a:xfrm>
          <a:off x="6921500" y="1670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166099</xdr:rowOff>
    </xdr:from>
    <xdr:ext cx="534377" cy="259045"/>
    <xdr:sp macro="" textlink="">
      <xdr:nvSpPr>
        <xdr:cNvPr id="488" name="テキスト ボックス 487"/>
        <xdr:cNvSpPr txBox="1"/>
      </xdr:nvSpPr>
      <xdr:spPr>
        <a:xfrm>
          <a:off x="6705111" y="1679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170561</xdr:rowOff>
    </xdr:from>
    <xdr:to>
      <xdr:col>85</xdr:col>
      <xdr:colOff>127000</xdr:colOff>
      <xdr:row>74</xdr:row>
      <xdr:rowOff>3683</xdr:rowOff>
    </xdr:to>
    <xdr:cxnSp macro="">
      <xdr:nvCxnSpPr>
        <xdr:cNvPr id="625" name="直線コネクタ 624"/>
        <xdr:cNvCxnSpPr/>
      </xdr:nvCxnSpPr>
      <xdr:spPr>
        <a:xfrm flipV="1">
          <a:off x="15481300" y="12343511"/>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6"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3683</xdr:rowOff>
    </xdr:from>
    <xdr:to>
      <xdr:col>81</xdr:col>
      <xdr:colOff>50800</xdr:colOff>
      <xdr:row>74</xdr:row>
      <xdr:rowOff>141732</xdr:rowOff>
    </xdr:to>
    <xdr:cxnSp macro="">
      <xdr:nvCxnSpPr>
        <xdr:cNvPr id="628" name="直線コネクタ 627"/>
        <xdr:cNvCxnSpPr/>
      </xdr:nvCxnSpPr>
      <xdr:spPr>
        <a:xfrm flipV="1">
          <a:off x="14592300" y="12690983"/>
          <a:ext cx="889000" cy="1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0" name="テキスト ボックス 629"/>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139446</xdr:rowOff>
    </xdr:from>
    <xdr:to>
      <xdr:col>76</xdr:col>
      <xdr:colOff>114300</xdr:colOff>
      <xdr:row>74</xdr:row>
      <xdr:rowOff>141732</xdr:rowOff>
    </xdr:to>
    <xdr:cxnSp macro="">
      <xdr:nvCxnSpPr>
        <xdr:cNvPr id="631" name="直線コネクタ 630"/>
        <xdr:cNvCxnSpPr/>
      </xdr:nvCxnSpPr>
      <xdr:spPr>
        <a:xfrm>
          <a:off x="13703300" y="126552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3" name="テキスト ボックス 632"/>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139446</xdr:rowOff>
    </xdr:from>
    <xdr:to>
      <xdr:col>71</xdr:col>
      <xdr:colOff>177800</xdr:colOff>
      <xdr:row>74</xdr:row>
      <xdr:rowOff>43688</xdr:rowOff>
    </xdr:to>
    <xdr:cxnSp macro="">
      <xdr:nvCxnSpPr>
        <xdr:cNvPr id="634" name="直線コネクタ 633"/>
        <xdr:cNvCxnSpPr/>
      </xdr:nvCxnSpPr>
      <xdr:spPr>
        <a:xfrm flipV="1">
          <a:off x="12814300" y="12655296"/>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6" name="テキスト ボックス 635"/>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38" name="テキスト ボックス 637"/>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119761</xdr:rowOff>
    </xdr:from>
    <xdr:to>
      <xdr:col>85</xdr:col>
      <xdr:colOff>177800</xdr:colOff>
      <xdr:row>72</xdr:row>
      <xdr:rowOff>49911</xdr:rowOff>
    </xdr:to>
    <xdr:sp macro="" textlink="">
      <xdr:nvSpPr>
        <xdr:cNvPr id="644" name="楕円 643"/>
        <xdr:cNvSpPr/>
      </xdr:nvSpPr>
      <xdr:spPr>
        <a:xfrm>
          <a:off x="16268700" y="122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142638</xdr:rowOff>
    </xdr:from>
    <xdr:ext cx="469744" cy="259045"/>
    <xdr:sp macro="" textlink="">
      <xdr:nvSpPr>
        <xdr:cNvPr id="645" name="公債費該当値テキスト"/>
        <xdr:cNvSpPr txBox="1"/>
      </xdr:nvSpPr>
      <xdr:spPr>
        <a:xfrm>
          <a:off x="16370300" y="1214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124333</xdr:rowOff>
    </xdr:from>
    <xdr:to>
      <xdr:col>81</xdr:col>
      <xdr:colOff>101600</xdr:colOff>
      <xdr:row>74</xdr:row>
      <xdr:rowOff>54483</xdr:rowOff>
    </xdr:to>
    <xdr:sp macro="" textlink="">
      <xdr:nvSpPr>
        <xdr:cNvPr id="646" name="楕円 645"/>
        <xdr:cNvSpPr/>
      </xdr:nvSpPr>
      <xdr:spPr>
        <a:xfrm>
          <a:off x="15430500" y="126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45610</xdr:rowOff>
    </xdr:from>
    <xdr:ext cx="469744" cy="259045"/>
    <xdr:sp macro="" textlink="">
      <xdr:nvSpPr>
        <xdr:cNvPr id="647" name="テキスト ボックス 646"/>
        <xdr:cNvSpPr txBox="1"/>
      </xdr:nvSpPr>
      <xdr:spPr>
        <a:xfrm>
          <a:off x="15246428" y="127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90932</xdr:rowOff>
    </xdr:from>
    <xdr:to>
      <xdr:col>76</xdr:col>
      <xdr:colOff>165100</xdr:colOff>
      <xdr:row>75</xdr:row>
      <xdr:rowOff>21082</xdr:rowOff>
    </xdr:to>
    <xdr:sp macro="" textlink="">
      <xdr:nvSpPr>
        <xdr:cNvPr id="648" name="楕円 647"/>
        <xdr:cNvSpPr/>
      </xdr:nvSpPr>
      <xdr:spPr>
        <a:xfrm>
          <a:off x="14541500" y="127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12209</xdr:rowOff>
    </xdr:from>
    <xdr:ext cx="469744" cy="259045"/>
    <xdr:sp macro="" textlink="">
      <xdr:nvSpPr>
        <xdr:cNvPr id="649" name="テキスト ボックス 648"/>
        <xdr:cNvSpPr txBox="1"/>
      </xdr:nvSpPr>
      <xdr:spPr>
        <a:xfrm>
          <a:off x="14357428" y="1287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88646</xdr:rowOff>
    </xdr:from>
    <xdr:to>
      <xdr:col>72</xdr:col>
      <xdr:colOff>38100</xdr:colOff>
      <xdr:row>74</xdr:row>
      <xdr:rowOff>18796</xdr:rowOff>
    </xdr:to>
    <xdr:sp macro="" textlink="">
      <xdr:nvSpPr>
        <xdr:cNvPr id="650" name="楕円 649"/>
        <xdr:cNvSpPr/>
      </xdr:nvSpPr>
      <xdr:spPr>
        <a:xfrm>
          <a:off x="13652500" y="1260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9923</xdr:rowOff>
    </xdr:from>
    <xdr:ext cx="469744" cy="259045"/>
    <xdr:sp macro="" textlink="">
      <xdr:nvSpPr>
        <xdr:cNvPr id="651" name="テキスト ボックス 650"/>
        <xdr:cNvSpPr txBox="1"/>
      </xdr:nvSpPr>
      <xdr:spPr>
        <a:xfrm>
          <a:off x="13468428" y="1269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164338</xdr:rowOff>
    </xdr:from>
    <xdr:to>
      <xdr:col>67</xdr:col>
      <xdr:colOff>101600</xdr:colOff>
      <xdr:row>74</xdr:row>
      <xdr:rowOff>94488</xdr:rowOff>
    </xdr:to>
    <xdr:sp macro="" textlink="">
      <xdr:nvSpPr>
        <xdr:cNvPr id="652" name="楕円 651"/>
        <xdr:cNvSpPr/>
      </xdr:nvSpPr>
      <xdr:spPr>
        <a:xfrm>
          <a:off x="12763500" y="12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85615</xdr:rowOff>
    </xdr:from>
    <xdr:ext cx="469744" cy="259045"/>
    <xdr:sp macro="" textlink="">
      <xdr:nvSpPr>
        <xdr:cNvPr id="653" name="テキスト ボックス 652"/>
        <xdr:cNvSpPr txBox="1"/>
      </xdr:nvSpPr>
      <xdr:spPr>
        <a:xfrm>
          <a:off x="12579428" y="1277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3290</xdr:rowOff>
    </xdr:from>
    <xdr:to>
      <xdr:col>85</xdr:col>
      <xdr:colOff>127000</xdr:colOff>
      <xdr:row>97</xdr:row>
      <xdr:rowOff>101155</xdr:rowOff>
    </xdr:to>
    <xdr:cxnSp macro="">
      <xdr:nvCxnSpPr>
        <xdr:cNvPr id="682" name="直線コネクタ 681"/>
        <xdr:cNvCxnSpPr/>
      </xdr:nvCxnSpPr>
      <xdr:spPr>
        <a:xfrm>
          <a:off x="15481300" y="16633940"/>
          <a:ext cx="838200" cy="9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3" name="積立金平均値テキスト"/>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3290</xdr:rowOff>
    </xdr:from>
    <xdr:to>
      <xdr:col>81</xdr:col>
      <xdr:colOff>50800</xdr:colOff>
      <xdr:row>97</xdr:row>
      <xdr:rowOff>143650</xdr:rowOff>
    </xdr:to>
    <xdr:cxnSp macro="">
      <xdr:nvCxnSpPr>
        <xdr:cNvPr id="685" name="直線コネクタ 684"/>
        <xdr:cNvCxnSpPr/>
      </xdr:nvCxnSpPr>
      <xdr:spPr>
        <a:xfrm flipV="1">
          <a:off x="14592300" y="16633940"/>
          <a:ext cx="889000" cy="1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7" name="テキスト ボックス 686"/>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143650</xdr:rowOff>
    </xdr:from>
    <xdr:to>
      <xdr:col>76</xdr:col>
      <xdr:colOff>114300</xdr:colOff>
      <xdr:row>98</xdr:row>
      <xdr:rowOff>8737</xdr:rowOff>
    </xdr:to>
    <xdr:cxnSp macro="">
      <xdr:nvCxnSpPr>
        <xdr:cNvPr id="688" name="直線コネクタ 687"/>
        <xdr:cNvCxnSpPr/>
      </xdr:nvCxnSpPr>
      <xdr:spPr>
        <a:xfrm flipV="1">
          <a:off x="13703300" y="16774300"/>
          <a:ext cx="889000" cy="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8737</xdr:rowOff>
    </xdr:from>
    <xdr:to>
      <xdr:col>71</xdr:col>
      <xdr:colOff>177800</xdr:colOff>
      <xdr:row>98</xdr:row>
      <xdr:rowOff>88824</xdr:rowOff>
    </xdr:to>
    <xdr:cxnSp macro="">
      <xdr:nvCxnSpPr>
        <xdr:cNvPr id="691" name="直線コネクタ 690"/>
        <xdr:cNvCxnSpPr/>
      </xdr:nvCxnSpPr>
      <xdr:spPr>
        <a:xfrm flipV="1">
          <a:off x="12814300" y="16810837"/>
          <a:ext cx="8890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5" name="テキスト ボックス 694"/>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50355</xdr:rowOff>
    </xdr:from>
    <xdr:to>
      <xdr:col>85</xdr:col>
      <xdr:colOff>177800</xdr:colOff>
      <xdr:row>97</xdr:row>
      <xdr:rowOff>151955</xdr:rowOff>
    </xdr:to>
    <xdr:sp macro="" textlink="">
      <xdr:nvSpPr>
        <xdr:cNvPr id="701" name="楕円 700"/>
        <xdr:cNvSpPr/>
      </xdr:nvSpPr>
      <xdr:spPr>
        <a:xfrm>
          <a:off x="16268700" y="166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73232</xdr:rowOff>
    </xdr:from>
    <xdr:ext cx="534377" cy="259045"/>
    <xdr:sp macro="" textlink="">
      <xdr:nvSpPr>
        <xdr:cNvPr id="702" name="積立金該当値テキスト"/>
        <xdr:cNvSpPr txBox="1"/>
      </xdr:nvSpPr>
      <xdr:spPr>
        <a:xfrm>
          <a:off x="16370300" y="1653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123940</xdr:rowOff>
    </xdr:from>
    <xdr:to>
      <xdr:col>81</xdr:col>
      <xdr:colOff>101600</xdr:colOff>
      <xdr:row>97</xdr:row>
      <xdr:rowOff>54090</xdr:rowOff>
    </xdr:to>
    <xdr:sp macro="" textlink="">
      <xdr:nvSpPr>
        <xdr:cNvPr id="703" name="楕円 702"/>
        <xdr:cNvSpPr/>
      </xdr:nvSpPr>
      <xdr:spPr>
        <a:xfrm>
          <a:off x="15430500" y="165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70617</xdr:rowOff>
    </xdr:from>
    <xdr:ext cx="534377" cy="259045"/>
    <xdr:sp macro="" textlink="">
      <xdr:nvSpPr>
        <xdr:cNvPr id="704" name="テキスト ボックス 703"/>
        <xdr:cNvSpPr txBox="1"/>
      </xdr:nvSpPr>
      <xdr:spPr>
        <a:xfrm>
          <a:off x="15214111" y="163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92850</xdr:rowOff>
    </xdr:from>
    <xdr:to>
      <xdr:col>76</xdr:col>
      <xdr:colOff>165100</xdr:colOff>
      <xdr:row>98</xdr:row>
      <xdr:rowOff>23000</xdr:rowOff>
    </xdr:to>
    <xdr:sp macro="" textlink="">
      <xdr:nvSpPr>
        <xdr:cNvPr id="705" name="楕円 704"/>
        <xdr:cNvSpPr/>
      </xdr:nvSpPr>
      <xdr:spPr>
        <a:xfrm>
          <a:off x="14541500" y="167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14127</xdr:rowOff>
    </xdr:from>
    <xdr:ext cx="534377" cy="259045"/>
    <xdr:sp macro="" textlink="">
      <xdr:nvSpPr>
        <xdr:cNvPr id="706" name="テキスト ボックス 705"/>
        <xdr:cNvSpPr txBox="1"/>
      </xdr:nvSpPr>
      <xdr:spPr>
        <a:xfrm>
          <a:off x="14325111" y="168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129387</xdr:rowOff>
    </xdr:from>
    <xdr:to>
      <xdr:col>72</xdr:col>
      <xdr:colOff>38100</xdr:colOff>
      <xdr:row>98</xdr:row>
      <xdr:rowOff>59537</xdr:rowOff>
    </xdr:to>
    <xdr:sp macro="" textlink="">
      <xdr:nvSpPr>
        <xdr:cNvPr id="707" name="楕円 706"/>
        <xdr:cNvSpPr/>
      </xdr:nvSpPr>
      <xdr:spPr>
        <a:xfrm>
          <a:off x="13652500" y="167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50664</xdr:rowOff>
    </xdr:from>
    <xdr:ext cx="534377" cy="259045"/>
    <xdr:sp macro="" textlink="">
      <xdr:nvSpPr>
        <xdr:cNvPr id="708" name="テキスト ボックス 707"/>
        <xdr:cNvSpPr txBox="1"/>
      </xdr:nvSpPr>
      <xdr:spPr>
        <a:xfrm>
          <a:off x="13436111" y="1685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38024</xdr:rowOff>
    </xdr:from>
    <xdr:to>
      <xdr:col>67</xdr:col>
      <xdr:colOff>101600</xdr:colOff>
      <xdr:row>98</xdr:row>
      <xdr:rowOff>139624</xdr:rowOff>
    </xdr:to>
    <xdr:sp macro="" textlink="">
      <xdr:nvSpPr>
        <xdr:cNvPr id="709" name="楕円 708"/>
        <xdr:cNvSpPr/>
      </xdr:nvSpPr>
      <xdr:spPr>
        <a:xfrm>
          <a:off x="12763500" y="168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130751</xdr:rowOff>
    </xdr:from>
    <xdr:ext cx="534377" cy="259045"/>
    <xdr:sp macro="" textlink="">
      <xdr:nvSpPr>
        <xdr:cNvPr id="710" name="テキスト ボックス 709"/>
        <xdr:cNvSpPr txBox="1"/>
      </xdr:nvSpPr>
      <xdr:spPr>
        <a:xfrm>
          <a:off x="12547111" y="169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32349</xdr:rowOff>
    </xdr:from>
    <xdr:to>
      <xdr:col>116</xdr:col>
      <xdr:colOff>63500</xdr:colOff>
      <xdr:row>58</xdr:row>
      <xdr:rowOff>21286</xdr:rowOff>
    </xdr:to>
    <xdr:cxnSp macro="">
      <xdr:nvCxnSpPr>
        <xdr:cNvPr id="790" name="直線コネクタ 789"/>
        <xdr:cNvCxnSpPr/>
      </xdr:nvCxnSpPr>
      <xdr:spPr>
        <a:xfrm>
          <a:off x="21323300" y="9804999"/>
          <a:ext cx="838200" cy="16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1"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20737</xdr:rowOff>
    </xdr:from>
    <xdr:to>
      <xdr:col>111</xdr:col>
      <xdr:colOff>177800</xdr:colOff>
      <xdr:row>57</xdr:row>
      <xdr:rowOff>32349</xdr:rowOff>
    </xdr:to>
    <xdr:cxnSp macro="">
      <xdr:nvCxnSpPr>
        <xdr:cNvPr id="793" name="直線コネクタ 792"/>
        <xdr:cNvCxnSpPr/>
      </xdr:nvCxnSpPr>
      <xdr:spPr>
        <a:xfrm>
          <a:off x="20434300" y="9793387"/>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20737</xdr:rowOff>
    </xdr:from>
    <xdr:to>
      <xdr:col>107</xdr:col>
      <xdr:colOff>50800</xdr:colOff>
      <xdr:row>58</xdr:row>
      <xdr:rowOff>124430</xdr:rowOff>
    </xdr:to>
    <xdr:cxnSp macro="">
      <xdr:nvCxnSpPr>
        <xdr:cNvPr id="796" name="直線コネクタ 795"/>
        <xdr:cNvCxnSpPr/>
      </xdr:nvCxnSpPr>
      <xdr:spPr>
        <a:xfrm flipV="1">
          <a:off x="19545300" y="9793387"/>
          <a:ext cx="889000" cy="27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105959</xdr:rowOff>
    </xdr:from>
    <xdr:to>
      <xdr:col>102</xdr:col>
      <xdr:colOff>114300</xdr:colOff>
      <xdr:row>58</xdr:row>
      <xdr:rowOff>124430</xdr:rowOff>
    </xdr:to>
    <xdr:cxnSp macro="">
      <xdr:nvCxnSpPr>
        <xdr:cNvPr id="799" name="直線コネクタ 798"/>
        <xdr:cNvCxnSpPr/>
      </xdr:nvCxnSpPr>
      <xdr:spPr>
        <a:xfrm>
          <a:off x="18656300" y="10050059"/>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1" name="テキスト ボックス 800"/>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3" name="テキスト ボックス 802"/>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141936</xdr:rowOff>
    </xdr:from>
    <xdr:to>
      <xdr:col>116</xdr:col>
      <xdr:colOff>114300</xdr:colOff>
      <xdr:row>58</xdr:row>
      <xdr:rowOff>72086</xdr:rowOff>
    </xdr:to>
    <xdr:sp macro="" textlink="">
      <xdr:nvSpPr>
        <xdr:cNvPr id="809" name="楕円 808"/>
        <xdr:cNvSpPr/>
      </xdr:nvSpPr>
      <xdr:spPr>
        <a:xfrm>
          <a:off x="221107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56863</xdr:rowOff>
    </xdr:from>
    <xdr:ext cx="469744" cy="259045"/>
    <xdr:sp macro="" textlink="">
      <xdr:nvSpPr>
        <xdr:cNvPr id="810" name="貸付金該当値テキスト"/>
        <xdr:cNvSpPr txBox="1"/>
      </xdr:nvSpPr>
      <xdr:spPr>
        <a:xfrm>
          <a:off x="22212300" y="982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152999</xdr:rowOff>
    </xdr:from>
    <xdr:to>
      <xdr:col>112</xdr:col>
      <xdr:colOff>38100</xdr:colOff>
      <xdr:row>57</xdr:row>
      <xdr:rowOff>83149</xdr:rowOff>
    </xdr:to>
    <xdr:sp macro="" textlink="">
      <xdr:nvSpPr>
        <xdr:cNvPr id="811" name="楕円 810"/>
        <xdr:cNvSpPr/>
      </xdr:nvSpPr>
      <xdr:spPr>
        <a:xfrm>
          <a:off x="21272500" y="975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99676</xdr:rowOff>
    </xdr:from>
    <xdr:ext cx="469744" cy="259045"/>
    <xdr:sp macro="" textlink="">
      <xdr:nvSpPr>
        <xdr:cNvPr id="812" name="テキスト ボックス 811"/>
        <xdr:cNvSpPr txBox="1"/>
      </xdr:nvSpPr>
      <xdr:spPr>
        <a:xfrm>
          <a:off x="21088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141387</xdr:rowOff>
    </xdr:from>
    <xdr:to>
      <xdr:col>107</xdr:col>
      <xdr:colOff>101600</xdr:colOff>
      <xdr:row>57</xdr:row>
      <xdr:rowOff>71537</xdr:rowOff>
    </xdr:to>
    <xdr:sp macro="" textlink="">
      <xdr:nvSpPr>
        <xdr:cNvPr id="813" name="楕円 812"/>
        <xdr:cNvSpPr/>
      </xdr:nvSpPr>
      <xdr:spPr>
        <a:xfrm>
          <a:off x="20383500" y="97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88064</xdr:rowOff>
    </xdr:from>
    <xdr:ext cx="469744" cy="259045"/>
    <xdr:sp macro="" textlink="">
      <xdr:nvSpPr>
        <xdr:cNvPr id="814" name="テキスト ボックス 813"/>
        <xdr:cNvSpPr txBox="1"/>
      </xdr:nvSpPr>
      <xdr:spPr>
        <a:xfrm>
          <a:off x="20199428" y="951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73630</xdr:rowOff>
    </xdr:from>
    <xdr:to>
      <xdr:col>102</xdr:col>
      <xdr:colOff>165100</xdr:colOff>
      <xdr:row>59</xdr:row>
      <xdr:rowOff>3780</xdr:rowOff>
    </xdr:to>
    <xdr:sp macro="" textlink="">
      <xdr:nvSpPr>
        <xdr:cNvPr id="815" name="楕円 814"/>
        <xdr:cNvSpPr/>
      </xdr:nvSpPr>
      <xdr:spPr>
        <a:xfrm>
          <a:off x="19494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166357</xdr:rowOff>
    </xdr:from>
    <xdr:ext cx="378565" cy="259045"/>
    <xdr:sp macro="" textlink="">
      <xdr:nvSpPr>
        <xdr:cNvPr id="816" name="テキスト ボックス 815"/>
        <xdr:cNvSpPr txBox="1"/>
      </xdr:nvSpPr>
      <xdr:spPr>
        <a:xfrm>
          <a:off x="19356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55159</xdr:rowOff>
    </xdr:from>
    <xdr:to>
      <xdr:col>98</xdr:col>
      <xdr:colOff>38100</xdr:colOff>
      <xdr:row>58</xdr:row>
      <xdr:rowOff>156759</xdr:rowOff>
    </xdr:to>
    <xdr:sp macro="" textlink="">
      <xdr:nvSpPr>
        <xdr:cNvPr id="817" name="楕円 816"/>
        <xdr:cNvSpPr/>
      </xdr:nvSpPr>
      <xdr:spPr>
        <a:xfrm>
          <a:off x="18605500" y="99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147886</xdr:rowOff>
    </xdr:from>
    <xdr:ext cx="378565" cy="259045"/>
    <xdr:sp macro="" textlink="">
      <xdr:nvSpPr>
        <xdr:cNvPr id="818" name="テキスト ボックス 817"/>
        <xdr:cNvSpPr txBox="1"/>
      </xdr:nvSpPr>
      <xdr:spPr>
        <a:xfrm>
          <a:off x="18467017" y="1009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5664</xdr:rowOff>
    </xdr:from>
    <xdr:to>
      <xdr:col>116</xdr:col>
      <xdr:colOff>63500</xdr:colOff>
      <xdr:row>75</xdr:row>
      <xdr:rowOff>21133</xdr:rowOff>
    </xdr:to>
    <xdr:cxnSp macro="">
      <xdr:nvCxnSpPr>
        <xdr:cNvPr id="848" name="直線コネクタ 847"/>
        <xdr:cNvCxnSpPr/>
      </xdr:nvCxnSpPr>
      <xdr:spPr>
        <a:xfrm>
          <a:off x="21323300" y="12864414"/>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49" name="繰出金平均値テキスト"/>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5664</xdr:rowOff>
    </xdr:from>
    <xdr:to>
      <xdr:col>111</xdr:col>
      <xdr:colOff>177800</xdr:colOff>
      <xdr:row>75</xdr:row>
      <xdr:rowOff>34772</xdr:rowOff>
    </xdr:to>
    <xdr:cxnSp macro="">
      <xdr:nvCxnSpPr>
        <xdr:cNvPr id="851" name="直線コネクタ 850"/>
        <xdr:cNvCxnSpPr/>
      </xdr:nvCxnSpPr>
      <xdr:spPr>
        <a:xfrm flipV="1">
          <a:off x="20434300" y="12864414"/>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3" name="テキスト ボックス 852"/>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122707</xdr:rowOff>
    </xdr:from>
    <xdr:to>
      <xdr:col>107</xdr:col>
      <xdr:colOff>50800</xdr:colOff>
      <xdr:row>75</xdr:row>
      <xdr:rowOff>34772</xdr:rowOff>
    </xdr:to>
    <xdr:cxnSp macro="">
      <xdr:nvCxnSpPr>
        <xdr:cNvPr id="854" name="直線コネクタ 853"/>
        <xdr:cNvCxnSpPr/>
      </xdr:nvCxnSpPr>
      <xdr:spPr>
        <a:xfrm>
          <a:off x="19545300" y="12810007"/>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6" name="テキスト ボックス 855"/>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95656</xdr:rowOff>
    </xdr:from>
    <xdr:to>
      <xdr:col>102</xdr:col>
      <xdr:colOff>114300</xdr:colOff>
      <xdr:row>74</xdr:row>
      <xdr:rowOff>122707</xdr:rowOff>
    </xdr:to>
    <xdr:cxnSp macro="">
      <xdr:nvCxnSpPr>
        <xdr:cNvPr id="857" name="直線コネクタ 856"/>
        <xdr:cNvCxnSpPr/>
      </xdr:nvCxnSpPr>
      <xdr:spPr>
        <a:xfrm>
          <a:off x="18656300" y="12611506"/>
          <a:ext cx="8890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59" name="テキスト ボックス 858"/>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1" name="テキスト ボックス 860"/>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141783</xdr:rowOff>
    </xdr:from>
    <xdr:to>
      <xdr:col>116</xdr:col>
      <xdr:colOff>114300</xdr:colOff>
      <xdr:row>75</xdr:row>
      <xdr:rowOff>71933</xdr:rowOff>
    </xdr:to>
    <xdr:sp macro="" textlink="">
      <xdr:nvSpPr>
        <xdr:cNvPr id="867" name="楕円 866"/>
        <xdr:cNvSpPr/>
      </xdr:nvSpPr>
      <xdr:spPr>
        <a:xfrm>
          <a:off x="22110700" y="128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164660</xdr:rowOff>
    </xdr:from>
    <xdr:ext cx="534377" cy="259045"/>
    <xdr:sp macro="" textlink="">
      <xdr:nvSpPr>
        <xdr:cNvPr id="868" name="繰出金該当値テキスト"/>
        <xdr:cNvSpPr txBox="1"/>
      </xdr:nvSpPr>
      <xdr:spPr>
        <a:xfrm>
          <a:off x="22212300" y="126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126314</xdr:rowOff>
    </xdr:from>
    <xdr:to>
      <xdr:col>112</xdr:col>
      <xdr:colOff>38100</xdr:colOff>
      <xdr:row>75</xdr:row>
      <xdr:rowOff>56464</xdr:rowOff>
    </xdr:to>
    <xdr:sp macro="" textlink="">
      <xdr:nvSpPr>
        <xdr:cNvPr id="869" name="楕円 868"/>
        <xdr:cNvSpPr/>
      </xdr:nvSpPr>
      <xdr:spPr>
        <a:xfrm>
          <a:off x="21272500" y="128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72991</xdr:rowOff>
    </xdr:from>
    <xdr:ext cx="534377" cy="259045"/>
    <xdr:sp macro="" textlink="">
      <xdr:nvSpPr>
        <xdr:cNvPr id="870" name="テキスト ボックス 869"/>
        <xdr:cNvSpPr txBox="1"/>
      </xdr:nvSpPr>
      <xdr:spPr>
        <a:xfrm>
          <a:off x="21056111" y="125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155422</xdr:rowOff>
    </xdr:from>
    <xdr:to>
      <xdr:col>107</xdr:col>
      <xdr:colOff>101600</xdr:colOff>
      <xdr:row>75</xdr:row>
      <xdr:rowOff>85572</xdr:rowOff>
    </xdr:to>
    <xdr:sp macro="" textlink="">
      <xdr:nvSpPr>
        <xdr:cNvPr id="871" name="楕円 870"/>
        <xdr:cNvSpPr/>
      </xdr:nvSpPr>
      <xdr:spPr>
        <a:xfrm>
          <a:off x="20383500" y="128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102099</xdr:rowOff>
    </xdr:from>
    <xdr:ext cx="534377" cy="259045"/>
    <xdr:sp macro="" textlink="">
      <xdr:nvSpPr>
        <xdr:cNvPr id="872" name="テキスト ボックス 871"/>
        <xdr:cNvSpPr txBox="1"/>
      </xdr:nvSpPr>
      <xdr:spPr>
        <a:xfrm>
          <a:off x="20167111" y="126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71907</xdr:rowOff>
    </xdr:from>
    <xdr:to>
      <xdr:col>102</xdr:col>
      <xdr:colOff>165100</xdr:colOff>
      <xdr:row>75</xdr:row>
      <xdr:rowOff>2057</xdr:rowOff>
    </xdr:to>
    <xdr:sp macro="" textlink="">
      <xdr:nvSpPr>
        <xdr:cNvPr id="873" name="楕円 872"/>
        <xdr:cNvSpPr/>
      </xdr:nvSpPr>
      <xdr:spPr>
        <a:xfrm>
          <a:off x="19494500" y="127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18584</xdr:rowOff>
    </xdr:from>
    <xdr:ext cx="534377" cy="259045"/>
    <xdr:sp macro="" textlink="">
      <xdr:nvSpPr>
        <xdr:cNvPr id="874" name="テキスト ボックス 873"/>
        <xdr:cNvSpPr txBox="1"/>
      </xdr:nvSpPr>
      <xdr:spPr>
        <a:xfrm>
          <a:off x="19278111" y="1253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44856</xdr:rowOff>
    </xdr:from>
    <xdr:to>
      <xdr:col>98</xdr:col>
      <xdr:colOff>38100</xdr:colOff>
      <xdr:row>73</xdr:row>
      <xdr:rowOff>146456</xdr:rowOff>
    </xdr:to>
    <xdr:sp macro="" textlink="">
      <xdr:nvSpPr>
        <xdr:cNvPr id="875" name="楕円 874"/>
        <xdr:cNvSpPr/>
      </xdr:nvSpPr>
      <xdr:spPr>
        <a:xfrm>
          <a:off x="18605500" y="1256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162983</xdr:rowOff>
    </xdr:from>
    <xdr:ext cx="534377" cy="259045"/>
    <xdr:sp macro="" textlink="">
      <xdr:nvSpPr>
        <xdr:cNvPr id="876" name="テキスト ボックス 875"/>
        <xdr:cNvSpPr txBox="1"/>
      </xdr:nvSpPr>
      <xdr:spPr>
        <a:xfrm>
          <a:off x="18389111" y="123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義務的経費では、構成比の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％を占める扶助費が増となっている。これは待機児童対策推進や障がい者自立支援給付経費が増加したことなどに伴うものである。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補助費等は特別定額給付金事業の皆増が主要因である。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投資的経費では、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中央図書館の改築や板橋第十小学校改築などにより増となっている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となったのは、東武東上線の鉄道立体化事業への対応として、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に基金を新設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した際の当初積立分の皆減に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570,213
542,959
32.22
295,220,675
285,612,861
8,943,811
130,061,004
28,622,527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17399</xdr:rowOff>
    </xdr:from>
    <xdr:to>
      <xdr:col>24</xdr:col>
      <xdr:colOff>63500</xdr:colOff>
      <xdr:row>38</xdr:row>
      <xdr:rowOff>21971</xdr:rowOff>
    </xdr:to>
    <xdr:cxnSp macro="">
      <xdr:nvCxnSpPr>
        <xdr:cNvPr id="62" name="直線コネクタ 61"/>
        <xdr:cNvCxnSpPr/>
      </xdr:nvCxnSpPr>
      <xdr:spPr>
        <a:xfrm>
          <a:off x="3797300" y="653249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11521</xdr:rowOff>
    </xdr:from>
    <xdr:to>
      <xdr:col>19</xdr:col>
      <xdr:colOff>177800</xdr:colOff>
      <xdr:row>38</xdr:row>
      <xdr:rowOff>17399</xdr:rowOff>
    </xdr:to>
    <xdr:cxnSp macro="">
      <xdr:nvCxnSpPr>
        <xdr:cNvPr id="65" name="直線コネクタ 64"/>
        <xdr:cNvCxnSpPr/>
      </xdr:nvCxnSpPr>
      <xdr:spPr>
        <a:xfrm>
          <a:off x="2908300" y="652662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7112</xdr:rowOff>
    </xdr:from>
    <xdr:to>
      <xdr:col>15</xdr:col>
      <xdr:colOff>50800</xdr:colOff>
      <xdr:row>38</xdr:row>
      <xdr:rowOff>11521</xdr:rowOff>
    </xdr:to>
    <xdr:cxnSp macro="">
      <xdr:nvCxnSpPr>
        <xdr:cNvPr id="68" name="直線コネクタ 67"/>
        <xdr:cNvCxnSpPr/>
      </xdr:nvCxnSpPr>
      <xdr:spPr>
        <a:xfrm>
          <a:off x="2019300" y="6522212"/>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5806</xdr:rowOff>
    </xdr:from>
    <xdr:to>
      <xdr:col>10</xdr:col>
      <xdr:colOff>114300</xdr:colOff>
      <xdr:row>38</xdr:row>
      <xdr:rowOff>7112</xdr:rowOff>
    </xdr:to>
    <xdr:cxnSp macro="">
      <xdr:nvCxnSpPr>
        <xdr:cNvPr id="71" name="直線コネクタ 70"/>
        <xdr:cNvCxnSpPr/>
      </xdr:nvCxnSpPr>
      <xdr:spPr>
        <a:xfrm>
          <a:off x="1130300" y="652090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142621</xdr:rowOff>
    </xdr:from>
    <xdr:to>
      <xdr:col>24</xdr:col>
      <xdr:colOff>114300</xdr:colOff>
      <xdr:row>38</xdr:row>
      <xdr:rowOff>72771</xdr:rowOff>
    </xdr:to>
    <xdr:sp macro="" textlink="">
      <xdr:nvSpPr>
        <xdr:cNvPr id="81" name="楕円 80"/>
        <xdr:cNvSpPr/>
      </xdr:nvSpPr>
      <xdr:spPr>
        <a:xfrm>
          <a:off x="45847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72715</xdr:rowOff>
    </xdr:from>
    <xdr:ext cx="469744" cy="259045"/>
    <xdr:sp macro="" textlink="">
      <xdr:nvSpPr>
        <xdr:cNvPr id="82" name="議会費該当値テキスト"/>
        <xdr:cNvSpPr txBox="1"/>
      </xdr:nvSpPr>
      <xdr:spPr>
        <a:xfrm>
          <a:off x="4686300" y="641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138049</xdr:rowOff>
    </xdr:from>
    <xdr:to>
      <xdr:col>20</xdr:col>
      <xdr:colOff>38100</xdr:colOff>
      <xdr:row>38</xdr:row>
      <xdr:rowOff>68199</xdr:rowOff>
    </xdr:to>
    <xdr:sp macro="" textlink="">
      <xdr:nvSpPr>
        <xdr:cNvPr id="83" name="楕円 82"/>
        <xdr:cNvSpPr/>
      </xdr:nvSpPr>
      <xdr:spPr>
        <a:xfrm>
          <a:off x="3746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59326</xdr:rowOff>
    </xdr:from>
    <xdr:ext cx="469744" cy="259045"/>
    <xdr:sp macro="" textlink="">
      <xdr:nvSpPr>
        <xdr:cNvPr id="84" name="テキスト ボックス 83"/>
        <xdr:cNvSpPr txBox="1"/>
      </xdr:nvSpPr>
      <xdr:spPr>
        <a:xfrm>
          <a:off x="3562428" y="65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132171</xdr:rowOff>
    </xdr:from>
    <xdr:to>
      <xdr:col>15</xdr:col>
      <xdr:colOff>101600</xdr:colOff>
      <xdr:row>38</xdr:row>
      <xdr:rowOff>62320</xdr:rowOff>
    </xdr:to>
    <xdr:sp macro="" textlink="">
      <xdr:nvSpPr>
        <xdr:cNvPr id="85" name="楕円 84"/>
        <xdr:cNvSpPr/>
      </xdr:nvSpPr>
      <xdr:spPr>
        <a:xfrm>
          <a:off x="2857500" y="64758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53448</xdr:rowOff>
    </xdr:from>
    <xdr:ext cx="469744" cy="259045"/>
    <xdr:sp macro="" textlink="">
      <xdr:nvSpPr>
        <xdr:cNvPr id="86" name="テキスト ボックス 85"/>
        <xdr:cNvSpPr txBox="1"/>
      </xdr:nvSpPr>
      <xdr:spPr>
        <a:xfrm>
          <a:off x="2673428" y="656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127762</xdr:rowOff>
    </xdr:from>
    <xdr:to>
      <xdr:col>10</xdr:col>
      <xdr:colOff>165100</xdr:colOff>
      <xdr:row>38</xdr:row>
      <xdr:rowOff>57912</xdr:rowOff>
    </xdr:to>
    <xdr:sp macro="" textlink="">
      <xdr:nvSpPr>
        <xdr:cNvPr id="87" name="楕円 86"/>
        <xdr:cNvSpPr/>
      </xdr:nvSpPr>
      <xdr:spPr>
        <a:xfrm>
          <a:off x="1968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49039</xdr:rowOff>
    </xdr:from>
    <xdr:ext cx="469744" cy="259045"/>
    <xdr:sp macro="" textlink="">
      <xdr:nvSpPr>
        <xdr:cNvPr id="88" name="テキスト ボックス 87"/>
        <xdr:cNvSpPr txBox="1"/>
      </xdr:nvSpPr>
      <xdr:spPr>
        <a:xfrm>
          <a:off x="1784428"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126456</xdr:rowOff>
    </xdr:from>
    <xdr:to>
      <xdr:col>6</xdr:col>
      <xdr:colOff>38100</xdr:colOff>
      <xdr:row>38</xdr:row>
      <xdr:rowOff>56606</xdr:rowOff>
    </xdr:to>
    <xdr:sp macro="" textlink="">
      <xdr:nvSpPr>
        <xdr:cNvPr id="89" name="楕円 88"/>
        <xdr:cNvSpPr/>
      </xdr:nvSpPr>
      <xdr:spPr>
        <a:xfrm>
          <a:off x="1079500" y="64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47733</xdr:rowOff>
    </xdr:from>
    <xdr:ext cx="469744" cy="259045"/>
    <xdr:sp macro="" textlink="">
      <xdr:nvSpPr>
        <xdr:cNvPr id="90" name="テキスト ボックス 89"/>
        <xdr:cNvSpPr txBox="1"/>
      </xdr:nvSpPr>
      <xdr:spPr>
        <a:xfrm>
          <a:off x="895428" y="65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160743</xdr:rowOff>
    </xdr:from>
    <xdr:to>
      <xdr:col>24</xdr:col>
      <xdr:colOff>63500</xdr:colOff>
      <xdr:row>58</xdr:row>
      <xdr:rowOff>80797</xdr:rowOff>
    </xdr:to>
    <xdr:cxnSp macro="">
      <xdr:nvCxnSpPr>
        <xdr:cNvPr id="119" name="直線コネクタ 118"/>
        <xdr:cNvCxnSpPr/>
      </xdr:nvCxnSpPr>
      <xdr:spPr>
        <a:xfrm flipV="1">
          <a:off x="3797300" y="9590493"/>
          <a:ext cx="838200" cy="4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67566</xdr:rowOff>
    </xdr:from>
    <xdr:to>
      <xdr:col>19</xdr:col>
      <xdr:colOff>177800</xdr:colOff>
      <xdr:row>58</xdr:row>
      <xdr:rowOff>80797</xdr:rowOff>
    </xdr:to>
    <xdr:cxnSp macro="">
      <xdr:nvCxnSpPr>
        <xdr:cNvPr id="122" name="直線コネクタ 121"/>
        <xdr:cNvCxnSpPr/>
      </xdr:nvCxnSpPr>
      <xdr:spPr>
        <a:xfrm>
          <a:off x="2908300" y="10011666"/>
          <a:ext cx="8890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67566</xdr:rowOff>
    </xdr:from>
    <xdr:to>
      <xdr:col>15</xdr:col>
      <xdr:colOff>50800</xdr:colOff>
      <xdr:row>58</xdr:row>
      <xdr:rowOff>76309</xdr:rowOff>
    </xdr:to>
    <xdr:cxnSp macro="">
      <xdr:nvCxnSpPr>
        <xdr:cNvPr id="125" name="直線コネクタ 124"/>
        <xdr:cNvCxnSpPr/>
      </xdr:nvCxnSpPr>
      <xdr:spPr>
        <a:xfrm flipV="1">
          <a:off x="2019300" y="10011666"/>
          <a:ext cx="889000" cy="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76309</xdr:rowOff>
    </xdr:from>
    <xdr:to>
      <xdr:col>10</xdr:col>
      <xdr:colOff>114300</xdr:colOff>
      <xdr:row>58</xdr:row>
      <xdr:rowOff>89545</xdr:rowOff>
    </xdr:to>
    <xdr:cxnSp macro="">
      <xdr:nvCxnSpPr>
        <xdr:cNvPr id="128" name="直線コネクタ 127"/>
        <xdr:cNvCxnSpPr/>
      </xdr:nvCxnSpPr>
      <xdr:spPr>
        <a:xfrm flipV="1">
          <a:off x="1130300" y="10020409"/>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109943</xdr:rowOff>
    </xdr:from>
    <xdr:to>
      <xdr:col>24</xdr:col>
      <xdr:colOff>114300</xdr:colOff>
      <xdr:row>56</xdr:row>
      <xdr:rowOff>40093</xdr:rowOff>
    </xdr:to>
    <xdr:sp macro="" textlink="">
      <xdr:nvSpPr>
        <xdr:cNvPr id="138" name="楕円 137"/>
        <xdr:cNvSpPr/>
      </xdr:nvSpPr>
      <xdr:spPr>
        <a:xfrm>
          <a:off x="4584700" y="95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87029</xdr:rowOff>
    </xdr:from>
    <xdr:ext cx="599010" cy="259045"/>
    <xdr:sp macro="" textlink="">
      <xdr:nvSpPr>
        <xdr:cNvPr id="139" name="総務費該当値テキスト"/>
        <xdr:cNvSpPr txBox="1"/>
      </xdr:nvSpPr>
      <xdr:spPr>
        <a:xfrm>
          <a:off x="4686300" y="95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29997</xdr:rowOff>
    </xdr:from>
    <xdr:to>
      <xdr:col>20</xdr:col>
      <xdr:colOff>38100</xdr:colOff>
      <xdr:row>58</xdr:row>
      <xdr:rowOff>131597</xdr:rowOff>
    </xdr:to>
    <xdr:sp macro="" textlink="">
      <xdr:nvSpPr>
        <xdr:cNvPr id="140" name="楕円 139"/>
        <xdr:cNvSpPr/>
      </xdr:nvSpPr>
      <xdr:spPr>
        <a:xfrm>
          <a:off x="3746500" y="99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122724</xdr:rowOff>
    </xdr:from>
    <xdr:ext cx="534377" cy="259045"/>
    <xdr:sp macro="" textlink="">
      <xdr:nvSpPr>
        <xdr:cNvPr id="141" name="テキスト ボックス 140"/>
        <xdr:cNvSpPr txBox="1"/>
      </xdr:nvSpPr>
      <xdr:spPr>
        <a:xfrm>
          <a:off x="3530111" y="100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16766</xdr:rowOff>
    </xdr:from>
    <xdr:to>
      <xdr:col>15</xdr:col>
      <xdr:colOff>101600</xdr:colOff>
      <xdr:row>58</xdr:row>
      <xdr:rowOff>118366</xdr:rowOff>
    </xdr:to>
    <xdr:sp macro="" textlink="">
      <xdr:nvSpPr>
        <xdr:cNvPr id="142" name="楕円 141"/>
        <xdr:cNvSpPr/>
      </xdr:nvSpPr>
      <xdr:spPr>
        <a:xfrm>
          <a:off x="2857500" y="996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109493</xdr:rowOff>
    </xdr:from>
    <xdr:ext cx="534377" cy="259045"/>
    <xdr:sp macro="" textlink="">
      <xdr:nvSpPr>
        <xdr:cNvPr id="143" name="テキスト ボックス 142"/>
        <xdr:cNvSpPr txBox="1"/>
      </xdr:nvSpPr>
      <xdr:spPr>
        <a:xfrm>
          <a:off x="2641111" y="1005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25509</xdr:rowOff>
    </xdr:from>
    <xdr:to>
      <xdr:col>10</xdr:col>
      <xdr:colOff>165100</xdr:colOff>
      <xdr:row>58</xdr:row>
      <xdr:rowOff>127109</xdr:rowOff>
    </xdr:to>
    <xdr:sp macro="" textlink="">
      <xdr:nvSpPr>
        <xdr:cNvPr id="144" name="楕円 143"/>
        <xdr:cNvSpPr/>
      </xdr:nvSpPr>
      <xdr:spPr>
        <a:xfrm>
          <a:off x="1968500" y="99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118236</xdr:rowOff>
    </xdr:from>
    <xdr:ext cx="534377" cy="259045"/>
    <xdr:sp macro="" textlink="">
      <xdr:nvSpPr>
        <xdr:cNvPr id="145" name="テキスト ボックス 144"/>
        <xdr:cNvSpPr txBox="1"/>
      </xdr:nvSpPr>
      <xdr:spPr>
        <a:xfrm>
          <a:off x="1752111" y="100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38745</xdr:rowOff>
    </xdr:from>
    <xdr:to>
      <xdr:col>6</xdr:col>
      <xdr:colOff>38100</xdr:colOff>
      <xdr:row>58</xdr:row>
      <xdr:rowOff>140345</xdr:rowOff>
    </xdr:to>
    <xdr:sp macro="" textlink="">
      <xdr:nvSpPr>
        <xdr:cNvPr id="146" name="楕円 145"/>
        <xdr:cNvSpPr/>
      </xdr:nvSpPr>
      <xdr:spPr>
        <a:xfrm>
          <a:off x="1079500" y="99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131472</xdr:rowOff>
    </xdr:from>
    <xdr:ext cx="534377" cy="259045"/>
    <xdr:sp macro="" textlink="">
      <xdr:nvSpPr>
        <xdr:cNvPr id="147" name="テキスト ボックス 146"/>
        <xdr:cNvSpPr txBox="1"/>
      </xdr:nvSpPr>
      <xdr:spPr>
        <a:xfrm>
          <a:off x="863111" y="100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134955</xdr:rowOff>
    </xdr:from>
    <xdr:to>
      <xdr:col>24</xdr:col>
      <xdr:colOff>63500</xdr:colOff>
      <xdr:row>77</xdr:row>
      <xdr:rowOff>14221</xdr:rowOff>
    </xdr:to>
    <xdr:cxnSp macro="">
      <xdr:nvCxnSpPr>
        <xdr:cNvPr id="179" name="直線コネクタ 178"/>
        <xdr:cNvCxnSpPr/>
      </xdr:nvCxnSpPr>
      <xdr:spPr>
        <a:xfrm flipV="1">
          <a:off x="3797300" y="13165155"/>
          <a:ext cx="838200" cy="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14221</xdr:rowOff>
    </xdr:from>
    <xdr:to>
      <xdr:col>19</xdr:col>
      <xdr:colOff>177800</xdr:colOff>
      <xdr:row>77</xdr:row>
      <xdr:rowOff>53093</xdr:rowOff>
    </xdr:to>
    <xdr:cxnSp macro="">
      <xdr:nvCxnSpPr>
        <xdr:cNvPr id="182" name="直線コネクタ 181"/>
        <xdr:cNvCxnSpPr/>
      </xdr:nvCxnSpPr>
      <xdr:spPr>
        <a:xfrm flipV="1">
          <a:off x="2908300" y="13215871"/>
          <a:ext cx="889000" cy="3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29057</xdr:rowOff>
    </xdr:from>
    <xdr:to>
      <xdr:col>15</xdr:col>
      <xdr:colOff>50800</xdr:colOff>
      <xdr:row>77</xdr:row>
      <xdr:rowOff>53093</xdr:rowOff>
    </xdr:to>
    <xdr:cxnSp macro="">
      <xdr:nvCxnSpPr>
        <xdr:cNvPr id="185" name="直線コネクタ 184"/>
        <xdr:cNvCxnSpPr/>
      </xdr:nvCxnSpPr>
      <xdr:spPr>
        <a:xfrm>
          <a:off x="2019300" y="13230707"/>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21656</xdr:rowOff>
    </xdr:from>
    <xdr:to>
      <xdr:col>10</xdr:col>
      <xdr:colOff>114300</xdr:colOff>
      <xdr:row>77</xdr:row>
      <xdr:rowOff>29057</xdr:rowOff>
    </xdr:to>
    <xdr:cxnSp macro="">
      <xdr:nvCxnSpPr>
        <xdr:cNvPr id="188" name="直線コネクタ 187"/>
        <xdr:cNvCxnSpPr/>
      </xdr:nvCxnSpPr>
      <xdr:spPr>
        <a:xfrm>
          <a:off x="1130300" y="13223306"/>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84155</xdr:rowOff>
    </xdr:from>
    <xdr:to>
      <xdr:col>24</xdr:col>
      <xdr:colOff>114300</xdr:colOff>
      <xdr:row>77</xdr:row>
      <xdr:rowOff>14305</xdr:rowOff>
    </xdr:to>
    <xdr:sp macro="" textlink="">
      <xdr:nvSpPr>
        <xdr:cNvPr id="198" name="楕円 197"/>
        <xdr:cNvSpPr/>
      </xdr:nvSpPr>
      <xdr:spPr>
        <a:xfrm>
          <a:off x="4584700" y="131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107031</xdr:rowOff>
    </xdr:from>
    <xdr:ext cx="599010" cy="259045"/>
    <xdr:sp macro="" textlink="">
      <xdr:nvSpPr>
        <xdr:cNvPr id="199" name="民生費該当値テキスト"/>
        <xdr:cNvSpPr txBox="1"/>
      </xdr:nvSpPr>
      <xdr:spPr>
        <a:xfrm>
          <a:off x="4686300" y="129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134871</xdr:rowOff>
    </xdr:from>
    <xdr:to>
      <xdr:col>20</xdr:col>
      <xdr:colOff>38100</xdr:colOff>
      <xdr:row>77</xdr:row>
      <xdr:rowOff>65021</xdr:rowOff>
    </xdr:to>
    <xdr:sp macro="" textlink="">
      <xdr:nvSpPr>
        <xdr:cNvPr id="200" name="楕円 199"/>
        <xdr:cNvSpPr/>
      </xdr:nvSpPr>
      <xdr:spPr>
        <a:xfrm>
          <a:off x="3746500" y="131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81547</xdr:rowOff>
    </xdr:from>
    <xdr:ext cx="599010" cy="259045"/>
    <xdr:sp macro="" textlink="">
      <xdr:nvSpPr>
        <xdr:cNvPr id="201" name="テキスト ボックス 200"/>
        <xdr:cNvSpPr txBox="1"/>
      </xdr:nvSpPr>
      <xdr:spPr>
        <a:xfrm>
          <a:off x="3497795" y="129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2293</xdr:rowOff>
    </xdr:from>
    <xdr:to>
      <xdr:col>15</xdr:col>
      <xdr:colOff>101600</xdr:colOff>
      <xdr:row>77</xdr:row>
      <xdr:rowOff>103893</xdr:rowOff>
    </xdr:to>
    <xdr:sp macro="" textlink="">
      <xdr:nvSpPr>
        <xdr:cNvPr id="202" name="楕円 201"/>
        <xdr:cNvSpPr/>
      </xdr:nvSpPr>
      <xdr:spPr>
        <a:xfrm>
          <a:off x="2857500" y="132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120420</xdr:rowOff>
    </xdr:from>
    <xdr:ext cx="599010" cy="259045"/>
    <xdr:sp macro="" textlink="">
      <xdr:nvSpPr>
        <xdr:cNvPr id="203" name="テキスト ボックス 202"/>
        <xdr:cNvSpPr txBox="1"/>
      </xdr:nvSpPr>
      <xdr:spPr>
        <a:xfrm>
          <a:off x="2608795" y="1297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149707</xdr:rowOff>
    </xdr:from>
    <xdr:to>
      <xdr:col>10</xdr:col>
      <xdr:colOff>165100</xdr:colOff>
      <xdr:row>77</xdr:row>
      <xdr:rowOff>79857</xdr:rowOff>
    </xdr:to>
    <xdr:sp macro="" textlink="">
      <xdr:nvSpPr>
        <xdr:cNvPr id="204" name="楕円 203"/>
        <xdr:cNvSpPr/>
      </xdr:nvSpPr>
      <xdr:spPr>
        <a:xfrm>
          <a:off x="1968500" y="131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96385</xdr:rowOff>
    </xdr:from>
    <xdr:ext cx="599010" cy="259045"/>
    <xdr:sp macro="" textlink="">
      <xdr:nvSpPr>
        <xdr:cNvPr id="205" name="テキスト ボックス 204"/>
        <xdr:cNvSpPr txBox="1"/>
      </xdr:nvSpPr>
      <xdr:spPr>
        <a:xfrm>
          <a:off x="1719795" y="1295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142306</xdr:rowOff>
    </xdr:from>
    <xdr:to>
      <xdr:col>6</xdr:col>
      <xdr:colOff>38100</xdr:colOff>
      <xdr:row>77</xdr:row>
      <xdr:rowOff>72456</xdr:rowOff>
    </xdr:to>
    <xdr:sp macro="" textlink="">
      <xdr:nvSpPr>
        <xdr:cNvPr id="206" name="楕円 205"/>
        <xdr:cNvSpPr/>
      </xdr:nvSpPr>
      <xdr:spPr>
        <a:xfrm>
          <a:off x="1079500" y="131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88982</xdr:rowOff>
    </xdr:from>
    <xdr:ext cx="599010" cy="259045"/>
    <xdr:sp macro="" textlink="">
      <xdr:nvSpPr>
        <xdr:cNvPr id="207" name="テキスト ボックス 206"/>
        <xdr:cNvSpPr txBox="1"/>
      </xdr:nvSpPr>
      <xdr:spPr>
        <a:xfrm>
          <a:off x="830795" y="1294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30277</xdr:rowOff>
    </xdr:from>
    <xdr:to>
      <xdr:col>24</xdr:col>
      <xdr:colOff>63500</xdr:colOff>
      <xdr:row>98</xdr:row>
      <xdr:rowOff>77521</xdr:rowOff>
    </xdr:to>
    <xdr:cxnSp macro="">
      <xdr:nvCxnSpPr>
        <xdr:cNvPr id="237" name="直線コネクタ 236"/>
        <xdr:cNvCxnSpPr/>
      </xdr:nvCxnSpPr>
      <xdr:spPr>
        <a:xfrm flipV="1">
          <a:off x="3797300" y="16832377"/>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77521</xdr:rowOff>
    </xdr:from>
    <xdr:to>
      <xdr:col>19</xdr:col>
      <xdr:colOff>177800</xdr:colOff>
      <xdr:row>98</xdr:row>
      <xdr:rowOff>98000</xdr:rowOff>
    </xdr:to>
    <xdr:cxnSp macro="">
      <xdr:nvCxnSpPr>
        <xdr:cNvPr id="240" name="直線コネクタ 239"/>
        <xdr:cNvCxnSpPr/>
      </xdr:nvCxnSpPr>
      <xdr:spPr>
        <a:xfrm flipV="1">
          <a:off x="2908300" y="16879621"/>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85007</xdr:rowOff>
    </xdr:from>
    <xdr:to>
      <xdr:col>15</xdr:col>
      <xdr:colOff>50800</xdr:colOff>
      <xdr:row>98</xdr:row>
      <xdr:rowOff>98000</xdr:rowOff>
    </xdr:to>
    <xdr:cxnSp macro="">
      <xdr:nvCxnSpPr>
        <xdr:cNvPr id="243" name="直線コネクタ 242"/>
        <xdr:cNvCxnSpPr/>
      </xdr:nvCxnSpPr>
      <xdr:spPr>
        <a:xfrm>
          <a:off x="2019300" y="16887107"/>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85007</xdr:rowOff>
    </xdr:from>
    <xdr:to>
      <xdr:col>10</xdr:col>
      <xdr:colOff>114300</xdr:colOff>
      <xdr:row>98</xdr:row>
      <xdr:rowOff>98343</xdr:rowOff>
    </xdr:to>
    <xdr:cxnSp macro="">
      <xdr:nvCxnSpPr>
        <xdr:cNvPr id="246" name="直線コネクタ 245"/>
        <xdr:cNvCxnSpPr/>
      </xdr:nvCxnSpPr>
      <xdr:spPr>
        <a:xfrm flipV="1">
          <a:off x="1130300" y="16887107"/>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150927</xdr:rowOff>
    </xdr:from>
    <xdr:to>
      <xdr:col>24</xdr:col>
      <xdr:colOff>114300</xdr:colOff>
      <xdr:row>98</xdr:row>
      <xdr:rowOff>81077</xdr:rowOff>
    </xdr:to>
    <xdr:sp macro="" textlink="">
      <xdr:nvSpPr>
        <xdr:cNvPr id="256" name="楕円 255"/>
        <xdr:cNvSpPr/>
      </xdr:nvSpPr>
      <xdr:spPr>
        <a:xfrm>
          <a:off x="4584700" y="167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92397</xdr:rowOff>
    </xdr:from>
    <xdr:ext cx="534377" cy="259045"/>
    <xdr:sp macro="" textlink="">
      <xdr:nvSpPr>
        <xdr:cNvPr id="257" name="衛生費該当値テキスト"/>
        <xdr:cNvSpPr txBox="1"/>
      </xdr:nvSpPr>
      <xdr:spPr>
        <a:xfrm>
          <a:off x="4686300" y="167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26721</xdr:rowOff>
    </xdr:from>
    <xdr:to>
      <xdr:col>20</xdr:col>
      <xdr:colOff>38100</xdr:colOff>
      <xdr:row>98</xdr:row>
      <xdr:rowOff>128321</xdr:rowOff>
    </xdr:to>
    <xdr:sp macro="" textlink="">
      <xdr:nvSpPr>
        <xdr:cNvPr id="258" name="楕円 257"/>
        <xdr:cNvSpPr/>
      </xdr:nvSpPr>
      <xdr:spPr>
        <a:xfrm>
          <a:off x="3746500" y="168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119448</xdr:rowOff>
    </xdr:from>
    <xdr:ext cx="534377" cy="259045"/>
    <xdr:sp macro="" textlink="">
      <xdr:nvSpPr>
        <xdr:cNvPr id="259" name="テキスト ボックス 258"/>
        <xdr:cNvSpPr txBox="1"/>
      </xdr:nvSpPr>
      <xdr:spPr>
        <a:xfrm>
          <a:off x="3530111" y="169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47200</xdr:rowOff>
    </xdr:from>
    <xdr:to>
      <xdr:col>15</xdr:col>
      <xdr:colOff>101600</xdr:colOff>
      <xdr:row>98</xdr:row>
      <xdr:rowOff>148800</xdr:rowOff>
    </xdr:to>
    <xdr:sp macro="" textlink="">
      <xdr:nvSpPr>
        <xdr:cNvPr id="260" name="楕円 259"/>
        <xdr:cNvSpPr/>
      </xdr:nvSpPr>
      <xdr:spPr>
        <a:xfrm>
          <a:off x="2857500" y="168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139927</xdr:rowOff>
    </xdr:from>
    <xdr:ext cx="534377" cy="259045"/>
    <xdr:sp macro="" textlink="">
      <xdr:nvSpPr>
        <xdr:cNvPr id="261" name="テキスト ボックス 260"/>
        <xdr:cNvSpPr txBox="1"/>
      </xdr:nvSpPr>
      <xdr:spPr>
        <a:xfrm>
          <a:off x="2641111" y="169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34207</xdr:rowOff>
    </xdr:from>
    <xdr:to>
      <xdr:col>10</xdr:col>
      <xdr:colOff>165100</xdr:colOff>
      <xdr:row>98</xdr:row>
      <xdr:rowOff>135807</xdr:rowOff>
    </xdr:to>
    <xdr:sp macro="" textlink="">
      <xdr:nvSpPr>
        <xdr:cNvPr id="262" name="楕円 261"/>
        <xdr:cNvSpPr/>
      </xdr:nvSpPr>
      <xdr:spPr>
        <a:xfrm>
          <a:off x="1968500" y="168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126934</xdr:rowOff>
    </xdr:from>
    <xdr:ext cx="534377" cy="259045"/>
    <xdr:sp macro="" textlink="">
      <xdr:nvSpPr>
        <xdr:cNvPr id="263" name="テキスト ボックス 262"/>
        <xdr:cNvSpPr txBox="1"/>
      </xdr:nvSpPr>
      <xdr:spPr>
        <a:xfrm>
          <a:off x="1752111" y="1692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47543</xdr:rowOff>
    </xdr:from>
    <xdr:to>
      <xdr:col>6</xdr:col>
      <xdr:colOff>38100</xdr:colOff>
      <xdr:row>98</xdr:row>
      <xdr:rowOff>149143</xdr:rowOff>
    </xdr:to>
    <xdr:sp macro="" textlink="">
      <xdr:nvSpPr>
        <xdr:cNvPr id="264" name="楕円 263"/>
        <xdr:cNvSpPr/>
      </xdr:nvSpPr>
      <xdr:spPr>
        <a:xfrm>
          <a:off x="1079500" y="168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140270</xdr:rowOff>
    </xdr:from>
    <xdr:ext cx="534377" cy="259045"/>
    <xdr:sp macro="" textlink="">
      <xdr:nvSpPr>
        <xdr:cNvPr id="265" name="テキスト ボックス 264"/>
        <xdr:cNvSpPr txBox="1"/>
      </xdr:nvSpPr>
      <xdr:spPr>
        <a:xfrm>
          <a:off x="863111" y="169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15799</xdr:rowOff>
    </xdr:from>
    <xdr:to>
      <xdr:col>55</xdr:col>
      <xdr:colOff>0</xdr:colOff>
      <xdr:row>38</xdr:row>
      <xdr:rowOff>40945</xdr:rowOff>
    </xdr:to>
    <xdr:cxnSp macro="">
      <xdr:nvCxnSpPr>
        <xdr:cNvPr id="292" name="直線コネクタ 291"/>
        <xdr:cNvCxnSpPr/>
      </xdr:nvCxnSpPr>
      <xdr:spPr>
        <a:xfrm>
          <a:off x="9639300" y="6530899"/>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15799</xdr:rowOff>
    </xdr:from>
    <xdr:to>
      <xdr:col>50</xdr:col>
      <xdr:colOff>114300</xdr:colOff>
      <xdr:row>38</xdr:row>
      <xdr:rowOff>18542</xdr:rowOff>
    </xdr:to>
    <xdr:cxnSp macro="">
      <xdr:nvCxnSpPr>
        <xdr:cNvPr id="295" name="直線コネクタ 294"/>
        <xdr:cNvCxnSpPr/>
      </xdr:nvCxnSpPr>
      <xdr:spPr>
        <a:xfrm flipV="1">
          <a:off x="8750300" y="653089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16713</xdr:rowOff>
    </xdr:from>
    <xdr:to>
      <xdr:col>45</xdr:col>
      <xdr:colOff>177800</xdr:colOff>
      <xdr:row>38</xdr:row>
      <xdr:rowOff>18542</xdr:rowOff>
    </xdr:to>
    <xdr:cxnSp macro="">
      <xdr:nvCxnSpPr>
        <xdr:cNvPr id="298" name="直線コネクタ 297"/>
        <xdr:cNvCxnSpPr/>
      </xdr:nvCxnSpPr>
      <xdr:spPr>
        <a:xfrm>
          <a:off x="7861300" y="653181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16713</xdr:rowOff>
    </xdr:from>
    <xdr:to>
      <xdr:col>41</xdr:col>
      <xdr:colOff>50800</xdr:colOff>
      <xdr:row>38</xdr:row>
      <xdr:rowOff>27686</xdr:rowOff>
    </xdr:to>
    <xdr:cxnSp macro="">
      <xdr:nvCxnSpPr>
        <xdr:cNvPr id="301" name="直線コネクタ 300"/>
        <xdr:cNvCxnSpPr/>
      </xdr:nvCxnSpPr>
      <xdr:spPr>
        <a:xfrm flipV="1">
          <a:off x="6972300" y="653181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161595</xdr:rowOff>
    </xdr:from>
    <xdr:to>
      <xdr:col>55</xdr:col>
      <xdr:colOff>50800</xdr:colOff>
      <xdr:row>38</xdr:row>
      <xdr:rowOff>91745</xdr:rowOff>
    </xdr:to>
    <xdr:sp macro="" textlink="">
      <xdr:nvSpPr>
        <xdr:cNvPr id="311" name="楕円 310"/>
        <xdr:cNvSpPr/>
      </xdr:nvSpPr>
      <xdr:spPr>
        <a:xfrm>
          <a:off x="104267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76522</xdr:rowOff>
    </xdr:from>
    <xdr:ext cx="378565" cy="259045"/>
    <xdr:sp macro="" textlink="">
      <xdr:nvSpPr>
        <xdr:cNvPr id="312" name="労働費該当値テキスト"/>
        <xdr:cNvSpPr txBox="1"/>
      </xdr:nvSpPr>
      <xdr:spPr>
        <a:xfrm>
          <a:off x="10528300" y="6420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136449</xdr:rowOff>
    </xdr:from>
    <xdr:to>
      <xdr:col>50</xdr:col>
      <xdr:colOff>165100</xdr:colOff>
      <xdr:row>38</xdr:row>
      <xdr:rowOff>66599</xdr:rowOff>
    </xdr:to>
    <xdr:sp macro="" textlink="">
      <xdr:nvSpPr>
        <xdr:cNvPr id="313" name="楕円 312"/>
        <xdr:cNvSpPr/>
      </xdr:nvSpPr>
      <xdr:spPr>
        <a:xfrm>
          <a:off x="9588500" y="64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57726</xdr:rowOff>
    </xdr:from>
    <xdr:ext cx="378565" cy="259045"/>
    <xdr:sp macro="" textlink="">
      <xdr:nvSpPr>
        <xdr:cNvPr id="314" name="テキスト ボックス 313"/>
        <xdr:cNvSpPr txBox="1"/>
      </xdr:nvSpPr>
      <xdr:spPr>
        <a:xfrm>
          <a:off x="9450017" y="6572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139192</xdr:rowOff>
    </xdr:from>
    <xdr:to>
      <xdr:col>46</xdr:col>
      <xdr:colOff>38100</xdr:colOff>
      <xdr:row>38</xdr:row>
      <xdr:rowOff>69342</xdr:rowOff>
    </xdr:to>
    <xdr:sp macro="" textlink="">
      <xdr:nvSpPr>
        <xdr:cNvPr id="315" name="楕円 314"/>
        <xdr:cNvSpPr/>
      </xdr:nvSpPr>
      <xdr:spPr>
        <a:xfrm>
          <a:off x="8699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60469</xdr:rowOff>
    </xdr:from>
    <xdr:ext cx="378565" cy="259045"/>
    <xdr:sp macro="" textlink="">
      <xdr:nvSpPr>
        <xdr:cNvPr id="316" name="テキスト ボックス 315"/>
        <xdr:cNvSpPr txBox="1"/>
      </xdr:nvSpPr>
      <xdr:spPr>
        <a:xfrm>
          <a:off x="8561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137363</xdr:rowOff>
    </xdr:from>
    <xdr:to>
      <xdr:col>41</xdr:col>
      <xdr:colOff>101600</xdr:colOff>
      <xdr:row>38</xdr:row>
      <xdr:rowOff>67514</xdr:rowOff>
    </xdr:to>
    <xdr:sp macro="" textlink="">
      <xdr:nvSpPr>
        <xdr:cNvPr id="317" name="楕円 316"/>
        <xdr:cNvSpPr/>
      </xdr:nvSpPr>
      <xdr:spPr>
        <a:xfrm>
          <a:off x="7810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58640</xdr:rowOff>
    </xdr:from>
    <xdr:ext cx="378565" cy="259045"/>
    <xdr:sp macro="" textlink="">
      <xdr:nvSpPr>
        <xdr:cNvPr id="318" name="テキスト ボックス 317"/>
        <xdr:cNvSpPr txBox="1"/>
      </xdr:nvSpPr>
      <xdr:spPr>
        <a:xfrm>
          <a:off x="7672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19" name="楕円 318"/>
        <xdr:cNvSpPr/>
      </xdr:nvSpPr>
      <xdr:spPr>
        <a:xfrm>
          <a:off x="6921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20" name="テキスト ボックス 319"/>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49022</xdr:rowOff>
    </xdr:from>
    <xdr:to>
      <xdr:col>55</xdr:col>
      <xdr:colOff>0</xdr:colOff>
      <xdr:row>58</xdr:row>
      <xdr:rowOff>68072</xdr:rowOff>
    </xdr:to>
    <xdr:cxnSp macro="">
      <xdr:nvCxnSpPr>
        <xdr:cNvPr id="349" name="直線コネクタ 348"/>
        <xdr:cNvCxnSpPr/>
      </xdr:nvCxnSpPr>
      <xdr:spPr>
        <a:xfrm>
          <a:off x="9639300" y="9993122"/>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41402</xdr:rowOff>
    </xdr:from>
    <xdr:to>
      <xdr:col>50</xdr:col>
      <xdr:colOff>114300</xdr:colOff>
      <xdr:row>58</xdr:row>
      <xdr:rowOff>49022</xdr:rowOff>
    </xdr:to>
    <xdr:cxnSp macro="">
      <xdr:nvCxnSpPr>
        <xdr:cNvPr id="352" name="直線コネクタ 351"/>
        <xdr:cNvCxnSpPr/>
      </xdr:nvCxnSpPr>
      <xdr:spPr>
        <a:xfrm>
          <a:off x="8750300" y="99855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95521</xdr:rowOff>
    </xdr:from>
    <xdr:ext cx="378565" cy="259045"/>
    <xdr:sp macro="" textlink="">
      <xdr:nvSpPr>
        <xdr:cNvPr id="354" name="テキスト ボックス 353"/>
        <xdr:cNvSpPr txBox="1"/>
      </xdr:nvSpPr>
      <xdr:spPr>
        <a:xfrm>
          <a:off x="9450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23114</xdr:rowOff>
    </xdr:from>
    <xdr:to>
      <xdr:col>45</xdr:col>
      <xdr:colOff>177800</xdr:colOff>
      <xdr:row>58</xdr:row>
      <xdr:rowOff>41402</xdr:rowOff>
    </xdr:to>
    <xdr:cxnSp macro="">
      <xdr:nvCxnSpPr>
        <xdr:cNvPr id="355" name="直線コネクタ 354"/>
        <xdr:cNvCxnSpPr/>
      </xdr:nvCxnSpPr>
      <xdr:spPr>
        <a:xfrm>
          <a:off x="7861300" y="996721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23114</xdr:rowOff>
    </xdr:from>
    <xdr:to>
      <xdr:col>41</xdr:col>
      <xdr:colOff>50800</xdr:colOff>
      <xdr:row>58</xdr:row>
      <xdr:rowOff>78740</xdr:rowOff>
    </xdr:to>
    <xdr:cxnSp macro="">
      <xdr:nvCxnSpPr>
        <xdr:cNvPr id="358" name="直線コネクタ 357"/>
        <xdr:cNvCxnSpPr/>
      </xdr:nvCxnSpPr>
      <xdr:spPr>
        <a:xfrm flipV="1">
          <a:off x="6972300" y="9967214"/>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144289</xdr:rowOff>
    </xdr:from>
    <xdr:ext cx="378565" cy="259045"/>
    <xdr:sp macro="" textlink="">
      <xdr:nvSpPr>
        <xdr:cNvPr id="360" name="テキスト ボックス 359"/>
        <xdr:cNvSpPr txBox="1"/>
      </xdr:nvSpPr>
      <xdr:spPr>
        <a:xfrm>
          <a:off x="7672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165625</xdr:rowOff>
    </xdr:from>
    <xdr:ext cx="378565" cy="259045"/>
    <xdr:sp macro="" textlink="">
      <xdr:nvSpPr>
        <xdr:cNvPr id="362" name="テキスト ボックス 361"/>
        <xdr:cNvSpPr txBox="1"/>
      </xdr:nvSpPr>
      <xdr:spPr>
        <a:xfrm>
          <a:off x="6783017" y="1010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17272</xdr:rowOff>
    </xdr:from>
    <xdr:to>
      <xdr:col>55</xdr:col>
      <xdr:colOff>50800</xdr:colOff>
      <xdr:row>58</xdr:row>
      <xdr:rowOff>118872</xdr:rowOff>
    </xdr:to>
    <xdr:sp macro="" textlink="">
      <xdr:nvSpPr>
        <xdr:cNvPr id="368" name="楕円 367"/>
        <xdr:cNvSpPr/>
      </xdr:nvSpPr>
      <xdr:spPr>
        <a:xfrm>
          <a:off x="10426700" y="99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167149</xdr:rowOff>
    </xdr:from>
    <xdr:ext cx="378565" cy="259045"/>
    <xdr:sp macro="" textlink="">
      <xdr:nvSpPr>
        <xdr:cNvPr id="369" name="農林水産業費該当値テキスト"/>
        <xdr:cNvSpPr txBox="1"/>
      </xdr:nvSpPr>
      <xdr:spPr>
        <a:xfrm>
          <a:off x="10528300" y="9939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169672</xdr:rowOff>
    </xdr:from>
    <xdr:to>
      <xdr:col>50</xdr:col>
      <xdr:colOff>165100</xdr:colOff>
      <xdr:row>58</xdr:row>
      <xdr:rowOff>99822</xdr:rowOff>
    </xdr:to>
    <xdr:sp macro="" textlink="">
      <xdr:nvSpPr>
        <xdr:cNvPr id="370" name="楕円 369"/>
        <xdr:cNvSpPr/>
      </xdr:nvSpPr>
      <xdr:spPr>
        <a:xfrm>
          <a:off x="9588500" y="99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116349</xdr:rowOff>
    </xdr:from>
    <xdr:ext cx="378565" cy="259045"/>
    <xdr:sp macro="" textlink="">
      <xdr:nvSpPr>
        <xdr:cNvPr id="371" name="テキスト ボックス 370"/>
        <xdr:cNvSpPr txBox="1"/>
      </xdr:nvSpPr>
      <xdr:spPr>
        <a:xfrm>
          <a:off x="9450017" y="971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162052</xdr:rowOff>
    </xdr:from>
    <xdr:to>
      <xdr:col>46</xdr:col>
      <xdr:colOff>38100</xdr:colOff>
      <xdr:row>58</xdr:row>
      <xdr:rowOff>92202</xdr:rowOff>
    </xdr:to>
    <xdr:sp macro="" textlink="">
      <xdr:nvSpPr>
        <xdr:cNvPr id="372" name="楕円 371"/>
        <xdr:cNvSpPr/>
      </xdr:nvSpPr>
      <xdr:spPr>
        <a:xfrm>
          <a:off x="8699500" y="99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83329</xdr:rowOff>
    </xdr:from>
    <xdr:ext cx="378565" cy="259045"/>
    <xdr:sp macro="" textlink="">
      <xdr:nvSpPr>
        <xdr:cNvPr id="373" name="テキスト ボックス 372"/>
        <xdr:cNvSpPr txBox="1"/>
      </xdr:nvSpPr>
      <xdr:spPr>
        <a:xfrm>
          <a:off x="8561017" y="1002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143764</xdr:rowOff>
    </xdr:from>
    <xdr:to>
      <xdr:col>41</xdr:col>
      <xdr:colOff>101600</xdr:colOff>
      <xdr:row>58</xdr:row>
      <xdr:rowOff>73914</xdr:rowOff>
    </xdr:to>
    <xdr:sp macro="" textlink="">
      <xdr:nvSpPr>
        <xdr:cNvPr id="374" name="楕円 373"/>
        <xdr:cNvSpPr/>
      </xdr:nvSpPr>
      <xdr:spPr>
        <a:xfrm>
          <a:off x="7810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90441</xdr:rowOff>
    </xdr:from>
    <xdr:ext cx="378565" cy="259045"/>
    <xdr:sp macro="" textlink="">
      <xdr:nvSpPr>
        <xdr:cNvPr id="375" name="テキスト ボックス 374"/>
        <xdr:cNvSpPr txBox="1"/>
      </xdr:nvSpPr>
      <xdr:spPr>
        <a:xfrm>
          <a:off x="7672017" y="9691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27940</xdr:rowOff>
    </xdr:from>
    <xdr:to>
      <xdr:col>36</xdr:col>
      <xdr:colOff>165100</xdr:colOff>
      <xdr:row>58</xdr:row>
      <xdr:rowOff>129540</xdr:rowOff>
    </xdr:to>
    <xdr:sp macro="" textlink="">
      <xdr:nvSpPr>
        <xdr:cNvPr id="376" name="楕円 375"/>
        <xdr:cNvSpPr/>
      </xdr:nvSpPr>
      <xdr:spPr>
        <a:xfrm>
          <a:off x="6921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146067</xdr:rowOff>
    </xdr:from>
    <xdr:ext cx="378565" cy="259045"/>
    <xdr:sp macro="" textlink="">
      <xdr:nvSpPr>
        <xdr:cNvPr id="377" name="テキスト ボックス 376"/>
        <xdr:cNvSpPr txBox="1"/>
      </xdr:nvSpPr>
      <xdr:spPr>
        <a:xfrm>
          <a:off x="6783017" y="9747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141987</xdr:rowOff>
    </xdr:from>
    <xdr:to>
      <xdr:col>55</xdr:col>
      <xdr:colOff>0</xdr:colOff>
      <xdr:row>77</xdr:row>
      <xdr:rowOff>159131</xdr:rowOff>
    </xdr:to>
    <xdr:cxnSp macro="">
      <xdr:nvCxnSpPr>
        <xdr:cNvPr id="404" name="直線コネクタ 403"/>
        <xdr:cNvCxnSpPr/>
      </xdr:nvCxnSpPr>
      <xdr:spPr>
        <a:xfrm flipV="1">
          <a:off x="9639300" y="13343637"/>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5"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159131</xdr:rowOff>
    </xdr:from>
    <xdr:to>
      <xdr:col>50</xdr:col>
      <xdr:colOff>114300</xdr:colOff>
      <xdr:row>78</xdr:row>
      <xdr:rowOff>42362</xdr:rowOff>
    </xdr:to>
    <xdr:cxnSp macro="">
      <xdr:nvCxnSpPr>
        <xdr:cNvPr id="407" name="直線コネクタ 406"/>
        <xdr:cNvCxnSpPr/>
      </xdr:nvCxnSpPr>
      <xdr:spPr>
        <a:xfrm flipV="1">
          <a:off x="8750300" y="13360781"/>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9" name="テキスト ボックス 408"/>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41494</xdr:rowOff>
    </xdr:from>
    <xdr:to>
      <xdr:col>45</xdr:col>
      <xdr:colOff>177800</xdr:colOff>
      <xdr:row>78</xdr:row>
      <xdr:rowOff>42362</xdr:rowOff>
    </xdr:to>
    <xdr:cxnSp macro="">
      <xdr:nvCxnSpPr>
        <xdr:cNvPr id="410" name="直線コネクタ 409"/>
        <xdr:cNvCxnSpPr/>
      </xdr:nvCxnSpPr>
      <xdr:spPr>
        <a:xfrm>
          <a:off x="7861300" y="13414594"/>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39985</xdr:rowOff>
    </xdr:from>
    <xdr:to>
      <xdr:col>41</xdr:col>
      <xdr:colOff>50800</xdr:colOff>
      <xdr:row>78</xdr:row>
      <xdr:rowOff>41494</xdr:rowOff>
    </xdr:to>
    <xdr:cxnSp macro="">
      <xdr:nvCxnSpPr>
        <xdr:cNvPr id="413" name="直線コネクタ 412"/>
        <xdr:cNvCxnSpPr/>
      </xdr:nvCxnSpPr>
      <xdr:spPr>
        <a:xfrm>
          <a:off x="6972300" y="13413085"/>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5" name="テキスト ボックス 414"/>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7" name="テキスト ボックス 416"/>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91187</xdr:rowOff>
    </xdr:from>
    <xdr:to>
      <xdr:col>55</xdr:col>
      <xdr:colOff>50800</xdr:colOff>
      <xdr:row>78</xdr:row>
      <xdr:rowOff>21337</xdr:rowOff>
    </xdr:to>
    <xdr:sp macro="" textlink="">
      <xdr:nvSpPr>
        <xdr:cNvPr id="423" name="楕円 422"/>
        <xdr:cNvSpPr/>
      </xdr:nvSpPr>
      <xdr:spPr>
        <a:xfrm>
          <a:off x="104267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6114</xdr:rowOff>
    </xdr:from>
    <xdr:ext cx="469744" cy="259045"/>
    <xdr:sp macro="" textlink="">
      <xdr:nvSpPr>
        <xdr:cNvPr id="424" name="商工費該当値テキスト"/>
        <xdr:cNvSpPr txBox="1"/>
      </xdr:nvSpPr>
      <xdr:spPr>
        <a:xfrm>
          <a:off x="10528300" y="1320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108331</xdr:rowOff>
    </xdr:from>
    <xdr:to>
      <xdr:col>50</xdr:col>
      <xdr:colOff>165100</xdr:colOff>
      <xdr:row>78</xdr:row>
      <xdr:rowOff>38481</xdr:rowOff>
    </xdr:to>
    <xdr:sp macro="" textlink="">
      <xdr:nvSpPr>
        <xdr:cNvPr id="425" name="楕円 424"/>
        <xdr:cNvSpPr/>
      </xdr:nvSpPr>
      <xdr:spPr>
        <a:xfrm>
          <a:off x="95885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29608</xdr:rowOff>
    </xdr:from>
    <xdr:ext cx="469744" cy="259045"/>
    <xdr:sp macro="" textlink="">
      <xdr:nvSpPr>
        <xdr:cNvPr id="426" name="テキスト ボックス 425"/>
        <xdr:cNvSpPr txBox="1"/>
      </xdr:nvSpPr>
      <xdr:spPr>
        <a:xfrm>
          <a:off x="9404428" y="1340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163012</xdr:rowOff>
    </xdr:from>
    <xdr:to>
      <xdr:col>46</xdr:col>
      <xdr:colOff>38100</xdr:colOff>
      <xdr:row>78</xdr:row>
      <xdr:rowOff>93162</xdr:rowOff>
    </xdr:to>
    <xdr:sp macro="" textlink="">
      <xdr:nvSpPr>
        <xdr:cNvPr id="427" name="楕円 426"/>
        <xdr:cNvSpPr/>
      </xdr:nvSpPr>
      <xdr:spPr>
        <a:xfrm>
          <a:off x="86995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84289</xdr:rowOff>
    </xdr:from>
    <xdr:ext cx="469744" cy="259045"/>
    <xdr:sp macro="" textlink="">
      <xdr:nvSpPr>
        <xdr:cNvPr id="428" name="テキスト ボックス 427"/>
        <xdr:cNvSpPr txBox="1"/>
      </xdr:nvSpPr>
      <xdr:spPr>
        <a:xfrm>
          <a:off x="8515428" y="1345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162144</xdr:rowOff>
    </xdr:from>
    <xdr:to>
      <xdr:col>41</xdr:col>
      <xdr:colOff>101600</xdr:colOff>
      <xdr:row>78</xdr:row>
      <xdr:rowOff>92294</xdr:rowOff>
    </xdr:to>
    <xdr:sp macro="" textlink="">
      <xdr:nvSpPr>
        <xdr:cNvPr id="429" name="楕円 428"/>
        <xdr:cNvSpPr/>
      </xdr:nvSpPr>
      <xdr:spPr>
        <a:xfrm>
          <a:off x="7810500" y="133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83421</xdr:rowOff>
    </xdr:from>
    <xdr:ext cx="469744" cy="259045"/>
    <xdr:sp macro="" textlink="">
      <xdr:nvSpPr>
        <xdr:cNvPr id="430" name="テキスト ボックス 429"/>
        <xdr:cNvSpPr txBox="1"/>
      </xdr:nvSpPr>
      <xdr:spPr>
        <a:xfrm>
          <a:off x="7626428" y="134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160635</xdr:rowOff>
    </xdr:from>
    <xdr:to>
      <xdr:col>36</xdr:col>
      <xdr:colOff>165100</xdr:colOff>
      <xdr:row>78</xdr:row>
      <xdr:rowOff>90785</xdr:rowOff>
    </xdr:to>
    <xdr:sp macro="" textlink="">
      <xdr:nvSpPr>
        <xdr:cNvPr id="431" name="楕円 430"/>
        <xdr:cNvSpPr/>
      </xdr:nvSpPr>
      <xdr:spPr>
        <a:xfrm>
          <a:off x="6921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81912</xdr:rowOff>
    </xdr:from>
    <xdr:ext cx="469744" cy="259045"/>
    <xdr:sp macro="" textlink="">
      <xdr:nvSpPr>
        <xdr:cNvPr id="432" name="テキスト ボックス 431"/>
        <xdr:cNvSpPr txBox="1"/>
      </xdr:nvSpPr>
      <xdr:spPr>
        <a:xfrm>
          <a:off x="6737428" y="134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105776</xdr:rowOff>
    </xdr:from>
    <xdr:to>
      <xdr:col>55</xdr:col>
      <xdr:colOff>0</xdr:colOff>
      <xdr:row>98</xdr:row>
      <xdr:rowOff>12057</xdr:rowOff>
    </xdr:to>
    <xdr:cxnSp macro="">
      <xdr:nvCxnSpPr>
        <xdr:cNvPr id="461" name="直線コネクタ 460"/>
        <xdr:cNvCxnSpPr/>
      </xdr:nvCxnSpPr>
      <xdr:spPr>
        <a:xfrm>
          <a:off x="9639300" y="16736426"/>
          <a:ext cx="838200" cy="7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2"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105776</xdr:rowOff>
    </xdr:from>
    <xdr:to>
      <xdr:col>50</xdr:col>
      <xdr:colOff>114300</xdr:colOff>
      <xdr:row>98</xdr:row>
      <xdr:rowOff>16111</xdr:rowOff>
    </xdr:to>
    <xdr:cxnSp macro="">
      <xdr:nvCxnSpPr>
        <xdr:cNvPr id="464" name="直線コネクタ 463"/>
        <xdr:cNvCxnSpPr/>
      </xdr:nvCxnSpPr>
      <xdr:spPr>
        <a:xfrm flipV="1">
          <a:off x="8750300" y="16736426"/>
          <a:ext cx="889000" cy="8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160731</xdr:rowOff>
    </xdr:from>
    <xdr:to>
      <xdr:col>45</xdr:col>
      <xdr:colOff>177800</xdr:colOff>
      <xdr:row>98</xdr:row>
      <xdr:rowOff>16111</xdr:rowOff>
    </xdr:to>
    <xdr:cxnSp macro="">
      <xdr:nvCxnSpPr>
        <xdr:cNvPr id="467" name="直線コネクタ 466"/>
        <xdr:cNvCxnSpPr/>
      </xdr:nvCxnSpPr>
      <xdr:spPr>
        <a:xfrm>
          <a:off x="7861300" y="16791381"/>
          <a:ext cx="889000" cy="2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160731</xdr:rowOff>
    </xdr:from>
    <xdr:to>
      <xdr:col>41</xdr:col>
      <xdr:colOff>50800</xdr:colOff>
      <xdr:row>98</xdr:row>
      <xdr:rowOff>64080</xdr:rowOff>
    </xdr:to>
    <xdr:cxnSp macro="">
      <xdr:nvCxnSpPr>
        <xdr:cNvPr id="470" name="直線コネクタ 469"/>
        <xdr:cNvCxnSpPr/>
      </xdr:nvCxnSpPr>
      <xdr:spPr>
        <a:xfrm flipV="1">
          <a:off x="6972300" y="16791381"/>
          <a:ext cx="889000" cy="7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132707</xdr:rowOff>
    </xdr:from>
    <xdr:to>
      <xdr:col>55</xdr:col>
      <xdr:colOff>50800</xdr:colOff>
      <xdr:row>98</xdr:row>
      <xdr:rowOff>62857</xdr:rowOff>
    </xdr:to>
    <xdr:sp macro="" textlink="">
      <xdr:nvSpPr>
        <xdr:cNvPr id="480" name="楕円 479"/>
        <xdr:cNvSpPr/>
      </xdr:nvSpPr>
      <xdr:spPr>
        <a:xfrm>
          <a:off x="10426700" y="1676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47634</xdr:rowOff>
    </xdr:from>
    <xdr:ext cx="534377" cy="259045"/>
    <xdr:sp macro="" textlink="">
      <xdr:nvSpPr>
        <xdr:cNvPr id="481" name="土木費該当値テキスト"/>
        <xdr:cNvSpPr txBox="1"/>
      </xdr:nvSpPr>
      <xdr:spPr>
        <a:xfrm>
          <a:off x="10528300" y="1667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54976</xdr:rowOff>
    </xdr:from>
    <xdr:to>
      <xdr:col>50</xdr:col>
      <xdr:colOff>165100</xdr:colOff>
      <xdr:row>97</xdr:row>
      <xdr:rowOff>156576</xdr:rowOff>
    </xdr:to>
    <xdr:sp macro="" textlink="">
      <xdr:nvSpPr>
        <xdr:cNvPr id="482" name="楕円 481"/>
        <xdr:cNvSpPr/>
      </xdr:nvSpPr>
      <xdr:spPr>
        <a:xfrm>
          <a:off x="9588500" y="166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147703</xdr:rowOff>
    </xdr:from>
    <xdr:ext cx="534377" cy="259045"/>
    <xdr:sp macro="" textlink="">
      <xdr:nvSpPr>
        <xdr:cNvPr id="483" name="テキスト ボックス 482"/>
        <xdr:cNvSpPr txBox="1"/>
      </xdr:nvSpPr>
      <xdr:spPr>
        <a:xfrm>
          <a:off x="9372111" y="167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136761</xdr:rowOff>
    </xdr:from>
    <xdr:to>
      <xdr:col>46</xdr:col>
      <xdr:colOff>38100</xdr:colOff>
      <xdr:row>98</xdr:row>
      <xdr:rowOff>66911</xdr:rowOff>
    </xdr:to>
    <xdr:sp macro="" textlink="">
      <xdr:nvSpPr>
        <xdr:cNvPr id="484" name="楕円 483"/>
        <xdr:cNvSpPr/>
      </xdr:nvSpPr>
      <xdr:spPr>
        <a:xfrm>
          <a:off x="8699500" y="167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58038</xdr:rowOff>
    </xdr:from>
    <xdr:ext cx="534377" cy="259045"/>
    <xdr:sp macro="" textlink="">
      <xdr:nvSpPr>
        <xdr:cNvPr id="485" name="テキスト ボックス 484"/>
        <xdr:cNvSpPr txBox="1"/>
      </xdr:nvSpPr>
      <xdr:spPr>
        <a:xfrm>
          <a:off x="8483111" y="168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109931</xdr:rowOff>
    </xdr:from>
    <xdr:to>
      <xdr:col>41</xdr:col>
      <xdr:colOff>101600</xdr:colOff>
      <xdr:row>98</xdr:row>
      <xdr:rowOff>40081</xdr:rowOff>
    </xdr:to>
    <xdr:sp macro="" textlink="">
      <xdr:nvSpPr>
        <xdr:cNvPr id="486" name="楕円 485"/>
        <xdr:cNvSpPr/>
      </xdr:nvSpPr>
      <xdr:spPr>
        <a:xfrm>
          <a:off x="7810500" y="167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31208</xdr:rowOff>
    </xdr:from>
    <xdr:ext cx="534377" cy="259045"/>
    <xdr:sp macro="" textlink="">
      <xdr:nvSpPr>
        <xdr:cNvPr id="487" name="テキスト ボックス 486"/>
        <xdr:cNvSpPr txBox="1"/>
      </xdr:nvSpPr>
      <xdr:spPr>
        <a:xfrm>
          <a:off x="7594111" y="1683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13280</xdr:rowOff>
    </xdr:from>
    <xdr:to>
      <xdr:col>36</xdr:col>
      <xdr:colOff>165100</xdr:colOff>
      <xdr:row>98</xdr:row>
      <xdr:rowOff>114880</xdr:rowOff>
    </xdr:to>
    <xdr:sp macro="" textlink="">
      <xdr:nvSpPr>
        <xdr:cNvPr id="488" name="楕円 487"/>
        <xdr:cNvSpPr/>
      </xdr:nvSpPr>
      <xdr:spPr>
        <a:xfrm>
          <a:off x="6921500" y="168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106007</xdr:rowOff>
    </xdr:from>
    <xdr:ext cx="534377" cy="259045"/>
    <xdr:sp macro="" textlink="">
      <xdr:nvSpPr>
        <xdr:cNvPr id="489" name="テキスト ボックス 488"/>
        <xdr:cNvSpPr txBox="1"/>
      </xdr:nvSpPr>
      <xdr:spPr>
        <a:xfrm>
          <a:off x="6705111" y="169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149930</xdr:rowOff>
    </xdr:from>
    <xdr:to>
      <xdr:col>85</xdr:col>
      <xdr:colOff>127000</xdr:colOff>
      <xdr:row>37</xdr:row>
      <xdr:rowOff>150959</xdr:rowOff>
    </xdr:to>
    <xdr:cxnSp macro="">
      <xdr:nvCxnSpPr>
        <xdr:cNvPr id="514" name="直線コネクタ 513"/>
        <xdr:cNvCxnSpPr/>
      </xdr:nvCxnSpPr>
      <xdr:spPr>
        <a:xfrm flipV="1">
          <a:off x="15481300" y="6493580"/>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5"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150844</xdr:rowOff>
    </xdr:from>
    <xdr:to>
      <xdr:col>81</xdr:col>
      <xdr:colOff>50800</xdr:colOff>
      <xdr:row>37</xdr:row>
      <xdr:rowOff>150959</xdr:rowOff>
    </xdr:to>
    <xdr:cxnSp macro="">
      <xdr:nvCxnSpPr>
        <xdr:cNvPr id="517" name="直線コネクタ 516"/>
        <xdr:cNvCxnSpPr/>
      </xdr:nvCxnSpPr>
      <xdr:spPr>
        <a:xfrm>
          <a:off x="14592300" y="649449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142158</xdr:rowOff>
    </xdr:from>
    <xdr:to>
      <xdr:col>76</xdr:col>
      <xdr:colOff>114300</xdr:colOff>
      <xdr:row>37</xdr:row>
      <xdr:rowOff>150844</xdr:rowOff>
    </xdr:to>
    <xdr:cxnSp macro="">
      <xdr:nvCxnSpPr>
        <xdr:cNvPr id="520" name="直線コネクタ 519"/>
        <xdr:cNvCxnSpPr/>
      </xdr:nvCxnSpPr>
      <xdr:spPr>
        <a:xfrm>
          <a:off x="13703300" y="648580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142158</xdr:rowOff>
    </xdr:from>
    <xdr:to>
      <xdr:col>71</xdr:col>
      <xdr:colOff>177800</xdr:colOff>
      <xdr:row>37</xdr:row>
      <xdr:rowOff>147244</xdr:rowOff>
    </xdr:to>
    <xdr:cxnSp macro="">
      <xdr:nvCxnSpPr>
        <xdr:cNvPr id="523" name="直線コネクタ 522"/>
        <xdr:cNvCxnSpPr/>
      </xdr:nvCxnSpPr>
      <xdr:spPr>
        <a:xfrm flipV="1">
          <a:off x="12814300" y="6485808"/>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5" name="テキスト ボックス 524"/>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99130</xdr:rowOff>
    </xdr:from>
    <xdr:to>
      <xdr:col>85</xdr:col>
      <xdr:colOff>177800</xdr:colOff>
      <xdr:row>38</xdr:row>
      <xdr:rowOff>29280</xdr:rowOff>
    </xdr:to>
    <xdr:sp macro="" textlink="">
      <xdr:nvSpPr>
        <xdr:cNvPr id="533" name="楕円 532"/>
        <xdr:cNvSpPr/>
      </xdr:nvSpPr>
      <xdr:spPr>
        <a:xfrm>
          <a:off x="16268700" y="64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14057</xdr:rowOff>
    </xdr:from>
    <xdr:ext cx="378565" cy="259045"/>
    <xdr:sp macro="" textlink="">
      <xdr:nvSpPr>
        <xdr:cNvPr id="534" name="消防費該当値テキスト"/>
        <xdr:cNvSpPr txBox="1"/>
      </xdr:nvSpPr>
      <xdr:spPr>
        <a:xfrm>
          <a:off x="16370300" y="635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100159</xdr:rowOff>
    </xdr:from>
    <xdr:to>
      <xdr:col>81</xdr:col>
      <xdr:colOff>101600</xdr:colOff>
      <xdr:row>38</xdr:row>
      <xdr:rowOff>30308</xdr:rowOff>
    </xdr:to>
    <xdr:sp macro="" textlink="">
      <xdr:nvSpPr>
        <xdr:cNvPr id="535" name="楕円 534"/>
        <xdr:cNvSpPr/>
      </xdr:nvSpPr>
      <xdr:spPr>
        <a:xfrm>
          <a:off x="15430500" y="6443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21435</xdr:rowOff>
    </xdr:from>
    <xdr:ext cx="378565" cy="259045"/>
    <xdr:sp macro="" textlink="">
      <xdr:nvSpPr>
        <xdr:cNvPr id="536" name="テキスト ボックス 535"/>
        <xdr:cNvSpPr txBox="1"/>
      </xdr:nvSpPr>
      <xdr:spPr>
        <a:xfrm>
          <a:off x="15292017" y="6536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100044</xdr:rowOff>
    </xdr:from>
    <xdr:to>
      <xdr:col>76</xdr:col>
      <xdr:colOff>165100</xdr:colOff>
      <xdr:row>38</xdr:row>
      <xdr:rowOff>30194</xdr:rowOff>
    </xdr:to>
    <xdr:sp macro="" textlink="">
      <xdr:nvSpPr>
        <xdr:cNvPr id="537" name="楕円 536"/>
        <xdr:cNvSpPr/>
      </xdr:nvSpPr>
      <xdr:spPr>
        <a:xfrm>
          <a:off x="14541500" y="64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21321</xdr:rowOff>
    </xdr:from>
    <xdr:ext cx="378565" cy="259045"/>
    <xdr:sp macro="" textlink="">
      <xdr:nvSpPr>
        <xdr:cNvPr id="538" name="テキスト ボックス 537"/>
        <xdr:cNvSpPr txBox="1"/>
      </xdr:nvSpPr>
      <xdr:spPr>
        <a:xfrm>
          <a:off x="14403017" y="6536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91358</xdr:rowOff>
    </xdr:from>
    <xdr:to>
      <xdr:col>72</xdr:col>
      <xdr:colOff>38100</xdr:colOff>
      <xdr:row>38</xdr:row>
      <xdr:rowOff>21507</xdr:rowOff>
    </xdr:to>
    <xdr:sp macro="" textlink="">
      <xdr:nvSpPr>
        <xdr:cNvPr id="539" name="楕円 538"/>
        <xdr:cNvSpPr/>
      </xdr:nvSpPr>
      <xdr:spPr>
        <a:xfrm>
          <a:off x="13652500" y="64350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12634</xdr:rowOff>
    </xdr:from>
    <xdr:ext cx="378565" cy="259045"/>
    <xdr:sp macro="" textlink="">
      <xdr:nvSpPr>
        <xdr:cNvPr id="540" name="テキスト ボックス 539"/>
        <xdr:cNvSpPr txBox="1"/>
      </xdr:nvSpPr>
      <xdr:spPr>
        <a:xfrm>
          <a:off x="13514017" y="6527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96444</xdr:rowOff>
    </xdr:from>
    <xdr:to>
      <xdr:col>67</xdr:col>
      <xdr:colOff>101600</xdr:colOff>
      <xdr:row>38</xdr:row>
      <xdr:rowOff>26594</xdr:rowOff>
    </xdr:to>
    <xdr:sp macro="" textlink="">
      <xdr:nvSpPr>
        <xdr:cNvPr id="541" name="楕円 540"/>
        <xdr:cNvSpPr/>
      </xdr:nvSpPr>
      <xdr:spPr>
        <a:xfrm>
          <a:off x="12763500" y="64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17721</xdr:rowOff>
    </xdr:from>
    <xdr:ext cx="378565" cy="259045"/>
    <xdr:sp macro="" textlink="">
      <xdr:nvSpPr>
        <xdr:cNvPr id="542" name="テキスト ボックス 541"/>
        <xdr:cNvSpPr txBox="1"/>
      </xdr:nvSpPr>
      <xdr:spPr>
        <a:xfrm>
          <a:off x="12625017" y="653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73622</xdr:rowOff>
    </xdr:from>
    <xdr:to>
      <xdr:col>85</xdr:col>
      <xdr:colOff>127000</xdr:colOff>
      <xdr:row>57</xdr:row>
      <xdr:rowOff>98247</xdr:rowOff>
    </xdr:to>
    <xdr:cxnSp macro="">
      <xdr:nvCxnSpPr>
        <xdr:cNvPr id="572" name="直線コネクタ 571"/>
        <xdr:cNvCxnSpPr/>
      </xdr:nvCxnSpPr>
      <xdr:spPr>
        <a:xfrm flipV="1">
          <a:off x="15481300" y="9846272"/>
          <a:ext cx="838200" cy="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98247</xdr:rowOff>
    </xdr:from>
    <xdr:to>
      <xdr:col>81</xdr:col>
      <xdr:colOff>50800</xdr:colOff>
      <xdr:row>57</xdr:row>
      <xdr:rowOff>113157</xdr:rowOff>
    </xdr:to>
    <xdr:cxnSp macro="">
      <xdr:nvCxnSpPr>
        <xdr:cNvPr id="575" name="直線コネクタ 574"/>
        <xdr:cNvCxnSpPr/>
      </xdr:nvCxnSpPr>
      <xdr:spPr>
        <a:xfrm flipV="1">
          <a:off x="14592300" y="9870897"/>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7" name="テキスト ボックス 576"/>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113157</xdr:rowOff>
    </xdr:from>
    <xdr:to>
      <xdr:col>76</xdr:col>
      <xdr:colOff>114300</xdr:colOff>
      <xdr:row>58</xdr:row>
      <xdr:rowOff>24168</xdr:rowOff>
    </xdr:to>
    <xdr:cxnSp macro="">
      <xdr:nvCxnSpPr>
        <xdr:cNvPr id="578" name="直線コネクタ 577"/>
        <xdr:cNvCxnSpPr/>
      </xdr:nvCxnSpPr>
      <xdr:spPr>
        <a:xfrm flipV="1">
          <a:off x="13703300" y="9885807"/>
          <a:ext cx="889000" cy="8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133109</xdr:rowOff>
    </xdr:from>
    <xdr:to>
      <xdr:col>71</xdr:col>
      <xdr:colOff>177800</xdr:colOff>
      <xdr:row>58</xdr:row>
      <xdr:rowOff>24168</xdr:rowOff>
    </xdr:to>
    <xdr:cxnSp macro="">
      <xdr:nvCxnSpPr>
        <xdr:cNvPr id="581" name="直線コネクタ 580"/>
        <xdr:cNvCxnSpPr/>
      </xdr:nvCxnSpPr>
      <xdr:spPr>
        <a:xfrm>
          <a:off x="12814300" y="9905759"/>
          <a:ext cx="889000" cy="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22822</xdr:rowOff>
    </xdr:from>
    <xdr:to>
      <xdr:col>85</xdr:col>
      <xdr:colOff>177800</xdr:colOff>
      <xdr:row>57</xdr:row>
      <xdr:rowOff>124422</xdr:rowOff>
    </xdr:to>
    <xdr:sp macro="" textlink="">
      <xdr:nvSpPr>
        <xdr:cNvPr id="591" name="楕円 590"/>
        <xdr:cNvSpPr/>
      </xdr:nvSpPr>
      <xdr:spPr>
        <a:xfrm>
          <a:off x="16268700" y="97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1249</xdr:rowOff>
    </xdr:from>
    <xdr:ext cx="534377" cy="259045"/>
    <xdr:sp macro="" textlink="">
      <xdr:nvSpPr>
        <xdr:cNvPr id="592" name="教育費該当値テキスト"/>
        <xdr:cNvSpPr txBox="1"/>
      </xdr:nvSpPr>
      <xdr:spPr>
        <a:xfrm>
          <a:off x="16370300" y="97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47447</xdr:rowOff>
    </xdr:from>
    <xdr:to>
      <xdr:col>81</xdr:col>
      <xdr:colOff>101600</xdr:colOff>
      <xdr:row>57</xdr:row>
      <xdr:rowOff>149047</xdr:rowOff>
    </xdr:to>
    <xdr:sp macro="" textlink="">
      <xdr:nvSpPr>
        <xdr:cNvPr id="593" name="楕円 592"/>
        <xdr:cNvSpPr/>
      </xdr:nvSpPr>
      <xdr:spPr>
        <a:xfrm>
          <a:off x="15430500" y="98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140174</xdr:rowOff>
    </xdr:from>
    <xdr:ext cx="534377" cy="259045"/>
    <xdr:sp macro="" textlink="">
      <xdr:nvSpPr>
        <xdr:cNvPr id="594" name="テキスト ボックス 593"/>
        <xdr:cNvSpPr txBox="1"/>
      </xdr:nvSpPr>
      <xdr:spPr>
        <a:xfrm>
          <a:off x="15214111" y="991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62357</xdr:rowOff>
    </xdr:from>
    <xdr:to>
      <xdr:col>76</xdr:col>
      <xdr:colOff>165100</xdr:colOff>
      <xdr:row>57</xdr:row>
      <xdr:rowOff>163957</xdr:rowOff>
    </xdr:to>
    <xdr:sp macro="" textlink="">
      <xdr:nvSpPr>
        <xdr:cNvPr id="595" name="楕円 594"/>
        <xdr:cNvSpPr/>
      </xdr:nvSpPr>
      <xdr:spPr>
        <a:xfrm>
          <a:off x="14541500" y="98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155084</xdr:rowOff>
    </xdr:from>
    <xdr:ext cx="534377" cy="259045"/>
    <xdr:sp macro="" textlink="">
      <xdr:nvSpPr>
        <xdr:cNvPr id="596" name="テキスト ボックス 595"/>
        <xdr:cNvSpPr txBox="1"/>
      </xdr:nvSpPr>
      <xdr:spPr>
        <a:xfrm>
          <a:off x="14325111" y="99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144818</xdr:rowOff>
    </xdr:from>
    <xdr:to>
      <xdr:col>72</xdr:col>
      <xdr:colOff>38100</xdr:colOff>
      <xdr:row>58</xdr:row>
      <xdr:rowOff>74968</xdr:rowOff>
    </xdr:to>
    <xdr:sp macro="" textlink="">
      <xdr:nvSpPr>
        <xdr:cNvPr id="597" name="楕円 596"/>
        <xdr:cNvSpPr/>
      </xdr:nvSpPr>
      <xdr:spPr>
        <a:xfrm>
          <a:off x="13652500" y="99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66095</xdr:rowOff>
    </xdr:from>
    <xdr:ext cx="534377" cy="259045"/>
    <xdr:sp macro="" textlink="">
      <xdr:nvSpPr>
        <xdr:cNvPr id="598" name="テキスト ボックス 597"/>
        <xdr:cNvSpPr txBox="1"/>
      </xdr:nvSpPr>
      <xdr:spPr>
        <a:xfrm>
          <a:off x="13436111" y="100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82309</xdr:rowOff>
    </xdr:from>
    <xdr:to>
      <xdr:col>67</xdr:col>
      <xdr:colOff>101600</xdr:colOff>
      <xdr:row>58</xdr:row>
      <xdr:rowOff>12459</xdr:rowOff>
    </xdr:to>
    <xdr:sp macro="" textlink="">
      <xdr:nvSpPr>
        <xdr:cNvPr id="599" name="楕円 598"/>
        <xdr:cNvSpPr/>
      </xdr:nvSpPr>
      <xdr:spPr>
        <a:xfrm>
          <a:off x="12763500" y="98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3586</xdr:rowOff>
    </xdr:from>
    <xdr:ext cx="534377" cy="259045"/>
    <xdr:sp macro="" textlink="">
      <xdr:nvSpPr>
        <xdr:cNvPr id="600" name="テキスト ボックス 599"/>
        <xdr:cNvSpPr txBox="1"/>
      </xdr:nvSpPr>
      <xdr:spPr>
        <a:xfrm>
          <a:off x="12547111" y="99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168275</xdr:rowOff>
    </xdr:from>
    <xdr:to>
      <xdr:col>85</xdr:col>
      <xdr:colOff>127000</xdr:colOff>
      <xdr:row>94</xdr:row>
      <xdr:rowOff>3429</xdr:rowOff>
    </xdr:to>
    <xdr:cxnSp macro="">
      <xdr:nvCxnSpPr>
        <xdr:cNvPr id="688" name="直線コネクタ 687"/>
        <xdr:cNvCxnSpPr/>
      </xdr:nvCxnSpPr>
      <xdr:spPr>
        <a:xfrm flipV="1">
          <a:off x="15481300" y="15770225"/>
          <a:ext cx="838200" cy="3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9"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3429</xdr:rowOff>
    </xdr:from>
    <xdr:to>
      <xdr:col>81</xdr:col>
      <xdr:colOff>50800</xdr:colOff>
      <xdr:row>94</xdr:row>
      <xdr:rowOff>140843</xdr:rowOff>
    </xdr:to>
    <xdr:cxnSp macro="">
      <xdr:nvCxnSpPr>
        <xdr:cNvPr id="691" name="直線コネクタ 690"/>
        <xdr:cNvCxnSpPr/>
      </xdr:nvCxnSpPr>
      <xdr:spPr>
        <a:xfrm flipV="1">
          <a:off x="14592300" y="16119729"/>
          <a:ext cx="889000" cy="1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139064</xdr:rowOff>
    </xdr:from>
    <xdr:to>
      <xdr:col>76</xdr:col>
      <xdr:colOff>114300</xdr:colOff>
      <xdr:row>94</xdr:row>
      <xdr:rowOff>140843</xdr:rowOff>
    </xdr:to>
    <xdr:cxnSp macro="">
      <xdr:nvCxnSpPr>
        <xdr:cNvPr id="694" name="直線コネクタ 693"/>
        <xdr:cNvCxnSpPr/>
      </xdr:nvCxnSpPr>
      <xdr:spPr>
        <a:xfrm>
          <a:off x="13703300" y="16083914"/>
          <a:ext cx="889000" cy="17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6" name="テキスト ボックス 695"/>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139064</xdr:rowOff>
    </xdr:from>
    <xdr:to>
      <xdr:col>71</xdr:col>
      <xdr:colOff>177800</xdr:colOff>
      <xdr:row>94</xdr:row>
      <xdr:rowOff>43562</xdr:rowOff>
    </xdr:to>
    <xdr:cxnSp macro="">
      <xdr:nvCxnSpPr>
        <xdr:cNvPr id="697" name="直線コネクタ 696"/>
        <xdr:cNvCxnSpPr/>
      </xdr:nvCxnSpPr>
      <xdr:spPr>
        <a:xfrm flipV="1">
          <a:off x="12814300" y="16083914"/>
          <a:ext cx="889000" cy="7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1" name="テキスト ボックス 700"/>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117475</xdr:rowOff>
    </xdr:from>
    <xdr:to>
      <xdr:col>85</xdr:col>
      <xdr:colOff>177800</xdr:colOff>
      <xdr:row>92</xdr:row>
      <xdr:rowOff>47625</xdr:rowOff>
    </xdr:to>
    <xdr:sp macro="" textlink="">
      <xdr:nvSpPr>
        <xdr:cNvPr id="707" name="楕円 706"/>
        <xdr:cNvSpPr/>
      </xdr:nvSpPr>
      <xdr:spPr>
        <a:xfrm>
          <a:off x="16268700" y="157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140352</xdr:rowOff>
    </xdr:from>
    <xdr:ext cx="469744" cy="259045"/>
    <xdr:sp macro="" textlink="">
      <xdr:nvSpPr>
        <xdr:cNvPr id="708" name="公債費該当値テキスト"/>
        <xdr:cNvSpPr txBox="1"/>
      </xdr:nvSpPr>
      <xdr:spPr>
        <a:xfrm>
          <a:off x="16370300" y="1557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124079</xdr:rowOff>
    </xdr:from>
    <xdr:to>
      <xdr:col>81</xdr:col>
      <xdr:colOff>101600</xdr:colOff>
      <xdr:row>94</xdr:row>
      <xdr:rowOff>54229</xdr:rowOff>
    </xdr:to>
    <xdr:sp macro="" textlink="">
      <xdr:nvSpPr>
        <xdr:cNvPr id="709" name="楕円 708"/>
        <xdr:cNvSpPr/>
      </xdr:nvSpPr>
      <xdr:spPr>
        <a:xfrm>
          <a:off x="15430500" y="160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45356</xdr:rowOff>
    </xdr:from>
    <xdr:ext cx="469744" cy="259045"/>
    <xdr:sp macro="" textlink="">
      <xdr:nvSpPr>
        <xdr:cNvPr id="710" name="テキスト ボックス 709"/>
        <xdr:cNvSpPr txBox="1"/>
      </xdr:nvSpPr>
      <xdr:spPr>
        <a:xfrm>
          <a:off x="15246428" y="1616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90043</xdr:rowOff>
    </xdr:from>
    <xdr:to>
      <xdr:col>76</xdr:col>
      <xdr:colOff>165100</xdr:colOff>
      <xdr:row>95</xdr:row>
      <xdr:rowOff>20193</xdr:rowOff>
    </xdr:to>
    <xdr:sp macro="" textlink="">
      <xdr:nvSpPr>
        <xdr:cNvPr id="711" name="楕円 710"/>
        <xdr:cNvSpPr/>
      </xdr:nvSpPr>
      <xdr:spPr>
        <a:xfrm>
          <a:off x="14541500" y="16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11320</xdr:rowOff>
    </xdr:from>
    <xdr:ext cx="469744" cy="259045"/>
    <xdr:sp macro="" textlink="">
      <xdr:nvSpPr>
        <xdr:cNvPr id="712" name="テキスト ボックス 711"/>
        <xdr:cNvSpPr txBox="1"/>
      </xdr:nvSpPr>
      <xdr:spPr>
        <a:xfrm>
          <a:off x="14357428" y="1629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88264</xdr:rowOff>
    </xdr:from>
    <xdr:to>
      <xdr:col>72</xdr:col>
      <xdr:colOff>38100</xdr:colOff>
      <xdr:row>94</xdr:row>
      <xdr:rowOff>18414</xdr:rowOff>
    </xdr:to>
    <xdr:sp macro="" textlink="">
      <xdr:nvSpPr>
        <xdr:cNvPr id="713" name="楕円 712"/>
        <xdr:cNvSpPr/>
      </xdr:nvSpPr>
      <xdr:spPr>
        <a:xfrm>
          <a:off x="13652500" y="160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9541</xdr:rowOff>
    </xdr:from>
    <xdr:ext cx="469744" cy="259045"/>
    <xdr:sp macro="" textlink="">
      <xdr:nvSpPr>
        <xdr:cNvPr id="714" name="テキスト ボックス 713"/>
        <xdr:cNvSpPr txBox="1"/>
      </xdr:nvSpPr>
      <xdr:spPr>
        <a:xfrm>
          <a:off x="13468428" y="1612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164212</xdr:rowOff>
    </xdr:from>
    <xdr:to>
      <xdr:col>67</xdr:col>
      <xdr:colOff>101600</xdr:colOff>
      <xdr:row>94</xdr:row>
      <xdr:rowOff>94362</xdr:rowOff>
    </xdr:to>
    <xdr:sp macro="" textlink="">
      <xdr:nvSpPr>
        <xdr:cNvPr id="715" name="楕円 714"/>
        <xdr:cNvSpPr/>
      </xdr:nvSpPr>
      <xdr:spPr>
        <a:xfrm>
          <a:off x="12763500" y="161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85489</xdr:rowOff>
    </xdr:from>
    <xdr:ext cx="469744" cy="259045"/>
    <xdr:sp macro="" textlink="">
      <xdr:nvSpPr>
        <xdr:cNvPr id="716" name="テキスト ボックス 715"/>
        <xdr:cNvSpPr txBox="1"/>
      </xdr:nvSpPr>
      <xdr:spPr>
        <a:xfrm>
          <a:off x="12579428" y="1620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目的別歳出においては、民生費が全体の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待機児童対策による私立保育所の運営経費や障がい者自立支援給付経費に要する経費などにより、高い水準で推移している。特に児童福祉費は毎年増加しており、今後もその動向について注視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％の増となっている。定額給付金の事業実施などによるものである。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となっている。これは、東武東上線連続立体化事業基金積立金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新型コロナウイルス感染症に伴う小規模事業者緊急家賃助成事業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新型コロナウイルス感染症に伴う事業の縮小に伴う不用額の積立などにより前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となっている。今後も景気後退期に必要な金額を確保するため、戦略的に積立を行っていく。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％となった。分母である標準財政規模が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百万円減少し、分子である実質収支については、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％の間が望ましいとされているが、緊急事態宣言の影響により多くの不用額が生じたことが影響している。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全会計の実質収支は黒字であり、連結実質赤字比率は生じていない。実質収支（黒字額）は、一般会計においては、前年度比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百万円の増、特別会計を含めた全会計では、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295220675</v>
      </c>
      <c r="BO4" s="433"/>
      <c r="BP4" s="433"/>
      <c r="BQ4" s="433"/>
      <c r="BR4" s="433"/>
      <c r="BS4" s="433"/>
      <c r="BT4" s="433"/>
      <c r="BU4" s="434"/>
      <c r="BV4" s="432">
        <v>225645770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6.9</v>
      </c>
      <c r="CU4" s="439"/>
      <c r="CV4" s="439"/>
      <c r="CW4" s="439"/>
      <c r="CX4" s="439"/>
      <c r="CY4" s="439"/>
      <c r="CZ4" s="439"/>
      <c r="DA4" s="440"/>
      <c r="DB4" s="438">
        <v>4.0999999999999996</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285612861</v>
      </c>
      <c r="BO5" s="470"/>
      <c r="BP5" s="470"/>
      <c r="BQ5" s="470"/>
      <c r="BR5" s="470"/>
      <c r="BS5" s="470"/>
      <c r="BT5" s="470"/>
      <c r="BU5" s="471"/>
      <c r="BV5" s="469">
        <v>219948483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82.4</v>
      </c>
      <c r="CU5" s="467"/>
      <c r="CV5" s="467"/>
      <c r="CW5" s="467"/>
      <c r="CX5" s="467"/>
      <c r="CY5" s="467"/>
      <c r="CZ5" s="467"/>
      <c r="DA5" s="468"/>
      <c r="DB5" s="466">
        <v>78.900000000000006</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9607814</v>
      </c>
      <c r="BO6" s="470"/>
      <c r="BP6" s="470"/>
      <c r="BQ6" s="470"/>
      <c r="BR6" s="470"/>
      <c r="BS6" s="470"/>
      <c r="BT6" s="470"/>
      <c r="BU6" s="471"/>
      <c r="BV6" s="469">
        <v>5697287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82.4</v>
      </c>
      <c r="CU6" s="507"/>
      <c r="CV6" s="507"/>
      <c r="CW6" s="507"/>
      <c r="CX6" s="507"/>
      <c r="CY6" s="507"/>
      <c r="CZ6" s="507"/>
      <c r="DA6" s="508"/>
      <c r="DB6" s="506">
        <v>78.900000000000006</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664003</v>
      </c>
      <c r="BO7" s="470"/>
      <c r="BP7" s="470"/>
      <c r="BQ7" s="470"/>
      <c r="BR7" s="470"/>
      <c r="BS7" s="470"/>
      <c r="BT7" s="470"/>
      <c r="BU7" s="471"/>
      <c r="BV7" s="469">
        <v>140399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130061004</v>
      </c>
      <c r="CU7" s="470"/>
      <c r="CV7" s="470"/>
      <c r="CW7" s="470"/>
      <c r="CX7" s="470"/>
      <c r="CY7" s="470"/>
      <c r="CZ7" s="470"/>
      <c r="DA7" s="471"/>
      <c r="DB7" s="469">
        <v>134721646</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8943811</v>
      </c>
      <c r="BO8" s="470"/>
      <c r="BP8" s="470"/>
      <c r="BQ8" s="470"/>
      <c r="BR8" s="470"/>
      <c r="BS8" s="470"/>
      <c r="BT8" s="470"/>
      <c r="BU8" s="471"/>
      <c r="BV8" s="469">
        <v>5556888</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0.44</v>
      </c>
      <c r="CU8" s="510"/>
      <c r="CV8" s="510"/>
      <c r="CW8" s="510"/>
      <c r="CX8" s="510"/>
      <c r="CY8" s="510"/>
      <c r="CZ8" s="510"/>
      <c r="DA8" s="511"/>
      <c r="DB8" s="509">
        <v>0.43</v>
      </c>
      <c r="DC8" s="510"/>
      <c r="DD8" s="510"/>
      <c r="DE8" s="510"/>
      <c r="DF8" s="510"/>
      <c r="DG8" s="510"/>
      <c r="DH8" s="510"/>
      <c r="DI8" s="511"/>
      <c r="DJ8" s="186"/>
      <c r="DK8" s="186"/>
      <c r="DL8" s="186"/>
      <c r="DM8" s="186"/>
      <c r="DN8" s="186"/>
      <c r="DO8" s="186"/>
    </row>
    <row r="9" spans="1:119" ht="18.75" customHeight="1" thickBot="1" x14ac:dyDescent="0.25">
      <c r="A9" s="187"/>
      <c r="B9" s="463" t="s">
        <v>110</v>
      </c>
      <c r="C9" s="464"/>
      <c r="D9" s="464"/>
      <c r="E9" s="464"/>
      <c r="F9" s="464"/>
      <c r="G9" s="464"/>
      <c r="H9" s="464"/>
      <c r="I9" s="464"/>
      <c r="J9" s="464"/>
      <c r="K9" s="512"/>
      <c r="L9" s="513" t="s">
        <v>111</v>
      </c>
      <c r="M9" s="514"/>
      <c r="N9" s="514"/>
      <c r="O9" s="514"/>
      <c r="P9" s="514"/>
      <c r="Q9" s="515"/>
      <c r="R9" s="516">
        <v>584483</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3386923</v>
      </c>
      <c r="BO9" s="470"/>
      <c r="BP9" s="470"/>
      <c r="BQ9" s="470"/>
      <c r="BR9" s="470"/>
      <c r="BS9" s="470"/>
      <c r="BT9" s="470"/>
      <c r="BU9" s="471"/>
      <c r="BV9" s="469">
        <v>950052</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3.6</v>
      </c>
      <c r="CU9" s="467"/>
      <c r="CV9" s="467"/>
      <c r="CW9" s="467"/>
      <c r="CX9" s="467"/>
      <c r="CY9" s="467"/>
      <c r="CZ9" s="467"/>
      <c r="DA9" s="468"/>
      <c r="DB9" s="466">
        <v>2.7</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116</v>
      </c>
      <c r="M10" s="499"/>
      <c r="N10" s="499"/>
      <c r="O10" s="499"/>
      <c r="P10" s="499"/>
      <c r="Q10" s="500"/>
      <c r="R10" s="520">
        <v>561916</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12527593</v>
      </c>
      <c r="BO10" s="470"/>
      <c r="BP10" s="470"/>
      <c r="BQ10" s="470"/>
      <c r="BR10" s="470"/>
      <c r="BS10" s="470"/>
      <c r="BT10" s="470"/>
      <c r="BU10" s="471"/>
      <c r="BV10" s="469">
        <v>1668629</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2">
      <c r="A12" s="187"/>
      <c r="B12" s="529" t="s">
        <v>128</v>
      </c>
      <c r="C12" s="530"/>
      <c r="D12" s="530"/>
      <c r="E12" s="530"/>
      <c r="F12" s="530"/>
      <c r="G12" s="530"/>
      <c r="H12" s="530"/>
      <c r="I12" s="530"/>
      <c r="J12" s="530"/>
      <c r="K12" s="531"/>
      <c r="L12" s="538" t="s">
        <v>129</v>
      </c>
      <c r="M12" s="539"/>
      <c r="N12" s="539"/>
      <c r="O12" s="539"/>
      <c r="P12" s="539"/>
      <c r="Q12" s="540"/>
      <c r="R12" s="541">
        <v>570213</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118</v>
      </c>
      <c r="AV12" s="502"/>
      <c r="AW12" s="502"/>
      <c r="AX12" s="502"/>
      <c r="AY12" s="503" t="s">
        <v>133</v>
      </c>
      <c r="AZ12" s="504"/>
      <c r="BA12" s="504"/>
      <c r="BB12" s="504"/>
      <c r="BC12" s="504"/>
      <c r="BD12" s="504"/>
      <c r="BE12" s="504"/>
      <c r="BF12" s="504"/>
      <c r="BG12" s="504"/>
      <c r="BH12" s="504"/>
      <c r="BI12" s="504"/>
      <c r="BJ12" s="504"/>
      <c r="BK12" s="504"/>
      <c r="BL12" s="504"/>
      <c r="BM12" s="505"/>
      <c r="BN12" s="469">
        <v>9078530</v>
      </c>
      <c r="BO12" s="470"/>
      <c r="BP12" s="470"/>
      <c r="BQ12" s="470"/>
      <c r="BR12" s="470"/>
      <c r="BS12" s="470"/>
      <c r="BT12" s="470"/>
      <c r="BU12" s="471"/>
      <c r="BV12" s="469">
        <v>4640884</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136</v>
      </c>
      <c r="N13" s="561"/>
      <c r="O13" s="561"/>
      <c r="P13" s="561"/>
      <c r="Q13" s="562"/>
      <c r="R13" s="553">
        <v>542959</v>
      </c>
      <c r="S13" s="554"/>
      <c r="T13" s="554"/>
      <c r="U13" s="554"/>
      <c r="V13" s="555"/>
      <c r="W13" s="485" t="s">
        <v>137</v>
      </c>
      <c r="X13" s="486"/>
      <c r="Y13" s="486"/>
      <c r="Z13" s="486"/>
      <c r="AA13" s="486"/>
      <c r="AB13" s="476"/>
      <c r="AC13" s="520">
        <v>334</v>
      </c>
      <c r="AD13" s="521"/>
      <c r="AE13" s="521"/>
      <c r="AF13" s="521"/>
      <c r="AG13" s="563"/>
      <c r="AH13" s="520">
        <v>316</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6835986</v>
      </c>
      <c r="BO13" s="470"/>
      <c r="BP13" s="470"/>
      <c r="BQ13" s="470"/>
      <c r="BR13" s="470"/>
      <c r="BS13" s="470"/>
      <c r="BT13" s="470"/>
      <c r="BU13" s="471"/>
      <c r="BV13" s="469">
        <v>-2022203</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-4.5999999999999996</v>
      </c>
      <c r="CU13" s="467"/>
      <c r="CV13" s="467"/>
      <c r="CW13" s="467"/>
      <c r="CX13" s="467"/>
      <c r="CY13" s="467"/>
      <c r="CZ13" s="467"/>
      <c r="DA13" s="468"/>
      <c r="DB13" s="466">
        <v>-3.6</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142</v>
      </c>
      <c r="M14" s="551"/>
      <c r="N14" s="551"/>
      <c r="O14" s="551"/>
      <c r="P14" s="551"/>
      <c r="Q14" s="552"/>
      <c r="R14" s="553">
        <v>571357</v>
      </c>
      <c r="S14" s="554"/>
      <c r="T14" s="554"/>
      <c r="U14" s="554"/>
      <c r="V14" s="555"/>
      <c r="W14" s="459"/>
      <c r="X14" s="460"/>
      <c r="Y14" s="460"/>
      <c r="Z14" s="460"/>
      <c r="AA14" s="460"/>
      <c r="AB14" s="449"/>
      <c r="AC14" s="556">
        <v>0.2</v>
      </c>
      <c r="AD14" s="557"/>
      <c r="AE14" s="557"/>
      <c r="AF14" s="557"/>
      <c r="AG14" s="558"/>
      <c r="AH14" s="556">
        <v>0.2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126</v>
      </c>
      <c r="CU14" s="568"/>
      <c r="CV14" s="568"/>
      <c r="CW14" s="568"/>
      <c r="CX14" s="568"/>
      <c r="CY14" s="568"/>
      <c r="CZ14" s="568"/>
      <c r="DA14" s="569"/>
      <c r="DB14" s="567" t="s">
        <v>126</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144</v>
      </c>
      <c r="N15" s="561"/>
      <c r="O15" s="561"/>
      <c r="P15" s="561"/>
      <c r="Q15" s="562"/>
      <c r="R15" s="553">
        <v>542575</v>
      </c>
      <c r="S15" s="554"/>
      <c r="T15" s="554"/>
      <c r="U15" s="554"/>
      <c r="V15" s="555"/>
      <c r="W15" s="485" t="s">
        <v>145</v>
      </c>
      <c r="X15" s="486"/>
      <c r="Y15" s="486"/>
      <c r="Z15" s="486"/>
      <c r="AA15" s="486"/>
      <c r="AB15" s="476"/>
      <c r="AC15" s="520">
        <v>38103</v>
      </c>
      <c r="AD15" s="521"/>
      <c r="AE15" s="521"/>
      <c r="AF15" s="521"/>
      <c r="AG15" s="563"/>
      <c r="AH15" s="520">
        <v>39121</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56370809</v>
      </c>
      <c r="BO15" s="433"/>
      <c r="BP15" s="433"/>
      <c r="BQ15" s="433"/>
      <c r="BR15" s="433"/>
      <c r="BS15" s="433"/>
      <c r="BT15" s="433"/>
      <c r="BU15" s="434"/>
      <c r="BV15" s="432">
        <v>53143053</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18.2</v>
      </c>
      <c r="AD16" s="557"/>
      <c r="AE16" s="557"/>
      <c r="AF16" s="557"/>
      <c r="AG16" s="558"/>
      <c r="AH16" s="556">
        <v>18.7</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122627677</v>
      </c>
      <c r="BO16" s="470"/>
      <c r="BP16" s="470"/>
      <c r="BQ16" s="470"/>
      <c r="BR16" s="470"/>
      <c r="BS16" s="470"/>
      <c r="BT16" s="470"/>
      <c r="BU16" s="471"/>
      <c r="BV16" s="469">
        <v>127453964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171317</v>
      </c>
      <c r="AD17" s="521"/>
      <c r="AE17" s="521"/>
      <c r="AF17" s="521"/>
      <c r="AG17" s="563"/>
      <c r="AH17" s="520">
        <v>169664</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130061004</v>
      </c>
      <c r="BO17" s="470"/>
      <c r="BP17" s="470"/>
      <c r="BQ17" s="470"/>
      <c r="BR17" s="470"/>
      <c r="BS17" s="470"/>
      <c r="BT17" s="470"/>
      <c r="BU17" s="471"/>
      <c r="BV17" s="469">
        <v>134721646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32.22</v>
      </c>
      <c r="M18" s="585"/>
      <c r="N18" s="585"/>
      <c r="O18" s="585"/>
      <c r="P18" s="585"/>
      <c r="Q18" s="585"/>
      <c r="R18" s="586"/>
      <c r="S18" s="586"/>
      <c r="T18" s="586"/>
      <c r="U18" s="586"/>
      <c r="V18" s="587"/>
      <c r="W18" s="487"/>
      <c r="X18" s="488"/>
      <c r="Y18" s="488"/>
      <c r="Z18" s="488"/>
      <c r="AA18" s="488"/>
      <c r="AB18" s="479"/>
      <c r="AC18" s="588">
        <v>81.7</v>
      </c>
      <c r="AD18" s="589"/>
      <c r="AE18" s="589"/>
      <c r="AF18" s="589"/>
      <c r="AG18" s="590"/>
      <c r="AH18" s="588">
        <v>81.099999999999994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108517812</v>
      </c>
      <c r="BO18" s="470"/>
      <c r="BP18" s="470"/>
      <c r="BQ18" s="470"/>
      <c r="BR18" s="470"/>
      <c r="BS18" s="470"/>
      <c r="BT18" s="470"/>
      <c r="BU18" s="471"/>
      <c r="BV18" s="469">
        <v>108550156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18140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153911221</v>
      </c>
      <c r="BO19" s="470"/>
      <c r="BP19" s="470"/>
      <c r="BQ19" s="470"/>
      <c r="BR19" s="470"/>
      <c r="BS19" s="470"/>
      <c r="BT19" s="470"/>
      <c r="BU19" s="471"/>
      <c r="BV19" s="469">
        <v>150675447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314446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28622527</v>
      </c>
      <c r="BO23" s="470"/>
      <c r="BP23" s="470"/>
      <c r="BQ23" s="470"/>
      <c r="BR23" s="470"/>
      <c r="BS23" s="470"/>
      <c r="BT23" s="470"/>
      <c r="BU23" s="471"/>
      <c r="BV23" s="469">
        <v>29380972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11350</v>
      </c>
      <c r="R24" s="521"/>
      <c r="S24" s="521"/>
      <c r="T24" s="521"/>
      <c r="U24" s="521"/>
      <c r="V24" s="563"/>
      <c r="W24" s="622"/>
      <c r="X24" s="610"/>
      <c r="Y24" s="611"/>
      <c r="Z24" s="519" t="s">
        <v>169</v>
      </c>
      <c r="AA24" s="499"/>
      <c r="AB24" s="499"/>
      <c r="AC24" s="499"/>
      <c r="AD24" s="499"/>
      <c r="AE24" s="499"/>
      <c r="AF24" s="499"/>
      <c r="AG24" s="500"/>
      <c r="AH24" s="520">
        <v>3468</v>
      </c>
      <c r="AI24" s="521"/>
      <c r="AJ24" s="521"/>
      <c r="AK24" s="521"/>
      <c r="AL24" s="563"/>
      <c r="AM24" s="520">
        <v>10116156</v>
      </c>
      <c r="AN24" s="521"/>
      <c r="AO24" s="521"/>
      <c r="AP24" s="521"/>
      <c r="AQ24" s="521"/>
      <c r="AR24" s="563"/>
      <c r="AS24" s="520">
        <v>2917</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20622464</v>
      </c>
      <c r="BO24" s="470"/>
      <c r="BP24" s="470"/>
      <c r="BQ24" s="470"/>
      <c r="BR24" s="470"/>
      <c r="BS24" s="470"/>
      <c r="BT24" s="470"/>
      <c r="BU24" s="471"/>
      <c r="BV24" s="469">
        <v>21129350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2</v>
      </c>
      <c r="M25" s="521"/>
      <c r="N25" s="521"/>
      <c r="O25" s="521"/>
      <c r="P25" s="563"/>
      <c r="Q25" s="520">
        <v>9100</v>
      </c>
      <c r="R25" s="521"/>
      <c r="S25" s="521"/>
      <c r="T25" s="521"/>
      <c r="U25" s="521"/>
      <c r="V25" s="563"/>
      <c r="W25" s="622"/>
      <c r="X25" s="610"/>
      <c r="Y25" s="611"/>
      <c r="Z25" s="519" t="s">
        <v>172</v>
      </c>
      <c r="AA25" s="499"/>
      <c r="AB25" s="499"/>
      <c r="AC25" s="499"/>
      <c r="AD25" s="499"/>
      <c r="AE25" s="499"/>
      <c r="AF25" s="499"/>
      <c r="AG25" s="500"/>
      <c r="AH25" s="520" t="s">
        <v>135</v>
      </c>
      <c r="AI25" s="521"/>
      <c r="AJ25" s="521"/>
      <c r="AK25" s="521"/>
      <c r="AL25" s="563"/>
      <c r="AM25" s="520" t="s">
        <v>135</v>
      </c>
      <c r="AN25" s="521"/>
      <c r="AO25" s="521"/>
      <c r="AP25" s="521"/>
      <c r="AQ25" s="521"/>
      <c r="AR25" s="563"/>
      <c r="AS25" s="520" t="s">
        <v>135</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24081619</v>
      </c>
      <c r="BO25" s="433"/>
      <c r="BP25" s="433"/>
      <c r="BQ25" s="433"/>
      <c r="BR25" s="433"/>
      <c r="BS25" s="433"/>
      <c r="BT25" s="433"/>
      <c r="BU25" s="434"/>
      <c r="BV25" s="432">
        <v>26232443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174</v>
      </c>
      <c r="F26" s="499"/>
      <c r="G26" s="499"/>
      <c r="H26" s="499"/>
      <c r="I26" s="499"/>
      <c r="J26" s="499"/>
      <c r="K26" s="500"/>
      <c r="L26" s="520">
        <v>1</v>
      </c>
      <c r="M26" s="521"/>
      <c r="N26" s="521"/>
      <c r="O26" s="521"/>
      <c r="P26" s="563"/>
      <c r="Q26" s="520">
        <v>8350</v>
      </c>
      <c r="R26" s="521"/>
      <c r="S26" s="521"/>
      <c r="T26" s="521"/>
      <c r="U26" s="521"/>
      <c r="V26" s="563"/>
      <c r="W26" s="622"/>
      <c r="X26" s="610"/>
      <c r="Y26" s="611"/>
      <c r="Z26" s="519" t="s">
        <v>175</v>
      </c>
      <c r="AA26" s="632"/>
      <c r="AB26" s="632"/>
      <c r="AC26" s="632"/>
      <c r="AD26" s="632"/>
      <c r="AE26" s="632"/>
      <c r="AF26" s="632"/>
      <c r="AG26" s="633"/>
      <c r="AH26" s="520">
        <v>348</v>
      </c>
      <c r="AI26" s="521"/>
      <c r="AJ26" s="521"/>
      <c r="AK26" s="521"/>
      <c r="AL26" s="563"/>
      <c r="AM26" s="520">
        <v>1026600</v>
      </c>
      <c r="AN26" s="521"/>
      <c r="AO26" s="521"/>
      <c r="AP26" s="521"/>
      <c r="AQ26" s="521"/>
      <c r="AR26" s="563"/>
      <c r="AS26" s="520">
        <v>2950</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v>200000</v>
      </c>
      <c r="BO26" s="470"/>
      <c r="BP26" s="470"/>
      <c r="BQ26" s="470"/>
      <c r="BR26" s="470"/>
      <c r="BS26" s="470"/>
      <c r="BT26" s="470"/>
      <c r="BU26" s="471"/>
      <c r="BV26" s="469">
        <v>150000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177</v>
      </c>
      <c r="F27" s="499"/>
      <c r="G27" s="499"/>
      <c r="H27" s="499"/>
      <c r="I27" s="499"/>
      <c r="J27" s="499"/>
      <c r="K27" s="500"/>
      <c r="L27" s="520">
        <v>1</v>
      </c>
      <c r="M27" s="521"/>
      <c r="N27" s="521"/>
      <c r="O27" s="521"/>
      <c r="P27" s="563"/>
      <c r="Q27" s="520">
        <v>9100</v>
      </c>
      <c r="R27" s="521"/>
      <c r="S27" s="521"/>
      <c r="T27" s="521"/>
      <c r="U27" s="521"/>
      <c r="V27" s="563"/>
      <c r="W27" s="622"/>
      <c r="X27" s="610"/>
      <c r="Y27" s="611"/>
      <c r="Z27" s="519" t="s">
        <v>178</v>
      </c>
      <c r="AA27" s="499"/>
      <c r="AB27" s="499"/>
      <c r="AC27" s="499"/>
      <c r="AD27" s="499"/>
      <c r="AE27" s="499"/>
      <c r="AF27" s="499"/>
      <c r="AG27" s="500"/>
      <c r="AH27" s="520">
        <v>14</v>
      </c>
      <c r="AI27" s="521"/>
      <c r="AJ27" s="521"/>
      <c r="AK27" s="521"/>
      <c r="AL27" s="563"/>
      <c r="AM27" s="520">
        <v>49728</v>
      </c>
      <c r="AN27" s="521"/>
      <c r="AO27" s="521"/>
      <c r="AP27" s="521"/>
      <c r="AQ27" s="521"/>
      <c r="AR27" s="563"/>
      <c r="AS27" s="520">
        <v>3552</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t="s">
        <v>126</v>
      </c>
      <c r="BO27" s="646"/>
      <c r="BP27" s="646"/>
      <c r="BQ27" s="646"/>
      <c r="BR27" s="646"/>
      <c r="BS27" s="646"/>
      <c r="BT27" s="646"/>
      <c r="BU27" s="647"/>
      <c r="BV27" s="645" t="s">
        <v>135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180</v>
      </c>
      <c r="F28" s="499"/>
      <c r="G28" s="499"/>
      <c r="H28" s="499"/>
      <c r="I28" s="499"/>
      <c r="J28" s="499"/>
      <c r="K28" s="500"/>
      <c r="L28" s="520">
        <v>1</v>
      </c>
      <c r="M28" s="521"/>
      <c r="N28" s="521"/>
      <c r="O28" s="521"/>
      <c r="P28" s="563"/>
      <c r="Q28" s="520">
        <v>7820</v>
      </c>
      <c r="R28" s="521"/>
      <c r="S28" s="521"/>
      <c r="T28" s="521"/>
      <c r="U28" s="521"/>
      <c r="V28" s="563"/>
      <c r="W28" s="622"/>
      <c r="X28" s="610"/>
      <c r="Y28" s="611"/>
      <c r="Z28" s="519" t="s">
        <v>181</v>
      </c>
      <c r="AA28" s="499"/>
      <c r="AB28" s="499"/>
      <c r="AC28" s="499"/>
      <c r="AD28" s="499"/>
      <c r="AE28" s="499"/>
      <c r="AF28" s="499"/>
      <c r="AG28" s="500"/>
      <c r="AH28" s="520" t="s">
        <v>135</v>
      </c>
      <c r="AI28" s="521"/>
      <c r="AJ28" s="521"/>
      <c r="AK28" s="521"/>
      <c r="AL28" s="563"/>
      <c r="AM28" s="520" t="s">
        <v>126</v>
      </c>
      <c r="AN28" s="521"/>
      <c r="AO28" s="521"/>
      <c r="AP28" s="521"/>
      <c r="AQ28" s="521"/>
      <c r="AR28" s="563"/>
      <c r="AS28" s="520" t="s">
        <v>126</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26922958</v>
      </c>
      <c r="BO28" s="433"/>
      <c r="BP28" s="433"/>
      <c r="BQ28" s="433"/>
      <c r="BR28" s="433"/>
      <c r="BS28" s="433"/>
      <c r="BT28" s="433"/>
      <c r="BU28" s="434"/>
      <c r="BV28" s="432">
        <v>23473895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183</v>
      </c>
      <c r="F29" s="499"/>
      <c r="G29" s="499"/>
      <c r="H29" s="499"/>
      <c r="I29" s="499"/>
      <c r="J29" s="499"/>
      <c r="K29" s="500"/>
      <c r="L29" s="520">
        <v>44</v>
      </c>
      <c r="M29" s="521"/>
      <c r="N29" s="521"/>
      <c r="O29" s="521"/>
      <c r="P29" s="563"/>
      <c r="Q29" s="520">
        <v>6000</v>
      </c>
      <c r="R29" s="521"/>
      <c r="S29" s="521"/>
      <c r="T29" s="521"/>
      <c r="U29" s="521"/>
      <c r="V29" s="563"/>
      <c r="W29" s="623"/>
      <c r="X29" s="624"/>
      <c r="Y29" s="625"/>
      <c r="Z29" s="519" t="s">
        <v>184</v>
      </c>
      <c r="AA29" s="499"/>
      <c r="AB29" s="499"/>
      <c r="AC29" s="499"/>
      <c r="AD29" s="499"/>
      <c r="AE29" s="499"/>
      <c r="AF29" s="499"/>
      <c r="AG29" s="500"/>
      <c r="AH29" s="520">
        <v>3482</v>
      </c>
      <c r="AI29" s="521"/>
      <c r="AJ29" s="521"/>
      <c r="AK29" s="521"/>
      <c r="AL29" s="563"/>
      <c r="AM29" s="520">
        <v>10165884</v>
      </c>
      <c r="AN29" s="521"/>
      <c r="AO29" s="521"/>
      <c r="AP29" s="521"/>
      <c r="AQ29" s="521"/>
      <c r="AR29" s="563"/>
      <c r="AS29" s="520">
        <v>2920</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335236</v>
      </c>
      <c r="BO29" s="470"/>
      <c r="BP29" s="470"/>
      <c r="BQ29" s="470"/>
      <c r="BR29" s="470"/>
      <c r="BS29" s="470"/>
      <c r="BT29" s="470"/>
      <c r="BU29" s="471"/>
      <c r="BV29" s="469">
        <v>155602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98.2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44547741</v>
      </c>
      <c r="BO30" s="646"/>
      <c r="BP30" s="646"/>
      <c r="BQ30" s="646"/>
      <c r="BR30" s="646"/>
      <c r="BS30" s="646"/>
      <c r="BT30" s="646"/>
      <c r="BU30" s="647"/>
      <c r="BV30" s="645">
        <v>47417548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193</v>
      </c>
      <c r="AN33" s="493"/>
      <c r="AO33" s="458" t="s">
        <v>194</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193</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特別区人事・厚生事務組合</v>
      </c>
      <c r="BZ34" s="659"/>
      <c r="CA34" s="659"/>
      <c r="CB34" s="659"/>
      <c r="CC34" s="659"/>
      <c r="CD34" s="659"/>
      <c r="CE34" s="659"/>
      <c r="CF34" s="659"/>
      <c r="CG34" s="659"/>
      <c r="CH34" s="659"/>
      <c r="CI34" s="659"/>
      <c r="CJ34" s="659"/>
      <c r="CK34" s="659"/>
      <c r="CL34" s="659"/>
      <c r="CM34" s="659"/>
      <c r="CN34" s="214"/>
      <c r="CO34" s="658">
        <f>IF(CQ34="","",MAX(C34:D43,U34:V43,AM34:AN43,BE34:BF43,BW34:BX43)+1)</f>
        <v>11</v>
      </c>
      <c r="CP34" s="658"/>
      <c r="CQ34" s="659" t="str">
        <f>IF('各会計、関係団体の財政状況及び健全化判断比率'!BS7="","",'各会計、関係団体の財政状況及び健全化判断比率'!BS7)</f>
        <v>板橋区土地開発公社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東武東上線連続立体化事業特別会計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特別区競馬組合</v>
      </c>
      <c r="BZ35" s="659"/>
      <c r="CA35" s="659"/>
      <c r="CB35" s="659"/>
      <c r="CC35" s="659"/>
      <c r="CD35" s="659"/>
      <c r="CE35" s="659"/>
      <c r="CF35" s="659"/>
      <c r="CG35" s="659"/>
      <c r="CH35" s="659"/>
      <c r="CI35" s="659"/>
      <c r="CJ35" s="659"/>
      <c r="CK35" s="659"/>
      <c r="CL35" s="659"/>
      <c r="CM35" s="659"/>
      <c r="CN35" s="214"/>
      <c r="CO35" s="658">
        <f t="shared" ref="CO35:CO43" si="3">IF(CQ35="","",CO34+1)</f>
        <v>12</v>
      </c>
      <c r="CP35" s="658"/>
      <c r="CQ35" s="659" t="str">
        <f>IF('各会計、関係団体の財政状況及び健全化判断比率'!BS8="","",'各会計、関係団体の財政状況及び健全化判断比率'!BS8)</f>
        <v>植村記念財団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東京二十三区清掃一部事務組合</v>
      </c>
      <c r="BZ36" s="659"/>
      <c r="CA36" s="659"/>
      <c r="CB36" s="659"/>
      <c r="CC36" s="659"/>
      <c r="CD36" s="659"/>
      <c r="CE36" s="659"/>
      <c r="CF36" s="659"/>
      <c r="CG36" s="659"/>
      <c r="CH36" s="659"/>
      <c r="CI36" s="659"/>
      <c r="CJ36" s="659"/>
      <c r="CK36" s="659"/>
      <c r="CL36" s="659"/>
      <c r="CM36" s="659"/>
      <c r="CN36" s="214"/>
      <c r="CO36" s="658">
        <f t="shared" si="3"/>
        <v>13</v>
      </c>
      <c r="CP36" s="658"/>
      <c r="CQ36" s="659" t="str">
        <f>IF('各会計、関係団体の財政状況及び健全化判断比率'!BS9="","",'各会計、関係団体の財政状況及び健全化判断比率'!BS9)</f>
        <v>板橋区産業振興公社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東京都後期高齢者医療広域連合（一般会計）</v>
      </c>
      <c r="BZ37" s="659"/>
      <c r="CA37" s="659"/>
      <c r="CB37" s="659"/>
      <c r="CC37" s="659"/>
      <c r="CD37" s="659"/>
      <c r="CE37" s="659"/>
      <c r="CF37" s="659"/>
      <c r="CG37" s="659"/>
      <c r="CH37" s="659"/>
      <c r="CI37" s="659"/>
      <c r="CJ37" s="659"/>
      <c r="CK37" s="659"/>
      <c r="CL37" s="659"/>
      <c r="CM37" s="659"/>
      <c r="CN37" s="214"/>
      <c r="CO37" s="658">
        <f t="shared" si="3"/>
        <v>14</v>
      </c>
      <c r="CP37" s="658"/>
      <c r="CQ37" s="659" t="str">
        <f>IF('各会計、関係団体の財政状況及び健全化判断比率'!BS10="","",'各会計、関係団体の財政状況及び健全化判断比率'!BS10)</f>
        <v>板橋区文化・国際交流財団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東京都後期高齢者医療広域連合
（後期高齢者医療特別会計）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8PTzxjQeclruFzBebGQuOOlR2Ut36lfDQoZALhCM/1fqC6V0h4s/8CxAE3qOPLyoOEohaA8NZV673NseO53bVg==" saltValue="L0k5DjnTTaKsr0oXe/m9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4" zoomScaleNormal="100" zoomScaleSheetLayoutView="100" workbookViewId="0"/>
  </sheetViews>
  <sheetFormatPr defaultColWidth="0" defaultRowHeight="13.0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68" t="s">
        <v>564</v>
      </c>
      <c r="D34" s="1268"/>
      <c r="E34" s="1269"/>
      <c r="F34" s="32">
        <v>3.43</v>
      </c>
      <c r="G34" s="33">
        <v>4.51</v>
      </c>
      <c r="H34" s="33">
        <v>3.62</v>
      </c>
      <c r="I34" s="33">
        <v>4.12</v>
      </c>
      <c r="J34" s="34">
        <v>6.85</v>
      </c>
      <c r="K34" s="22"/>
      <c r="L34" s="22"/>
      <c r="M34" s="22"/>
      <c r="N34" s="22"/>
      <c r="O34" s="22"/>
      <c r="P34" s="22"/>
    </row>
    <row r="35" spans="1:16" ht="39" customHeight="1" x14ac:dyDescent="0.2">
      <c r="A35" s="22"/>
      <c r="B35" s="35"/>
      <c r="C35" s="1262" t="s">
        <v>565</v>
      </c>
      <c r="D35" s="1263"/>
      <c r="E35" s="1264"/>
      <c r="F35" s="36">
        <v>0.8</v>
      </c>
      <c r="G35" s="37">
        <v>0.72</v>
      </c>
      <c r="H35" s="37">
        <v>0.64</v>
      </c>
      <c r="I35" s="37">
        <v>0.92</v>
      </c>
      <c r="J35" s="38">
        <v>1.29</v>
      </c>
      <c r="K35" s="22"/>
      <c r="L35" s="22"/>
      <c r="M35" s="22"/>
      <c r="N35" s="22"/>
      <c r="O35" s="22"/>
      <c r="P35" s="22"/>
    </row>
    <row r="36" spans="1:16" ht="39" customHeight="1" x14ac:dyDescent="0.2">
      <c r="A36" s="22"/>
      <c r="B36" s="35"/>
      <c r="C36" s="1262" t="s">
        <v>566</v>
      </c>
      <c r="D36" s="1263"/>
      <c r="E36" s="1264"/>
      <c r="F36" s="36">
        <v>2.38</v>
      </c>
      <c r="G36" s="37">
        <v>3.71</v>
      </c>
      <c r="H36" s="37">
        <v>0.75</v>
      </c>
      <c r="I36" s="37">
        <v>0.73</v>
      </c>
      <c r="J36" s="38">
        <v>1.04</v>
      </c>
      <c r="K36" s="22"/>
      <c r="L36" s="22"/>
      <c r="M36" s="22"/>
      <c r="N36" s="22"/>
      <c r="O36" s="22"/>
      <c r="P36" s="22"/>
    </row>
    <row r="37" spans="1:16" ht="39" customHeight="1" x14ac:dyDescent="0.2">
      <c r="A37" s="22"/>
      <c r="B37" s="35"/>
      <c r="C37" s="1262" t="s">
        <v>567</v>
      </c>
      <c r="D37" s="1263"/>
      <c r="E37" s="1264"/>
      <c r="F37" s="36">
        <v>0.09</v>
      </c>
      <c r="G37" s="37">
        <v>0.08</v>
      </c>
      <c r="H37" s="37">
        <v>0.09</v>
      </c>
      <c r="I37" s="37">
        <v>0.09</v>
      </c>
      <c r="J37" s="38">
        <v>0.11</v>
      </c>
      <c r="K37" s="22"/>
      <c r="L37" s="22"/>
      <c r="M37" s="22"/>
      <c r="N37" s="22"/>
      <c r="O37" s="22"/>
      <c r="P37" s="22"/>
    </row>
    <row r="38" spans="1:16" ht="39" customHeight="1" x14ac:dyDescent="0.2">
      <c r="A38" s="22"/>
      <c r="B38" s="35"/>
      <c r="C38" s="1262" t="s">
        <v>568</v>
      </c>
      <c r="D38" s="1263"/>
      <c r="E38" s="1264"/>
      <c r="F38" s="36" t="s">
        <v>516</v>
      </c>
      <c r="G38" s="37" t="s">
        <v>516</v>
      </c>
      <c r="H38" s="37" t="s">
        <v>516</v>
      </c>
      <c r="I38" s="37">
        <v>0</v>
      </c>
      <c r="J38" s="38">
        <v>0.01</v>
      </c>
      <c r="K38" s="22"/>
      <c r="L38" s="22"/>
      <c r="M38" s="22"/>
      <c r="N38" s="22"/>
      <c r="O38" s="22"/>
      <c r="P38" s="22"/>
    </row>
    <row r="39" spans="1:16" ht="39" customHeight="1" x14ac:dyDescent="0.2">
      <c r="A39" s="22"/>
      <c r="B39" s="35"/>
      <c r="C39" s="1262"/>
      <c r="D39" s="1263"/>
      <c r="E39" s="1264"/>
      <c r="F39" s="36"/>
      <c r="G39" s="37"/>
      <c r="H39" s="37"/>
      <c r="I39" s="37"/>
      <c r="J39" s="38"/>
      <c r="K39" s="22"/>
      <c r="L39" s="22"/>
      <c r="M39" s="22"/>
      <c r="N39" s="22"/>
      <c r="O39" s="22"/>
      <c r="P39" s="22"/>
    </row>
    <row r="40" spans="1:16" ht="39" customHeight="1" x14ac:dyDescent="0.2">
      <c r="A40" s="22"/>
      <c r="B40" s="35"/>
      <c r="C40" s="1262"/>
      <c r="D40" s="1263"/>
      <c r="E40" s="1264"/>
      <c r="F40" s="36"/>
      <c r="G40" s="37"/>
      <c r="H40" s="37"/>
      <c r="I40" s="37"/>
      <c r="J40" s="38"/>
      <c r="K40" s="22"/>
      <c r="L40" s="22"/>
      <c r="M40" s="22"/>
      <c r="N40" s="22"/>
      <c r="O40" s="22"/>
      <c r="P40" s="22"/>
    </row>
    <row r="41" spans="1:16" ht="39" customHeight="1" x14ac:dyDescent="0.2">
      <c r="A41" s="22"/>
      <c r="B41" s="35"/>
      <c r="C41" s="1262"/>
      <c r="D41" s="1263"/>
      <c r="E41" s="1264"/>
      <c r="F41" s="36"/>
      <c r="G41" s="37"/>
      <c r="H41" s="37"/>
      <c r="I41" s="37"/>
      <c r="J41" s="38"/>
      <c r="K41" s="22"/>
      <c r="L41" s="22"/>
      <c r="M41" s="22"/>
      <c r="N41" s="22"/>
      <c r="O41" s="22"/>
      <c r="P41" s="22"/>
    </row>
    <row r="42" spans="1:16" ht="39" customHeight="1" x14ac:dyDescent="0.2">
      <c r="A42" s="22"/>
      <c r="B42" s="39"/>
      <c r="C42" s="1262" t="s">
        <v>569</v>
      </c>
      <c r="D42" s="1263"/>
      <c r="E42" s="1264"/>
      <c r="F42" s="36" t="s">
        <v>516</v>
      </c>
      <c r="G42" s="37" t="s">
        <v>516</v>
      </c>
      <c r="H42" s="37" t="s">
        <v>516</v>
      </c>
      <c r="I42" s="37" t="s">
        <v>516</v>
      </c>
      <c r="J42" s="38" t="s">
        <v>516</v>
      </c>
      <c r="K42" s="22"/>
      <c r="L42" s="22"/>
      <c r="M42" s="22"/>
      <c r="N42" s="22"/>
      <c r="O42" s="22"/>
      <c r="P42" s="22"/>
    </row>
    <row r="43" spans="1:16" ht="39" customHeight="1" thickBot="1" x14ac:dyDescent="0.25">
      <c r="A43" s="22"/>
      <c r="B43" s="40"/>
      <c r="C43" s="1265" t="s">
        <v>570</v>
      </c>
      <c r="D43" s="1266"/>
      <c r="E43" s="1267"/>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ibFikTfXUOzcz5L0dH2vWbE9YV9BDkX9cE/xwpIN1BkSE/39jt0kYYUEbKlz6FGypqa3iMfJoecfGooxlOP9g==" saltValue="mSihL1OJparvuaXCEamp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3311</v>
      </c>
      <c r="L45" s="60">
        <v>3190</v>
      </c>
      <c r="M45" s="60">
        <v>2788</v>
      </c>
      <c r="N45" s="60">
        <v>2786</v>
      </c>
      <c r="O45" s="61">
        <v>2734</v>
      </c>
      <c r="P45" s="48"/>
      <c r="Q45" s="48"/>
      <c r="R45" s="48"/>
      <c r="S45" s="48"/>
      <c r="T45" s="48"/>
      <c r="U45" s="48"/>
    </row>
    <row r="46" spans="1:21" ht="30.75" customHeight="1" x14ac:dyDescent="0.2">
      <c r="A46" s="48"/>
      <c r="B46" s="1272"/>
      <c r="C46" s="1273"/>
      <c r="D46" s="62"/>
      <c r="E46" s="1278" t="s">
        <v>13</v>
      </c>
      <c r="F46" s="1278"/>
      <c r="G46" s="1278"/>
      <c r="H46" s="1278"/>
      <c r="I46" s="1278"/>
      <c r="J46" s="1279"/>
      <c r="K46" s="63" t="s">
        <v>516</v>
      </c>
      <c r="L46" s="64" t="s">
        <v>516</v>
      </c>
      <c r="M46" s="64" t="s">
        <v>516</v>
      </c>
      <c r="N46" s="64" t="s">
        <v>516</v>
      </c>
      <c r="O46" s="65" t="s">
        <v>516</v>
      </c>
      <c r="P46" s="48"/>
      <c r="Q46" s="48"/>
      <c r="R46" s="48"/>
      <c r="S46" s="48"/>
      <c r="T46" s="48"/>
      <c r="U46" s="48"/>
    </row>
    <row r="47" spans="1:21" ht="30.75" customHeight="1" x14ac:dyDescent="0.2">
      <c r="A47" s="48"/>
      <c r="B47" s="1272"/>
      <c r="C47" s="1273"/>
      <c r="D47" s="62"/>
      <c r="E47" s="1278" t="s">
        <v>14</v>
      </c>
      <c r="F47" s="1278"/>
      <c r="G47" s="1278"/>
      <c r="H47" s="1278"/>
      <c r="I47" s="1278"/>
      <c r="J47" s="1279"/>
      <c r="K47" s="63">
        <v>147</v>
      </c>
      <c r="L47" s="64">
        <v>119</v>
      </c>
      <c r="M47" s="64">
        <v>117</v>
      </c>
      <c r="N47" s="64">
        <v>150</v>
      </c>
      <c r="O47" s="65">
        <v>154</v>
      </c>
      <c r="P47" s="48"/>
      <c r="Q47" s="48"/>
      <c r="R47" s="48"/>
      <c r="S47" s="48"/>
      <c r="T47" s="48"/>
      <c r="U47" s="48"/>
    </row>
    <row r="48" spans="1:21" ht="30.75" customHeight="1" x14ac:dyDescent="0.2">
      <c r="A48" s="48"/>
      <c r="B48" s="1272"/>
      <c r="C48" s="1273"/>
      <c r="D48" s="62"/>
      <c r="E48" s="1278" t="s">
        <v>15</v>
      </c>
      <c r="F48" s="1278"/>
      <c r="G48" s="1278"/>
      <c r="H48" s="1278"/>
      <c r="I48" s="1278"/>
      <c r="J48" s="1279"/>
      <c r="K48" s="63" t="s">
        <v>516</v>
      </c>
      <c r="L48" s="64" t="s">
        <v>516</v>
      </c>
      <c r="M48" s="64" t="s">
        <v>516</v>
      </c>
      <c r="N48" s="64" t="s">
        <v>516</v>
      </c>
      <c r="O48" s="65" t="s">
        <v>516</v>
      </c>
      <c r="P48" s="48"/>
      <c r="Q48" s="48"/>
      <c r="R48" s="48"/>
      <c r="S48" s="48"/>
      <c r="T48" s="48"/>
      <c r="U48" s="48"/>
    </row>
    <row r="49" spans="1:21" ht="30.75" customHeight="1" x14ac:dyDescent="0.2">
      <c r="A49" s="48"/>
      <c r="B49" s="1272"/>
      <c r="C49" s="1273"/>
      <c r="D49" s="62"/>
      <c r="E49" s="1278" t="s">
        <v>16</v>
      </c>
      <c r="F49" s="1278"/>
      <c r="G49" s="1278"/>
      <c r="H49" s="1278"/>
      <c r="I49" s="1278"/>
      <c r="J49" s="1279"/>
      <c r="K49" s="63">
        <v>161</v>
      </c>
      <c r="L49" s="64">
        <v>137</v>
      </c>
      <c r="M49" s="64">
        <v>150</v>
      </c>
      <c r="N49" s="64">
        <v>150</v>
      </c>
      <c r="O49" s="65">
        <v>166</v>
      </c>
      <c r="P49" s="48"/>
      <c r="Q49" s="48"/>
      <c r="R49" s="48"/>
      <c r="S49" s="48"/>
      <c r="T49" s="48"/>
      <c r="U49" s="48"/>
    </row>
    <row r="50" spans="1:21" ht="30.75" customHeight="1" x14ac:dyDescent="0.2">
      <c r="A50" s="48"/>
      <c r="B50" s="1272"/>
      <c r="C50" s="1273"/>
      <c r="D50" s="62"/>
      <c r="E50" s="1278" t="s">
        <v>17</v>
      </c>
      <c r="F50" s="1278"/>
      <c r="G50" s="1278"/>
      <c r="H50" s="1278"/>
      <c r="I50" s="1278"/>
      <c r="J50" s="1279"/>
      <c r="K50" s="63">
        <v>91</v>
      </c>
      <c r="L50" s="64">
        <v>4253</v>
      </c>
      <c r="M50" s="64">
        <v>273</v>
      </c>
      <c r="N50" s="64">
        <v>235</v>
      </c>
      <c r="O50" s="65">
        <v>115</v>
      </c>
      <c r="P50" s="48"/>
      <c r="Q50" s="48"/>
      <c r="R50" s="48"/>
      <c r="S50" s="48"/>
      <c r="T50" s="48"/>
      <c r="U50" s="48"/>
    </row>
    <row r="51" spans="1:21" ht="30.75" customHeight="1" x14ac:dyDescent="0.2">
      <c r="A51" s="48"/>
      <c r="B51" s="1274"/>
      <c r="C51" s="1275"/>
      <c r="D51" s="66"/>
      <c r="E51" s="1278" t="s">
        <v>18</v>
      </c>
      <c r="F51" s="1278"/>
      <c r="G51" s="1278"/>
      <c r="H51" s="1278"/>
      <c r="I51" s="1278"/>
      <c r="J51" s="1279"/>
      <c r="K51" s="63" t="s">
        <v>516</v>
      </c>
      <c r="L51" s="64" t="s">
        <v>516</v>
      </c>
      <c r="M51" s="64" t="s">
        <v>516</v>
      </c>
      <c r="N51" s="64" t="s">
        <v>516</v>
      </c>
      <c r="O51" s="65" t="s">
        <v>516</v>
      </c>
      <c r="P51" s="48"/>
      <c r="Q51" s="48"/>
      <c r="R51" s="48"/>
      <c r="S51" s="48"/>
      <c r="T51" s="48"/>
      <c r="U51" s="48"/>
    </row>
    <row r="52" spans="1:21" ht="30.75" customHeight="1" x14ac:dyDescent="0.2">
      <c r="A52" s="48"/>
      <c r="B52" s="1280" t="s">
        <v>19</v>
      </c>
      <c r="C52" s="1281"/>
      <c r="D52" s="66"/>
      <c r="E52" s="1278" t="s">
        <v>20</v>
      </c>
      <c r="F52" s="1278"/>
      <c r="G52" s="1278"/>
      <c r="H52" s="1278"/>
      <c r="I52" s="1278"/>
      <c r="J52" s="1279"/>
      <c r="K52" s="63">
        <v>9697</v>
      </c>
      <c r="L52" s="64">
        <v>9425</v>
      </c>
      <c r="M52" s="64">
        <v>9115</v>
      </c>
      <c r="N52" s="64">
        <v>8981</v>
      </c>
      <c r="O52" s="65">
        <v>8842</v>
      </c>
      <c r="P52" s="48"/>
      <c r="Q52" s="48"/>
      <c r="R52" s="48"/>
      <c r="S52" s="48"/>
      <c r="T52" s="48"/>
      <c r="U52" s="48"/>
    </row>
    <row r="53" spans="1:21" ht="30.75" customHeight="1" thickBot="1" x14ac:dyDescent="0.25">
      <c r="A53" s="48"/>
      <c r="B53" s="1282" t="s">
        <v>21</v>
      </c>
      <c r="C53" s="1283"/>
      <c r="D53" s="67"/>
      <c r="E53" s="1284" t="s">
        <v>22</v>
      </c>
      <c r="F53" s="1284"/>
      <c r="G53" s="1284"/>
      <c r="H53" s="1284"/>
      <c r="I53" s="1284"/>
      <c r="J53" s="1285"/>
      <c r="K53" s="68">
        <v>-5987</v>
      </c>
      <c r="L53" s="69">
        <v>-1726</v>
      </c>
      <c r="M53" s="69">
        <v>-5787</v>
      </c>
      <c r="N53" s="69">
        <v>-5660</v>
      </c>
      <c r="O53" s="70">
        <v>-5673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86" t="s">
        <v>25</v>
      </c>
      <c r="C57" s="1287"/>
      <c r="D57" s="1290" t="s">
        <v>26</v>
      </c>
      <c r="E57" s="1291"/>
      <c r="F57" s="1291"/>
      <c r="G57" s="1291"/>
      <c r="H57" s="1291"/>
      <c r="I57" s="1291"/>
      <c r="J57" s="1292"/>
      <c r="K57" s="83">
        <v>2557</v>
      </c>
      <c r="L57" s="84">
        <v>1569</v>
      </c>
      <c r="M57" s="84">
        <v>2654</v>
      </c>
      <c r="N57" s="84">
        <v>3092</v>
      </c>
      <c r="O57" s="85">
        <v>4346</v>
      </c>
    </row>
    <row r="58" spans="1:21" ht="31.5" customHeight="1" thickBot="1" x14ac:dyDescent="0.25">
      <c r="B58" s="1288"/>
      <c r="C58" s="1289"/>
      <c r="D58" s="1293" t="s">
        <v>27</v>
      </c>
      <c r="E58" s="1294"/>
      <c r="F58" s="1294"/>
      <c r="G58" s="1294"/>
      <c r="H58" s="1294"/>
      <c r="I58" s="1294"/>
      <c r="J58" s="1295"/>
      <c r="K58" s="86">
        <v>1004</v>
      </c>
      <c r="L58" s="87">
        <v>454</v>
      </c>
      <c r="M58" s="87">
        <v>1539</v>
      </c>
      <c r="N58" s="87">
        <v>604</v>
      </c>
      <c r="O58" s="88">
        <v>1254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iV9+wOHQ12/Z06flT638jtlmi5TYtQvRXSH3bfNhMv30FzStZNUZNlfI81FkZu55W7WbJG/Ku8yodzztS6Hg==" saltValue="t0fowl+1Tp4wbW9lvpbW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4"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96" t="s">
        <v>30</v>
      </c>
      <c r="C41" s="1297"/>
      <c r="D41" s="102"/>
      <c r="E41" s="1302" t="s">
        <v>31</v>
      </c>
      <c r="F41" s="1302"/>
      <c r="G41" s="1302"/>
      <c r="H41" s="1303"/>
      <c r="I41" s="103">
        <v>35488</v>
      </c>
      <c r="J41" s="104">
        <v>34466</v>
      </c>
      <c r="K41" s="104">
        <v>34864</v>
      </c>
      <c r="L41" s="104">
        <v>33727</v>
      </c>
      <c r="M41" s="105">
        <v>35687</v>
      </c>
    </row>
    <row r="42" spans="2:13" ht="27.75" customHeight="1" x14ac:dyDescent="0.2">
      <c r="B42" s="1298"/>
      <c r="C42" s="1299"/>
      <c r="D42" s="106"/>
      <c r="E42" s="1304" t="s">
        <v>32</v>
      </c>
      <c r="F42" s="1304"/>
      <c r="G42" s="1304"/>
      <c r="H42" s="1305"/>
      <c r="I42" s="107">
        <v>4597</v>
      </c>
      <c r="J42" s="108">
        <v>4679</v>
      </c>
      <c r="K42" s="108">
        <v>4310</v>
      </c>
      <c r="L42" s="108">
        <v>4298</v>
      </c>
      <c r="M42" s="109">
        <v>4333</v>
      </c>
    </row>
    <row r="43" spans="2:13" ht="27.75" customHeight="1" x14ac:dyDescent="0.2">
      <c r="B43" s="1298"/>
      <c r="C43" s="1299"/>
      <c r="D43" s="106"/>
      <c r="E43" s="1304" t="s">
        <v>33</v>
      </c>
      <c r="F43" s="1304"/>
      <c r="G43" s="1304"/>
      <c r="H43" s="1305"/>
      <c r="I43" s="107" t="s">
        <v>516</v>
      </c>
      <c r="J43" s="108" t="s">
        <v>516</v>
      </c>
      <c r="K43" s="108" t="s">
        <v>516</v>
      </c>
      <c r="L43" s="108" t="s">
        <v>516</v>
      </c>
      <c r="M43" s="109" t="s">
        <v>516</v>
      </c>
    </row>
    <row r="44" spans="2:13" ht="27.75" customHeight="1" x14ac:dyDescent="0.2">
      <c r="B44" s="1298"/>
      <c r="C44" s="1299"/>
      <c r="D44" s="106"/>
      <c r="E44" s="1304" t="s">
        <v>34</v>
      </c>
      <c r="F44" s="1304"/>
      <c r="G44" s="1304"/>
      <c r="H44" s="1305"/>
      <c r="I44" s="107">
        <v>1589</v>
      </c>
      <c r="J44" s="108">
        <v>1894</v>
      </c>
      <c r="K44" s="108">
        <v>1885</v>
      </c>
      <c r="L44" s="108">
        <v>1893</v>
      </c>
      <c r="M44" s="109">
        <v>2181</v>
      </c>
    </row>
    <row r="45" spans="2:13" ht="27.75" customHeight="1" x14ac:dyDescent="0.2">
      <c r="B45" s="1298"/>
      <c r="C45" s="1299"/>
      <c r="D45" s="106"/>
      <c r="E45" s="1304" t="s">
        <v>35</v>
      </c>
      <c r="F45" s="1304"/>
      <c r="G45" s="1304"/>
      <c r="H45" s="1305"/>
      <c r="I45" s="107">
        <v>25765</v>
      </c>
      <c r="J45" s="108">
        <v>24303</v>
      </c>
      <c r="K45" s="108">
        <v>22981</v>
      </c>
      <c r="L45" s="108">
        <v>22725</v>
      </c>
      <c r="M45" s="109">
        <v>22491</v>
      </c>
    </row>
    <row r="46" spans="2:13" ht="27.75" customHeight="1" x14ac:dyDescent="0.2">
      <c r="B46" s="1298"/>
      <c r="C46" s="1299"/>
      <c r="D46" s="110"/>
      <c r="E46" s="1304" t="s">
        <v>36</v>
      </c>
      <c r="F46" s="1304"/>
      <c r="G46" s="1304"/>
      <c r="H46" s="1305"/>
      <c r="I46" s="107" t="s">
        <v>516</v>
      </c>
      <c r="J46" s="108" t="s">
        <v>516</v>
      </c>
      <c r="K46" s="108" t="s">
        <v>516</v>
      </c>
      <c r="L46" s="108" t="s">
        <v>516</v>
      </c>
      <c r="M46" s="109" t="s">
        <v>516</v>
      </c>
    </row>
    <row r="47" spans="2:13" ht="27.75" customHeight="1" x14ac:dyDescent="0.2">
      <c r="B47" s="1298"/>
      <c r="C47" s="1299"/>
      <c r="D47" s="111"/>
      <c r="E47" s="1306" t="s">
        <v>37</v>
      </c>
      <c r="F47" s="1307"/>
      <c r="G47" s="1307"/>
      <c r="H47" s="1308"/>
      <c r="I47" s="107" t="s">
        <v>516</v>
      </c>
      <c r="J47" s="108" t="s">
        <v>516</v>
      </c>
      <c r="K47" s="108" t="s">
        <v>516</v>
      </c>
      <c r="L47" s="108" t="s">
        <v>516</v>
      </c>
      <c r="M47" s="109" t="s">
        <v>516</v>
      </c>
    </row>
    <row r="48" spans="2:13" ht="27.75" customHeight="1" x14ac:dyDescent="0.2">
      <c r="B48" s="1298"/>
      <c r="C48" s="1299"/>
      <c r="D48" s="106"/>
      <c r="E48" s="1304" t="s">
        <v>38</v>
      </c>
      <c r="F48" s="1304"/>
      <c r="G48" s="1304"/>
      <c r="H48" s="1305"/>
      <c r="I48" s="107" t="s">
        <v>516</v>
      </c>
      <c r="J48" s="108" t="s">
        <v>516</v>
      </c>
      <c r="K48" s="108" t="s">
        <v>516</v>
      </c>
      <c r="L48" s="108" t="s">
        <v>516</v>
      </c>
      <c r="M48" s="109" t="s">
        <v>516</v>
      </c>
    </row>
    <row r="49" spans="2:13" ht="27.75" customHeight="1" x14ac:dyDescent="0.2">
      <c r="B49" s="1300"/>
      <c r="C49" s="1301"/>
      <c r="D49" s="106"/>
      <c r="E49" s="1304" t="s">
        <v>39</v>
      </c>
      <c r="F49" s="1304"/>
      <c r="G49" s="1304"/>
      <c r="H49" s="1305"/>
      <c r="I49" s="107" t="s">
        <v>516</v>
      </c>
      <c r="J49" s="108" t="s">
        <v>516</v>
      </c>
      <c r="K49" s="108" t="s">
        <v>516</v>
      </c>
      <c r="L49" s="108" t="s">
        <v>516</v>
      </c>
      <c r="M49" s="109" t="s">
        <v>516</v>
      </c>
    </row>
    <row r="50" spans="2:13" ht="27.75" customHeight="1" x14ac:dyDescent="0.2">
      <c r="B50" s="1309" t="s">
        <v>40</v>
      </c>
      <c r="C50" s="1310"/>
      <c r="D50" s="112"/>
      <c r="E50" s="1304" t="s">
        <v>41</v>
      </c>
      <c r="F50" s="1304"/>
      <c r="G50" s="1304"/>
      <c r="H50" s="1305"/>
      <c r="I50" s="107">
        <v>51672</v>
      </c>
      <c r="J50" s="108">
        <v>57807</v>
      </c>
      <c r="K50" s="108">
        <v>68496</v>
      </c>
      <c r="L50" s="108">
        <v>80579</v>
      </c>
      <c r="M50" s="109">
        <v>83589</v>
      </c>
    </row>
    <row r="51" spans="2:13" ht="27.75" customHeight="1" x14ac:dyDescent="0.2">
      <c r="B51" s="1298"/>
      <c r="C51" s="1299"/>
      <c r="D51" s="106"/>
      <c r="E51" s="1304" t="s">
        <v>42</v>
      </c>
      <c r="F51" s="1304"/>
      <c r="G51" s="1304"/>
      <c r="H51" s="1305"/>
      <c r="I51" s="107">
        <v>4388</v>
      </c>
      <c r="J51" s="108">
        <v>179</v>
      </c>
      <c r="K51" s="108">
        <v>1835</v>
      </c>
      <c r="L51" s="108">
        <v>3483</v>
      </c>
      <c r="M51" s="109">
        <v>4159</v>
      </c>
    </row>
    <row r="52" spans="2:13" ht="27.75" customHeight="1" x14ac:dyDescent="0.2">
      <c r="B52" s="1300"/>
      <c r="C52" s="1301"/>
      <c r="D52" s="106"/>
      <c r="E52" s="1304" t="s">
        <v>43</v>
      </c>
      <c r="F52" s="1304"/>
      <c r="G52" s="1304"/>
      <c r="H52" s="1305"/>
      <c r="I52" s="107">
        <v>100078</v>
      </c>
      <c r="J52" s="108">
        <v>92112</v>
      </c>
      <c r="K52" s="108">
        <v>84182</v>
      </c>
      <c r="L52" s="108">
        <v>76421</v>
      </c>
      <c r="M52" s="109">
        <v>71397</v>
      </c>
    </row>
    <row r="53" spans="2:13" ht="27.75" customHeight="1" thickBot="1" x14ac:dyDescent="0.25">
      <c r="B53" s="1311" t="s">
        <v>44</v>
      </c>
      <c r="C53" s="1312"/>
      <c r="D53" s="113"/>
      <c r="E53" s="1313" t="s">
        <v>45</v>
      </c>
      <c r="F53" s="1313"/>
      <c r="G53" s="1313"/>
      <c r="H53" s="1314"/>
      <c r="I53" s="114">
        <v>-88699</v>
      </c>
      <c r="J53" s="115">
        <v>-84755</v>
      </c>
      <c r="K53" s="115">
        <v>-90474</v>
      </c>
      <c r="L53" s="115">
        <v>-97840</v>
      </c>
      <c r="M53" s="116">
        <v>-94454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zTVqGlFnWqlrCH3rEJUS4qF4LZAS2WsopTFA9fg8Z99rnUM2MAI+ZDrbyUuNpBXPNjfVcRLOi5XOheCtm8yfw==" saltValue="V56IhYvhstrxAw10Uxx9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560</v>
      </c>
      <c r="G54" s="125" t="s">
        <v>561</v>
      </c>
      <c r="H54" s="126" t="s">
        <v>562</v>
      </c>
    </row>
    <row r="55" spans="2:8" ht="52.5" customHeight="1" x14ac:dyDescent="0.2">
      <c r="B55" s="127"/>
      <c r="C55" s="1323" t="s">
        <v>48</v>
      </c>
      <c r="D55" s="1323"/>
      <c r="E55" s="1324"/>
      <c r="F55" s="128">
        <v>26446</v>
      </c>
      <c r="G55" s="128">
        <v>23474</v>
      </c>
      <c r="H55" s="129">
        <v>26923</v>
      </c>
    </row>
    <row r="56" spans="2:8" ht="52.5" customHeight="1" x14ac:dyDescent="0.2">
      <c r="B56" s="130"/>
      <c r="C56" s="1325" t="s">
        <v>49</v>
      </c>
      <c r="D56" s="1325"/>
      <c r="E56" s="1326"/>
      <c r="F56" s="131">
        <v>156</v>
      </c>
      <c r="G56" s="131">
        <v>156</v>
      </c>
      <c r="H56" s="132">
        <v>335</v>
      </c>
    </row>
    <row r="57" spans="2:8" ht="53.25" customHeight="1" x14ac:dyDescent="0.2">
      <c r="B57" s="130"/>
      <c r="C57" s="1327" t="s">
        <v>50</v>
      </c>
      <c r="D57" s="1327"/>
      <c r="E57" s="1328"/>
      <c r="F57" s="133">
        <v>33910</v>
      </c>
      <c r="G57" s="133">
        <v>47418</v>
      </c>
      <c r="H57" s="134">
        <v>44548</v>
      </c>
    </row>
    <row r="58" spans="2:8" ht="45.75" customHeight="1" x14ac:dyDescent="0.2">
      <c r="B58" s="135"/>
      <c r="C58" s="1315" t="s">
        <v>592</v>
      </c>
      <c r="D58" s="1316"/>
      <c r="E58" s="1317"/>
      <c r="F58" s="136">
        <v>20224</v>
      </c>
      <c r="G58" s="136">
        <v>24803</v>
      </c>
      <c r="H58" s="137">
        <v>23556</v>
      </c>
    </row>
    <row r="59" spans="2:8" ht="45.75" customHeight="1" x14ac:dyDescent="0.2">
      <c r="B59" s="135"/>
      <c r="C59" s="1315" t="s">
        <v>593</v>
      </c>
      <c r="D59" s="1316"/>
      <c r="E59" s="1317"/>
      <c r="F59" s="136">
        <v>11588</v>
      </c>
      <c r="G59" s="136">
        <v>13629</v>
      </c>
      <c r="H59" s="137">
        <v>12499</v>
      </c>
    </row>
    <row r="60" spans="2:8" ht="45.75" customHeight="1" x14ac:dyDescent="0.2">
      <c r="B60" s="135"/>
      <c r="C60" s="1315" t="s">
        <v>594</v>
      </c>
      <c r="D60" s="1316"/>
      <c r="E60" s="1317"/>
      <c r="F60" s="136" t="s">
        <v>590</v>
      </c>
      <c r="G60" s="136">
        <v>4487</v>
      </c>
      <c r="H60" s="137">
        <v>4406</v>
      </c>
    </row>
    <row r="61" spans="2:8" ht="45.75" customHeight="1" x14ac:dyDescent="0.2">
      <c r="B61" s="135"/>
      <c r="C61" s="1315" t="s">
        <v>595</v>
      </c>
      <c r="D61" s="1316"/>
      <c r="E61" s="1317"/>
      <c r="F61" s="136">
        <v>1806</v>
      </c>
      <c r="G61" s="136">
        <v>4191</v>
      </c>
      <c r="H61" s="137">
        <v>3722</v>
      </c>
    </row>
    <row r="62" spans="2:8" ht="45.75" customHeight="1" thickBot="1" x14ac:dyDescent="0.25">
      <c r="B62" s="138"/>
      <c r="C62" s="1318" t="s">
        <v>596</v>
      </c>
      <c r="D62" s="1319"/>
      <c r="E62" s="1320"/>
      <c r="F62" s="139">
        <v>200</v>
      </c>
      <c r="G62" s="139">
        <v>200</v>
      </c>
      <c r="H62" s="140">
        <v>200</v>
      </c>
    </row>
    <row r="63" spans="2:8" ht="52.5" customHeight="1" thickBot="1" x14ac:dyDescent="0.25">
      <c r="B63" s="141"/>
      <c r="C63" s="1321" t="s">
        <v>51</v>
      </c>
      <c r="D63" s="1321"/>
      <c r="E63" s="1322"/>
      <c r="F63" s="142">
        <v>60512</v>
      </c>
      <c r="G63" s="142">
        <v>71047</v>
      </c>
      <c r="H63" s="143">
        <v>71806</v>
      </c>
    </row>
    <row r="64" spans="2:8" ht="15" customHeight="1" x14ac:dyDescent="0.2"/>
  </sheetData>
  <sheetProtection algorithmName="SHA-512" hashValue="tNpZqc19MhtARGJBszxbAC4gMTaVubyUf9cuy0f8woqNJk1K6mz8JXziGIUAz0x2cy3nhE7JypA5l+0fuUAghQ==" saltValue="jsM6FEeGYZN1JeNH5IMz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9" t="s">
        <v>601</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ht="13.2" x14ac:dyDescent="0.2">
      <c r="B44" s="397"/>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ht="13.2" x14ac:dyDescent="0.2">
      <c r="B45" s="397"/>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ht="13.2" x14ac:dyDescent="0.2">
      <c r="B46" s="397"/>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ht="13.2" x14ac:dyDescent="0.2">
      <c r="B47" s="397"/>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602</v>
      </c>
    </row>
    <row r="50" spans="1:109" ht="13.2" x14ac:dyDescent="0.2">
      <c r="B50" s="397"/>
      <c r="G50" s="1338"/>
      <c r="H50" s="1338"/>
      <c r="I50" s="1338"/>
      <c r="J50" s="1338"/>
      <c r="K50" s="407"/>
      <c r="L50" s="407"/>
      <c r="M50" s="408"/>
      <c r="N50" s="408"/>
      <c r="AN50" s="1339"/>
      <c r="AO50" s="1340"/>
      <c r="AP50" s="1340"/>
      <c r="AQ50" s="1340"/>
      <c r="AR50" s="1340"/>
      <c r="AS50" s="1340"/>
      <c r="AT50" s="1340"/>
      <c r="AU50" s="1340"/>
      <c r="AV50" s="1340"/>
      <c r="AW50" s="1340"/>
      <c r="AX50" s="1340"/>
      <c r="AY50" s="1340"/>
      <c r="AZ50" s="1340"/>
      <c r="BA50" s="1340"/>
      <c r="BB50" s="1340"/>
      <c r="BC50" s="1340"/>
      <c r="BD50" s="1340"/>
      <c r="BE50" s="1340"/>
      <c r="BF50" s="1340"/>
      <c r="BG50" s="1340"/>
      <c r="BH50" s="1340"/>
      <c r="BI50" s="1340"/>
      <c r="BJ50" s="1340"/>
      <c r="BK50" s="1340"/>
      <c r="BL50" s="1340"/>
      <c r="BM50" s="1340"/>
      <c r="BN50" s="1340"/>
      <c r="BO50" s="1341"/>
      <c r="BP50" s="1342" t="s">
        <v>558</v>
      </c>
      <c r="BQ50" s="1342"/>
      <c r="BR50" s="1342"/>
      <c r="BS50" s="1342"/>
      <c r="BT50" s="1342"/>
      <c r="BU50" s="1342"/>
      <c r="BV50" s="1342"/>
      <c r="BW50" s="1342"/>
      <c r="BX50" s="1342" t="s">
        <v>559</v>
      </c>
      <c r="BY50" s="1342"/>
      <c r="BZ50" s="1342"/>
      <c r="CA50" s="1342"/>
      <c r="CB50" s="1342"/>
      <c r="CC50" s="1342"/>
      <c r="CD50" s="1342"/>
      <c r="CE50" s="1342"/>
      <c r="CF50" s="1342" t="s">
        <v>560</v>
      </c>
      <c r="CG50" s="1342"/>
      <c r="CH50" s="1342"/>
      <c r="CI50" s="1342"/>
      <c r="CJ50" s="1342"/>
      <c r="CK50" s="1342"/>
      <c r="CL50" s="1342"/>
      <c r="CM50" s="1342"/>
      <c r="CN50" s="1342" t="s">
        <v>561</v>
      </c>
      <c r="CO50" s="1342"/>
      <c r="CP50" s="1342"/>
      <c r="CQ50" s="1342"/>
      <c r="CR50" s="1342"/>
      <c r="CS50" s="1342"/>
      <c r="CT50" s="1342"/>
      <c r="CU50" s="1342"/>
      <c r="CV50" s="1342" t="s">
        <v>562</v>
      </c>
      <c r="CW50" s="1342"/>
      <c r="CX50" s="1342"/>
      <c r="CY50" s="1342"/>
      <c r="CZ50" s="1342"/>
      <c r="DA50" s="1342"/>
      <c r="DB50" s="1342"/>
      <c r="DC50" s="1342"/>
    </row>
    <row r="51" spans="1:109" ht="13.5" customHeight="1" x14ac:dyDescent="0.2">
      <c r="B51" s="397"/>
      <c r="G51" s="1348"/>
      <c r="H51" s="1348"/>
      <c r="I51" s="1346"/>
      <c r="J51" s="1346"/>
      <c r="K51" s="1344"/>
      <c r="L51" s="1344"/>
      <c r="M51" s="1344"/>
      <c r="N51" s="1344"/>
      <c r="AM51" s="406"/>
      <c r="AN51" s="1345" t="s">
        <v>603</v>
      </c>
      <c r="AO51" s="1345"/>
      <c r="AP51" s="1345"/>
      <c r="AQ51" s="1345"/>
      <c r="AR51" s="1345"/>
      <c r="AS51" s="1345"/>
      <c r="AT51" s="1345"/>
      <c r="AU51" s="1345"/>
      <c r="AV51" s="1345"/>
      <c r="AW51" s="1345"/>
      <c r="AX51" s="1345"/>
      <c r="AY51" s="1345"/>
      <c r="AZ51" s="1345"/>
      <c r="BA51" s="1345"/>
      <c r="BB51" s="1345" t="s">
        <v>604</v>
      </c>
      <c r="BC51" s="1345"/>
      <c r="BD51" s="1345"/>
      <c r="BE51" s="1345"/>
      <c r="BF51" s="1345"/>
      <c r="BG51" s="1345"/>
      <c r="BH51" s="1345"/>
      <c r="BI51" s="1345"/>
      <c r="BJ51" s="1345"/>
      <c r="BK51" s="1345"/>
      <c r="BL51" s="1345"/>
      <c r="BM51" s="1345"/>
      <c r="BN51" s="1345"/>
      <c r="BO51" s="1345"/>
      <c r="BP51" s="1343"/>
      <c r="BQ51" s="1343"/>
      <c r="BR51" s="1343"/>
      <c r="BS51" s="1343"/>
      <c r="BT51" s="1343"/>
      <c r="BU51" s="1343"/>
      <c r="BV51" s="1343"/>
      <c r="BW51" s="1343"/>
      <c r="BX51" s="1343"/>
      <c r="BY51" s="1343"/>
      <c r="BZ51" s="1343"/>
      <c r="CA51" s="1343"/>
      <c r="CB51" s="1343"/>
      <c r="CC51" s="1343"/>
      <c r="CD51" s="1343"/>
      <c r="CE51" s="1343"/>
      <c r="CF51" s="1343"/>
      <c r="CG51" s="1343"/>
      <c r="CH51" s="1343"/>
      <c r="CI51" s="1343"/>
      <c r="CJ51" s="1343"/>
      <c r="CK51" s="1343"/>
      <c r="CL51" s="1343"/>
      <c r="CM51" s="1343"/>
      <c r="CN51" s="1343"/>
      <c r="CO51" s="1343"/>
      <c r="CP51" s="1343"/>
      <c r="CQ51" s="1343"/>
      <c r="CR51" s="1343"/>
      <c r="CS51" s="1343"/>
      <c r="CT51" s="1343"/>
      <c r="CU51" s="1343"/>
      <c r="CV51" s="1343"/>
      <c r="CW51" s="1343"/>
      <c r="CX51" s="1343"/>
      <c r="CY51" s="1343"/>
      <c r="CZ51" s="1343"/>
      <c r="DA51" s="1343"/>
      <c r="DB51" s="1343"/>
      <c r="DC51" s="1343"/>
    </row>
    <row r="52" spans="1:109" ht="13.2" x14ac:dyDescent="0.2">
      <c r="B52" s="397"/>
      <c r="G52" s="1348"/>
      <c r="H52" s="1348"/>
      <c r="I52" s="1346"/>
      <c r="J52" s="1346"/>
      <c r="K52" s="1344"/>
      <c r="L52" s="1344"/>
      <c r="M52" s="1344"/>
      <c r="N52" s="1344"/>
      <c r="AM52" s="406"/>
      <c r="AN52" s="1345"/>
      <c r="AO52" s="1345"/>
      <c r="AP52" s="1345"/>
      <c r="AQ52" s="1345"/>
      <c r="AR52" s="1345"/>
      <c r="AS52" s="1345"/>
      <c r="AT52" s="1345"/>
      <c r="AU52" s="1345"/>
      <c r="AV52" s="1345"/>
      <c r="AW52" s="1345"/>
      <c r="AX52" s="1345"/>
      <c r="AY52" s="1345"/>
      <c r="AZ52" s="1345"/>
      <c r="BA52" s="1345"/>
      <c r="BB52" s="1345"/>
      <c r="BC52" s="1345"/>
      <c r="BD52" s="1345"/>
      <c r="BE52" s="1345"/>
      <c r="BF52" s="1345"/>
      <c r="BG52" s="1345"/>
      <c r="BH52" s="1345"/>
      <c r="BI52" s="1345"/>
      <c r="BJ52" s="1345"/>
      <c r="BK52" s="1345"/>
      <c r="BL52" s="1345"/>
      <c r="BM52" s="1345"/>
      <c r="BN52" s="1345"/>
      <c r="BO52" s="1345"/>
      <c r="BP52" s="1343"/>
      <c r="BQ52" s="1343"/>
      <c r="BR52" s="1343"/>
      <c r="BS52" s="1343"/>
      <c r="BT52" s="1343"/>
      <c r="BU52" s="1343"/>
      <c r="BV52" s="1343"/>
      <c r="BW52" s="1343"/>
      <c r="BX52" s="1343"/>
      <c r="BY52" s="1343"/>
      <c r="BZ52" s="1343"/>
      <c r="CA52" s="1343"/>
      <c r="CB52" s="1343"/>
      <c r="CC52" s="1343"/>
      <c r="CD52" s="1343"/>
      <c r="CE52" s="1343"/>
      <c r="CF52" s="1343"/>
      <c r="CG52" s="1343"/>
      <c r="CH52" s="1343"/>
      <c r="CI52" s="1343"/>
      <c r="CJ52" s="1343"/>
      <c r="CK52" s="1343"/>
      <c r="CL52" s="1343"/>
      <c r="CM52" s="1343"/>
      <c r="CN52" s="1343"/>
      <c r="CO52" s="1343"/>
      <c r="CP52" s="1343"/>
      <c r="CQ52" s="1343"/>
      <c r="CR52" s="1343"/>
      <c r="CS52" s="1343"/>
      <c r="CT52" s="1343"/>
      <c r="CU52" s="1343"/>
      <c r="CV52" s="1343"/>
      <c r="CW52" s="1343"/>
      <c r="CX52" s="1343"/>
      <c r="CY52" s="1343"/>
      <c r="CZ52" s="1343"/>
      <c r="DA52" s="1343"/>
      <c r="DB52" s="1343"/>
      <c r="DC52" s="1343"/>
    </row>
    <row r="53" spans="1:109" ht="13.2" x14ac:dyDescent="0.2">
      <c r="A53" s="405"/>
      <c r="B53" s="397"/>
      <c r="G53" s="1348"/>
      <c r="H53" s="1348"/>
      <c r="I53" s="1338"/>
      <c r="J53" s="1338"/>
      <c r="K53" s="1344"/>
      <c r="L53" s="1344"/>
      <c r="M53" s="1344"/>
      <c r="N53" s="1344"/>
      <c r="AM53" s="406"/>
      <c r="AN53" s="1345"/>
      <c r="AO53" s="1345"/>
      <c r="AP53" s="1345"/>
      <c r="AQ53" s="1345"/>
      <c r="AR53" s="1345"/>
      <c r="AS53" s="1345"/>
      <c r="AT53" s="1345"/>
      <c r="AU53" s="1345"/>
      <c r="AV53" s="1345"/>
      <c r="AW53" s="1345"/>
      <c r="AX53" s="1345"/>
      <c r="AY53" s="1345"/>
      <c r="AZ53" s="1345"/>
      <c r="BA53" s="1345"/>
      <c r="BB53" s="1345" t="s">
        <v>605</v>
      </c>
      <c r="BC53" s="1345"/>
      <c r="BD53" s="1345"/>
      <c r="BE53" s="1345"/>
      <c r="BF53" s="1345"/>
      <c r="BG53" s="1345"/>
      <c r="BH53" s="1345"/>
      <c r="BI53" s="1345"/>
      <c r="BJ53" s="1345"/>
      <c r="BK53" s="1345"/>
      <c r="BL53" s="1345"/>
      <c r="BM53" s="1345"/>
      <c r="BN53" s="1345"/>
      <c r="BO53" s="1345"/>
      <c r="BP53" s="1343">
        <v>61.4</v>
      </c>
      <c r="BQ53" s="1343"/>
      <c r="BR53" s="1343"/>
      <c r="BS53" s="1343"/>
      <c r="BT53" s="1343"/>
      <c r="BU53" s="1343"/>
      <c r="BV53" s="1343"/>
      <c r="BW53" s="1343"/>
      <c r="BX53" s="1343">
        <v>43.8</v>
      </c>
      <c r="BY53" s="1343"/>
      <c r="BZ53" s="1343"/>
      <c r="CA53" s="1343"/>
      <c r="CB53" s="1343"/>
      <c r="CC53" s="1343"/>
      <c r="CD53" s="1343"/>
      <c r="CE53" s="1343"/>
      <c r="CF53" s="1343">
        <v>44.7</v>
      </c>
      <c r="CG53" s="1343"/>
      <c r="CH53" s="1343"/>
      <c r="CI53" s="1343"/>
      <c r="CJ53" s="1343"/>
      <c r="CK53" s="1343"/>
      <c r="CL53" s="1343"/>
      <c r="CM53" s="1343"/>
      <c r="CN53" s="1343">
        <v>46.2</v>
      </c>
      <c r="CO53" s="1343"/>
      <c r="CP53" s="1343"/>
      <c r="CQ53" s="1343"/>
      <c r="CR53" s="1343"/>
      <c r="CS53" s="1343"/>
      <c r="CT53" s="1343"/>
      <c r="CU53" s="1343"/>
      <c r="CV53" s="1343">
        <v>46.6</v>
      </c>
      <c r="CW53" s="1343"/>
      <c r="CX53" s="1343"/>
      <c r="CY53" s="1343"/>
      <c r="CZ53" s="1343"/>
      <c r="DA53" s="1343"/>
      <c r="DB53" s="1343"/>
      <c r="DC53" s="1343"/>
    </row>
    <row r="54" spans="1:109" ht="13.2" x14ac:dyDescent="0.2">
      <c r="A54" s="405"/>
      <c r="B54" s="397"/>
      <c r="G54" s="1348"/>
      <c r="H54" s="1348"/>
      <c r="I54" s="1338"/>
      <c r="J54" s="1338"/>
      <c r="K54" s="1344"/>
      <c r="L54" s="1344"/>
      <c r="M54" s="1344"/>
      <c r="N54" s="1344"/>
      <c r="AM54" s="406"/>
      <c r="AN54" s="1345"/>
      <c r="AO54" s="1345"/>
      <c r="AP54" s="1345"/>
      <c r="AQ54" s="1345"/>
      <c r="AR54" s="1345"/>
      <c r="AS54" s="1345"/>
      <c r="AT54" s="1345"/>
      <c r="AU54" s="1345"/>
      <c r="AV54" s="1345"/>
      <c r="AW54" s="1345"/>
      <c r="AX54" s="1345"/>
      <c r="AY54" s="1345"/>
      <c r="AZ54" s="1345"/>
      <c r="BA54" s="1345"/>
      <c r="BB54" s="1345"/>
      <c r="BC54" s="1345"/>
      <c r="BD54" s="1345"/>
      <c r="BE54" s="1345"/>
      <c r="BF54" s="1345"/>
      <c r="BG54" s="1345"/>
      <c r="BH54" s="1345"/>
      <c r="BI54" s="1345"/>
      <c r="BJ54" s="1345"/>
      <c r="BK54" s="1345"/>
      <c r="BL54" s="1345"/>
      <c r="BM54" s="1345"/>
      <c r="BN54" s="1345"/>
      <c r="BO54" s="1345"/>
      <c r="BP54" s="1343"/>
      <c r="BQ54" s="1343"/>
      <c r="BR54" s="1343"/>
      <c r="BS54" s="1343"/>
      <c r="BT54" s="1343"/>
      <c r="BU54" s="1343"/>
      <c r="BV54" s="1343"/>
      <c r="BW54" s="1343"/>
      <c r="BX54" s="1343"/>
      <c r="BY54" s="1343"/>
      <c r="BZ54" s="1343"/>
      <c r="CA54" s="1343"/>
      <c r="CB54" s="1343"/>
      <c r="CC54" s="1343"/>
      <c r="CD54" s="1343"/>
      <c r="CE54" s="1343"/>
      <c r="CF54" s="1343"/>
      <c r="CG54" s="1343"/>
      <c r="CH54" s="1343"/>
      <c r="CI54" s="1343"/>
      <c r="CJ54" s="1343"/>
      <c r="CK54" s="1343"/>
      <c r="CL54" s="1343"/>
      <c r="CM54" s="1343"/>
      <c r="CN54" s="1343"/>
      <c r="CO54" s="1343"/>
      <c r="CP54" s="1343"/>
      <c r="CQ54" s="1343"/>
      <c r="CR54" s="1343"/>
      <c r="CS54" s="1343"/>
      <c r="CT54" s="1343"/>
      <c r="CU54" s="1343"/>
      <c r="CV54" s="1343"/>
      <c r="CW54" s="1343"/>
      <c r="CX54" s="1343"/>
      <c r="CY54" s="1343"/>
      <c r="CZ54" s="1343"/>
      <c r="DA54" s="1343"/>
      <c r="DB54" s="1343"/>
      <c r="DC54" s="1343"/>
    </row>
    <row r="55" spans="1:109" ht="13.2" x14ac:dyDescent="0.2">
      <c r="A55" s="405"/>
      <c r="B55" s="397"/>
      <c r="G55" s="1338"/>
      <c r="H55" s="1338"/>
      <c r="I55" s="1338"/>
      <c r="J55" s="1338"/>
      <c r="K55" s="1344"/>
      <c r="L55" s="1344"/>
      <c r="M55" s="1344"/>
      <c r="N55" s="1344"/>
      <c r="AN55" s="1342" t="s">
        <v>606</v>
      </c>
      <c r="AO55" s="1342"/>
      <c r="AP55" s="1342"/>
      <c r="AQ55" s="1342"/>
      <c r="AR55" s="1342"/>
      <c r="AS55" s="1342"/>
      <c r="AT55" s="1342"/>
      <c r="AU55" s="1342"/>
      <c r="AV55" s="1342"/>
      <c r="AW55" s="1342"/>
      <c r="AX55" s="1342"/>
      <c r="AY55" s="1342"/>
      <c r="AZ55" s="1342"/>
      <c r="BA55" s="1342"/>
      <c r="BB55" s="1345" t="s">
        <v>604</v>
      </c>
      <c r="BC55" s="1345"/>
      <c r="BD55" s="1345"/>
      <c r="BE55" s="1345"/>
      <c r="BF55" s="1345"/>
      <c r="BG55" s="1345"/>
      <c r="BH55" s="1345"/>
      <c r="BI55" s="1345"/>
      <c r="BJ55" s="1345"/>
      <c r="BK55" s="1345"/>
      <c r="BL55" s="1345"/>
      <c r="BM55" s="1345"/>
      <c r="BN55" s="1345"/>
      <c r="BO55" s="1345"/>
      <c r="BP55" s="1343">
        <v>0</v>
      </c>
      <c r="BQ55" s="1343"/>
      <c r="BR55" s="1343"/>
      <c r="BS55" s="1343"/>
      <c r="BT55" s="1343"/>
      <c r="BU55" s="1343"/>
      <c r="BV55" s="1343"/>
      <c r="BW55" s="1343"/>
      <c r="BX55" s="1343">
        <v>0</v>
      </c>
      <c r="BY55" s="1343"/>
      <c r="BZ55" s="1343"/>
      <c r="CA55" s="1343"/>
      <c r="CB55" s="1343"/>
      <c r="CC55" s="1343"/>
      <c r="CD55" s="1343"/>
      <c r="CE55" s="1343"/>
      <c r="CF55" s="1343">
        <v>0</v>
      </c>
      <c r="CG55" s="1343"/>
      <c r="CH55" s="1343"/>
      <c r="CI55" s="1343"/>
      <c r="CJ55" s="1343"/>
      <c r="CK55" s="1343"/>
      <c r="CL55" s="1343"/>
      <c r="CM55" s="1343"/>
      <c r="CN55" s="1343">
        <v>0</v>
      </c>
      <c r="CO55" s="1343"/>
      <c r="CP55" s="1343"/>
      <c r="CQ55" s="1343"/>
      <c r="CR55" s="1343"/>
      <c r="CS55" s="1343"/>
      <c r="CT55" s="1343"/>
      <c r="CU55" s="1343"/>
      <c r="CV55" s="1343">
        <v>0</v>
      </c>
      <c r="CW55" s="1343"/>
      <c r="CX55" s="1343"/>
      <c r="CY55" s="1343"/>
      <c r="CZ55" s="1343"/>
      <c r="DA55" s="1343"/>
      <c r="DB55" s="1343"/>
      <c r="DC55" s="1343"/>
    </row>
    <row r="56" spans="1:109" ht="13.2" x14ac:dyDescent="0.2">
      <c r="A56" s="405"/>
      <c r="B56" s="397"/>
      <c r="G56" s="1338"/>
      <c r="H56" s="1338"/>
      <c r="I56" s="1338"/>
      <c r="J56" s="1338"/>
      <c r="K56" s="1344"/>
      <c r="L56" s="1344"/>
      <c r="M56" s="1344"/>
      <c r="N56" s="1344"/>
      <c r="AN56" s="1342"/>
      <c r="AO56" s="1342"/>
      <c r="AP56" s="1342"/>
      <c r="AQ56" s="1342"/>
      <c r="AR56" s="1342"/>
      <c r="AS56" s="1342"/>
      <c r="AT56" s="1342"/>
      <c r="AU56" s="1342"/>
      <c r="AV56" s="1342"/>
      <c r="AW56" s="1342"/>
      <c r="AX56" s="1342"/>
      <c r="AY56" s="1342"/>
      <c r="AZ56" s="1342"/>
      <c r="BA56" s="1342"/>
      <c r="BB56" s="1345"/>
      <c r="BC56" s="1345"/>
      <c r="BD56" s="1345"/>
      <c r="BE56" s="1345"/>
      <c r="BF56" s="1345"/>
      <c r="BG56" s="1345"/>
      <c r="BH56" s="1345"/>
      <c r="BI56" s="1345"/>
      <c r="BJ56" s="1345"/>
      <c r="BK56" s="1345"/>
      <c r="BL56" s="1345"/>
      <c r="BM56" s="1345"/>
      <c r="BN56" s="1345"/>
      <c r="BO56" s="1345"/>
      <c r="BP56" s="1343"/>
      <c r="BQ56" s="1343"/>
      <c r="BR56" s="1343"/>
      <c r="BS56" s="1343"/>
      <c r="BT56" s="1343"/>
      <c r="BU56" s="1343"/>
      <c r="BV56" s="1343"/>
      <c r="BW56" s="1343"/>
      <c r="BX56" s="1343"/>
      <c r="BY56" s="1343"/>
      <c r="BZ56" s="1343"/>
      <c r="CA56" s="1343"/>
      <c r="CB56" s="1343"/>
      <c r="CC56" s="1343"/>
      <c r="CD56" s="1343"/>
      <c r="CE56" s="1343"/>
      <c r="CF56" s="1343"/>
      <c r="CG56" s="1343"/>
      <c r="CH56" s="1343"/>
      <c r="CI56" s="1343"/>
      <c r="CJ56" s="1343"/>
      <c r="CK56" s="1343"/>
      <c r="CL56" s="1343"/>
      <c r="CM56" s="1343"/>
      <c r="CN56" s="1343"/>
      <c r="CO56" s="1343"/>
      <c r="CP56" s="1343"/>
      <c r="CQ56" s="1343"/>
      <c r="CR56" s="1343"/>
      <c r="CS56" s="1343"/>
      <c r="CT56" s="1343"/>
      <c r="CU56" s="1343"/>
      <c r="CV56" s="1343"/>
      <c r="CW56" s="1343"/>
      <c r="CX56" s="1343"/>
      <c r="CY56" s="1343"/>
      <c r="CZ56" s="1343"/>
      <c r="DA56" s="1343"/>
      <c r="DB56" s="1343"/>
      <c r="DC56" s="1343"/>
    </row>
    <row r="57" spans="1:109" s="405" customFormat="1" ht="13.2" x14ac:dyDescent="0.2">
      <c r="B57" s="409"/>
      <c r="G57" s="1338"/>
      <c r="H57" s="1338"/>
      <c r="I57" s="1347"/>
      <c r="J57" s="1347"/>
      <c r="K57" s="1344"/>
      <c r="L57" s="1344"/>
      <c r="M57" s="1344"/>
      <c r="N57" s="1344"/>
      <c r="AM57" s="390"/>
      <c r="AN57" s="1342"/>
      <c r="AO57" s="1342"/>
      <c r="AP57" s="1342"/>
      <c r="AQ57" s="1342"/>
      <c r="AR57" s="1342"/>
      <c r="AS57" s="1342"/>
      <c r="AT57" s="1342"/>
      <c r="AU57" s="1342"/>
      <c r="AV57" s="1342"/>
      <c r="AW57" s="1342"/>
      <c r="AX57" s="1342"/>
      <c r="AY57" s="1342"/>
      <c r="AZ57" s="1342"/>
      <c r="BA57" s="1342"/>
      <c r="BB57" s="1345" t="s">
        <v>605</v>
      </c>
      <c r="BC57" s="1345"/>
      <c r="BD57" s="1345"/>
      <c r="BE57" s="1345"/>
      <c r="BF57" s="1345"/>
      <c r="BG57" s="1345"/>
      <c r="BH57" s="1345"/>
      <c r="BI57" s="1345"/>
      <c r="BJ57" s="1345"/>
      <c r="BK57" s="1345"/>
      <c r="BL57" s="1345"/>
      <c r="BM57" s="1345"/>
      <c r="BN57" s="1345"/>
      <c r="BO57" s="1345"/>
      <c r="BP57" s="1343">
        <v>56.8</v>
      </c>
      <c r="BQ57" s="1343"/>
      <c r="BR57" s="1343"/>
      <c r="BS57" s="1343"/>
      <c r="BT57" s="1343"/>
      <c r="BU57" s="1343"/>
      <c r="BV57" s="1343"/>
      <c r="BW57" s="1343"/>
      <c r="BX57" s="1343">
        <v>56.9</v>
      </c>
      <c r="BY57" s="1343"/>
      <c r="BZ57" s="1343"/>
      <c r="CA57" s="1343"/>
      <c r="CB57" s="1343"/>
      <c r="CC57" s="1343"/>
      <c r="CD57" s="1343"/>
      <c r="CE57" s="1343"/>
      <c r="CF57" s="1343">
        <v>57.7</v>
      </c>
      <c r="CG57" s="1343"/>
      <c r="CH57" s="1343"/>
      <c r="CI57" s="1343"/>
      <c r="CJ57" s="1343"/>
      <c r="CK57" s="1343"/>
      <c r="CL57" s="1343"/>
      <c r="CM57" s="1343"/>
      <c r="CN57" s="1343">
        <v>56.3</v>
      </c>
      <c r="CO57" s="1343"/>
      <c r="CP57" s="1343"/>
      <c r="CQ57" s="1343"/>
      <c r="CR57" s="1343"/>
      <c r="CS57" s="1343"/>
      <c r="CT57" s="1343"/>
      <c r="CU57" s="1343"/>
      <c r="CV57" s="1343">
        <v>56.4</v>
      </c>
      <c r="CW57" s="1343"/>
      <c r="CX57" s="1343"/>
      <c r="CY57" s="1343"/>
      <c r="CZ57" s="1343"/>
      <c r="DA57" s="1343"/>
      <c r="DB57" s="1343"/>
      <c r="DC57" s="1343"/>
      <c r="DD57" s="410"/>
      <c r="DE57" s="409"/>
    </row>
    <row r="58" spans="1:109" s="405" customFormat="1" ht="13.2" x14ac:dyDescent="0.2">
      <c r="A58" s="390"/>
      <c r="B58" s="409"/>
      <c r="G58" s="1338"/>
      <c r="H58" s="1338"/>
      <c r="I58" s="1347"/>
      <c r="J58" s="1347"/>
      <c r="K58" s="1344"/>
      <c r="L58" s="1344"/>
      <c r="M58" s="1344"/>
      <c r="N58" s="1344"/>
      <c r="AM58" s="390"/>
      <c r="AN58" s="1342"/>
      <c r="AO58" s="1342"/>
      <c r="AP58" s="1342"/>
      <c r="AQ58" s="1342"/>
      <c r="AR58" s="1342"/>
      <c r="AS58" s="1342"/>
      <c r="AT58" s="1342"/>
      <c r="AU58" s="1342"/>
      <c r="AV58" s="1342"/>
      <c r="AW58" s="1342"/>
      <c r="AX58" s="1342"/>
      <c r="AY58" s="1342"/>
      <c r="AZ58" s="1342"/>
      <c r="BA58" s="1342"/>
      <c r="BB58" s="1345"/>
      <c r="BC58" s="1345"/>
      <c r="BD58" s="1345"/>
      <c r="BE58" s="1345"/>
      <c r="BF58" s="1345"/>
      <c r="BG58" s="1345"/>
      <c r="BH58" s="1345"/>
      <c r="BI58" s="1345"/>
      <c r="BJ58" s="1345"/>
      <c r="BK58" s="1345"/>
      <c r="BL58" s="1345"/>
      <c r="BM58" s="1345"/>
      <c r="BN58" s="1345"/>
      <c r="BO58" s="1345"/>
      <c r="BP58" s="1343"/>
      <c r="BQ58" s="1343"/>
      <c r="BR58" s="1343"/>
      <c r="BS58" s="1343"/>
      <c r="BT58" s="1343"/>
      <c r="BU58" s="1343"/>
      <c r="BV58" s="1343"/>
      <c r="BW58" s="1343"/>
      <c r="BX58" s="1343"/>
      <c r="BY58" s="1343"/>
      <c r="BZ58" s="1343"/>
      <c r="CA58" s="1343"/>
      <c r="CB58" s="1343"/>
      <c r="CC58" s="1343"/>
      <c r="CD58" s="1343"/>
      <c r="CE58" s="1343"/>
      <c r="CF58" s="1343"/>
      <c r="CG58" s="1343"/>
      <c r="CH58" s="1343"/>
      <c r="CI58" s="1343"/>
      <c r="CJ58" s="1343"/>
      <c r="CK58" s="1343"/>
      <c r="CL58" s="1343"/>
      <c r="CM58" s="1343"/>
      <c r="CN58" s="1343"/>
      <c r="CO58" s="1343"/>
      <c r="CP58" s="1343"/>
      <c r="CQ58" s="1343"/>
      <c r="CR58" s="1343"/>
      <c r="CS58" s="1343"/>
      <c r="CT58" s="1343"/>
      <c r="CU58" s="1343"/>
      <c r="CV58" s="1343"/>
      <c r="CW58" s="1343"/>
      <c r="CX58" s="1343"/>
      <c r="CY58" s="1343"/>
      <c r="CZ58" s="1343"/>
      <c r="DA58" s="1343"/>
      <c r="DB58" s="1343"/>
      <c r="DC58" s="134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607</v>
      </c>
    </row>
    <row r="64" spans="1:109" ht="13.2" x14ac:dyDescent="0.2">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9" t="s">
        <v>608</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ht="13.2" x14ac:dyDescent="0.2">
      <c r="B66" s="397"/>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ht="13.2" x14ac:dyDescent="0.2">
      <c r="B67" s="397"/>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ht="13.2" x14ac:dyDescent="0.2">
      <c r="B68" s="397"/>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ht="13.2" x14ac:dyDescent="0.2">
      <c r="B69" s="397"/>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602</v>
      </c>
    </row>
    <row r="72" spans="2:107" ht="13.2" x14ac:dyDescent="0.2">
      <c r="B72" s="397"/>
      <c r="G72" s="1338"/>
      <c r="H72" s="1338"/>
      <c r="I72" s="1338"/>
      <c r="J72" s="1338"/>
      <c r="K72" s="407"/>
      <c r="L72" s="407"/>
      <c r="M72" s="408"/>
      <c r="N72" s="408"/>
      <c r="AN72" s="1339"/>
      <c r="AO72" s="1340"/>
      <c r="AP72" s="1340"/>
      <c r="AQ72" s="1340"/>
      <c r="AR72" s="1340"/>
      <c r="AS72" s="1340"/>
      <c r="AT72" s="1340"/>
      <c r="AU72" s="1340"/>
      <c r="AV72" s="1340"/>
      <c r="AW72" s="1340"/>
      <c r="AX72" s="1340"/>
      <c r="AY72" s="1340"/>
      <c r="AZ72" s="1340"/>
      <c r="BA72" s="1340"/>
      <c r="BB72" s="1340"/>
      <c r="BC72" s="1340"/>
      <c r="BD72" s="1340"/>
      <c r="BE72" s="1340"/>
      <c r="BF72" s="1340"/>
      <c r="BG72" s="1340"/>
      <c r="BH72" s="1340"/>
      <c r="BI72" s="1340"/>
      <c r="BJ72" s="1340"/>
      <c r="BK72" s="1340"/>
      <c r="BL72" s="1340"/>
      <c r="BM72" s="1340"/>
      <c r="BN72" s="1340"/>
      <c r="BO72" s="1341"/>
      <c r="BP72" s="1342" t="s">
        <v>558</v>
      </c>
      <c r="BQ72" s="1342"/>
      <c r="BR72" s="1342"/>
      <c r="BS72" s="1342"/>
      <c r="BT72" s="1342"/>
      <c r="BU72" s="1342"/>
      <c r="BV72" s="1342"/>
      <c r="BW72" s="1342"/>
      <c r="BX72" s="1342" t="s">
        <v>559</v>
      </c>
      <c r="BY72" s="1342"/>
      <c r="BZ72" s="1342"/>
      <c r="CA72" s="1342"/>
      <c r="CB72" s="1342"/>
      <c r="CC72" s="1342"/>
      <c r="CD72" s="1342"/>
      <c r="CE72" s="1342"/>
      <c r="CF72" s="1342" t="s">
        <v>560</v>
      </c>
      <c r="CG72" s="1342"/>
      <c r="CH72" s="1342"/>
      <c r="CI72" s="1342"/>
      <c r="CJ72" s="1342"/>
      <c r="CK72" s="1342"/>
      <c r="CL72" s="1342"/>
      <c r="CM72" s="1342"/>
      <c r="CN72" s="1342" t="s">
        <v>561</v>
      </c>
      <c r="CO72" s="1342"/>
      <c r="CP72" s="1342"/>
      <c r="CQ72" s="1342"/>
      <c r="CR72" s="1342"/>
      <c r="CS72" s="1342"/>
      <c r="CT72" s="1342"/>
      <c r="CU72" s="1342"/>
      <c r="CV72" s="1342" t="s">
        <v>562</v>
      </c>
      <c r="CW72" s="1342"/>
      <c r="CX72" s="1342"/>
      <c r="CY72" s="1342"/>
      <c r="CZ72" s="1342"/>
      <c r="DA72" s="1342"/>
      <c r="DB72" s="1342"/>
      <c r="DC72" s="1342"/>
    </row>
    <row r="73" spans="2:107" ht="13.2" x14ac:dyDescent="0.2">
      <c r="B73" s="397"/>
      <c r="G73" s="1348"/>
      <c r="H73" s="1348"/>
      <c r="I73" s="1348"/>
      <c r="J73" s="1348"/>
      <c r="K73" s="1349"/>
      <c r="L73" s="1349"/>
      <c r="M73" s="1349"/>
      <c r="N73" s="1349"/>
      <c r="AM73" s="406"/>
      <c r="AN73" s="1345" t="s">
        <v>603</v>
      </c>
      <c r="AO73" s="1345"/>
      <c r="AP73" s="1345"/>
      <c r="AQ73" s="1345"/>
      <c r="AR73" s="1345"/>
      <c r="AS73" s="1345"/>
      <c r="AT73" s="1345"/>
      <c r="AU73" s="1345"/>
      <c r="AV73" s="1345"/>
      <c r="AW73" s="1345"/>
      <c r="AX73" s="1345"/>
      <c r="AY73" s="1345"/>
      <c r="AZ73" s="1345"/>
      <c r="BA73" s="1345"/>
      <c r="BB73" s="1345" t="s">
        <v>604</v>
      </c>
      <c r="BC73" s="1345"/>
      <c r="BD73" s="1345"/>
      <c r="BE73" s="1345"/>
      <c r="BF73" s="1345"/>
      <c r="BG73" s="1345"/>
      <c r="BH73" s="1345"/>
      <c r="BI73" s="1345"/>
      <c r="BJ73" s="1345"/>
      <c r="BK73" s="1345"/>
      <c r="BL73" s="1345"/>
      <c r="BM73" s="1345"/>
      <c r="BN73" s="1345"/>
      <c r="BO73" s="1345"/>
      <c r="BP73" s="1343"/>
      <c r="BQ73" s="1343"/>
      <c r="BR73" s="1343"/>
      <c r="BS73" s="1343"/>
      <c r="BT73" s="1343"/>
      <c r="BU73" s="1343"/>
      <c r="BV73" s="1343"/>
      <c r="BW73" s="1343"/>
      <c r="BX73" s="1343"/>
      <c r="BY73" s="1343"/>
      <c r="BZ73" s="1343"/>
      <c r="CA73" s="1343"/>
      <c r="CB73" s="1343"/>
      <c r="CC73" s="1343"/>
      <c r="CD73" s="1343"/>
      <c r="CE73" s="1343"/>
      <c r="CF73" s="1343"/>
      <c r="CG73" s="1343"/>
      <c r="CH73" s="1343"/>
      <c r="CI73" s="1343"/>
      <c r="CJ73" s="1343"/>
      <c r="CK73" s="1343"/>
      <c r="CL73" s="1343"/>
      <c r="CM73" s="1343"/>
      <c r="CN73" s="1343"/>
      <c r="CO73" s="1343"/>
      <c r="CP73" s="1343"/>
      <c r="CQ73" s="1343"/>
      <c r="CR73" s="1343"/>
      <c r="CS73" s="1343"/>
      <c r="CT73" s="1343"/>
      <c r="CU73" s="1343"/>
      <c r="CV73" s="1343"/>
      <c r="CW73" s="1343"/>
      <c r="CX73" s="1343"/>
      <c r="CY73" s="1343"/>
      <c r="CZ73" s="1343"/>
      <c r="DA73" s="1343"/>
      <c r="DB73" s="1343"/>
      <c r="DC73" s="1343"/>
    </row>
    <row r="74" spans="2:107" ht="13.2" x14ac:dyDescent="0.2">
      <c r="B74" s="397"/>
      <c r="G74" s="1348"/>
      <c r="H74" s="1348"/>
      <c r="I74" s="1348"/>
      <c r="J74" s="1348"/>
      <c r="K74" s="1349"/>
      <c r="L74" s="1349"/>
      <c r="M74" s="1349"/>
      <c r="N74" s="1349"/>
      <c r="AM74" s="406"/>
      <c r="AN74" s="1345"/>
      <c r="AO74" s="1345"/>
      <c r="AP74" s="1345"/>
      <c r="AQ74" s="1345"/>
      <c r="AR74" s="1345"/>
      <c r="AS74" s="1345"/>
      <c r="AT74" s="1345"/>
      <c r="AU74" s="1345"/>
      <c r="AV74" s="1345"/>
      <c r="AW74" s="1345"/>
      <c r="AX74" s="1345"/>
      <c r="AY74" s="1345"/>
      <c r="AZ74" s="1345"/>
      <c r="BA74" s="1345"/>
      <c r="BB74" s="1345"/>
      <c r="BC74" s="1345"/>
      <c r="BD74" s="1345"/>
      <c r="BE74" s="1345"/>
      <c r="BF74" s="1345"/>
      <c r="BG74" s="1345"/>
      <c r="BH74" s="1345"/>
      <c r="BI74" s="1345"/>
      <c r="BJ74" s="1345"/>
      <c r="BK74" s="1345"/>
      <c r="BL74" s="1345"/>
      <c r="BM74" s="1345"/>
      <c r="BN74" s="1345"/>
      <c r="BO74" s="1345"/>
      <c r="BP74" s="1343"/>
      <c r="BQ74" s="1343"/>
      <c r="BR74" s="1343"/>
      <c r="BS74" s="1343"/>
      <c r="BT74" s="1343"/>
      <c r="BU74" s="1343"/>
      <c r="BV74" s="1343"/>
      <c r="BW74" s="1343"/>
      <c r="BX74" s="1343"/>
      <c r="BY74" s="1343"/>
      <c r="BZ74" s="1343"/>
      <c r="CA74" s="1343"/>
      <c r="CB74" s="1343"/>
      <c r="CC74" s="1343"/>
      <c r="CD74" s="1343"/>
      <c r="CE74" s="1343"/>
      <c r="CF74" s="1343"/>
      <c r="CG74" s="1343"/>
      <c r="CH74" s="1343"/>
      <c r="CI74" s="1343"/>
      <c r="CJ74" s="1343"/>
      <c r="CK74" s="1343"/>
      <c r="CL74" s="1343"/>
      <c r="CM74" s="1343"/>
      <c r="CN74" s="1343"/>
      <c r="CO74" s="1343"/>
      <c r="CP74" s="1343"/>
      <c r="CQ74" s="1343"/>
      <c r="CR74" s="1343"/>
      <c r="CS74" s="1343"/>
      <c r="CT74" s="1343"/>
      <c r="CU74" s="1343"/>
      <c r="CV74" s="1343"/>
      <c r="CW74" s="1343"/>
      <c r="CX74" s="1343"/>
      <c r="CY74" s="1343"/>
      <c r="CZ74" s="1343"/>
      <c r="DA74" s="1343"/>
      <c r="DB74" s="1343"/>
      <c r="DC74" s="1343"/>
    </row>
    <row r="75" spans="2:107" ht="13.2" x14ac:dyDescent="0.2">
      <c r="B75" s="397"/>
      <c r="G75" s="1348"/>
      <c r="H75" s="1348"/>
      <c r="I75" s="1338"/>
      <c r="J75" s="1338"/>
      <c r="K75" s="1344"/>
      <c r="L75" s="1344"/>
      <c r="M75" s="1344"/>
      <c r="N75" s="1344"/>
      <c r="AM75" s="406"/>
      <c r="AN75" s="1345"/>
      <c r="AO75" s="1345"/>
      <c r="AP75" s="1345"/>
      <c r="AQ75" s="1345"/>
      <c r="AR75" s="1345"/>
      <c r="AS75" s="1345"/>
      <c r="AT75" s="1345"/>
      <c r="AU75" s="1345"/>
      <c r="AV75" s="1345"/>
      <c r="AW75" s="1345"/>
      <c r="AX75" s="1345"/>
      <c r="AY75" s="1345"/>
      <c r="AZ75" s="1345"/>
      <c r="BA75" s="1345"/>
      <c r="BB75" s="1345" t="s">
        <v>609</v>
      </c>
      <c r="BC75" s="1345"/>
      <c r="BD75" s="1345"/>
      <c r="BE75" s="1345"/>
      <c r="BF75" s="1345"/>
      <c r="BG75" s="1345"/>
      <c r="BH75" s="1345"/>
      <c r="BI75" s="1345"/>
      <c r="BJ75" s="1345"/>
      <c r="BK75" s="1345"/>
      <c r="BL75" s="1345"/>
      <c r="BM75" s="1345"/>
      <c r="BN75" s="1345"/>
      <c r="BO75" s="1345"/>
      <c r="BP75" s="1343">
        <v>-4.2</v>
      </c>
      <c r="BQ75" s="1343"/>
      <c r="BR75" s="1343"/>
      <c r="BS75" s="1343"/>
      <c r="BT75" s="1343"/>
      <c r="BU75" s="1343"/>
      <c r="BV75" s="1343"/>
      <c r="BW75" s="1343"/>
      <c r="BX75" s="1343">
        <v>-3.4</v>
      </c>
      <c r="BY75" s="1343"/>
      <c r="BZ75" s="1343"/>
      <c r="CA75" s="1343"/>
      <c r="CB75" s="1343"/>
      <c r="CC75" s="1343"/>
      <c r="CD75" s="1343"/>
      <c r="CE75" s="1343"/>
      <c r="CF75" s="1343">
        <v>-3.8</v>
      </c>
      <c r="CG75" s="1343"/>
      <c r="CH75" s="1343"/>
      <c r="CI75" s="1343"/>
      <c r="CJ75" s="1343"/>
      <c r="CK75" s="1343"/>
      <c r="CL75" s="1343"/>
      <c r="CM75" s="1343"/>
      <c r="CN75" s="1343">
        <v>-3.6</v>
      </c>
      <c r="CO75" s="1343"/>
      <c r="CP75" s="1343"/>
      <c r="CQ75" s="1343"/>
      <c r="CR75" s="1343"/>
      <c r="CS75" s="1343"/>
      <c r="CT75" s="1343"/>
      <c r="CU75" s="1343"/>
      <c r="CV75" s="1343">
        <v>-4.5999999999999996</v>
      </c>
      <c r="CW75" s="1343"/>
      <c r="CX75" s="1343"/>
      <c r="CY75" s="1343"/>
      <c r="CZ75" s="1343"/>
      <c r="DA75" s="1343"/>
      <c r="DB75" s="1343"/>
      <c r="DC75" s="1343"/>
    </row>
    <row r="76" spans="2:107" ht="13.2" x14ac:dyDescent="0.2">
      <c r="B76" s="397"/>
      <c r="G76" s="1348"/>
      <c r="H76" s="1348"/>
      <c r="I76" s="1338"/>
      <c r="J76" s="1338"/>
      <c r="K76" s="1344"/>
      <c r="L76" s="1344"/>
      <c r="M76" s="1344"/>
      <c r="N76" s="1344"/>
      <c r="AM76" s="406"/>
      <c r="AN76" s="1345"/>
      <c r="AO76" s="1345"/>
      <c r="AP76" s="1345"/>
      <c r="AQ76" s="1345"/>
      <c r="AR76" s="1345"/>
      <c r="AS76" s="1345"/>
      <c r="AT76" s="1345"/>
      <c r="AU76" s="1345"/>
      <c r="AV76" s="1345"/>
      <c r="AW76" s="1345"/>
      <c r="AX76" s="1345"/>
      <c r="AY76" s="1345"/>
      <c r="AZ76" s="1345"/>
      <c r="BA76" s="1345"/>
      <c r="BB76" s="1345"/>
      <c r="BC76" s="1345"/>
      <c r="BD76" s="1345"/>
      <c r="BE76" s="1345"/>
      <c r="BF76" s="1345"/>
      <c r="BG76" s="1345"/>
      <c r="BH76" s="1345"/>
      <c r="BI76" s="1345"/>
      <c r="BJ76" s="1345"/>
      <c r="BK76" s="1345"/>
      <c r="BL76" s="1345"/>
      <c r="BM76" s="1345"/>
      <c r="BN76" s="1345"/>
      <c r="BO76" s="1345"/>
      <c r="BP76" s="1343"/>
      <c r="BQ76" s="1343"/>
      <c r="BR76" s="1343"/>
      <c r="BS76" s="1343"/>
      <c r="BT76" s="1343"/>
      <c r="BU76" s="1343"/>
      <c r="BV76" s="1343"/>
      <c r="BW76" s="1343"/>
      <c r="BX76" s="1343"/>
      <c r="BY76" s="1343"/>
      <c r="BZ76" s="1343"/>
      <c r="CA76" s="1343"/>
      <c r="CB76" s="1343"/>
      <c r="CC76" s="1343"/>
      <c r="CD76" s="1343"/>
      <c r="CE76" s="1343"/>
      <c r="CF76" s="1343"/>
      <c r="CG76" s="1343"/>
      <c r="CH76" s="1343"/>
      <c r="CI76" s="1343"/>
      <c r="CJ76" s="1343"/>
      <c r="CK76" s="1343"/>
      <c r="CL76" s="1343"/>
      <c r="CM76" s="1343"/>
      <c r="CN76" s="1343"/>
      <c r="CO76" s="1343"/>
      <c r="CP76" s="1343"/>
      <c r="CQ76" s="1343"/>
      <c r="CR76" s="1343"/>
      <c r="CS76" s="1343"/>
      <c r="CT76" s="1343"/>
      <c r="CU76" s="1343"/>
      <c r="CV76" s="1343"/>
      <c r="CW76" s="1343"/>
      <c r="CX76" s="1343"/>
      <c r="CY76" s="1343"/>
      <c r="CZ76" s="1343"/>
      <c r="DA76" s="1343"/>
      <c r="DB76" s="1343"/>
      <c r="DC76" s="1343"/>
    </row>
    <row r="77" spans="2:107" ht="13.2" x14ac:dyDescent="0.2">
      <c r="B77" s="397"/>
      <c r="G77" s="1338"/>
      <c r="H77" s="1338"/>
      <c r="I77" s="1338"/>
      <c r="J77" s="1338"/>
      <c r="K77" s="1349"/>
      <c r="L77" s="1349"/>
      <c r="M77" s="1349"/>
      <c r="N77" s="1349"/>
      <c r="AN77" s="1342" t="s">
        <v>606</v>
      </c>
      <c r="AO77" s="1342"/>
      <c r="AP77" s="1342"/>
      <c r="AQ77" s="1342"/>
      <c r="AR77" s="1342"/>
      <c r="AS77" s="1342"/>
      <c r="AT77" s="1342"/>
      <c r="AU77" s="1342"/>
      <c r="AV77" s="1342"/>
      <c r="AW77" s="1342"/>
      <c r="AX77" s="1342"/>
      <c r="AY77" s="1342"/>
      <c r="AZ77" s="1342"/>
      <c r="BA77" s="1342"/>
      <c r="BB77" s="1345" t="s">
        <v>604</v>
      </c>
      <c r="BC77" s="1345"/>
      <c r="BD77" s="1345"/>
      <c r="BE77" s="1345"/>
      <c r="BF77" s="1345"/>
      <c r="BG77" s="1345"/>
      <c r="BH77" s="1345"/>
      <c r="BI77" s="1345"/>
      <c r="BJ77" s="1345"/>
      <c r="BK77" s="1345"/>
      <c r="BL77" s="1345"/>
      <c r="BM77" s="1345"/>
      <c r="BN77" s="1345"/>
      <c r="BO77" s="1345"/>
      <c r="BP77" s="1343">
        <v>0</v>
      </c>
      <c r="BQ77" s="1343"/>
      <c r="BR77" s="1343"/>
      <c r="BS77" s="1343"/>
      <c r="BT77" s="1343"/>
      <c r="BU77" s="1343"/>
      <c r="BV77" s="1343"/>
      <c r="BW77" s="1343"/>
      <c r="BX77" s="1343">
        <v>0</v>
      </c>
      <c r="BY77" s="1343"/>
      <c r="BZ77" s="1343"/>
      <c r="CA77" s="1343"/>
      <c r="CB77" s="1343"/>
      <c r="CC77" s="1343"/>
      <c r="CD77" s="1343"/>
      <c r="CE77" s="1343"/>
      <c r="CF77" s="1343">
        <v>0</v>
      </c>
      <c r="CG77" s="1343"/>
      <c r="CH77" s="1343"/>
      <c r="CI77" s="1343"/>
      <c r="CJ77" s="1343"/>
      <c r="CK77" s="1343"/>
      <c r="CL77" s="1343"/>
      <c r="CM77" s="1343"/>
      <c r="CN77" s="1343">
        <v>0</v>
      </c>
      <c r="CO77" s="1343"/>
      <c r="CP77" s="1343"/>
      <c r="CQ77" s="1343"/>
      <c r="CR77" s="1343"/>
      <c r="CS77" s="1343"/>
      <c r="CT77" s="1343"/>
      <c r="CU77" s="1343"/>
      <c r="CV77" s="1343">
        <v>0</v>
      </c>
      <c r="CW77" s="1343"/>
      <c r="CX77" s="1343"/>
      <c r="CY77" s="1343"/>
      <c r="CZ77" s="1343"/>
      <c r="DA77" s="1343"/>
      <c r="DB77" s="1343"/>
      <c r="DC77" s="1343"/>
    </row>
    <row r="78" spans="2:107" ht="13.2" x14ac:dyDescent="0.2">
      <c r="B78" s="397"/>
      <c r="G78" s="1338"/>
      <c r="H78" s="1338"/>
      <c r="I78" s="1338"/>
      <c r="J78" s="1338"/>
      <c r="K78" s="1349"/>
      <c r="L78" s="1349"/>
      <c r="M78" s="1349"/>
      <c r="N78" s="1349"/>
      <c r="AN78" s="1342"/>
      <c r="AO78" s="1342"/>
      <c r="AP78" s="1342"/>
      <c r="AQ78" s="1342"/>
      <c r="AR78" s="1342"/>
      <c r="AS78" s="1342"/>
      <c r="AT78" s="1342"/>
      <c r="AU78" s="1342"/>
      <c r="AV78" s="1342"/>
      <c r="AW78" s="1342"/>
      <c r="AX78" s="1342"/>
      <c r="AY78" s="1342"/>
      <c r="AZ78" s="1342"/>
      <c r="BA78" s="1342"/>
      <c r="BB78" s="1345"/>
      <c r="BC78" s="1345"/>
      <c r="BD78" s="1345"/>
      <c r="BE78" s="1345"/>
      <c r="BF78" s="1345"/>
      <c r="BG78" s="1345"/>
      <c r="BH78" s="1345"/>
      <c r="BI78" s="1345"/>
      <c r="BJ78" s="1345"/>
      <c r="BK78" s="1345"/>
      <c r="BL78" s="1345"/>
      <c r="BM78" s="1345"/>
      <c r="BN78" s="1345"/>
      <c r="BO78" s="1345"/>
      <c r="BP78" s="1343"/>
      <c r="BQ78" s="1343"/>
      <c r="BR78" s="1343"/>
      <c r="BS78" s="1343"/>
      <c r="BT78" s="1343"/>
      <c r="BU78" s="1343"/>
      <c r="BV78" s="1343"/>
      <c r="BW78" s="1343"/>
      <c r="BX78" s="1343"/>
      <c r="BY78" s="1343"/>
      <c r="BZ78" s="1343"/>
      <c r="CA78" s="1343"/>
      <c r="CB78" s="1343"/>
      <c r="CC78" s="1343"/>
      <c r="CD78" s="1343"/>
      <c r="CE78" s="1343"/>
      <c r="CF78" s="1343"/>
      <c r="CG78" s="1343"/>
      <c r="CH78" s="1343"/>
      <c r="CI78" s="1343"/>
      <c r="CJ78" s="1343"/>
      <c r="CK78" s="1343"/>
      <c r="CL78" s="1343"/>
      <c r="CM78" s="1343"/>
      <c r="CN78" s="1343"/>
      <c r="CO78" s="1343"/>
      <c r="CP78" s="1343"/>
      <c r="CQ78" s="1343"/>
      <c r="CR78" s="1343"/>
      <c r="CS78" s="1343"/>
      <c r="CT78" s="1343"/>
      <c r="CU78" s="1343"/>
      <c r="CV78" s="1343"/>
      <c r="CW78" s="1343"/>
      <c r="CX78" s="1343"/>
      <c r="CY78" s="1343"/>
      <c r="CZ78" s="1343"/>
      <c r="DA78" s="1343"/>
      <c r="DB78" s="1343"/>
      <c r="DC78" s="1343"/>
    </row>
    <row r="79" spans="2:107" ht="13.2" x14ac:dyDescent="0.2">
      <c r="B79" s="397"/>
      <c r="G79" s="1338"/>
      <c r="H79" s="1338"/>
      <c r="I79" s="1347"/>
      <c r="J79" s="1347"/>
      <c r="K79" s="1350"/>
      <c r="L79" s="1350"/>
      <c r="M79" s="1350"/>
      <c r="N79" s="1350"/>
      <c r="AN79" s="1342"/>
      <c r="AO79" s="1342"/>
      <c r="AP79" s="1342"/>
      <c r="AQ79" s="1342"/>
      <c r="AR79" s="1342"/>
      <c r="AS79" s="1342"/>
      <c r="AT79" s="1342"/>
      <c r="AU79" s="1342"/>
      <c r="AV79" s="1342"/>
      <c r="AW79" s="1342"/>
      <c r="AX79" s="1342"/>
      <c r="AY79" s="1342"/>
      <c r="AZ79" s="1342"/>
      <c r="BA79" s="1342"/>
      <c r="BB79" s="1345" t="s">
        <v>609</v>
      </c>
      <c r="BC79" s="1345"/>
      <c r="BD79" s="1345"/>
      <c r="BE79" s="1345"/>
      <c r="BF79" s="1345"/>
      <c r="BG79" s="1345"/>
      <c r="BH79" s="1345"/>
      <c r="BI79" s="1345"/>
      <c r="BJ79" s="1345"/>
      <c r="BK79" s="1345"/>
      <c r="BL79" s="1345"/>
      <c r="BM79" s="1345"/>
      <c r="BN79" s="1345"/>
      <c r="BO79" s="1345"/>
      <c r="BP79" s="1343">
        <v>-2.8</v>
      </c>
      <c r="BQ79" s="1343"/>
      <c r="BR79" s="1343"/>
      <c r="BS79" s="1343"/>
      <c r="BT79" s="1343"/>
      <c r="BU79" s="1343"/>
      <c r="BV79" s="1343"/>
      <c r="BW79" s="1343"/>
      <c r="BX79" s="1343">
        <v>-3.2</v>
      </c>
      <c r="BY79" s="1343"/>
      <c r="BZ79" s="1343"/>
      <c r="CA79" s="1343"/>
      <c r="CB79" s="1343"/>
      <c r="CC79" s="1343"/>
      <c r="CD79" s="1343"/>
      <c r="CE79" s="1343"/>
      <c r="CF79" s="1343">
        <v>-3.4</v>
      </c>
      <c r="CG79" s="1343"/>
      <c r="CH79" s="1343"/>
      <c r="CI79" s="1343"/>
      <c r="CJ79" s="1343"/>
      <c r="CK79" s="1343"/>
      <c r="CL79" s="1343"/>
      <c r="CM79" s="1343"/>
      <c r="CN79" s="1343">
        <v>-3.5</v>
      </c>
      <c r="CO79" s="1343"/>
      <c r="CP79" s="1343"/>
      <c r="CQ79" s="1343"/>
      <c r="CR79" s="1343"/>
      <c r="CS79" s="1343"/>
      <c r="CT79" s="1343"/>
      <c r="CU79" s="1343"/>
      <c r="CV79" s="1343">
        <v>-3.4</v>
      </c>
      <c r="CW79" s="1343"/>
      <c r="CX79" s="1343"/>
      <c r="CY79" s="1343"/>
      <c r="CZ79" s="1343"/>
      <c r="DA79" s="1343"/>
      <c r="DB79" s="1343"/>
      <c r="DC79" s="1343"/>
    </row>
    <row r="80" spans="2:107" ht="13.2" x14ac:dyDescent="0.2">
      <c r="B80" s="397"/>
      <c r="G80" s="1338"/>
      <c r="H80" s="1338"/>
      <c r="I80" s="1347"/>
      <c r="J80" s="1347"/>
      <c r="K80" s="1350"/>
      <c r="L80" s="1350"/>
      <c r="M80" s="1350"/>
      <c r="N80" s="1350"/>
      <c r="AN80" s="1342"/>
      <c r="AO80" s="1342"/>
      <c r="AP80" s="1342"/>
      <c r="AQ80" s="1342"/>
      <c r="AR80" s="1342"/>
      <c r="AS80" s="1342"/>
      <c r="AT80" s="1342"/>
      <c r="AU80" s="1342"/>
      <c r="AV80" s="1342"/>
      <c r="AW80" s="1342"/>
      <c r="AX80" s="1342"/>
      <c r="AY80" s="1342"/>
      <c r="AZ80" s="1342"/>
      <c r="BA80" s="1342"/>
      <c r="BB80" s="1345"/>
      <c r="BC80" s="1345"/>
      <c r="BD80" s="1345"/>
      <c r="BE80" s="1345"/>
      <c r="BF80" s="1345"/>
      <c r="BG80" s="1345"/>
      <c r="BH80" s="1345"/>
      <c r="BI80" s="1345"/>
      <c r="BJ80" s="1345"/>
      <c r="BK80" s="1345"/>
      <c r="BL80" s="1345"/>
      <c r="BM80" s="1345"/>
      <c r="BN80" s="1345"/>
      <c r="BO80" s="1345"/>
      <c r="BP80" s="1343"/>
      <c r="BQ80" s="1343"/>
      <c r="BR80" s="1343"/>
      <c r="BS80" s="1343"/>
      <c r="BT80" s="1343"/>
      <c r="BU80" s="1343"/>
      <c r="BV80" s="1343"/>
      <c r="BW80" s="1343"/>
      <c r="BX80" s="1343"/>
      <c r="BY80" s="1343"/>
      <c r="BZ80" s="1343"/>
      <c r="CA80" s="1343"/>
      <c r="CB80" s="1343"/>
      <c r="CC80" s="1343"/>
      <c r="CD80" s="1343"/>
      <c r="CE80" s="1343"/>
      <c r="CF80" s="1343"/>
      <c r="CG80" s="1343"/>
      <c r="CH80" s="1343"/>
      <c r="CI80" s="1343"/>
      <c r="CJ80" s="1343"/>
      <c r="CK80" s="1343"/>
      <c r="CL80" s="1343"/>
      <c r="CM80" s="1343"/>
      <c r="CN80" s="1343"/>
      <c r="CO80" s="1343"/>
      <c r="CP80" s="1343"/>
      <c r="CQ80" s="1343"/>
      <c r="CR80" s="1343"/>
      <c r="CS80" s="1343"/>
      <c r="CT80" s="1343"/>
      <c r="CU80" s="1343"/>
      <c r="CV80" s="1343"/>
      <c r="CW80" s="1343"/>
      <c r="CX80" s="1343"/>
      <c r="CY80" s="1343"/>
      <c r="CZ80" s="1343"/>
      <c r="DA80" s="1343"/>
      <c r="DB80" s="1343"/>
      <c r="DC80" s="134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bw1sbJ6iHLOXNwA9ceNqXgOockVpMKIa/CjZ5E2pQCtQV9CtzLDrbB7DCCMp26VxcdakNgmV/naQECMq+7D+rg==" saltValue="KT02vDFA9NteUEPViQZ8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15" zoomScaleNormal="115" zoomScaleSheetLayoutView="70" workbookViewId="0">
      <selection activeCell="AC113" sqref="AC113"/>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505</v>
      </c>
    </row>
  </sheetData>
  <sheetProtection algorithmName="SHA-512" hashValue="LKLCQSRmDozdWxHCNDuBDHfROXwBUu1KAcGhcAHWIAP/uRzm9GzMkGumTQniLZx9yR2RR94VbK62TUEZg9CsVg==" saltValue="CfhlP1K5vqwLVE/x44g0BQ=="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G112" sqref="AG11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505</v>
      </c>
    </row>
  </sheetData>
  <sheetProtection algorithmName="SHA-512" hashValue="IPr8a1KAu3MjKeh8rwLhgnSFnBo50lfrjV9IYdKTzpzUPmrA1/uSIiOA2oHTfggtDfWoZfIBXbTT9xJBK/uoZQ==" saltValue="6YQBDxNOjFzQ0y0+Dcv0Cg=="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555</v>
      </c>
      <c r="G2" s="157"/>
      <c r="H2" s="158"/>
    </row>
    <row r="3" spans="1:8" x14ac:dyDescent="0.2">
      <c r="A3" s="154" t="s">
        <v>548</v>
      </c>
      <c r="B3" s="159"/>
      <c r="C3" s="160"/>
      <c r="D3" s="161">
        <v>26268</v>
      </c>
      <c r="E3" s="162"/>
      <c r="F3" s="163">
        <v>51565</v>
      </c>
      <c r="G3" s="164"/>
      <c r="H3" s="165"/>
    </row>
    <row r="4" spans="1:8" x14ac:dyDescent="0.2">
      <c r="A4" s="166"/>
      <c r="B4" s="167"/>
      <c r="C4" s="168"/>
      <c r="D4" s="169">
        <v>21459</v>
      </c>
      <c r="E4" s="170"/>
      <c r="F4" s="171">
        <v>35359</v>
      </c>
      <c r="G4" s="172"/>
      <c r="H4" s="173"/>
    </row>
    <row r="5" spans="1:8" x14ac:dyDescent="0.2">
      <c r="A5" s="154" t="s">
        <v>550</v>
      </c>
      <c r="B5" s="159"/>
      <c r="C5" s="160"/>
      <c r="D5" s="161">
        <v>29959</v>
      </c>
      <c r="E5" s="162"/>
      <c r="F5" s="163">
        <v>46686</v>
      </c>
      <c r="G5" s="164"/>
      <c r="H5" s="165"/>
    </row>
    <row r="6" spans="1:8" x14ac:dyDescent="0.2">
      <c r="A6" s="166"/>
      <c r="B6" s="167"/>
      <c r="C6" s="168"/>
      <c r="D6" s="169">
        <v>27513</v>
      </c>
      <c r="E6" s="170"/>
      <c r="F6" s="171">
        <v>32595</v>
      </c>
      <c r="G6" s="172"/>
      <c r="H6" s="173"/>
    </row>
    <row r="7" spans="1:8" x14ac:dyDescent="0.2">
      <c r="A7" s="154" t="s">
        <v>551</v>
      </c>
      <c r="B7" s="159"/>
      <c r="C7" s="160"/>
      <c r="D7" s="161">
        <v>29380</v>
      </c>
      <c r="E7" s="162"/>
      <c r="F7" s="163">
        <v>49796</v>
      </c>
      <c r="G7" s="164"/>
      <c r="H7" s="165"/>
    </row>
    <row r="8" spans="1:8" x14ac:dyDescent="0.2">
      <c r="A8" s="166"/>
      <c r="B8" s="167"/>
      <c r="C8" s="168"/>
      <c r="D8" s="169">
        <v>25491</v>
      </c>
      <c r="E8" s="170"/>
      <c r="F8" s="171">
        <v>37281</v>
      </c>
      <c r="G8" s="172"/>
      <c r="H8" s="173"/>
    </row>
    <row r="9" spans="1:8" x14ac:dyDescent="0.2">
      <c r="A9" s="154" t="s">
        <v>552</v>
      </c>
      <c r="B9" s="159"/>
      <c r="C9" s="160"/>
      <c r="D9" s="161">
        <v>26627</v>
      </c>
      <c r="E9" s="162"/>
      <c r="F9" s="163">
        <v>51681</v>
      </c>
      <c r="G9" s="164"/>
      <c r="H9" s="165"/>
    </row>
    <row r="10" spans="1:8" x14ac:dyDescent="0.2">
      <c r="A10" s="166"/>
      <c r="B10" s="167"/>
      <c r="C10" s="168"/>
      <c r="D10" s="169">
        <v>21951</v>
      </c>
      <c r="E10" s="170"/>
      <c r="F10" s="171">
        <v>37226</v>
      </c>
      <c r="G10" s="172"/>
      <c r="H10" s="173"/>
    </row>
    <row r="11" spans="1:8" x14ac:dyDescent="0.2">
      <c r="A11" s="154" t="s">
        <v>553</v>
      </c>
      <c r="B11" s="159"/>
      <c r="C11" s="160"/>
      <c r="D11" s="161">
        <v>36296</v>
      </c>
      <c r="E11" s="162"/>
      <c r="F11" s="163">
        <v>50465</v>
      </c>
      <c r="G11" s="164"/>
      <c r="H11" s="165"/>
    </row>
    <row r="12" spans="1:8" x14ac:dyDescent="0.2">
      <c r="A12" s="166"/>
      <c r="B12" s="167"/>
      <c r="C12" s="174"/>
      <c r="D12" s="169">
        <v>26687</v>
      </c>
      <c r="E12" s="170"/>
      <c r="F12" s="171">
        <v>34193</v>
      </c>
      <c r="G12" s="172"/>
      <c r="H12" s="173"/>
    </row>
    <row r="13" spans="1:8" x14ac:dyDescent="0.2">
      <c r="A13" s="154"/>
      <c r="B13" s="159"/>
      <c r="C13" s="175"/>
      <c r="D13" s="176">
        <v>29706</v>
      </c>
      <c r="E13" s="177"/>
      <c r="F13" s="178">
        <v>50039</v>
      </c>
      <c r="G13" s="179"/>
      <c r="H13" s="165"/>
    </row>
    <row r="14" spans="1:8" x14ac:dyDescent="0.2">
      <c r="A14" s="166"/>
      <c r="B14" s="167"/>
      <c r="C14" s="168"/>
      <c r="D14" s="169">
        <v>24620</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3.44</v>
      </c>
      <c r="C19" s="180">
        <f>ROUND(VALUE(SUBSTITUTE(実質収支比率等に係る経年分析!G$48,"▲","-")),2)</f>
        <v>4.51</v>
      </c>
      <c r="D19" s="180">
        <f>ROUND(VALUE(SUBSTITUTE(実質収支比率等に係る経年分析!H$48,"▲","-")),2)</f>
        <v>3.62</v>
      </c>
      <c r="E19" s="180">
        <f>ROUND(VALUE(SUBSTITUTE(実質収支比率等に係る経年分析!I$48,"▲","-")),2)</f>
        <v>4.12</v>
      </c>
      <c r="F19" s="180">
        <f>ROUND(VALUE(SUBSTITUTE(実質収支比率等に係る経年分析!J$48,"▲","-")),2)</f>
        <v>6.88</v>
      </c>
    </row>
    <row r="20" spans="1:11" x14ac:dyDescent="0.2">
      <c r="A20" s="180" t="s">
        <v>55</v>
      </c>
      <c r="B20" s="180">
        <f>ROUND(VALUE(SUBSTITUTE(実質収支比率等に係る経年分析!F$47,"▲","-")),2)</f>
        <v>15.15</v>
      </c>
      <c r="C20" s="180">
        <f>ROUND(VALUE(SUBSTITUTE(実質収支比率等に係る経年分析!G$47,"▲","-")),2)</f>
        <v>16.59</v>
      </c>
      <c r="D20" s="180">
        <f>ROUND(VALUE(SUBSTITUTE(実質収支比率等に係る経年分析!H$47,"▲","-")),2)</f>
        <v>20.79</v>
      </c>
      <c r="E20" s="180">
        <f>ROUND(VALUE(SUBSTITUTE(実質収支比率等に係る経年分析!I$47,"▲","-")),2)</f>
        <v>17.420000000000002</v>
      </c>
      <c r="F20" s="180">
        <f>ROUND(VALUE(SUBSTITUTE(実質収支比率等に係る経年分析!J$47,"▲","-")),2)</f>
        <v>20.7</v>
      </c>
    </row>
    <row r="21" spans="1:11" x14ac:dyDescent="0.2">
      <c r="A21" s="180" t="s">
        <v>56</v>
      </c>
      <c r="B21" s="180">
        <f>IF(ISNUMBER(VALUE(SUBSTITUTE(実質収支比率等に係る経年分析!F$49,"▲","-"))),ROUND(VALUE(SUBSTITUTE(実質収支比率等に係る経年分析!F$49,"▲","-")),2),NA())</f>
        <v>0.21</v>
      </c>
      <c r="C21" s="180">
        <f>IF(ISNUMBER(VALUE(SUBSTITUTE(実質収支比率等に係る経年分析!G$49,"▲","-"))),ROUND(VALUE(SUBSTITUTE(実質収支比率等に係る経年分析!G$49,"▲","-")),2),NA())</f>
        <v>2.17</v>
      </c>
      <c r="D21" s="180">
        <f>IF(ISNUMBER(VALUE(SUBSTITUTE(実質収支比率等に係る経年分析!H$49,"▲","-"))),ROUND(VALUE(SUBSTITUTE(実質収支比率等に係る経年分析!H$49,"▲","-")),2),NA())</f>
        <v>3.9</v>
      </c>
      <c r="E21" s="180">
        <f>IF(ISNUMBER(VALUE(SUBSTITUTE(実質収支比率等に係る経年分析!I$49,"▲","-"))),ROUND(VALUE(SUBSTITUTE(実質収支比率等に係る経年分析!I$49,"▲","-")),2),NA())</f>
        <v>-1.5</v>
      </c>
      <c r="F21" s="180">
        <f>IF(ISNUMBER(VALUE(SUBSTITUTE(実質収支比率等に係る経年分析!J$49,"▲","-"))),ROUND(VALUE(SUBSTITUTE(実質収支比率等に係る経年分析!J$49,"▲","-")),2),NA())</f>
        <v>5.26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東武東上線連続立体化事業特別会計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2">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1.04</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9697</v>
      </c>
      <c r="E42" s="182"/>
      <c r="F42" s="182"/>
      <c r="G42" s="182">
        <f>'実質公債費比率（分子）の構造'!L$52</f>
        <v>9425</v>
      </c>
      <c r="H42" s="182"/>
      <c r="I42" s="182"/>
      <c r="J42" s="182">
        <f>'実質公債費比率（分子）の構造'!M$52</f>
        <v>9115</v>
      </c>
      <c r="K42" s="182"/>
      <c r="L42" s="182"/>
      <c r="M42" s="182">
        <f>'実質公債費比率（分子）の構造'!N$52</f>
        <v>8981</v>
      </c>
      <c r="N42" s="182"/>
      <c r="O42" s="182"/>
      <c r="P42" s="182">
        <f>'実質公債費比率（分子）の構造'!O$52</f>
        <v>8842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91</v>
      </c>
      <c r="C44" s="182"/>
      <c r="D44" s="182"/>
      <c r="E44" s="182">
        <f>'実質公債費比率（分子）の構造'!L$50</f>
        <v>4253</v>
      </c>
      <c r="F44" s="182"/>
      <c r="G44" s="182"/>
      <c r="H44" s="182">
        <f>'実質公債費比率（分子）の構造'!M$50</f>
        <v>273</v>
      </c>
      <c r="I44" s="182"/>
      <c r="J44" s="182"/>
      <c r="K44" s="182">
        <f>'実質公債費比率（分子）の構造'!N$50</f>
        <v>235</v>
      </c>
      <c r="L44" s="182"/>
      <c r="M44" s="182"/>
      <c r="N44" s="182">
        <f>'実質公債費比率（分子）の構造'!O$50</f>
        <v>115</v>
      </c>
      <c r="O44" s="182"/>
      <c r="P44" s="182"/>
    </row>
    <row r="45" spans="1:16" x14ac:dyDescent="0.2">
      <c r="A45" s="182" t="s">
        <v>66</v>
      </c>
      <c r="B45" s="182">
        <f>'実質公債費比率（分子）の構造'!K$49</f>
        <v>161</v>
      </c>
      <c r="C45" s="182"/>
      <c r="D45" s="182"/>
      <c r="E45" s="182">
        <f>'実質公債費比率（分子）の構造'!L$49</f>
        <v>137</v>
      </c>
      <c r="F45" s="182"/>
      <c r="G45" s="182"/>
      <c r="H45" s="182">
        <f>'実質公債費比率（分子）の構造'!M$49</f>
        <v>150</v>
      </c>
      <c r="I45" s="182"/>
      <c r="J45" s="182"/>
      <c r="K45" s="182">
        <f>'実質公債費比率（分子）の構造'!N$49</f>
        <v>150</v>
      </c>
      <c r="L45" s="182"/>
      <c r="M45" s="182"/>
      <c r="N45" s="182">
        <f>'実質公債費比率（分子）の構造'!O$49</f>
        <v>166</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14</v>
      </c>
      <c r="B47" s="182">
        <f>'実質公債費比率（分子）の構造'!K$47</f>
        <v>147</v>
      </c>
      <c r="C47" s="182"/>
      <c r="D47" s="182"/>
      <c r="E47" s="182">
        <f>'実質公債費比率（分子）の構造'!L$47</f>
        <v>119</v>
      </c>
      <c r="F47" s="182"/>
      <c r="G47" s="182"/>
      <c r="H47" s="182">
        <f>'実質公債費比率（分子）の構造'!M$47</f>
        <v>117</v>
      </c>
      <c r="I47" s="182"/>
      <c r="J47" s="182"/>
      <c r="K47" s="182">
        <f>'実質公債費比率（分子）の構造'!N$47</f>
        <v>150</v>
      </c>
      <c r="L47" s="182"/>
      <c r="M47" s="182"/>
      <c r="N47" s="182">
        <f>'実質公債費比率（分子）の構造'!O$47</f>
        <v>154</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3311</v>
      </c>
      <c r="C49" s="182"/>
      <c r="D49" s="182"/>
      <c r="E49" s="182">
        <f>'実質公債費比率（分子）の構造'!L$45</f>
        <v>3190</v>
      </c>
      <c r="F49" s="182"/>
      <c r="G49" s="182"/>
      <c r="H49" s="182">
        <f>'実質公債費比率（分子）の構造'!M$45</f>
        <v>2788</v>
      </c>
      <c r="I49" s="182"/>
      <c r="J49" s="182"/>
      <c r="K49" s="182">
        <f>'実質公債費比率（分子）の構造'!N$45</f>
        <v>2786</v>
      </c>
      <c r="L49" s="182"/>
      <c r="M49" s="182"/>
      <c r="N49" s="182">
        <f>'実質公債費比率（分子）の構造'!O$45</f>
        <v>2734</v>
      </c>
      <c r="O49" s="182"/>
      <c r="P49" s="182"/>
    </row>
    <row r="50" spans="1:16" x14ac:dyDescent="0.2">
      <c r="A50" s="182" t="s">
        <v>70</v>
      </c>
      <c r="B50" s="182" t="e">
        <f>NA()</f>
        <v>#N/A</v>
      </c>
      <c r="C50" s="182">
        <f>IF(ISNUMBER('実質公債費比率（分子）の構造'!K$53),'実質公債費比率（分子）の構造'!K$53,NA())</f>
        <v>-5987</v>
      </c>
      <c r="D50" s="182" t="e">
        <f>NA()</f>
        <v>#N/A</v>
      </c>
      <c r="E50" s="182" t="e">
        <f>NA()</f>
        <v>#N/A</v>
      </c>
      <c r="F50" s="182">
        <f>IF(ISNUMBER('実質公債費比率（分子）の構造'!L$53),'実質公債費比率（分子）の構造'!L$53,NA())</f>
        <v>-1726</v>
      </c>
      <c r="G50" s="182" t="e">
        <f>NA()</f>
        <v>#N/A</v>
      </c>
      <c r="H50" s="182" t="e">
        <f>NA()</f>
        <v>#N/A</v>
      </c>
      <c r="I50" s="182">
        <f>IF(ISNUMBER('実質公債費比率（分子）の構造'!M$53),'実質公債費比率（分子）の構造'!M$53,NA())</f>
        <v>-5787</v>
      </c>
      <c r="J50" s="182" t="e">
        <f>NA()</f>
        <v>#N/A</v>
      </c>
      <c r="K50" s="182" t="e">
        <f>NA()</f>
        <v>#N/A</v>
      </c>
      <c r="L50" s="182">
        <f>IF(ISNUMBER('実質公債費比率（分子）の構造'!N$53),'実質公債費比率（分子）の構造'!N$53,NA())</f>
        <v>-5660</v>
      </c>
      <c r="M50" s="182" t="e">
        <f>NA()</f>
        <v>#N/A</v>
      </c>
      <c r="N50" s="182" t="e">
        <f>NA()</f>
        <v>#N/A</v>
      </c>
      <c r="O50" s="182">
        <f>IF(ISNUMBER('実質公債費比率（分子）の構造'!O$53),'実質公債費比率（分子）の構造'!O$53,NA())</f>
        <v>-5673</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100078</v>
      </c>
      <c r="E56" s="181"/>
      <c r="F56" s="181"/>
      <c r="G56" s="181">
        <f>'将来負担比率（分子）の構造'!J$52</f>
        <v>92112</v>
      </c>
      <c r="H56" s="181"/>
      <c r="I56" s="181"/>
      <c r="J56" s="181">
        <f>'将来負担比率（分子）の構造'!K$52</f>
        <v>84182</v>
      </c>
      <c r="K56" s="181"/>
      <c r="L56" s="181"/>
      <c r="M56" s="181">
        <f>'将来負担比率（分子）の構造'!L$52</f>
        <v>76421</v>
      </c>
      <c r="N56" s="181"/>
      <c r="O56" s="181"/>
      <c r="P56" s="181">
        <f>'将来負担比率（分子）の構造'!M$52</f>
        <v>71397</v>
      </c>
    </row>
    <row r="57" spans="1:16" x14ac:dyDescent="0.2">
      <c r="A57" s="181" t="s">
        <v>42</v>
      </c>
      <c r="B57" s="181"/>
      <c r="C57" s="181"/>
      <c r="D57" s="181">
        <f>'将来負担比率（分子）の構造'!I$51</f>
        <v>4388</v>
      </c>
      <c r="E57" s="181"/>
      <c r="F57" s="181"/>
      <c r="G57" s="181">
        <f>'将来負担比率（分子）の構造'!J$51</f>
        <v>179</v>
      </c>
      <c r="H57" s="181"/>
      <c r="I57" s="181"/>
      <c r="J57" s="181">
        <f>'将来負担比率（分子）の構造'!K$51</f>
        <v>1835</v>
      </c>
      <c r="K57" s="181"/>
      <c r="L57" s="181"/>
      <c r="M57" s="181">
        <f>'将来負担比率（分子）の構造'!L$51</f>
        <v>3483</v>
      </c>
      <c r="N57" s="181"/>
      <c r="O57" s="181"/>
      <c r="P57" s="181">
        <f>'将来負担比率（分子）の構造'!M$51</f>
        <v>4159</v>
      </c>
    </row>
    <row r="58" spans="1:16" x14ac:dyDescent="0.2">
      <c r="A58" s="181" t="s">
        <v>41</v>
      </c>
      <c r="B58" s="181"/>
      <c r="C58" s="181"/>
      <c r="D58" s="181">
        <f>'将来負担比率（分子）の構造'!I$50</f>
        <v>51672</v>
      </c>
      <c r="E58" s="181"/>
      <c r="F58" s="181"/>
      <c r="G58" s="181">
        <f>'将来負担比率（分子）の構造'!J$50</f>
        <v>57807</v>
      </c>
      <c r="H58" s="181"/>
      <c r="I58" s="181"/>
      <c r="J58" s="181">
        <f>'将来負担比率（分子）の構造'!K$50</f>
        <v>68496</v>
      </c>
      <c r="K58" s="181"/>
      <c r="L58" s="181"/>
      <c r="M58" s="181">
        <f>'将来負担比率（分子）の構造'!L$50</f>
        <v>80579</v>
      </c>
      <c r="N58" s="181"/>
      <c r="O58" s="181"/>
      <c r="P58" s="181">
        <f>'将来負担比率（分子）の構造'!M$50</f>
        <v>83589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25765</v>
      </c>
      <c r="C62" s="181"/>
      <c r="D62" s="181"/>
      <c r="E62" s="181">
        <f>'将来負担比率（分子）の構造'!J$45</f>
        <v>24303</v>
      </c>
      <c r="F62" s="181"/>
      <c r="G62" s="181"/>
      <c r="H62" s="181">
        <f>'将来負担比率（分子）の構造'!K$45</f>
        <v>22981</v>
      </c>
      <c r="I62" s="181"/>
      <c r="J62" s="181"/>
      <c r="K62" s="181">
        <f>'将来負担比率（分子）の構造'!L$45</f>
        <v>22725</v>
      </c>
      <c r="L62" s="181"/>
      <c r="M62" s="181"/>
      <c r="N62" s="181">
        <f>'将来負担比率（分子）の構造'!M$45</f>
        <v>22491</v>
      </c>
      <c r="O62" s="181"/>
      <c r="P62" s="181"/>
    </row>
    <row r="63" spans="1:16" x14ac:dyDescent="0.2">
      <c r="A63" s="181" t="s">
        <v>34</v>
      </c>
      <c r="B63" s="181">
        <f>'将来負担比率（分子）の構造'!I$44</f>
        <v>1589</v>
      </c>
      <c r="C63" s="181"/>
      <c r="D63" s="181"/>
      <c r="E63" s="181">
        <f>'将来負担比率（分子）の構造'!J$44</f>
        <v>1894</v>
      </c>
      <c r="F63" s="181"/>
      <c r="G63" s="181"/>
      <c r="H63" s="181">
        <f>'将来負担比率（分子）の構造'!K$44</f>
        <v>1885</v>
      </c>
      <c r="I63" s="181"/>
      <c r="J63" s="181"/>
      <c r="K63" s="181">
        <f>'将来負担比率（分子）の構造'!L$44</f>
        <v>1893</v>
      </c>
      <c r="L63" s="181"/>
      <c r="M63" s="181"/>
      <c r="N63" s="181">
        <f>'将来負担比率（分子）の構造'!M$44</f>
        <v>2181</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4597</v>
      </c>
      <c r="C65" s="181"/>
      <c r="D65" s="181"/>
      <c r="E65" s="181">
        <f>'将来負担比率（分子）の構造'!J$42</f>
        <v>4679</v>
      </c>
      <c r="F65" s="181"/>
      <c r="G65" s="181"/>
      <c r="H65" s="181">
        <f>'将来負担比率（分子）の構造'!K$42</f>
        <v>4310</v>
      </c>
      <c r="I65" s="181"/>
      <c r="J65" s="181"/>
      <c r="K65" s="181">
        <f>'将来負担比率（分子）の構造'!L$42</f>
        <v>4298</v>
      </c>
      <c r="L65" s="181"/>
      <c r="M65" s="181"/>
      <c r="N65" s="181">
        <f>'将来負担比率（分子）の構造'!M$42</f>
        <v>4333</v>
      </c>
      <c r="O65" s="181"/>
      <c r="P65" s="181"/>
    </row>
    <row r="66" spans="1:16" x14ac:dyDescent="0.2">
      <c r="A66" s="181" t="s">
        <v>31</v>
      </c>
      <c r="B66" s="181">
        <f>'将来負担比率（分子）の構造'!I$41</f>
        <v>35488</v>
      </c>
      <c r="C66" s="181"/>
      <c r="D66" s="181"/>
      <c r="E66" s="181">
        <f>'将来負担比率（分子）の構造'!J$41</f>
        <v>34466</v>
      </c>
      <c r="F66" s="181"/>
      <c r="G66" s="181"/>
      <c r="H66" s="181">
        <f>'将来負担比率（分子）の構造'!K$41</f>
        <v>34864</v>
      </c>
      <c r="I66" s="181"/>
      <c r="J66" s="181"/>
      <c r="K66" s="181">
        <f>'将来負担比率（分子）の構造'!L$41</f>
        <v>33727</v>
      </c>
      <c r="L66" s="181"/>
      <c r="M66" s="181"/>
      <c r="N66" s="181">
        <f>'将来負担比率（分子）の構造'!M$41</f>
        <v>35687</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26446</v>
      </c>
      <c r="C72" s="185">
        <f>基金残高に係る経年分析!G55</f>
        <v>23474</v>
      </c>
      <c r="D72" s="185">
        <f>基金残高に係る経年分析!H55</f>
        <v>26923</v>
      </c>
    </row>
    <row r="73" spans="1:16" x14ac:dyDescent="0.2">
      <c r="A73" s="184" t="s">
        <v>77</v>
      </c>
      <c r="B73" s="185">
        <f>基金残高に係る経年分析!F56</f>
        <v>156</v>
      </c>
      <c r="C73" s="185">
        <f>基金残高に係る経年分析!G56</f>
        <v>156</v>
      </c>
      <c r="D73" s="185">
        <f>基金残高に係る経年分析!H56</f>
        <v>335</v>
      </c>
    </row>
    <row r="74" spans="1:16" x14ac:dyDescent="0.2">
      <c r="A74" s="184" t="s">
        <v>78</v>
      </c>
      <c r="B74" s="185">
        <f>基金残高に係る経年分析!F57</f>
        <v>33910</v>
      </c>
      <c r="C74" s="185">
        <f>基金残高に係る経年分析!G57</f>
        <v>47418</v>
      </c>
      <c r="D74" s="185">
        <f>基金残高に係る経年分析!H57</f>
        <v>44548</v>
      </c>
    </row>
  </sheetData>
  <sheetProtection algorithmName="SHA-512" hashValue="PA9MVg+8yL1etno5/CGbwEvBQqSr21FxpsZ4bEpyfP+JF4fbAHOe/mIi4atPTAxO3NTkxRVJMoOILj0vkpFDIQ==" saltValue="3TAw4W9LMRnIJ7lygPEKx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223</v>
      </c>
      <c r="C5" s="672"/>
      <c r="D5" s="672"/>
      <c r="E5" s="672"/>
      <c r="F5" s="672"/>
      <c r="G5" s="672"/>
      <c r="H5" s="672"/>
      <c r="I5" s="672"/>
      <c r="J5" s="672"/>
      <c r="K5" s="672"/>
      <c r="L5" s="672"/>
      <c r="M5" s="672"/>
      <c r="N5" s="672"/>
      <c r="O5" s="672"/>
      <c r="P5" s="672"/>
      <c r="Q5" s="673"/>
      <c r="R5" s="674">
        <v>48482243</v>
      </c>
      <c r="S5" s="675"/>
      <c r="T5" s="675"/>
      <c r="U5" s="675"/>
      <c r="V5" s="675"/>
      <c r="W5" s="675"/>
      <c r="X5" s="675"/>
      <c r="Y5" s="676"/>
      <c r="Z5" s="677">
        <v>16.399999999999999</v>
      </c>
      <c r="AA5" s="677"/>
      <c r="AB5" s="677"/>
      <c r="AC5" s="677"/>
      <c r="AD5" s="678">
        <v>48482243</v>
      </c>
      <c r="AE5" s="678"/>
      <c r="AF5" s="678"/>
      <c r="AG5" s="678"/>
      <c r="AH5" s="678"/>
      <c r="AI5" s="678"/>
      <c r="AJ5" s="678"/>
      <c r="AK5" s="678"/>
      <c r="AL5" s="679">
        <v>36.799999999999997</v>
      </c>
      <c r="AM5" s="680"/>
      <c r="AN5" s="680"/>
      <c r="AO5" s="681"/>
      <c r="AP5" s="671" t="s">
        <v>224</v>
      </c>
      <c r="AQ5" s="672"/>
      <c r="AR5" s="672"/>
      <c r="AS5" s="672"/>
      <c r="AT5" s="672"/>
      <c r="AU5" s="672"/>
      <c r="AV5" s="672"/>
      <c r="AW5" s="672"/>
      <c r="AX5" s="672"/>
      <c r="AY5" s="672"/>
      <c r="AZ5" s="672"/>
      <c r="BA5" s="672"/>
      <c r="BB5" s="672"/>
      <c r="BC5" s="672"/>
      <c r="BD5" s="672"/>
      <c r="BE5" s="672"/>
      <c r="BF5" s="673"/>
      <c r="BG5" s="685">
        <v>48481759</v>
      </c>
      <c r="BH5" s="686"/>
      <c r="BI5" s="686"/>
      <c r="BJ5" s="686"/>
      <c r="BK5" s="686"/>
      <c r="BL5" s="686"/>
      <c r="BM5" s="686"/>
      <c r="BN5" s="687"/>
      <c r="BO5" s="688">
        <v>100</v>
      </c>
      <c r="BP5" s="688"/>
      <c r="BQ5" s="688"/>
      <c r="BR5" s="688"/>
      <c r="BS5" s="689" t="s">
        <v>126</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2">
      <c r="B6" s="682" t="s">
        <v>228</v>
      </c>
      <c r="C6" s="683"/>
      <c r="D6" s="683"/>
      <c r="E6" s="683"/>
      <c r="F6" s="683"/>
      <c r="G6" s="683"/>
      <c r="H6" s="683"/>
      <c r="I6" s="683"/>
      <c r="J6" s="683"/>
      <c r="K6" s="683"/>
      <c r="L6" s="683"/>
      <c r="M6" s="683"/>
      <c r="N6" s="683"/>
      <c r="O6" s="683"/>
      <c r="P6" s="683"/>
      <c r="Q6" s="684"/>
      <c r="R6" s="685">
        <v>809707</v>
      </c>
      <c r="S6" s="686"/>
      <c r="T6" s="686"/>
      <c r="U6" s="686"/>
      <c r="V6" s="686"/>
      <c r="W6" s="686"/>
      <c r="X6" s="686"/>
      <c r="Y6" s="687"/>
      <c r="Z6" s="688">
        <v>0.3</v>
      </c>
      <c r="AA6" s="688"/>
      <c r="AB6" s="688"/>
      <c r="AC6" s="688"/>
      <c r="AD6" s="689">
        <v>809707</v>
      </c>
      <c r="AE6" s="689"/>
      <c r="AF6" s="689"/>
      <c r="AG6" s="689"/>
      <c r="AH6" s="689"/>
      <c r="AI6" s="689"/>
      <c r="AJ6" s="689"/>
      <c r="AK6" s="689"/>
      <c r="AL6" s="690">
        <v>0.6</v>
      </c>
      <c r="AM6" s="691"/>
      <c r="AN6" s="691"/>
      <c r="AO6" s="692"/>
      <c r="AP6" s="682" t="s">
        <v>229</v>
      </c>
      <c r="AQ6" s="683"/>
      <c r="AR6" s="683"/>
      <c r="AS6" s="683"/>
      <c r="AT6" s="683"/>
      <c r="AU6" s="683"/>
      <c r="AV6" s="683"/>
      <c r="AW6" s="683"/>
      <c r="AX6" s="683"/>
      <c r="AY6" s="683"/>
      <c r="AZ6" s="683"/>
      <c r="BA6" s="683"/>
      <c r="BB6" s="683"/>
      <c r="BC6" s="683"/>
      <c r="BD6" s="683"/>
      <c r="BE6" s="683"/>
      <c r="BF6" s="684"/>
      <c r="BG6" s="685">
        <v>48481759</v>
      </c>
      <c r="BH6" s="686"/>
      <c r="BI6" s="686"/>
      <c r="BJ6" s="686"/>
      <c r="BK6" s="686"/>
      <c r="BL6" s="686"/>
      <c r="BM6" s="686"/>
      <c r="BN6" s="687"/>
      <c r="BO6" s="688">
        <v>100</v>
      </c>
      <c r="BP6" s="688"/>
      <c r="BQ6" s="688"/>
      <c r="BR6" s="688"/>
      <c r="BS6" s="689" t="s">
        <v>126</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867287</v>
      </c>
      <c r="CS6" s="686"/>
      <c r="CT6" s="686"/>
      <c r="CU6" s="686"/>
      <c r="CV6" s="686"/>
      <c r="CW6" s="686"/>
      <c r="CX6" s="686"/>
      <c r="CY6" s="687"/>
      <c r="CZ6" s="679">
        <v>0.3</v>
      </c>
      <c r="DA6" s="680"/>
      <c r="DB6" s="680"/>
      <c r="DC6" s="699"/>
      <c r="DD6" s="694" t="s">
        <v>126</v>
      </c>
      <c r="DE6" s="686"/>
      <c r="DF6" s="686"/>
      <c r="DG6" s="686"/>
      <c r="DH6" s="686"/>
      <c r="DI6" s="686"/>
      <c r="DJ6" s="686"/>
      <c r="DK6" s="686"/>
      <c r="DL6" s="686"/>
      <c r="DM6" s="686"/>
      <c r="DN6" s="686"/>
      <c r="DO6" s="686"/>
      <c r="DP6" s="687"/>
      <c r="DQ6" s="694">
        <v>867106</v>
      </c>
      <c r="DR6" s="686"/>
      <c r="DS6" s="686"/>
      <c r="DT6" s="686"/>
      <c r="DU6" s="686"/>
      <c r="DV6" s="686"/>
      <c r="DW6" s="686"/>
      <c r="DX6" s="686"/>
      <c r="DY6" s="686"/>
      <c r="DZ6" s="686"/>
      <c r="EA6" s="686"/>
      <c r="EB6" s="686"/>
      <c r="EC6" s="695"/>
    </row>
    <row r="7" spans="2:143" ht="11.25" customHeight="1" x14ac:dyDescent="0.2">
      <c r="B7" s="682" t="s">
        <v>231</v>
      </c>
      <c r="C7" s="683"/>
      <c r="D7" s="683"/>
      <c r="E7" s="683"/>
      <c r="F7" s="683"/>
      <c r="G7" s="683"/>
      <c r="H7" s="683"/>
      <c r="I7" s="683"/>
      <c r="J7" s="683"/>
      <c r="K7" s="683"/>
      <c r="L7" s="683"/>
      <c r="M7" s="683"/>
      <c r="N7" s="683"/>
      <c r="O7" s="683"/>
      <c r="P7" s="683"/>
      <c r="Q7" s="684"/>
      <c r="R7" s="685">
        <v>133629</v>
      </c>
      <c r="S7" s="686"/>
      <c r="T7" s="686"/>
      <c r="U7" s="686"/>
      <c r="V7" s="686"/>
      <c r="W7" s="686"/>
      <c r="X7" s="686"/>
      <c r="Y7" s="687"/>
      <c r="Z7" s="688">
        <v>0</v>
      </c>
      <c r="AA7" s="688"/>
      <c r="AB7" s="688"/>
      <c r="AC7" s="688"/>
      <c r="AD7" s="689">
        <v>133629</v>
      </c>
      <c r="AE7" s="689"/>
      <c r="AF7" s="689"/>
      <c r="AG7" s="689"/>
      <c r="AH7" s="689"/>
      <c r="AI7" s="689"/>
      <c r="AJ7" s="689"/>
      <c r="AK7" s="689"/>
      <c r="AL7" s="690">
        <v>0.1</v>
      </c>
      <c r="AM7" s="691"/>
      <c r="AN7" s="691"/>
      <c r="AO7" s="692"/>
      <c r="AP7" s="682" t="s">
        <v>232</v>
      </c>
      <c r="AQ7" s="683"/>
      <c r="AR7" s="683"/>
      <c r="AS7" s="683"/>
      <c r="AT7" s="683"/>
      <c r="AU7" s="683"/>
      <c r="AV7" s="683"/>
      <c r="AW7" s="683"/>
      <c r="AX7" s="683"/>
      <c r="AY7" s="683"/>
      <c r="AZ7" s="683"/>
      <c r="BA7" s="683"/>
      <c r="BB7" s="683"/>
      <c r="BC7" s="683"/>
      <c r="BD7" s="683"/>
      <c r="BE7" s="683"/>
      <c r="BF7" s="684"/>
      <c r="BG7" s="685">
        <v>44721006</v>
      </c>
      <c r="BH7" s="686"/>
      <c r="BI7" s="686"/>
      <c r="BJ7" s="686"/>
      <c r="BK7" s="686"/>
      <c r="BL7" s="686"/>
      <c r="BM7" s="686"/>
      <c r="BN7" s="687"/>
      <c r="BO7" s="688">
        <v>92.2</v>
      </c>
      <c r="BP7" s="688"/>
      <c r="BQ7" s="688"/>
      <c r="BR7" s="688"/>
      <c r="BS7" s="689" t="s">
        <v>126</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85233672</v>
      </c>
      <c r="CS7" s="686"/>
      <c r="CT7" s="686"/>
      <c r="CU7" s="686"/>
      <c r="CV7" s="686"/>
      <c r="CW7" s="686"/>
      <c r="CX7" s="686"/>
      <c r="CY7" s="687"/>
      <c r="CZ7" s="688">
        <v>29.8</v>
      </c>
      <c r="DA7" s="688"/>
      <c r="DB7" s="688"/>
      <c r="DC7" s="688"/>
      <c r="DD7" s="694">
        <v>590331</v>
      </c>
      <c r="DE7" s="686"/>
      <c r="DF7" s="686"/>
      <c r="DG7" s="686"/>
      <c r="DH7" s="686"/>
      <c r="DI7" s="686"/>
      <c r="DJ7" s="686"/>
      <c r="DK7" s="686"/>
      <c r="DL7" s="686"/>
      <c r="DM7" s="686"/>
      <c r="DN7" s="686"/>
      <c r="DO7" s="686"/>
      <c r="DP7" s="687"/>
      <c r="DQ7" s="694">
        <v>25127914</v>
      </c>
      <c r="DR7" s="686"/>
      <c r="DS7" s="686"/>
      <c r="DT7" s="686"/>
      <c r="DU7" s="686"/>
      <c r="DV7" s="686"/>
      <c r="DW7" s="686"/>
      <c r="DX7" s="686"/>
      <c r="DY7" s="686"/>
      <c r="DZ7" s="686"/>
      <c r="EA7" s="686"/>
      <c r="EB7" s="686"/>
      <c r="EC7" s="695"/>
    </row>
    <row r="8" spans="2:143" ht="11.25" customHeight="1" x14ac:dyDescent="0.2">
      <c r="B8" s="682" t="s">
        <v>234</v>
      </c>
      <c r="C8" s="683"/>
      <c r="D8" s="683"/>
      <c r="E8" s="683"/>
      <c r="F8" s="683"/>
      <c r="G8" s="683"/>
      <c r="H8" s="683"/>
      <c r="I8" s="683"/>
      <c r="J8" s="683"/>
      <c r="K8" s="683"/>
      <c r="L8" s="683"/>
      <c r="M8" s="683"/>
      <c r="N8" s="683"/>
      <c r="O8" s="683"/>
      <c r="P8" s="683"/>
      <c r="Q8" s="684"/>
      <c r="R8" s="685">
        <v>647046</v>
      </c>
      <c r="S8" s="686"/>
      <c r="T8" s="686"/>
      <c r="U8" s="686"/>
      <c r="V8" s="686"/>
      <c r="W8" s="686"/>
      <c r="X8" s="686"/>
      <c r="Y8" s="687"/>
      <c r="Z8" s="688">
        <v>0.2</v>
      </c>
      <c r="AA8" s="688"/>
      <c r="AB8" s="688"/>
      <c r="AC8" s="688"/>
      <c r="AD8" s="689">
        <v>647046</v>
      </c>
      <c r="AE8" s="689"/>
      <c r="AF8" s="689"/>
      <c r="AG8" s="689"/>
      <c r="AH8" s="689"/>
      <c r="AI8" s="689"/>
      <c r="AJ8" s="689"/>
      <c r="AK8" s="689"/>
      <c r="AL8" s="690">
        <v>0.5</v>
      </c>
      <c r="AM8" s="691"/>
      <c r="AN8" s="691"/>
      <c r="AO8" s="692"/>
      <c r="AP8" s="682" t="s">
        <v>235</v>
      </c>
      <c r="AQ8" s="683"/>
      <c r="AR8" s="683"/>
      <c r="AS8" s="683"/>
      <c r="AT8" s="683"/>
      <c r="AU8" s="683"/>
      <c r="AV8" s="683"/>
      <c r="AW8" s="683"/>
      <c r="AX8" s="683"/>
      <c r="AY8" s="683"/>
      <c r="AZ8" s="683"/>
      <c r="BA8" s="683"/>
      <c r="BB8" s="683"/>
      <c r="BC8" s="683"/>
      <c r="BD8" s="683"/>
      <c r="BE8" s="683"/>
      <c r="BF8" s="684"/>
      <c r="BG8" s="685">
        <v>1111127</v>
      </c>
      <c r="BH8" s="686"/>
      <c r="BI8" s="686"/>
      <c r="BJ8" s="686"/>
      <c r="BK8" s="686"/>
      <c r="BL8" s="686"/>
      <c r="BM8" s="686"/>
      <c r="BN8" s="687"/>
      <c r="BO8" s="688">
        <v>2.2999999999999998</v>
      </c>
      <c r="BP8" s="688"/>
      <c r="BQ8" s="688"/>
      <c r="BR8" s="688"/>
      <c r="BS8" s="694" t="s">
        <v>126</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127691344</v>
      </c>
      <c r="CS8" s="686"/>
      <c r="CT8" s="686"/>
      <c r="CU8" s="686"/>
      <c r="CV8" s="686"/>
      <c r="CW8" s="686"/>
      <c r="CX8" s="686"/>
      <c r="CY8" s="687"/>
      <c r="CZ8" s="688">
        <v>44.7</v>
      </c>
      <c r="DA8" s="688"/>
      <c r="DB8" s="688"/>
      <c r="DC8" s="688"/>
      <c r="DD8" s="694">
        <v>2273126</v>
      </c>
      <c r="DE8" s="686"/>
      <c r="DF8" s="686"/>
      <c r="DG8" s="686"/>
      <c r="DH8" s="686"/>
      <c r="DI8" s="686"/>
      <c r="DJ8" s="686"/>
      <c r="DK8" s="686"/>
      <c r="DL8" s="686"/>
      <c r="DM8" s="686"/>
      <c r="DN8" s="686"/>
      <c r="DO8" s="686"/>
      <c r="DP8" s="687"/>
      <c r="DQ8" s="694">
        <v>64833585</v>
      </c>
      <c r="DR8" s="686"/>
      <c r="DS8" s="686"/>
      <c r="DT8" s="686"/>
      <c r="DU8" s="686"/>
      <c r="DV8" s="686"/>
      <c r="DW8" s="686"/>
      <c r="DX8" s="686"/>
      <c r="DY8" s="686"/>
      <c r="DZ8" s="686"/>
      <c r="EA8" s="686"/>
      <c r="EB8" s="686"/>
      <c r="EC8" s="695"/>
    </row>
    <row r="9" spans="2:143" ht="11.25" customHeight="1" x14ac:dyDescent="0.2">
      <c r="B9" s="682" t="s">
        <v>237</v>
      </c>
      <c r="C9" s="683"/>
      <c r="D9" s="683"/>
      <c r="E9" s="683"/>
      <c r="F9" s="683"/>
      <c r="G9" s="683"/>
      <c r="H9" s="683"/>
      <c r="I9" s="683"/>
      <c r="J9" s="683"/>
      <c r="K9" s="683"/>
      <c r="L9" s="683"/>
      <c r="M9" s="683"/>
      <c r="N9" s="683"/>
      <c r="O9" s="683"/>
      <c r="P9" s="683"/>
      <c r="Q9" s="684"/>
      <c r="R9" s="685">
        <v>755162</v>
      </c>
      <c r="S9" s="686"/>
      <c r="T9" s="686"/>
      <c r="U9" s="686"/>
      <c r="V9" s="686"/>
      <c r="W9" s="686"/>
      <c r="X9" s="686"/>
      <c r="Y9" s="687"/>
      <c r="Z9" s="688">
        <v>0.3</v>
      </c>
      <c r="AA9" s="688"/>
      <c r="AB9" s="688"/>
      <c r="AC9" s="688"/>
      <c r="AD9" s="689">
        <v>755162</v>
      </c>
      <c r="AE9" s="689"/>
      <c r="AF9" s="689"/>
      <c r="AG9" s="689"/>
      <c r="AH9" s="689"/>
      <c r="AI9" s="689"/>
      <c r="AJ9" s="689"/>
      <c r="AK9" s="689"/>
      <c r="AL9" s="690">
        <v>0.6</v>
      </c>
      <c r="AM9" s="691"/>
      <c r="AN9" s="691"/>
      <c r="AO9" s="692"/>
      <c r="AP9" s="682" t="s">
        <v>238</v>
      </c>
      <c r="AQ9" s="683"/>
      <c r="AR9" s="683"/>
      <c r="AS9" s="683"/>
      <c r="AT9" s="683"/>
      <c r="AU9" s="683"/>
      <c r="AV9" s="683"/>
      <c r="AW9" s="683"/>
      <c r="AX9" s="683"/>
      <c r="AY9" s="683"/>
      <c r="AZ9" s="683"/>
      <c r="BA9" s="683"/>
      <c r="BB9" s="683"/>
      <c r="BC9" s="683"/>
      <c r="BD9" s="683"/>
      <c r="BE9" s="683"/>
      <c r="BF9" s="684"/>
      <c r="BG9" s="685">
        <v>43609879</v>
      </c>
      <c r="BH9" s="686"/>
      <c r="BI9" s="686"/>
      <c r="BJ9" s="686"/>
      <c r="BK9" s="686"/>
      <c r="BL9" s="686"/>
      <c r="BM9" s="686"/>
      <c r="BN9" s="687"/>
      <c r="BO9" s="688">
        <v>90</v>
      </c>
      <c r="BP9" s="688"/>
      <c r="BQ9" s="688"/>
      <c r="BR9" s="688"/>
      <c r="BS9" s="694" t="s">
        <v>126</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16960606</v>
      </c>
      <c r="CS9" s="686"/>
      <c r="CT9" s="686"/>
      <c r="CU9" s="686"/>
      <c r="CV9" s="686"/>
      <c r="CW9" s="686"/>
      <c r="CX9" s="686"/>
      <c r="CY9" s="687"/>
      <c r="CZ9" s="688">
        <v>5.9</v>
      </c>
      <c r="DA9" s="688"/>
      <c r="DB9" s="688"/>
      <c r="DC9" s="688"/>
      <c r="DD9" s="694">
        <v>68763</v>
      </c>
      <c r="DE9" s="686"/>
      <c r="DF9" s="686"/>
      <c r="DG9" s="686"/>
      <c r="DH9" s="686"/>
      <c r="DI9" s="686"/>
      <c r="DJ9" s="686"/>
      <c r="DK9" s="686"/>
      <c r="DL9" s="686"/>
      <c r="DM9" s="686"/>
      <c r="DN9" s="686"/>
      <c r="DO9" s="686"/>
      <c r="DP9" s="687"/>
      <c r="DQ9" s="694">
        <v>13574998</v>
      </c>
      <c r="DR9" s="686"/>
      <c r="DS9" s="686"/>
      <c r="DT9" s="686"/>
      <c r="DU9" s="686"/>
      <c r="DV9" s="686"/>
      <c r="DW9" s="686"/>
      <c r="DX9" s="686"/>
      <c r="DY9" s="686"/>
      <c r="DZ9" s="686"/>
      <c r="EA9" s="686"/>
      <c r="EB9" s="686"/>
      <c r="EC9" s="695"/>
    </row>
    <row r="10" spans="2:143" ht="11.25" customHeight="1" x14ac:dyDescent="0.2">
      <c r="B10" s="682" t="s">
        <v>240</v>
      </c>
      <c r="C10" s="683"/>
      <c r="D10" s="683"/>
      <c r="E10" s="683"/>
      <c r="F10" s="683"/>
      <c r="G10" s="683"/>
      <c r="H10" s="683"/>
      <c r="I10" s="683"/>
      <c r="J10" s="683"/>
      <c r="K10" s="683"/>
      <c r="L10" s="683"/>
      <c r="M10" s="683"/>
      <c r="N10" s="683"/>
      <c r="O10" s="683"/>
      <c r="P10" s="683"/>
      <c r="Q10" s="684"/>
      <c r="R10" s="685" t="s">
        <v>126</v>
      </c>
      <c r="S10" s="686"/>
      <c r="T10" s="686"/>
      <c r="U10" s="686"/>
      <c r="V10" s="686"/>
      <c r="W10" s="686"/>
      <c r="X10" s="686"/>
      <c r="Y10" s="687"/>
      <c r="Z10" s="688" t="s">
        <v>126</v>
      </c>
      <c r="AA10" s="688"/>
      <c r="AB10" s="688"/>
      <c r="AC10" s="688"/>
      <c r="AD10" s="689" t="s">
        <v>126</v>
      </c>
      <c r="AE10" s="689"/>
      <c r="AF10" s="689"/>
      <c r="AG10" s="689"/>
      <c r="AH10" s="689"/>
      <c r="AI10" s="689"/>
      <c r="AJ10" s="689"/>
      <c r="AK10" s="689"/>
      <c r="AL10" s="690" t="s">
        <v>126</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t="s">
        <v>126</v>
      </c>
      <c r="BH10" s="686"/>
      <c r="BI10" s="686"/>
      <c r="BJ10" s="686"/>
      <c r="BK10" s="686"/>
      <c r="BL10" s="686"/>
      <c r="BM10" s="686"/>
      <c r="BN10" s="687"/>
      <c r="BO10" s="688" t="s">
        <v>126</v>
      </c>
      <c r="BP10" s="688"/>
      <c r="BQ10" s="688"/>
      <c r="BR10" s="688"/>
      <c r="BS10" s="694" t="s">
        <v>126</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123076</v>
      </c>
      <c r="CS10" s="686"/>
      <c r="CT10" s="686"/>
      <c r="CU10" s="686"/>
      <c r="CV10" s="686"/>
      <c r="CW10" s="686"/>
      <c r="CX10" s="686"/>
      <c r="CY10" s="687"/>
      <c r="CZ10" s="688">
        <v>0</v>
      </c>
      <c r="DA10" s="688"/>
      <c r="DB10" s="688"/>
      <c r="DC10" s="688"/>
      <c r="DD10" s="694" t="s">
        <v>126</v>
      </c>
      <c r="DE10" s="686"/>
      <c r="DF10" s="686"/>
      <c r="DG10" s="686"/>
      <c r="DH10" s="686"/>
      <c r="DI10" s="686"/>
      <c r="DJ10" s="686"/>
      <c r="DK10" s="686"/>
      <c r="DL10" s="686"/>
      <c r="DM10" s="686"/>
      <c r="DN10" s="686"/>
      <c r="DO10" s="686"/>
      <c r="DP10" s="687"/>
      <c r="DQ10" s="694">
        <v>96155</v>
      </c>
      <c r="DR10" s="686"/>
      <c r="DS10" s="686"/>
      <c r="DT10" s="686"/>
      <c r="DU10" s="686"/>
      <c r="DV10" s="686"/>
      <c r="DW10" s="686"/>
      <c r="DX10" s="686"/>
      <c r="DY10" s="686"/>
      <c r="DZ10" s="686"/>
      <c r="EA10" s="686"/>
      <c r="EB10" s="686"/>
      <c r="EC10" s="695"/>
    </row>
    <row r="11" spans="2:143" ht="11.25" customHeight="1" x14ac:dyDescent="0.2">
      <c r="B11" s="682" t="s">
        <v>243</v>
      </c>
      <c r="C11" s="683"/>
      <c r="D11" s="683"/>
      <c r="E11" s="683"/>
      <c r="F11" s="683"/>
      <c r="G11" s="683"/>
      <c r="H11" s="683"/>
      <c r="I11" s="683"/>
      <c r="J11" s="683"/>
      <c r="K11" s="683"/>
      <c r="L11" s="683"/>
      <c r="M11" s="683"/>
      <c r="N11" s="683"/>
      <c r="O11" s="683"/>
      <c r="P11" s="683"/>
      <c r="Q11" s="684"/>
      <c r="R11" s="685">
        <v>11907632</v>
      </c>
      <c r="S11" s="686"/>
      <c r="T11" s="686"/>
      <c r="U11" s="686"/>
      <c r="V11" s="686"/>
      <c r="W11" s="686"/>
      <c r="X11" s="686"/>
      <c r="Y11" s="687"/>
      <c r="Z11" s="690">
        <v>4</v>
      </c>
      <c r="AA11" s="691"/>
      <c r="AB11" s="691"/>
      <c r="AC11" s="703"/>
      <c r="AD11" s="694">
        <v>11907632</v>
      </c>
      <c r="AE11" s="686"/>
      <c r="AF11" s="686"/>
      <c r="AG11" s="686"/>
      <c r="AH11" s="686"/>
      <c r="AI11" s="686"/>
      <c r="AJ11" s="686"/>
      <c r="AK11" s="687"/>
      <c r="AL11" s="690">
        <v>9</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t="s">
        <v>126</v>
      </c>
      <c r="BH11" s="686"/>
      <c r="BI11" s="686"/>
      <c r="BJ11" s="686"/>
      <c r="BK11" s="686"/>
      <c r="BL11" s="686"/>
      <c r="BM11" s="686"/>
      <c r="BN11" s="687"/>
      <c r="BO11" s="688" t="s">
        <v>126</v>
      </c>
      <c r="BP11" s="688"/>
      <c r="BQ11" s="688"/>
      <c r="BR11" s="688"/>
      <c r="BS11" s="694" t="s">
        <v>126</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110889</v>
      </c>
      <c r="CS11" s="686"/>
      <c r="CT11" s="686"/>
      <c r="CU11" s="686"/>
      <c r="CV11" s="686"/>
      <c r="CW11" s="686"/>
      <c r="CX11" s="686"/>
      <c r="CY11" s="687"/>
      <c r="CZ11" s="688">
        <v>0</v>
      </c>
      <c r="DA11" s="688"/>
      <c r="DB11" s="688"/>
      <c r="DC11" s="688"/>
      <c r="DD11" s="694" t="s">
        <v>126</v>
      </c>
      <c r="DE11" s="686"/>
      <c r="DF11" s="686"/>
      <c r="DG11" s="686"/>
      <c r="DH11" s="686"/>
      <c r="DI11" s="686"/>
      <c r="DJ11" s="686"/>
      <c r="DK11" s="686"/>
      <c r="DL11" s="686"/>
      <c r="DM11" s="686"/>
      <c r="DN11" s="686"/>
      <c r="DO11" s="686"/>
      <c r="DP11" s="687"/>
      <c r="DQ11" s="694">
        <v>100035</v>
      </c>
      <c r="DR11" s="686"/>
      <c r="DS11" s="686"/>
      <c r="DT11" s="686"/>
      <c r="DU11" s="686"/>
      <c r="DV11" s="686"/>
      <c r="DW11" s="686"/>
      <c r="DX11" s="686"/>
      <c r="DY11" s="686"/>
      <c r="DZ11" s="686"/>
      <c r="EA11" s="686"/>
      <c r="EB11" s="686"/>
      <c r="EC11" s="695"/>
    </row>
    <row r="12" spans="2:143" ht="11.25" customHeight="1" x14ac:dyDescent="0.2">
      <c r="B12" s="682" t="s">
        <v>246</v>
      </c>
      <c r="C12" s="683"/>
      <c r="D12" s="683"/>
      <c r="E12" s="683"/>
      <c r="F12" s="683"/>
      <c r="G12" s="683"/>
      <c r="H12" s="683"/>
      <c r="I12" s="683"/>
      <c r="J12" s="683"/>
      <c r="K12" s="683"/>
      <c r="L12" s="683"/>
      <c r="M12" s="683"/>
      <c r="N12" s="683"/>
      <c r="O12" s="683"/>
      <c r="P12" s="683"/>
      <c r="Q12" s="684"/>
      <c r="R12" s="685">
        <v>4609</v>
      </c>
      <c r="S12" s="686"/>
      <c r="T12" s="686"/>
      <c r="U12" s="686"/>
      <c r="V12" s="686"/>
      <c r="W12" s="686"/>
      <c r="X12" s="686"/>
      <c r="Y12" s="687"/>
      <c r="Z12" s="688">
        <v>0</v>
      </c>
      <c r="AA12" s="688"/>
      <c r="AB12" s="688"/>
      <c r="AC12" s="688"/>
      <c r="AD12" s="689">
        <v>4609</v>
      </c>
      <c r="AE12" s="689"/>
      <c r="AF12" s="689"/>
      <c r="AG12" s="689"/>
      <c r="AH12" s="689"/>
      <c r="AI12" s="689"/>
      <c r="AJ12" s="689"/>
      <c r="AK12" s="689"/>
      <c r="AL12" s="690">
        <v>0</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t="s">
        <v>126</v>
      </c>
      <c r="BH12" s="686"/>
      <c r="BI12" s="686"/>
      <c r="BJ12" s="686"/>
      <c r="BK12" s="686"/>
      <c r="BL12" s="686"/>
      <c r="BM12" s="686"/>
      <c r="BN12" s="687"/>
      <c r="BO12" s="688" t="s">
        <v>126</v>
      </c>
      <c r="BP12" s="688"/>
      <c r="BQ12" s="688"/>
      <c r="BR12" s="688"/>
      <c r="BS12" s="694" t="s">
        <v>126</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2110035</v>
      </c>
      <c r="CS12" s="686"/>
      <c r="CT12" s="686"/>
      <c r="CU12" s="686"/>
      <c r="CV12" s="686"/>
      <c r="CW12" s="686"/>
      <c r="CX12" s="686"/>
      <c r="CY12" s="687"/>
      <c r="CZ12" s="688">
        <v>0.7</v>
      </c>
      <c r="DA12" s="688"/>
      <c r="DB12" s="688"/>
      <c r="DC12" s="688"/>
      <c r="DD12" s="694">
        <v>130431</v>
      </c>
      <c r="DE12" s="686"/>
      <c r="DF12" s="686"/>
      <c r="DG12" s="686"/>
      <c r="DH12" s="686"/>
      <c r="DI12" s="686"/>
      <c r="DJ12" s="686"/>
      <c r="DK12" s="686"/>
      <c r="DL12" s="686"/>
      <c r="DM12" s="686"/>
      <c r="DN12" s="686"/>
      <c r="DO12" s="686"/>
      <c r="DP12" s="687"/>
      <c r="DQ12" s="694">
        <v>1901061</v>
      </c>
      <c r="DR12" s="686"/>
      <c r="DS12" s="686"/>
      <c r="DT12" s="686"/>
      <c r="DU12" s="686"/>
      <c r="DV12" s="686"/>
      <c r="DW12" s="686"/>
      <c r="DX12" s="686"/>
      <c r="DY12" s="686"/>
      <c r="DZ12" s="686"/>
      <c r="EA12" s="686"/>
      <c r="EB12" s="686"/>
      <c r="EC12" s="695"/>
    </row>
    <row r="13" spans="2:143" ht="11.25" customHeight="1" x14ac:dyDescent="0.2">
      <c r="B13" s="682" t="s">
        <v>249</v>
      </c>
      <c r="C13" s="683"/>
      <c r="D13" s="683"/>
      <c r="E13" s="683"/>
      <c r="F13" s="683"/>
      <c r="G13" s="683"/>
      <c r="H13" s="683"/>
      <c r="I13" s="683"/>
      <c r="J13" s="683"/>
      <c r="K13" s="683"/>
      <c r="L13" s="683"/>
      <c r="M13" s="683"/>
      <c r="N13" s="683"/>
      <c r="O13" s="683"/>
      <c r="P13" s="683"/>
      <c r="Q13" s="684"/>
      <c r="R13" s="685" t="s">
        <v>126</v>
      </c>
      <c r="S13" s="686"/>
      <c r="T13" s="686"/>
      <c r="U13" s="686"/>
      <c r="V13" s="686"/>
      <c r="W13" s="686"/>
      <c r="X13" s="686"/>
      <c r="Y13" s="687"/>
      <c r="Z13" s="688" t="s">
        <v>126</v>
      </c>
      <c r="AA13" s="688"/>
      <c r="AB13" s="688"/>
      <c r="AC13" s="688"/>
      <c r="AD13" s="689" t="s">
        <v>126</v>
      </c>
      <c r="AE13" s="689"/>
      <c r="AF13" s="689"/>
      <c r="AG13" s="689"/>
      <c r="AH13" s="689"/>
      <c r="AI13" s="689"/>
      <c r="AJ13" s="689"/>
      <c r="AK13" s="689"/>
      <c r="AL13" s="690" t="s">
        <v>126</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t="s">
        <v>126</v>
      </c>
      <c r="BH13" s="686"/>
      <c r="BI13" s="686"/>
      <c r="BJ13" s="686"/>
      <c r="BK13" s="686"/>
      <c r="BL13" s="686"/>
      <c r="BM13" s="686"/>
      <c r="BN13" s="687"/>
      <c r="BO13" s="688" t="s">
        <v>126</v>
      </c>
      <c r="BP13" s="688"/>
      <c r="BQ13" s="688"/>
      <c r="BR13" s="688"/>
      <c r="BS13" s="694" t="s">
        <v>126</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15253588</v>
      </c>
      <c r="CS13" s="686"/>
      <c r="CT13" s="686"/>
      <c r="CU13" s="686"/>
      <c r="CV13" s="686"/>
      <c r="CW13" s="686"/>
      <c r="CX13" s="686"/>
      <c r="CY13" s="687"/>
      <c r="CZ13" s="688">
        <v>5.3</v>
      </c>
      <c r="DA13" s="688"/>
      <c r="DB13" s="688"/>
      <c r="DC13" s="688"/>
      <c r="DD13" s="694">
        <v>7732514</v>
      </c>
      <c r="DE13" s="686"/>
      <c r="DF13" s="686"/>
      <c r="DG13" s="686"/>
      <c r="DH13" s="686"/>
      <c r="DI13" s="686"/>
      <c r="DJ13" s="686"/>
      <c r="DK13" s="686"/>
      <c r="DL13" s="686"/>
      <c r="DM13" s="686"/>
      <c r="DN13" s="686"/>
      <c r="DO13" s="686"/>
      <c r="DP13" s="687"/>
      <c r="DQ13" s="694">
        <v>9800321</v>
      </c>
      <c r="DR13" s="686"/>
      <c r="DS13" s="686"/>
      <c r="DT13" s="686"/>
      <c r="DU13" s="686"/>
      <c r="DV13" s="686"/>
      <c r="DW13" s="686"/>
      <c r="DX13" s="686"/>
      <c r="DY13" s="686"/>
      <c r="DZ13" s="686"/>
      <c r="EA13" s="686"/>
      <c r="EB13" s="686"/>
      <c r="EC13" s="695"/>
    </row>
    <row r="14" spans="2:143" ht="11.25" customHeight="1" x14ac:dyDescent="0.2">
      <c r="B14" s="682" t="s">
        <v>252</v>
      </c>
      <c r="C14" s="683"/>
      <c r="D14" s="683"/>
      <c r="E14" s="683"/>
      <c r="F14" s="683"/>
      <c r="G14" s="683"/>
      <c r="H14" s="683"/>
      <c r="I14" s="683"/>
      <c r="J14" s="683"/>
      <c r="K14" s="683"/>
      <c r="L14" s="683"/>
      <c r="M14" s="683"/>
      <c r="N14" s="683"/>
      <c r="O14" s="683"/>
      <c r="P14" s="683"/>
      <c r="Q14" s="684"/>
      <c r="R14" s="685">
        <v>68</v>
      </c>
      <c r="S14" s="686"/>
      <c r="T14" s="686"/>
      <c r="U14" s="686"/>
      <c r="V14" s="686"/>
      <c r="W14" s="686"/>
      <c r="X14" s="686"/>
      <c r="Y14" s="687"/>
      <c r="Z14" s="688">
        <v>0</v>
      </c>
      <c r="AA14" s="688"/>
      <c r="AB14" s="688"/>
      <c r="AC14" s="688"/>
      <c r="AD14" s="689">
        <v>68</v>
      </c>
      <c r="AE14" s="689"/>
      <c r="AF14" s="689"/>
      <c r="AG14" s="689"/>
      <c r="AH14" s="689"/>
      <c r="AI14" s="689"/>
      <c r="AJ14" s="689"/>
      <c r="AK14" s="689"/>
      <c r="AL14" s="690">
        <v>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284555</v>
      </c>
      <c r="BH14" s="686"/>
      <c r="BI14" s="686"/>
      <c r="BJ14" s="686"/>
      <c r="BK14" s="686"/>
      <c r="BL14" s="686"/>
      <c r="BM14" s="686"/>
      <c r="BN14" s="687"/>
      <c r="BO14" s="688">
        <v>0.6</v>
      </c>
      <c r="BP14" s="688"/>
      <c r="BQ14" s="688"/>
      <c r="BR14" s="688"/>
      <c r="BS14" s="694" t="s">
        <v>126</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467963</v>
      </c>
      <c r="CS14" s="686"/>
      <c r="CT14" s="686"/>
      <c r="CU14" s="686"/>
      <c r="CV14" s="686"/>
      <c r="CW14" s="686"/>
      <c r="CX14" s="686"/>
      <c r="CY14" s="687"/>
      <c r="CZ14" s="688">
        <v>0.2</v>
      </c>
      <c r="DA14" s="688"/>
      <c r="DB14" s="688"/>
      <c r="DC14" s="688"/>
      <c r="DD14" s="694">
        <v>8937</v>
      </c>
      <c r="DE14" s="686"/>
      <c r="DF14" s="686"/>
      <c r="DG14" s="686"/>
      <c r="DH14" s="686"/>
      <c r="DI14" s="686"/>
      <c r="DJ14" s="686"/>
      <c r="DK14" s="686"/>
      <c r="DL14" s="686"/>
      <c r="DM14" s="686"/>
      <c r="DN14" s="686"/>
      <c r="DO14" s="686"/>
      <c r="DP14" s="687"/>
      <c r="DQ14" s="694">
        <v>466878</v>
      </c>
      <c r="DR14" s="686"/>
      <c r="DS14" s="686"/>
      <c r="DT14" s="686"/>
      <c r="DU14" s="686"/>
      <c r="DV14" s="686"/>
      <c r="DW14" s="686"/>
      <c r="DX14" s="686"/>
      <c r="DY14" s="686"/>
      <c r="DZ14" s="686"/>
      <c r="EA14" s="686"/>
      <c r="EB14" s="686"/>
      <c r="EC14" s="695"/>
    </row>
    <row r="15" spans="2:143" ht="11.25" customHeight="1" x14ac:dyDescent="0.2">
      <c r="B15" s="682" t="s">
        <v>255</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126</v>
      </c>
      <c r="AA15" s="688"/>
      <c r="AB15" s="688"/>
      <c r="AC15" s="688"/>
      <c r="AD15" s="689" t="s">
        <v>126</v>
      </c>
      <c r="AE15" s="689"/>
      <c r="AF15" s="689"/>
      <c r="AG15" s="689"/>
      <c r="AH15" s="689"/>
      <c r="AI15" s="689"/>
      <c r="AJ15" s="689"/>
      <c r="AK15" s="689"/>
      <c r="AL15" s="690" t="s">
        <v>126</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3476198</v>
      </c>
      <c r="BH15" s="686"/>
      <c r="BI15" s="686"/>
      <c r="BJ15" s="686"/>
      <c r="BK15" s="686"/>
      <c r="BL15" s="686"/>
      <c r="BM15" s="686"/>
      <c r="BN15" s="687"/>
      <c r="BO15" s="688">
        <v>7.2</v>
      </c>
      <c r="BP15" s="688"/>
      <c r="BQ15" s="688"/>
      <c r="BR15" s="688"/>
      <c r="BS15" s="694" t="s">
        <v>126</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31192220</v>
      </c>
      <c r="CS15" s="686"/>
      <c r="CT15" s="686"/>
      <c r="CU15" s="686"/>
      <c r="CV15" s="686"/>
      <c r="CW15" s="686"/>
      <c r="CX15" s="686"/>
      <c r="CY15" s="687"/>
      <c r="CZ15" s="688">
        <v>10.9</v>
      </c>
      <c r="DA15" s="688"/>
      <c r="DB15" s="688"/>
      <c r="DC15" s="688"/>
      <c r="DD15" s="694">
        <v>9892146</v>
      </c>
      <c r="DE15" s="686"/>
      <c r="DF15" s="686"/>
      <c r="DG15" s="686"/>
      <c r="DH15" s="686"/>
      <c r="DI15" s="686"/>
      <c r="DJ15" s="686"/>
      <c r="DK15" s="686"/>
      <c r="DL15" s="686"/>
      <c r="DM15" s="686"/>
      <c r="DN15" s="686"/>
      <c r="DO15" s="686"/>
      <c r="DP15" s="687"/>
      <c r="DQ15" s="694">
        <v>21933173</v>
      </c>
      <c r="DR15" s="686"/>
      <c r="DS15" s="686"/>
      <c r="DT15" s="686"/>
      <c r="DU15" s="686"/>
      <c r="DV15" s="686"/>
      <c r="DW15" s="686"/>
      <c r="DX15" s="686"/>
      <c r="DY15" s="686"/>
      <c r="DZ15" s="686"/>
      <c r="EA15" s="686"/>
      <c r="EB15" s="686"/>
      <c r="EC15" s="695"/>
    </row>
    <row r="16" spans="2:143" ht="11.25" customHeight="1" x14ac:dyDescent="0.2">
      <c r="B16" s="682" t="s">
        <v>258</v>
      </c>
      <c r="C16" s="683"/>
      <c r="D16" s="683"/>
      <c r="E16" s="683"/>
      <c r="F16" s="683"/>
      <c r="G16" s="683"/>
      <c r="H16" s="683"/>
      <c r="I16" s="683"/>
      <c r="J16" s="683"/>
      <c r="K16" s="683"/>
      <c r="L16" s="683"/>
      <c r="M16" s="683"/>
      <c r="N16" s="683"/>
      <c r="O16" s="683"/>
      <c r="P16" s="683"/>
      <c r="Q16" s="684"/>
      <c r="R16" s="685">
        <v>141539</v>
      </c>
      <c r="S16" s="686"/>
      <c r="T16" s="686"/>
      <c r="U16" s="686"/>
      <c r="V16" s="686"/>
      <c r="W16" s="686"/>
      <c r="X16" s="686"/>
      <c r="Y16" s="687"/>
      <c r="Z16" s="688">
        <v>0</v>
      </c>
      <c r="AA16" s="688"/>
      <c r="AB16" s="688"/>
      <c r="AC16" s="688"/>
      <c r="AD16" s="689">
        <v>141539</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126</v>
      </c>
      <c r="BH16" s="686"/>
      <c r="BI16" s="686"/>
      <c r="BJ16" s="686"/>
      <c r="BK16" s="686"/>
      <c r="BL16" s="686"/>
      <c r="BM16" s="686"/>
      <c r="BN16" s="687"/>
      <c r="BO16" s="688" t="s">
        <v>260</v>
      </c>
      <c r="BP16" s="688"/>
      <c r="BQ16" s="688"/>
      <c r="BR16" s="688"/>
      <c r="BS16" s="694" t="s">
        <v>126</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126</v>
      </c>
      <c r="CS16" s="686"/>
      <c r="CT16" s="686"/>
      <c r="CU16" s="686"/>
      <c r="CV16" s="686"/>
      <c r="CW16" s="686"/>
      <c r="CX16" s="686"/>
      <c r="CY16" s="687"/>
      <c r="CZ16" s="688" t="s">
        <v>126</v>
      </c>
      <c r="DA16" s="688"/>
      <c r="DB16" s="688"/>
      <c r="DC16" s="688"/>
      <c r="DD16" s="694" t="s">
        <v>126</v>
      </c>
      <c r="DE16" s="686"/>
      <c r="DF16" s="686"/>
      <c r="DG16" s="686"/>
      <c r="DH16" s="686"/>
      <c r="DI16" s="686"/>
      <c r="DJ16" s="686"/>
      <c r="DK16" s="686"/>
      <c r="DL16" s="686"/>
      <c r="DM16" s="686"/>
      <c r="DN16" s="686"/>
      <c r="DO16" s="686"/>
      <c r="DP16" s="687"/>
      <c r="DQ16" s="694" t="s">
        <v>126</v>
      </c>
      <c r="DR16" s="686"/>
      <c r="DS16" s="686"/>
      <c r="DT16" s="686"/>
      <c r="DU16" s="686"/>
      <c r="DV16" s="686"/>
      <c r="DW16" s="686"/>
      <c r="DX16" s="686"/>
      <c r="DY16" s="686"/>
      <c r="DZ16" s="686"/>
      <c r="EA16" s="686"/>
      <c r="EB16" s="686"/>
      <c r="EC16" s="695"/>
    </row>
    <row r="17" spans="2:133" ht="11.25" customHeight="1" x14ac:dyDescent="0.2">
      <c r="B17" s="682" t="s">
        <v>262</v>
      </c>
      <c r="C17" s="683"/>
      <c r="D17" s="683"/>
      <c r="E17" s="683"/>
      <c r="F17" s="683"/>
      <c r="G17" s="683"/>
      <c r="H17" s="683"/>
      <c r="I17" s="683"/>
      <c r="J17" s="683"/>
      <c r="K17" s="683"/>
      <c r="L17" s="683"/>
      <c r="M17" s="683"/>
      <c r="N17" s="683"/>
      <c r="O17" s="683"/>
      <c r="P17" s="683"/>
      <c r="Q17" s="684"/>
      <c r="R17" s="685" t="s">
        <v>126</v>
      </c>
      <c r="S17" s="686"/>
      <c r="T17" s="686"/>
      <c r="U17" s="686"/>
      <c r="V17" s="686"/>
      <c r="W17" s="686"/>
      <c r="X17" s="686"/>
      <c r="Y17" s="687"/>
      <c r="Z17" s="688" t="s">
        <v>126</v>
      </c>
      <c r="AA17" s="688"/>
      <c r="AB17" s="688"/>
      <c r="AC17" s="688"/>
      <c r="AD17" s="689" t="s">
        <v>126</v>
      </c>
      <c r="AE17" s="689"/>
      <c r="AF17" s="689"/>
      <c r="AG17" s="689"/>
      <c r="AH17" s="689"/>
      <c r="AI17" s="689"/>
      <c r="AJ17" s="689"/>
      <c r="AK17" s="689"/>
      <c r="AL17" s="690" t="s">
        <v>126</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126</v>
      </c>
      <c r="BH17" s="686"/>
      <c r="BI17" s="686"/>
      <c r="BJ17" s="686"/>
      <c r="BK17" s="686"/>
      <c r="BL17" s="686"/>
      <c r="BM17" s="686"/>
      <c r="BN17" s="687"/>
      <c r="BO17" s="688" t="s">
        <v>126</v>
      </c>
      <c r="BP17" s="688"/>
      <c r="BQ17" s="688"/>
      <c r="BR17" s="688"/>
      <c r="BS17" s="694" t="s">
        <v>126</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5602181</v>
      </c>
      <c r="CS17" s="686"/>
      <c r="CT17" s="686"/>
      <c r="CU17" s="686"/>
      <c r="CV17" s="686"/>
      <c r="CW17" s="686"/>
      <c r="CX17" s="686"/>
      <c r="CY17" s="687"/>
      <c r="CZ17" s="688">
        <v>2</v>
      </c>
      <c r="DA17" s="688"/>
      <c r="DB17" s="688"/>
      <c r="DC17" s="688"/>
      <c r="DD17" s="694" t="s">
        <v>126</v>
      </c>
      <c r="DE17" s="686"/>
      <c r="DF17" s="686"/>
      <c r="DG17" s="686"/>
      <c r="DH17" s="686"/>
      <c r="DI17" s="686"/>
      <c r="DJ17" s="686"/>
      <c r="DK17" s="686"/>
      <c r="DL17" s="686"/>
      <c r="DM17" s="686"/>
      <c r="DN17" s="686"/>
      <c r="DO17" s="686"/>
      <c r="DP17" s="687"/>
      <c r="DQ17" s="694">
        <v>5602181</v>
      </c>
      <c r="DR17" s="686"/>
      <c r="DS17" s="686"/>
      <c r="DT17" s="686"/>
      <c r="DU17" s="686"/>
      <c r="DV17" s="686"/>
      <c r="DW17" s="686"/>
      <c r="DX17" s="686"/>
      <c r="DY17" s="686"/>
      <c r="DZ17" s="686"/>
      <c r="EA17" s="686"/>
      <c r="EB17" s="686"/>
      <c r="EC17" s="695"/>
    </row>
    <row r="18" spans="2:133" ht="11.25" customHeight="1" x14ac:dyDescent="0.2">
      <c r="B18" s="682" t="s">
        <v>265</v>
      </c>
      <c r="C18" s="683"/>
      <c r="D18" s="683"/>
      <c r="E18" s="683"/>
      <c r="F18" s="683"/>
      <c r="G18" s="683"/>
      <c r="H18" s="683"/>
      <c r="I18" s="683"/>
      <c r="J18" s="683"/>
      <c r="K18" s="683"/>
      <c r="L18" s="683"/>
      <c r="M18" s="683"/>
      <c r="N18" s="683"/>
      <c r="O18" s="683"/>
      <c r="P18" s="683"/>
      <c r="Q18" s="684"/>
      <c r="R18" s="685">
        <v>457847</v>
      </c>
      <c r="S18" s="686"/>
      <c r="T18" s="686"/>
      <c r="U18" s="686"/>
      <c r="V18" s="686"/>
      <c r="W18" s="686"/>
      <c r="X18" s="686"/>
      <c r="Y18" s="687"/>
      <c r="Z18" s="688">
        <v>0.2</v>
      </c>
      <c r="AA18" s="688"/>
      <c r="AB18" s="688"/>
      <c r="AC18" s="688"/>
      <c r="AD18" s="689">
        <v>457847</v>
      </c>
      <c r="AE18" s="689"/>
      <c r="AF18" s="689"/>
      <c r="AG18" s="689"/>
      <c r="AH18" s="689"/>
      <c r="AI18" s="689"/>
      <c r="AJ18" s="689"/>
      <c r="AK18" s="689"/>
      <c r="AL18" s="690">
        <v>0.3</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126</v>
      </c>
      <c r="BH18" s="686"/>
      <c r="BI18" s="686"/>
      <c r="BJ18" s="686"/>
      <c r="BK18" s="686"/>
      <c r="BL18" s="686"/>
      <c r="BM18" s="686"/>
      <c r="BN18" s="687"/>
      <c r="BO18" s="688" t="s">
        <v>260</v>
      </c>
      <c r="BP18" s="688"/>
      <c r="BQ18" s="688"/>
      <c r="BR18" s="688"/>
      <c r="BS18" s="694" t="s">
        <v>126</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126</v>
      </c>
      <c r="CS18" s="686"/>
      <c r="CT18" s="686"/>
      <c r="CU18" s="686"/>
      <c r="CV18" s="686"/>
      <c r="CW18" s="686"/>
      <c r="CX18" s="686"/>
      <c r="CY18" s="687"/>
      <c r="CZ18" s="688" t="s">
        <v>126</v>
      </c>
      <c r="DA18" s="688"/>
      <c r="DB18" s="688"/>
      <c r="DC18" s="688"/>
      <c r="DD18" s="694" t="s">
        <v>126</v>
      </c>
      <c r="DE18" s="686"/>
      <c r="DF18" s="686"/>
      <c r="DG18" s="686"/>
      <c r="DH18" s="686"/>
      <c r="DI18" s="686"/>
      <c r="DJ18" s="686"/>
      <c r="DK18" s="686"/>
      <c r="DL18" s="686"/>
      <c r="DM18" s="686"/>
      <c r="DN18" s="686"/>
      <c r="DO18" s="686"/>
      <c r="DP18" s="687"/>
      <c r="DQ18" s="694" t="s">
        <v>126</v>
      </c>
      <c r="DR18" s="686"/>
      <c r="DS18" s="686"/>
      <c r="DT18" s="686"/>
      <c r="DU18" s="686"/>
      <c r="DV18" s="686"/>
      <c r="DW18" s="686"/>
      <c r="DX18" s="686"/>
      <c r="DY18" s="686"/>
      <c r="DZ18" s="686"/>
      <c r="EA18" s="686"/>
      <c r="EB18" s="686"/>
      <c r="EC18" s="695"/>
    </row>
    <row r="19" spans="2:133" ht="11.25" customHeight="1" x14ac:dyDescent="0.2">
      <c r="B19" s="682" t="s">
        <v>268</v>
      </c>
      <c r="C19" s="683"/>
      <c r="D19" s="683"/>
      <c r="E19" s="683"/>
      <c r="F19" s="683"/>
      <c r="G19" s="683"/>
      <c r="H19" s="683"/>
      <c r="I19" s="683"/>
      <c r="J19" s="683"/>
      <c r="K19" s="683"/>
      <c r="L19" s="683"/>
      <c r="M19" s="683"/>
      <c r="N19" s="683"/>
      <c r="O19" s="683"/>
      <c r="P19" s="683"/>
      <c r="Q19" s="684"/>
      <c r="R19" s="685">
        <v>371024</v>
      </c>
      <c r="S19" s="686"/>
      <c r="T19" s="686"/>
      <c r="U19" s="686"/>
      <c r="V19" s="686"/>
      <c r="W19" s="686"/>
      <c r="X19" s="686"/>
      <c r="Y19" s="687"/>
      <c r="Z19" s="688">
        <v>0.1</v>
      </c>
      <c r="AA19" s="688"/>
      <c r="AB19" s="688"/>
      <c r="AC19" s="688"/>
      <c r="AD19" s="689">
        <v>371024</v>
      </c>
      <c r="AE19" s="689"/>
      <c r="AF19" s="689"/>
      <c r="AG19" s="689"/>
      <c r="AH19" s="689"/>
      <c r="AI19" s="689"/>
      <c r="AJ19" s="689"/>
      <c r="AK19" s="689"/>
      <c r="AL19" s="690">
        <v>0.3</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484</v>
      </c>
      <c r="BH19" s="686"/>
      <c r="BI19" s="686"/>
      <c r="BJ19" s="686"/>
      <c r="BK19" s="686"/>
      <c r="BL19" s="686"/>
      <c r="BM19" s="686"/>
      <c r="BN19" s="687"/>
      <c r="BO19" s="688">
        <v>0</v>
      </c>
      <c r="BP19" s="688"/>
      <c r="BQ19" s="688"/>
      <c r="BR19" s="688"/>
      <c r="BS19" s="694" t="s">
        <v>126</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126</v>
      </c>
      <c r="DA19" s="688"/>
      <c r="DB19" s="688"/>
      <c r="DC19" s="688"/>
      <c r="DD19" s="694" t="s">
        <v>126</v>
      </c>
      <c r="DE19" s="686"/>
      <c r="DF19" s="686"/>
      <c r="DG19" s="686"/>
      <c r="DH19" s="686"/>
      <c r="DI19" s="686"/>
      <c r="DJ19" s="686"/>
      <c r="DK19" s="686"/>
      <c r="DL19" s="686"/>
      <c r="DM19" s="686"/>
      <c r="DN19" s="686"/>
      <c r="DO19" s="686"/>
      <c r="DP19" s="687"/>
      <c r="DQ19" s="694" t="s">
        <v>126</v>
      </c>
      <c r="DR19" s="686"/>
      <c r="DS19" s="686"/>
      <c r="DT19" s="686"/>
      <c r="DU19" s="686"/>
      <c r="DV19" s="686"/>
      <c r="DW19" s="686"/>
      <c r="DX19" s="686"/>
      <c r="DY19" s="686"/>
      <c r="DZ19" s="686"/>
      <c r="EA19" s="686"/>
      <c r="EB19" s="686"/>
      <c r="EC19" s="695"/>
    </row>
    <row r="20" spans="2:133" ht="11.25" customHeight="1" x14ac:dyDescent="0.2">
      <c r="B20" s="682" t="s">
        <v>271</v>
      </c>
      <c r="C20" s="683"/>
      <c r="D20" s="683"/>
      <c r="E20" s="683"/>
      <c r="F20" s="683"/>
      <c r="G20" s="683"/>
      <c r="H20" s="683"/>
      <c r="I20" s="683"/>
      <c r="J20" s="683"/>
      <c r="K20" s="683"/>
      <c r="L20" s="683"/>
      <c r="M20" s="683"/>
      <c r="N20" s="683"/>
      <c r="O20" s="683"/>
      <c r="P20" s="683"/>
      <c r="Q20" s="684"/>
      <c r="R20" s="685">
        <v>80416</v>
      </c>
      <c r="S20" s="686"/>
      <c r="T20" s="686"/>
      <c r="U20" s="686"/>
      <c r="V20" s="686"/>
      <c r="W20" s="686"/>
      <c r="X20" s="686"/>
      <c r="Y20" s="687"/>
      <c r="Z20" s="688">
        <v>0</v>
      </c>
      <c r="AA20" s="688"/>
      <c r="AB20" s="688"/>
      <c r="AC20" s="688"/>
      <c r="AD20" s="689">
        <v>80416</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484</v>
      </c>
      <c r="BH20" s="686"/>
      <c r="BI20" s="686"/>
      <c r="BJ20" s="686"/>
      <c r="BK20" s="686"/>
      <c r="BL20" s="686"/>
      <c r="BM20" s="686"/>
      <c r="BN20" s="687"/>
      <c r="BO20" s="688">
        <v>0</v>
      </c>
      <c r="BP20" s="688"/>
      <c r="BQ20" s="688"/>
      <c r="BR20" s="688"/>
      <c r="BS20" s="694" t="s">
        <v>126</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285612861</v>
      </c>
      <c r="CS20" s="686"/>
      <c r="CT20" s="686"/>
      <c r="CU20" s="686"/>
      <c r="CV20" s="686"/>
      <c r="CW20" s="686"/>
      <c r="CX20" s="686"/>
      <c r="CY20" s="687"/>
      <c r="CZ20" s="688">
        <v>100</v>
      </c>
      <c r="DA20" s="688"/>
      <c r="DB20" s="688"/>
      <c r="DC20" s="688"/>
      <c r="DD20" s="694">
        <v>20696248</v>
      </c>
      <c r="DE20" s="686"/>
      <c r="DF20" s="686"/>
      <c r="DG20" s="686"/>
      <c r="DH20" s="686"/>
      <c r="DI20" s="686"/>
      <c r="DJ20" s="686"/>
      <c r="DK20" s="686"/>
      <c r="DL20" s="686"/>
      <c r="DM20" s="686"/>
      <c r="DN20" s="686"/>
      <c r="DO20" s="686"/>
      <c r="DP20" s="687"/>
      <c r="DQ20" s="694">
        <v>144303407</v>
      </c>
      <c r="DR20" s="686"/>
      <c r="DS20" s="686"/>
      <c r="DT20" s="686"/>
      <c r="DU20" s="686"/>
      <c r="DV20" s="686"/>
      <c r="DW20" s="686"/>
      <c r="DX20" s="686"/>
      <c r="DY20" s="686"/>
      <c r="DZ20" s="686"/>
      <c r="EA20" s="686"/>
      <c r="EB20" s="686"/>
      <c r="EC20" s="695"/>
    </row>
    <row r="21" spans="2:133" ht="11.25" customHeight="1" x14ac:dyDescent="0.2">
      <c r="B21" s="682" t="s">
        <v>274</v>
      </c>
      <c r="C21" s="683"/>
      <c r="D21" s="683"/>
      <c r="E21" s="683"/>
      <c r="F21" s="683"/>
      <c r="G21" s="683"/>
      <c r="H21" s="683"/>
      <c r="I21" s="683"/>
      <c r="J21" s="683"/>
      <c r="K21" s="683"/>
      <c r="L21" s="683"/>
      <c r="M21" s="683"/>
      <c r="N21" s="683"/>
      <c r="O21" s="683"/>
      <c r="P21" s="683"/>
      <c r="Q21" s="684"/>
      <c r="R21" s="685">
        <v>6407</v>
      </c>
      <c r="S21" s="686"/>
      <c r="T21" s="686"/>
      <c r="U21" s="686"/>
      <c r="V21" s="686"/>
      <c r="W21" s="686"/>
      <c r="X21" s="686"/>
      <c r="Y21" s="687"/>
      <c r="Z21" s="688">
        <v>0</v>
      </c>
      <c r="AA21" s="688"/>
      <c r="AB21" s="688"/>
      <c r="AC21" s="688"/>
      <c r="AD21" s="689">
        <v>6407</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484</v>
      </c>
      <c r="BH21" s="686"/>
      <c r="BI21" s="686"/>
      <c r="BJ21" s="686"/>
      <c r="BK21" s="686"/>
      <c r="BL21" s="686"/>
      <c r="BM21" s="686"/>
      <c r="BN21" s="687"/>
      <c r="BO21" s="688">
        <v>0</v>
      </c>
      <c r="BP21" s="688"/>
      <c r="BQ21" s="688"/>
      <c r="BR21" s="688"/>
      <c r="BS21" s="694" t="s">
        <v>126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276</v>
      </c>
      <c r="C22" s="683"/>
      <c r="D22" s="683"/>
      <c r="E22" s="683"/>
      <c r="F22" s="683"/>
      <c r="G22" s="683"/>
      <c r="H22" s="683"/>
      <c r="I22" s="683"/>
      <c r="J22" s="683"/>
      <c r="K22" s="683"/>
      <c r="L22" s="683"/>
      <c r="M22" s="683"/>
      <c r="N22" s="683"/>
      <c r="O22" s="683"/>
      <c r="P22" s="683"/>
      <c r="Q22" s="684"/>
      <c r="R22" s="685" t="s">
        <v>126</v>
      </c>
      <c r="S22" s="686"/>
      <c r="T22" s="686"/>
      <c r="U22" s="686"/>
      <c r="V22" s="686"/>
      <c r="W22" s="686"/>
      <c r="X22" s="686"/>
      <c r="Y22" s="687"/>
      <c r="Z22" s="688" t="s">
        <v>126</v>
      </c>
      <c r="AA22" s="688"/>
      <c r="AB22" s="688"/>
      <c r="AC22" s="688"/>
      <c r="AD22" s="689" t="s">
        <v>126</v>
      </c>
      <c r="AE22" s="689"/>
      <c r="AF22" s="689"/>
      <c r="AG22" s="689"/>
      <c r="AH22" s="689"/>
      <c r="AI22" s="689"/>
      <c r="AJ22" s="689"/>
      <c r="AK22" s="689"/>
      <c r="AL22" s="690" t="s">
        <v>126</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126</v>
      </c>
      <c r="BP22" s="688"/>
      <c r="BQ22" s="688"/>
      <c r="BR22" s="688"/>
      <c r="BS22" s="694" t="s">
        <v>260</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279</v>
      </c>
      <c r="C23" s="683"/>
      <c r="D23" s="683"/>
      <c r="E23" s="683"/>
      <c r="F23" s="683"/>
      <c r="G23" s="683"/>
      <c r="H23" s="683"/>
      <c r="I23" s="683"/>
      <c r="J23" s="683"/>
      <c r="K23" s="683"/>
      <c r="L23" s="683"/>
      <c r="M23" s="683"/>
      <c r="N23" s="683"/>
      <c r="O23" s="683"/>
      <c r="P23" s="683"/>
      <c r="Q23" s="684"/>
      <c r="R23" s="685" t="s">
        <v>126</v>
      </c>
      <c r="S23" s="686"/>
      <c r="T23" s="686"/>
      <c r="U23" s="686"/>
      <c r="V23" s="686"/>
      <c r="W23" s="686"/>
      <c r="X23" s="686"/>
      <c r="Y23" s="687"/>
      <c r="Z23" s="688" t="s">
        <v>126</v>
      </c>
      <c r="AA23" s="688"/>
      <c r="AB23" s="688"/>
      <c r="AC23" s="688"/>
      <c r="AD23" s="689" t="s">
        <v>126</v>
      </c>
      <c r="AE23" s="689"/>
      <c r="AF23" s="689"/>
      <c r="AG23" s="689"/>
      <c r="AH23" s="689"/>
      <c r="AI23" s="689"/>
      <c r="AJ23" s="689"/>
      <c r="AK23" s="689"/>
      <c r="AL23" s="690" t="s">
        <v>126</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126</v>
      </c>
      <c r="BH23" s="686"/>
      <c r="BI23" s="686"/>
      <c r="BJ23" s="686"/>
      <c r="BK23" s="686"/>
      <c r="BL23" s="686"/>
      <c r="BM23" s="686"/>
      <c r="BN23" s="687"/>
      <c r="BO23" s="688" t="s">
        <v>126</v>
      </c>
      <c r="BP23" s="688"/>
      <c r="BQ23" s="688"/>
      <c r="BR23" s="688"/>
      <c r="BS23" s="694" t="s">
        <v>126</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2">
      <c r="B24" s="682" t="s">
        <v>286</v>
      </c>
      <c r="C24" s="683"/>
      <c r="D24" s="683"/>
      <c r="E24" s="683"/>
      <c r="F24" s="683"/>
      <c r="G24" s="683"/>
      <c r="H24" s="683"/>
      <c r="I24" s="683"/>
      <c r="J24" s="683"/>
      <c r="K24" s="683"/>
      <c r="L24" s="683"/>
      <c r="M24" s="683"/>
      <c r="N24" s="683"/>
      <c r="O24" s="683"/>
      <c r="P24" s="683"/>
      <c r="Q24" s="684"/>
      <c r="R24" s="685" t="s">
        <v>126</v>
      </c>
      <c r="S24" s="686"/>
      <c r="T24" s="686"/>
      <c r="U24" s="686"/>
      <c r="V24" s="686"/>
      <c r="W24" s="686"/>
      <c r="X24" s="686"/>
      <c r="Y24" s="687"/>
      <c r="Z24" s="688" t="s">
        <v>126</v>
      </c>
      <c r="AA24" s="688"/>
      <c r="AB24" s="688"/>
      <c r="AC24" s="688"/>
      <c r="AD24" s="689" t="s">
        <v>126</v>
      </c>
      <c r="AE24" s="689"/>
      <c r="AF24" s="689"/>
      <c r="AG24" s="689"/>
      <c r="AH24" s="689"/>
      <c r="AI24" s="689"/>
      <c r="AJ24" s="689"/>
      <c r="AK24" s="689"/>
      <c r="AL24" s="690" t="s">
        <v>126</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126</v>
      </c>
      <c r="BH24" s="686"/>
      <c r="BI24" s="686"/>
      <c r="BJ24" s="686"/>
      <c r="BK24" s="686"/>
      <c r="BL24" s="686"/>
      <c r="BM24" s="686"/>
      <c r="BN24" s="687"/>
      <c r="BO24" s="688" t="s">
        <v>126</v>
      </c>
      <c r="BP24" s="688"/>
      <c r="BQ24" s="688"/>
      <c r="BR24" s="688"/>
      <c r="BS24" s="694" t="s">
        <v>126</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125352104</v>
      </c>
      <c r="CS24" s="675"/>
      <c r="CT24" s="675"/>
      <c r="CU24" s="675"/>
      <c r="CV24" s="675"/>
      <c r="CW24" s="675"/>
      <c r="CX24" s="675"/>
      <c r="CY24" s="676"/>
      <c r="CZ24" s="679">
        <v>43.9</v>
      </c>
      <c r="DA24" s="680"/>
      <c r="DB24" s="680"/>
      <c r="DC24" s="699"/>
      <c r="DD24" s="724">
        <v>65785002</v>
      </c>
      <c r="DE24" s="675"/>
      <c r="DF24" s="675"/>
      <c r="DG24" s="675"/>
      <c r="DH24" s="675"/>
      <c r="DI24" s="675"/>
      <c r="DJ24" s="675"/>
      <c r="DK24" s="676"/>
      <c r="DL24" s="724">
        <v>63562983</v>
      </c>
      <c r="DM24" s="675"/>
      <c r="DN24" s="675"/>
      <c r="DO24" s="675"/>
      <c r="DP24" s="675"/>
      <c r="DQ24" s="675"/>
      <c r="DR24" s="675"/>
      <c r="DS24" s="675"/>
      <c r="DT24" s="675"/>
      <c r="DU24" s="675"/>
      <c r="DV24" s="676"/>
      <c r="DW24" s="679">
        <v>48.3</v>
      </c>
      <c r="DX24" s="680"/>
      <c r="DY24" s="680"/>
      <c r="DZ24" s="680"/>
      <c r="EA24" s="680"/>
      <c r="EB24" s="680"/>
      <c r="EC24" s="681"/>
    </row>
    <row r="25" spans="2:133" ht="11.25" customHeight="1" x14ac:dyDescent="0.2">
      <c r="B25" s="682" t="s">
        <v>289</v>
      </c>
      <c r="C25" s="683"/>
      <c r="D25" s="683"/>
      <c r="E25" s="683"/>
      <c r="F25" s="683"/>
      <c r="G25" s="683"/>
      <c r="H25" s="683"/>
      <c r="I25" s="683"/>
      <c r="J25" s="683"/>
      <c r="K25" s="683"/>
      <c r="L25" s="683"/>
      <c r="M25" s="683"/>
      <c r="N25" s="683"/>
      <c r="O25" s="683"/>
      <c r="P25" s="683"/>
      <c r="Q25" s="684"/>
      <c r="R25" s="685" t="s">
        <v>126</v>
      </c>
      <c r="S25" s="686"/>
      <c r="T25" s="686"/>
      <c r="U25" s="686"/>
      <c r="V25" s="686"/>
      <c r="W25" s="686"/>
      <c r="X25" s="686"/>
      <c r="Y25" s="687"/>
      <c r="Z25" s="688" t="s">
        <v>126</v>
      </c>
      <c r="AA25" s="688"/>
      <c r="AB25" s="688"/>
      <c r="AC25" s="688"/>
      <c r="AD25" s="689" t="s">
        <v>126</v>
      </c>
      <c r="AE25" s="689"/>
      <c r="AF25" s="689"/>
      <c r="AG25" s="689"/>
      <c r="AH25" s="689"/>
      <c r="AI25" s="689"/>
      <c r="AJ25" s="689"/>
      <c r="AK25" s="689"/>
      <c r="AL25" s="690" t="s">
        <v>126</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126</v>
      </c>
      <c r="BP25" s="688"/>
      <c r="BQ25" s="688"/>
      <c r="BR25" s="688"/>
      <c r="BS25" s="694" t="s">
        <v>126</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32378006</v>
      </c>
      <c r="CS25" s="721"/>
      <c r="CT25" s="721"/>
      <c r="CU25" s="721"/>
      <c r="CV25" s="721"/>
      <c r="CW25" s="721"/>
      <c r="CX25" s="721"/>
      <c r="CY25" s="722"/>
      <c r="CZ25" s="690">
        <v>11.3</v>
      </c>
      <c r="DA25" s="719"/>
      <c r="DB25" s="719"/>
      <c r="DC25" s="723"/>
      <c r="DD25" s="694">
        <v>30381883</v>
      </c>
      <c r="DE25" s="721"/>
      <c r="DF25" s="721"/>
      <c r="DG25" s="721"/>
      <c r="DH25" s="721"/>
      <c r="DI25" s="721"/>
      <c r="DJ25" s="721"/>
      <c r="DK25" s="722"/>
      <c r="DL25" s="694">
        <v>29655287</v>
      </c>
      <c r="DM25" s="721"/>
      <c r="DN25" s="721"/>
      <c r="DO25" s="721"/>
      <c r="DP25" s="721"/>
      <c r="DQ25" s="721"/>
      <c r="DR25" s="721"/>
      <c r="DS25" s="721"/>
      <c r="DT25" s="721"/>
      <c r="DU25" s="721"/>
      <c r="DV25" s="722"/>
      <c r="DW25" s="690">
        <v>22.5</v>
      </c>
      <c r="DX25" s="719"/>
      <c r="DY25" s="719"/>
      <c r="DZ25" s="719"/>
      <c r="EA25" s="719"/>
      <c r="EB25" s="719"/>
      <c r="EC25" s="720"/>
    </row>
    <row r="26" spans="2:133" ht="11.25" customHeight="1" x14ac:dyDescent="0.2">
      <c r="B26" s="682" t="s">
        <v>292</v>
      </c>
      <c r="C26" s="683"/>
      <c r="D26" s="683"/>
      <c r="E26" s="683"/>
      <c r="F26" s="683"/>
      <c r="G26" s="683"/>
      <c r="H26" s="683"/>
      <c r="I26" s="683"/>
      <c r="J26" s="683"/>
      <c r="K26" s="683"/>
      <c r="L26" s="683"/>
      <c r="M26" s="683"/>
      <c r="N26" s="683"/>
      <c r="O26" s="683"/>
      <c r="P26" s="683"/>
      <c r="Q26" s="684"/>
      <c r="R26" s="685">
        <v>63339482</v>
      </c>
      <c r="S26" s="686"/>
      <c r="T26" s="686"/>
      <c r="U26" s="686"/>
      <c r="V26" s="686"/>
      <c r="W26" s="686"/>
      <c r="X26" s="686"/>
      <c r="Y26" s="687"/>
      <c r="Z26" s="688">
        <v>21.5</v>
      </c>
      <c r="AA26" s="688"/>
      <c r="AB26" s="688"/>
      <c r="AC26" s="688"/>
      <c r="AD26" s="689">
        <v>63339482</v>
      </c>
      <c r="AE26" s="689"/>
      <c r="AF26" s="689"/>
      <c r="AG26" s="689"/>
      <c r="AH26" s="689"/>
      <c r="AI26" s="689"/>
      <c r="AJ26" s="689"/>
      <c r="AK26" s="689"/>
      <c r="AL26" s="690">
        <v>48.1</v>
      </c>
      <c r="AM26" s="691"/>
      <c r="AN26" s="691"/>
      <c r="AO26" s="692"/>
      <c r="AP26" s="704" t="s">
        <v>293</v>
      </c>
      <c r="AQ26" s="725"/>
      <c r="AR26" s="725"/>
      <c r="AS26" s="725"/>
      <c r="AT26" s="725"/>
      <c r="AU26" s="725"/>
      <c r="AV26" s="725"/>
      <c r="AW26" s="725"/>
      <c r="AX26" s="725"/>
      <c r="AY26" s="725"/>
      <c r="AZ26" s="725"/>
      <c r="BA26" s="725"/>
      <c r="BB26" s="725"/>
      <c r="BC26" s="725"/>
      <c r="BD26" s="725"/>
      <c r="BE26" s="725"/>
      <c r="BF26" s="706"/>
      <c r="BG26" s="685" t="s">
        <v>126</v>
      </c>
      <c r="BH26" s="686"/>
      <c r="BI26" s="686"/>
      <c r="BJ26" s="686"/>
      <c r="BK26" s="686"/>
      <c r="BL26" s="686"/>
      <c r="BM26" s="686"/>
      <c r="BN26" s="687"/>
      <c r="BO26" s="688" t="s">
        <v>126</v>
      </c>
      <c r="BP26" s="688"/>
      <c r="BQ26" s="688"/>
      <c r="BR26" s="688"/>
      <c r="BS26" s="694" t="s">
        <v>126</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21716974</v>
      </c>
      <c r="CS26" s="686"/>
      <c r="CT26" s="686"/>
      <c r="CU26" s="686"/>
      <c r="CV26" s="686"/>
      <c r="CW26" s="686"/>
      <c r="CX26" s="686"/>
      <c r="CY26" s="687"/>
      <c r="CZ26" s="690">
        <v>7.6</v>
      </c>
      <c r="DA26" s="719"/>
      <c r="DB26" s="719"/>
      <c r="DC26" s="723"/>
      <c r="DD26" s="694">
        <v>20625452</v>
      </c>
      <c r="DE26" s="686"/>
      <c r="DF26" s="686"/>
      <c r="DG26" s="686"/>
      <c r="DH26" s="686"/>
      <c r="DI26" s="686"/>
      <c r="DJ26" s="686"/>
      <c r="DK26" s="687"/>
      <c r="DL26" s="694" t="s">
        <v>126</v>
      </c>
      <c r="DM26" s="686"/>
      <c r="DN26" s="686"/>
      <c r="DO26" s="686"/>
      <c r="DP26" s="686"/>
      <c r="DQ26" s="686"/>
      <c r="DR26" s="686"/>
      <c r="DS26" s="686"/>
      <c r="DT26" s="686"/>
      <c r="DU26" s="686"/>
      <c r="DV26" s="687"/>
      <c r="DW26" s="690" t="s">
        <v>126</v>
      </c>
      <c r="DX26" s="719"/>
      <c r="DY26" s="719"/>
      <c r="DZ26" s="719"/>
      <c r="EA26" s="719"/>
      <c r="EB26" s="719"/>
      <c r="EC26" s="720"/>
    </row>
    <row r="27" spans="2:133" ht="11.25" customHeight="1" x14ac:dyDescent="0.2">
      <c r="B27" s="682" t="s">
        <v>295</v>
      </c>
      <c r="C27" s="683"/>
      <c r="D27" s="683"/>
      <c r="E27" s="683"/>
      <c r="F27" s="683"/>
      <c r="G27" s="683"/>
      <c r="H27" s="683"/>
      <c r="I27" s="683"/>
      <c r="J27" s="683"/>
      <c r="K27" s="683"/>
      <c r="L27" s="683"/>
      <c r="M27" s="683"/>
      <c r="N27" s="683"/>
      <c r="O27" s="683"/>
      <c r="P27" s="683"/>
      <c r="Q27" s="684"/>
      <c r="R27" s="685">
        <v>53931</v>
      </c>
      <c r="S27" s="686"/>
      <c r="T27" s="686"/>
      <c r="U27" s="686"/>
      <c r="V27" s="686"/>
      <c r="W27" s="686"/>
      <c r="X27" s="686"/>
      <c r="Y27" s="687"/>
      <c r="Z27" s="688">
        <v>0</v>
      </c>
      <c r="AA27" s="688"/>
      <c r="AB27" s="688"/>
      <c r="AC27" s="688"/>
      <c r="AD27" s="689">
        <v>53931</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48482243</v>
      </c>
      <c r="BH27" s="686"/>
      <c r="BI27" s="686"/>
      <c r="BJ27" s="686"/>
      <c r="BK27" s="686"/>
      <c r="BL27" s="686"/>
      <c r="BM27" s="686"/>
      <c r="BN27" s="687"/>
      <c r="BO27" s="688">
        <v>100</v>
      </c>
      <c r="BP27" s="688"/>
      <c r="BQ27" s="688"/>
      <c r="BR27" s="688"/>
      <c r="BS27" s="694" t="s">
        <v>126</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87382055</v>
      </c>
      <c r="CS27" s="721"/>
      <c r="CT27" s="721"/>
      <c r="CU27" s="721"/>
      <c r="CV27" s="721"/>
      <c r="CW27" s="721"/>
      <c r="CX27" s="721"/>
      <c r="CY27" s="722"/>
      <c r="CZ27" s="690">
        <v>30.6</v>
      </c>
      <c r="DA27" s="719"/>
      <c r="DB27" s="719"/>
      <c r="DC27" s="723"/>
      <c r="DD27" s="694">
        <v>29811076</v>
      </c>
      <c r="DE27" s="721"/>
      <c r="DF27" s="721"/>
      <c r="DG27" s="721"/>
      <c r="DH27" s="721"/>
      <c r="DI27" s="721"/>
      <c r="DJ27" s="721"/>
      <c r="DK27" s="722"/>
      <c r="DL27" s="694">
        <v>28360136</v>
      </c>
      <c r="DM27" s="721"/>
      <c r="DN27" s="721"/>
      <c r="DO27" s="721"/>
      <c r="DP27" s="721"/>
      <c r="DQ27" s="721"/>
      <c r="DR27" s="721"/>
      <c r="DS27" s="721"/>
      <c r="DT27" s="721"/>
      <c r="DU27" s="721"/>
      <c r="DV27" s="722"/>
      <c r="DW27" s="690">
        <v>21.5</v>
      </c>
      <c r="DX27" s="719"/>
      <c r="DY27" s="719"/>
      <c r="DZ27" s="719"/>
      <c r="EA27" s="719"/>
      <c r="EB27" s="719"/>
      <c r="EC27" s="720"/>
    </row>
    <row r="28" spans="2:133" ht="11.25" customHeight="1" x14ac:dyDescent="0.2">
      <c r="B28" s="682" t="s">
        <v>298</v>
      </c>
      <c r="C28" s="683"/>
      <c r="D28" s="683"/>
      <c r="E28" s="683"/>
      <c r="F28" s="683"/>
      <c r="G28" s="683"/>
      <c r="H28" s="683"/>
      <c r="I28" s="683"/>
      <c r="J28" s="683"/>
      <c r="K28" s="683"/>
      <c r="L28" s="683"/>
      <c r="M28" s="683"/>
      <c r="N28" s="683"/>
      <c r="O28" s="683"/>
      <c r="P28" s="683"/>
      <c r="Q28" s="684"/>
      <c r="R28" s="685">
        <v>2391964</v>
      </c>
      <c r="S28" s="686"/>
      <c r="T28" s="686"/>
      <c r="U28" s="686"/>
      <c r="V28" s="686"/>
      <c r="W28" s="686"/>
      <c r="X28" s="686"/>
      <c r="Y28" s="687"/>
      <c r="Z28" s="688">
        <v>0.8</v>
      </c>
      <c r="AA28" s="688"/>
      <c r="AB28" s="688"/>
      <c r="AC28" s="688"/>
      <c r="AD28" s="689" t="s">
        <v>126</v>
      </c>
      <c r="AE28" s="689"/>
      <c r="AF28" s="689"/>
      <c r="AG28" s="689"/>
      <c r="AH28" s="689"/>
      <c r="AI28" s="689"/>
      <c r="AJ28" s="689"/>
      <c r="AK28" s="689"/>
      <c r="AL28" s="690" t="s">
        <v>126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5592043</v>
      </c>
      <c r="CS28" s="686"/>
      <c r="CT28" s="686"/>
      <c r="CU28" s="686"/>
      <c r="CV28" s="686"/>
      <c r="CW28" s="686"/>
      <c r="CX28" s="686"/>
      <c r="CY28" s="687"/>
      <c r="CZ28" s="690">
        <v>2</v>
      </c>
      <c r="DA28" s="719"/>
      <c r="DB28" s="719"/>
      <c r="DC28" s="723"/>
      <c r="DD28" s="694">
        <v>5592043</v>
      </c>
      <c r="DE28" s="686"/>
      <c r="DF28" s="686"/>
      <c r="DG28" s="686"/>
      <c r="DH28" s="686"/>
      <c r="DI28" s="686"/>
      <c r="DJ28" s="686"/>
      <c r="DK28" s="687"/>
      <c r="DL28" s="694">
        <v>5547560</v>
      </c>
      <c r="DM28" s="686"/>
      <c r="DN28" s="686"/>
      <c r="DO28" s="686"/>
      <c r="DP28" s="686"/>
      <c r="DQ28" s="686"/>
      <c r="DR28" s="686"/>
      <c r="DS28" s="686"/>
      <c r="DT28" s="686"/>
      <c r="DU28" s="686"/>
      <c r="DV28" s="687"/>
      <c r="DW28" s="690">
        <v>4.2</v>
      </c>
      <c r="DX28" s="719"/>
      <c r="DY28" s="719"/>
      <c r="DZ28" s="719"/>
      <c r="EA28" s="719"/>
      <c r="EB28" s="719"/>
      <c r="EC28" s="720"/>
    </row>
    <row r="29" spans="2:133" ht="11.25" customHeight="1" x14ac:dyDescent="0.2">
      <c r="B29" s="682" t="s">
        <v>300</v>
      </c>
      <c r="C29" s="683"/>
      <c r="D29" s="683"/>
      <c r="E29" s="683"/>
      <c r="F29" s="683"/>
      <c r="G29" s="683"/>
      <c r="H29" s="683"/>
      <c r="I29" s="683"/>
      <c r="J29" s="683"/>
      <c r="K29" s="683"/>
      <c r="L29" s="683"/>
      <c r="M29" s="683"/>
      <c r="N29" s="683"/>
      <c r="O29" s="683"/>
      <c r="P29" s="683"/>
      <c r="Q29" s="684"/>
      <c r="R29" s="685">
        <v>3205710</v>
      </c>
      <c r="S29" s="686"/>
      <c r="T29" s="686"/>
      <c r="U29" s="686"/>
      <c r="V29" s="686"/>
      <c r="W29" s="686"/>
      <c r="X29" s="686"/>
      <c r="Y29" s="687"/>
      <c r="Z29" s="688">
        <v>1.1000000000000001</v>
      </c>
      <c r="AA29" s="688"/>
      <c r="AB29" s="688"/>
      <c r="AC29" s="688"/>
      <c r="AD29" s="689">
        <v>1902687</v>
      </c>
      <c r="AE29" s="689"/>
      <c r="AF29" s="689"/>
      <c r="AG29" s="689"/>
      <c r="AH29" s="689"/>
      <c r="AI29" s="689"/>
      <c r="AJ29" s="689"/>
      <c r="AK29" s="689"/>
      <c r="AL29" s="690">
        <v>1.4</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301</v>
      </c>
      <c r="CE29" s="730"/>
      <c r="CF29" s="700" t="s">
        <v>302</v>
      </c>
      <c r="CG29" s="701"/>
      <c r="CH29" s="701"/>
      <c r="CI29" s="701"/>
      <c r="CJ29" s="701"/>
      <c r="CK29" s="701"/>
      <c r="CL29" s="701"/>
      <c r="CM29" s="701"/>
      <c r="CN29" s="701"/>
      <c r="CO29" s="701"/>
      <c r="CP29" s="701"/>
      <c r="CQ29" s="702"/>
      <c r="CR29" s="685">
        <v>5592043</v>
      </c>
      <c r="CS29" s="721"/>
      <c r="CT29" s="721"/>
      <c r="CU29" s="721"/>
      <c r="CV29" s="721"/>
      <c r="CW29" s="721"/>
      <c r="CX29" s="721"/>
      <c r="CY29" s="722"/>
      <c r="CZ29" s="690">
        <v>2</v>
      </c>
      <c r="DA29" s="719"/>
      <c r="DB29" s="719"/>
      <c r="DC29" s="723"/>
      <c r="DD29" s="694">
        <v>5592043</v>
      </c>
      <c r="DE29" s="721"/>
      <c r="DF29" s="721"/>
      <c r="DG29" s="721"/>
      <c r="DH29" s="721"/>
      <c r="DI29" s="721"/>
      <c r="DJ29" s="721"/>
      <c r="DK29" s="722"/>
      <c r="DL29" s="694">
        <v>5547560</v>
      </c>
      <c r="DM29" s="721"/>
      <c r="DN29" s="721"/>
      <c r="DO29" s="721"/>
      <c r="DP29" s="721"/>
      <c r="DQ29" s="721"/>
      <c r="DR29" s="721"/>
      <c r="DS29" s="721"/>
      <c r="DT29" s="721"/>
      <c r="DU29" s="721"/>
      <c r="DV29" s="722"/>
      <c r="DW29" s="690">
        <v>4.2</v>
      </c>
      <c r="DX29" s="719"/>
      <c r="DY29" s="719"/>
      <c r="DZ29" s="719"/>
      <c r="EA29" s="719"/>
      <c r="EB29" s="719"/>
      <c r="EC29" s="720"/>
    </row>
    <row r="30" spans="2:133" ht="11.25" customHeight="1" x14ac:dyDescent="0.2">
      <c r="B30" s="682" t="s">
        <v>303</v>
      </c>
      <c r="C30" s="683"/>
      <c r="D30" s="683"/>
      <c r="E30" s="683"/>
      <c r="F30" s="683"/>
      <c r="G30" s="683"/>
      <c r="H30" s="683"/>
      <c r="I30" s="683"/>
      <c r="J30" s="683"/>
      <c r="K30" s="683"/>
      <c r="L30" s="683"/>
      <c r="M30" s="683"/>
      <c r="N30" s="683"/>
      <c r="O30" s="683"/>
      <c r="P30" s="683"/>
      <c r="Q30" s="684"/>
      <c r="R30" s="685">
        <v>832862</v>
      </c>
      <c r="S30" s="686"/>
      <c r="T30" s="686"/>
      <c r="U30" s="686"/>
      <c r="V30" s="686"/>
      <c r="W30" s="686"/>
      <c r="X30" s="686"/>
      <c r="Y30" s="687"/>
      <c r="Z30" s="688">
        <v>0.3</v>
      </c>
      <c r="AA30" s="688"/>
      <c r="AB30" s="688"/>
      <c r="AC30" s="688"/>
      <c r="AD30" s="689" t="s">
        <v>126</v>
      </c>
      <c r="AE30" s="689"/>
      <c r="AF30" s="689"/>
      <c r="AG30" s="689"/>
      <c r="AH30" s="689"/>
      <c r="AI30" s="689"/>
      <c r="AJ30" s="689"/>
      <c r="AK30" s="689"/>
      <c r="AL30" s="690" t="s">
        <v>126</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31"/>
      <c r="CE30" s="732"/>
      <c r="CF30" s="700" t="s">
        <v>306</v>
      </c>
      <c r="CG30" s="701"/>
      <c r="CH30" s="701"/>
      <c r="CI30" s="701"/>
      <c r="CJ30" s="701"/>
      <c r="CK30" s="701"/>
      <c r="CL30" s="701"/>
      <c r="CM30" s="701"/>
      <c r="CN30" s="701"/>
      <c r="CO30" s="701"/>
      <c r="CP30" s="701"/>
      <c r="CQ30" s="702"/>
      <c r="CR30" s="685">
        <v>5341945</v>
      </c>
      <c r="CS30" s="686"/>
      <c r="CT30" s="686"/>
      <c r="CU30" s="686"/>
      <c r="CV30" s="686"/>
      <c r="CW30" s="686"/>
      <c r="CX30" s="686"/>
      <c r="CY30" s="687"/>
      <c r="CZ30" s="690">
        <v>1.9</v>
      </c>
      <c r="DA30" s="719"/>
      <c r="DB30" s="719"/>
      <c r="DC30" s="723"/>
      <c r="DD30" s="694">
        <v>5341945</v>
      </c>
      <c r="DE30" s="686"/>
      <c r="DF30" s="686"/>
      <c r="DG30" s="686"/>
      <c r="DH30" s="686"/>
      <c r="DI30" s="686"/>
      <c r="DJ30" s="686"/>
      <c r="DK30" s="687"/>
      <c r="DL30" s="694">
        <v>5297462</v>
      </c>
      <c r="DM30" s="686"/>
      <c r="DN30" s="686"/>
      <c r="DO30" s="686"/>
      <c r="DP30" s="686"/>
      <c r="DQ30" s="686"/>
      <c r="DR30" s="686"/>
      <c r="DS30" s="686"/>
      <c r="DT30" s="686"/>
      <c r="DU30" s="686"/>
      <c r="DV30" s="687"/>
      <c r="DW30" s="690">
        <v>4</v>
      </c>
      <c r="DX30" s="719"/>
      <c r="DY30" s="719"/>
      <c r="DZ30" s="719"/>
      <c r="EA30" s="719"/>
      <c r="EB30" s="719"/>
      <c r="EC30" s="720"/>
    </row>
    <row r="31" spans="2:133" ht="11.25" customHeight="1" x14ac:dyDescent="0.2">
      <c r="B31" s="682" t="s">
        <v>307</v>
      </c>
      <c r="C31" s="683"/>
      <c r="D31" s="683"/>
      <c r="E31" s="683"/>
      <c r="F31" s="683"/>
      <c r="G31" s="683"/>
      <c r="H31" s="683"/>
      <c r="I31" s="683"/>
      <c r="J31" s="683"/>
      <c r="K31" s="683"/>
      <c r="L31" s="683"/>
      <c r="M31" s="683"/>
      <c r="N31" s="683"/>
      <c r="O31" s="683"/>
      <c r="P31" s="683"/>
      <c r="Q31" s="684"/>
      <c r="R31" s="685">
        <v>110189075</v>
      </c>
      <c r="S31" s="686"/>
      <c r="T31" s="686"/>
      <c r="U31" s="686"/>
      <c r="V31" s="686"/>
      <c r="W31" s="686"/>
      <c r="X31" s="686"/>
      <c r="Y31" s="687"/>
      <c r="Z31" s="688">
        <v>37.299999999999997</v>
      </c>
      <c r="AA31" s="688"/>
      <c r="AB31" s="688"/>
      <c r="AC31" s="688"/>
      <c r="AD31" s="689" t="s">
        <v>260</v>
      </c>
      <c r="AE31" s="689"/>
      <c r="AF31" s="689"/>
      <c r="AG31" s="689"/>
      <c r="AH31" s="689"/>
      <c r="AI31" s="689"/>
      <c r="AJ31" s="689"/>
      <c r="AK31" s="689"/>
      <c r="AL31" s="690" t="s">
        <v>126</v>
      </c>
      <c r="AM31" s="691"/>
      <c r="AN31" s="691"/>
      <c r="AO31" s="692"/>
      <c r="AP31" s="742" t="s">
        <v>308</v>
      </c>
      <c r="AQ31" s="743"/>
      <c r="AR31" s="743"/>
      <c r="AS31" s="743"/>
      <c r="AT31" s="748" t="s">
        <v>309</v>
      </c>
      <c r="AU31" s="231"/>
      <c r="AV31" s="231"/>
      <c r="AW31" s="231"/>
      <c r="AX31" s="671" t="s">
        <v>184</v>
      </c>
      <c r="AY31" s="672"/>
      <c r="AZ31" s="672"/>
      <c r="BA31" s="672"/>
      <c r="BB31" s="672"/>
      <c r="BC31" s="672"/>
      <c r="BD31" s="672"/>
      <c r="BE31" s="672"/>
      <c r="BF31" s="673"/>
      <c r="BG31" s="753">
        <v>98.8</v>
      </c>
      <c r="BH31" s="740"/>
      <c r="BI31" s="740"/>
      <c r="BJ31" s="740"/>
      <c r="BK31" s="740"/>
      <c r="BL31" s="740"/>
      <c r="BM31" s="680">
        <v>97.8</v>
      </c>
      <c r="BN31" s="740"/>
      <c r="BO31" s="740"/>
      <c r="BP31" s="740"/>
      <c r="BQ31" s="741"/>
      <c r="BR31" s="753">
        <v>98.6</v>
      </c>
      <c r="BS31" s="740"/>
      <c r="BT31" s="740"/>
      <c r="BU31" s="740"/>
      <c r="BV31" s="740"/>
      <c r="BW31" s="740"/>
      <c r="BX31" s="680">
        <v>97.5</v>
      </c>
      <c r="BY31" s="740"/>
      <c r="BZ31" s="740"/>
      <c r="CA31" s="740"/>
      <c r="CB31" s="741"/>
      <c r="CD31" s="731"/>
      <c r="CE31" s="732"/>
      <c r="CF31" s="700" t="s">
        <v>310</v>
      </c>
      <c r="CG31" s="701"/>
      <c r="CH31" s="701"/>
      <c r="CI31" s="701"/>
      <c r="CJ31" s="701"/>
      <c r="CK31" s="701"/>
      <c r="CL31" s="701"/>
      <c r="CM31" s="701"/>
      <c r="CN31" s="701"/>
      <c r="CO31" s="701"/>
      <c r="CP31" s="701"/>
      <c r="CQ31" s="702"/>
      <c r="CR31" s="685">
        <v>250098</v>
      </c>
      <c r="CS31" s="721"/>
      <c r="CT31" s="721"/>
      <c r="CU31" s="721"/>
      <c r="CV31" s="721"/>
      <c r="CW31" s="721"/>
      <c r="CX31" s="721"/>
      <c r="CY31" s="722"/>
      <c r="CZ31" s="690">
        <v>0.1</v>
      </c>
      <c r="DA31" s="719"/>
      <c r="DB31" s="719"/>
      <c r="DC31" s="723"/>
      <c r="DD31" s="694">
        <v>250098</v>
      </c>
      <c r="DE31" s="721"/>
      <c r="DF31" s="721"/>
      <c r="DG31" s="721"/>
      <c r="DH31" s="721"/>
      <c r="DI31" s="721"/>
      <c r="DJ31" s="721"/>
      <c r="DK31" s="722"/>
      <c r="DL31" s="694">
        <v>250098</v>
      </c>
      <c r="DM31" s="721"/>
      <c r="DN31" s="721"/>
      <c r="DO31" s="721"/>
      <c r="DP31" s="721"/>
      <c r="DQ31" s="721"/>
      <c r="DR31" s="721"/>
      <c r="DS31" s="721"/>
      <c r="DT31" s="721"/>
      <c r="DU31" s="721"/>
      <c r="DV31" s="722"/>
      <c r="DW31" s="690">
        <v>0.2</v>
      </c>
      <c r="DX31" s="719"/>
      <c r="DY31" s="719"/>
      <c r="DZ31" s="719"/>
      <c r="EA31" s="719"/>
      <c r="EB31" s="719"/>
      <c r="EC31" s="720"/>
    </row>
    <row r="32" spans="2:133" ht="11.25" customHeight="1" x14ac:dyDescent="0.2">
      <c r="B32" s="735" t="s">
        <v>311</v>
      </c>
      <c r="C32" s="736"/>
      <c r="D32" s="736"/>
      <c r="E32" s="736"/>
      <c r="F32" s="736"/>
      <c r="G32" s="736"/>
      <c r="H32" s="736"/>
      <c r="I32" s="736"/>
      <c r="J32" s="736"/>
      <c r="K32" s="736"/>
      <c r="L32" s="736"/>
      <c r="M32" s="736"/>
      <c r="N32" s="736"/>
      <c r="O32" s="736"/>
      <c r="P32" s="736"/>
      <c r="Q32" s="737"/>
      <c r="R32" s="685">
        <v>68518860</v>
      </c>
      <c r="S32" s="686"/>
      <c r="T32" s="686"/>
      <c r="U32" s="686"/>
      <c r="V32" s="686"/>
      <c r="W32" s="686"/>
      <c r="X32" s="686"/>
      <c r="Y32" s="687"/>
      <c r="Z32" s="688">
        <v>23.2</v>
      </c>
      <c r="AA32" s="688"/>
      <c r="AB32" s="688"/>
      <c r="AC32" s="688"/>
      <c r="AD32" s="689">
        <v>66256868</v>
      </c>
      <c r="AE32" s="689"/>
      <c r="AF32" s="689"/>
      <c r="AG32" s="689"/>
      <c r="AH32" s="689"/>
      <c r="AI32" s="689"/>
      <c r="AJ32" s="689"/>
      <c r="AK32" s="689"/>
      <c r="AL32" s="690">
        <v>50.3</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98.7</v>
      </c>
      <c r="BH32" s="721"/>
      <c r="BI32" s="721"/>
      <c r="BJ32" s="721"/>
      <c r="BK32" s="721"/>
      <c r="BL32" s="721"/>
      <c r="BM32" s="691">
        <v>97.7</v>
      </c>
      <c r="BN32" s="751"/>
      <c r="BO32" s="751"/>
      <c r="BP32" s="751"/>
      <c r="BQ32" s="752"/>
      <c r="BR32" s="754">
        <v>98.5</v>
      </c>
      <c r="BS32" s="721"/>
      <c r="BT32" s="721"/>
      <c r="BU32" s="721"/>
      <c r="BV32" s="721"/>
      <c r="BW32" s="721"/>
      <c r="BX32" s="691">
        <v>97.3</v>
      </c>
      <c r="BY32" s="751"/>
      <c r="BZ32" s="751"/>
      <c r="CA32" s="751"/>
      <c r="CB32" s="752"/>
      <c r="CD32" s="733"/>
      <c r="CE32" s="734"/>
      <c r="CF32" s="700" t="s">
        <v>314</v>
      </c>
      <c r="CG32" s="701"/>
      <c r="CH32" s="701"/>
      <c r="CI32" s="701"/>
      <c r="CJ32" s="701"/>
      <c r="CK32" s="701"/>
      <c r="CL32" s="701"/>
      <c r="CM32" s="701"/>
      <c r="CN32" s="701"/>
      <c r="CO32" s="701"/>
      <c r="CP32" s="701"/>
      <c r="CQ32" s="702"/>
      <c r="CR32" s="685" t="s">
        <v>126</v>
      </c>
      <c r="CS32" s="686"/>
      <c r="CT32" s="686"/>
      <c r="CU32" s="686"/>
      <c r="CV32" s="686"/>
      <c r="CW32" s="686"/>
      <c r="CX32" s="686"/>
      <c r="CY32" s="687"/>
      <c r="CZ32" s="690" t="s">
        <v>126</v>
      </c>
      <c r="DA32" s="719"/>
      <c r="DB32" s="719"/>
      <c r="DC32" s="723"/>
      <c r="DD32" s="694" t="s">
        <v>126</v>
      </c>
      <c r="DE32" s="686"/>
      <c r="DF32" s="686"/>
      <c r="DG32" s="686"/>
      <c r="DH32" s="686"/>
      <c r="DI32" s="686"/>
      <c r="DJ32" s="686"/>
      <c r="DK32" s="687"/>
      <c r="DL32" s="694" t="s">
        <v>126</v>
      </c>
      <c r="DM32" s="686"/>
      <c r="DN32" s="686"/>
      <c r="DO32" s="686"/>
      <c r="DP32" s="686"/>
      <c r="DQ32" s="686"/>
      <c r="DR32" s="686"/>
      <c r="DS32" s="686"/>
      <c r="DT32" s="686"/>
      <c r="DU32" s="686"/>
      <c r="DV32" s="687"/>
      <c r="DW32" s="690" t="s">
        <v>126</v>
      </c>
      <c r="DX32" s="719"/>
      <c r="DY32" s="719"/>
      <c r="DZ32" s="719"/>
      <c r="EA32" s="719"/>
      <c r="EB32" s="719"/>
      <c r="EC32" s="720"/>
    </row>
    <row r="33" spans="2:133" ht="11.25" customHeight="1" x14ac:dyDescent="0.2">
      <c r="B33" s="682" t="s">
        <v>315</v>
      </c>
      <c r="C33" s="683"/>
      <c r="D33" s="683"/>
      <c r="E33" s="683"/>
      <c r="F33" s="683"/>
      <c r="G33" s="683"/>
      <c r="H33" s="683"/>
      <c r="I33" s="683"/>
      <c r="J33" s="683"/>
      <c r="K33" s="683"/>
      <c r="L33" s="683"/>
      <c r="M33" s="683"/>
      <c r="N33" s="683"/>
      <c r="O33" s="683"/>
      <c r="P33" s="683"/>
      <c r="Q33" s="684"/>
      <c r="R33" s="685">
        <v>20416985</v>
      </c>
      <c r="S33" s="686"/>
      <c r="T33" s="686"/>
      <c r="U33" s="686"/>
      <c r="V33" s="686"/>
      <c r="W33" s="686"/>
      <c r="X33" s="686"/>
      <c r="Y33" s="687"/>
      <c r="Z33" s="688">
        <v>6.9</v>
      </c>
      <c r="AA33" s="688"/>
      <c r="AB33" s="688"/>
      <c r="AC33" s="688"/>
      <c r="AD33" s="689" t="s">
        <v>126</v>
      </c>
      <c r="AE33" s="689"/>
      <c r="AF33" s="689"/>
      <c r="AG33" s="689"/>
      <c r="AH33" s="689"/>
      <c r="AI33" s="689"/>
      <c r="AJ33" s="689"/>
      <c r="AK33" s="689"/>
      <c r="AL33" s="690" t="s">
        <v>126</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t="s">
        <v>126</v>
      </c>
      <c r="BH33" s="756"/>
      <c r="BI33" s="756"/>
      <c r="BJ33" s="756"/>
      <c r="BK33" s="756"/>
      <c r="BL33" s="756"/>
      <c r="BM33" s="757" t="s">
        <v>126</v>
      </c>
      <c r="BN33" s="756"/>
      <c r="BO33" s="756"/>
      <c r="BP33" s="756"/>
      <c r="BQ33" s="758"/>
      <c r="BR33" s="755" t="s">
        <v>126</v>
      </c>
      <c r="BS33" s="756"/>
      <c r="BT33" s="756"/>
      <c r="BU33" s="756"/>
      <c r="BV33" s="756"/>
      <c r="BW33" s="756"/>
      <c r="BX33" s="757" t="s">
        <v>260</v>
      </c>
      <c r="BY33" s="756"/>
      <c r="BZ33" s="756"/>
      <c r="CA33" s="756"/>
      <c r="CB33" s="758"/>
      <c r="CD33" s="700" t="s">
        <v>317</v>
      </c>
      <c r="CE33" s="701"/>
      <c r="CF33" s="701"/>
      <c r="CG33" s="701"/>
      <c r="CH33" s="701"/>
      <c r="CI33" s="701"/>
      <c r="CJ33" s="701"/>
      <c r="CK33" s="701"/>
      <c r="CL33" s="701"/>
      <c r="CM33" s="701"/>
      <c r="CN33" s="701"/>
      <c r="CO33" s="701"/>
      <c r="CP33" s="701"/>
      <c r="CQ33" s="702"/>
      <c r="CR33" s="685">
        <v>139564509</v>
      </c>
      <c r="CS33" s="721"/>
      <c r="CT33" s="721"/>
      <c r="CU33" s="721"/>
      <c r="CV33" s="721"/>
      <c r="CW33" s="721"/>
      <c r="CX33" s="721"/>
      <c r="CY33" s="722"/>
      <c r="CZ33" s="690">
        <v>48.9</v>
      </c>
      <c r="DA33" s="719"/>
      <c r="DB33" s="719"/>
      <c r="DC33" s="723"/>
      <c r="DD33" s="694">
        <v>69698430</v>
      </c>
      <c r="DE33" s="721"/>
      <c r="DF33" s="721"/>
      <c r="DG33" s="721"/>
      <c r="DH33" s="721"/>
      <c r="DI33" s="721"/>
      <c r="DJ33" s="721"/>
      <c r="DK33" s="722"/>
      <c r="DL33" s="694">
        <v>44954829</v>
      </c>
      <c r="DM33" s="721"/>
      <c r="DN33" s="721"/>
      <c r="DO33" s="721"/>
      <c r="DP33" s="721"/>
      <c r="DQ33" s="721"/>
      <c r="DR33" s="721"/>
      <c r="DS33" s="721"/>
      <c r="DT33" s="721"/>
      <c r="DU33" s="721"/>
      <c r="DV33" s="722"/>
      <c r="DW33" s="690">
        <v>34.1</v>
      </c>
      <c r="DX33" s="719"/>
      <c r="DY33" s="719"/>
      <c r="DZ33" s="719"/>
      <c r="EA33" s="719"/>
      <c r="EB33" s="719"/>
      <c r="EC33" s="720"/>
    </row>
    <row r="34" spans="2:133" ht="11.25" customHeight="1" x14ac:dyDescent="0.2">
      <c r="B34" s="682" t="s">
        <v>318</v>
      </c>
      <c r="C34" s="683"/>
      <c r="D34" s="683"/>
      <c r="E34" s="683"/>
      <c r="F34" s="683"/>
      <c r="G34" s="683"/>
      <c r="H34" s="683"/>
      <c r="I34" s="683"/>
      <c r="J34" s="683"/>
      <c r="K34" s="683"/>
      <c r="L34" s="683"/>
      <c r="M34" s="683"/>
      <c r="N34" s="683"/>
      <c r="O34" s="683"/>
      <c r="P34" s="683"/>
      <c r="Q34" s="684"/>
      <c r="R34" s="685">
        <v>413123</v>
      </c>
      <c r="S34" s="686"/>
      <c r="T34" s="686"/>
      <c r="U34" s="686"/>
      <c r="V34" s="686"/>
      <c r="W34" s="686"/>
      <c r="X34" s="686"/>
      <c r="Y34" s="687"/>
      <c r="Z34" s="688">
        <v>0.1</v>
      </c>
      <c r="AA34" s="688"/>
      <c r="AB34" s="688"/>
      <c r="AC34" s="688"/>
      <c r="AD34" s="689">
        <v>147208</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37791906</v>
      </c>
      <c r="CS34" s="686"/>
      <c r="CT34" s="686"/>
      <c r="CU34" s="686"/>
      <c r="CV34" s="686"/>
      <c r="CW34" s="686"/>
      <c r="CX34" s="686"/>
      <c r="CY34" s="687"/>
      <c r="CZ34" s="690">
        <v>13.2</v>
      </c>
      <c r="DA34" s="719"/>
      <c r="DB34" s="719"/>
      <c r="DC34" s="723"/>
      <c r="DD34" s="694">
        <v>31160706</v>
      </c>
      <c r="DE34" s="686"/>
      <c r="DF34" s="686"/>
      <c r="DG34" s="686"/>
      <c r="DH34" s="686"/>
      <c r="DI34" s="686"/>
      <c r="DJ34" s="686"/>
      <c r="DK34" s="687"/>
      <c r="DL34" s="694">
        <v>26739230</v>
      </c>
      <c r="DM34" s="686"/>
      <c r="DN34" s="686"/>
      <c r="DO34" s="686"/>
      <c r="DP34" s="686"/>
      <c r="DQ34" s="686"/>
      <c r="DR34" s="686"/>
      <c r="DS34" s="686"/>
      <c r="DT34" s="686"/>
      <c r="DU34" s="686"/>
      <c r="DV34" s="687"/>
      <c r="DW34" s="690">
        <v>20.3</v>
      </c>
      <c r="DX34" s="719"/>
      <c r="DY34" s="719"/>
      <c r="DZ34" s="719"/>
      <c r="EA34" s="719"/>
      <c r="EB34" s="719"/>
      <c r="EC34" s="720"/>
    </row>
    <row r="35" spans="2:133" ht="11.25" customHeight="1" x14ac:dyDescent="0.2">
      <c r="B35" s="682" t="s">
        <v>320</v>
      </c>
      <c r="C35" s="683"/>
      <c r="D35" s="683"/>
      <c r="E35" s="683"/>
      <c r="F35" s="683"/>
      <c r="G35" s="683"/>
      <c r="H35" s="683"/>
      <c r="I35" s="683"/>
      <c r="J35" s="683"/>
      <c r="K35" s="683"/>
      <c r="L35" s="683"/>
      <c r="M35" s="683"/>
      <c r="N35" s="683"/>
      <c r="O35" s="683"/>
      <c r="P35" s="683"/>
      <c r="Q35" s="684"/>
      <c r="R35" s="685">
        <v>65831</v>
      </c>
      <c r="S35" s="686"/>
      <c r="T35" s="686"/>
      <c r="U35" s="686"/>
      <c r="V35" s="686"/>
      <c r="W35" s="686"/>
      <c r="X35" s="686"/>
      <c r="Y35" s="687"/>
      <c r="Z35" s="688">
        <v>0</v>
      </c>
      <c r="AA35" s="688"/>
      <c r="AB35" s="688"/>
      <c r="AC35" s="688"/>
      <c r="AD35" s="689" t="s">
        <v>126</v>
      </c>
      <c r="AE35" s="689"/>
      <c r="AF35" s="689"/>
      <c r="AG35" s="689"/>
      <c r="AH35" s="689"/>
      <c r="AI35" s="689"/>
      <c r="AJ35" s="689"/>
      <c r="AK35" s="689"/>
      <c r="AL35" s="690" t="s">
        <v>126</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1002684</v>
      </c>
      <c r="CS35" s="721"/>
      <c r="CT35" s="721"/>
      <c r="CU35" s="721"/>
      <c r="CV35" s="721"/>
      <c r="CW35" s="721"/>
      <c r="CX35" s="721"/>
      <c r="CY35" s="722"/>
      <c r="CZ35" s="690">
        <v>0.4</v>
      </c>
      <c r="DA35" s="719"/>
      <c r="DB35" s="719"/>
      <c r="DC35" s="723"/>
      <c r="DD35" s="694">
        <v>954756</v>
      </c>
      <c r="DE35" s="721"/>
      <c r="DF35" s="721"/>
      <c r="DG35" s="721"/>
      <c r="DH35" s="721"/>
      <c r="DI35" s="721"/>
      <c r="DJ35" s="721"/>
      <c r="DK35" s="722"/>
      <c r="DL35" s="694">
        <v>954756</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2">
      <c r="B36" s="682" t="s">
        <v>324</v>
      </c>
      <c r="C36" s="683"/>
      <c r="D36" s="683"/>
      <c r="E36" s="683"/>
      <c r="F36" s="683"/>
      <c r="G36" s="683"/>
      <c r="H36" s="683"/>
      <c r="I36" s="683"/>
      <c r="J36" s="683"/>
      <c r="K36" s="683"/>
      <c r="L36" s="683"/>
      <c r="M36" s="683"/>
      <c r="N36" s="683"/>
      <c r="O36" s="683"/>
      <c r="P36" s="683"/>
      <c r="Q36" s="684"/>
      <c r="R36" s="685">
        <v>13251909</v>
      </c>
      <c r="S36" s="686"/>
      <c r="T36" s="686"/>
      <c r="U36" s="686"/>
      <c r="V36" s="686"/>
      <c r="W36" s="686"/>
      <c r="X36" s="686"/>
      <c r="Y36" s="687"/>
      <c r="Z36" s="688">
        <v>4.5</v>
      </c>
      <c r="AA36" s="688"/>
      <c r="AB36" s="688"/>
      <c r="AC36" s="688"/>
      <c r="AD36" s="689" t="s">
        <v>126</v>
      </c>
      <c r="AE36" s="689"/>
      <c r="AF36" s="689"/>
      <c r="AG36" s="689"/>
      <c r="AH36" s="689"/>
      <c r="AI36" s="689"/>
      <c r="AJ36" s="689"/>
      <c r="AK36" s="689"/>
      <c r="AL36" s="690" t="s">
        <v>126</v>
      </c>
      <c r="AM36" s="691"/>
      <c r="AN36" s="691"/>
      <c r="AO36" s="692"/>
      <c r="AP36" s="235"/>
      <c r="AQ36" s="759" t="s">
        <v>325</v>
      </c>
      <c r="AR36" s="760"/>
      <c r="AS36" s="760"/>
      <c r="AT36" s="760"/>
      <c r="AU36" s="760"/>
      <c r="AV36" s="760"/>
      <c r="AW36" s="760"/>
      <c r="AX36" s="760"/>
      <c r="AY36" s="761"/>
      <c r="AZ36" s="674">
        <v>19561535</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1362956</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67620240</v>
      </c>
      <c r="CS36" s="686"/>
      <c r="CT36" s="686"/>
      <c r="CU36" s="686"/>
      <c r="CV36" s="686"/>
      <c r="CW36" s="686"/>
      <c r="CX36" s="686"/>
      <c r="CY36" s="687"/>
      <c r="CZ36" s="690">
        <v>23.7</v>
      </c>
      <c r="DA36" s="719"/>
      <c r="DB36" s="719"/>
      <c r="DC36" s="723"/>
      <c r="DD36" s="694">
        <v>7877257</v>
      </c>
      <c r="DE36" s="686"/>
      <c r="DF36" s="686"/>
      <c r="DG36" s="686"/>
      <c r="DH36" s="686"/>
      <c r="DI36" s="686"/>
      <c r="DJ36" s="686"/>
      <c r="DK36" s="687"/>
      <c r="DL36" s="694">
        <v>4176243</v>
      </c>
      <c r="DM36" s="686"/>
      <c r="DN36" s="686"/>
      <c r="DO36" s="686"/>
      <c r="DP36" s="686"/>
      <c r="DQ36" s="686"/>
      <c r="DR36" s="686"/>
      <c r="DS36" s="686"/>
      <c r="DT36" s="686"/>
      <c r="DU36" s="686"/>
      <c r="DV36" s="687"/>
      <c r="DW36" s="690">
        <v>3.2</v>
      </c>
      <c r="DX36" s="719"/>
      <c r="DY36" s="719"/>
      <c r="DZ36" s="719"/>
      <c r="EA36" s="719"/>
      <c r="EB36" s="719"/>
      <c r="EC36" s="720"/>
    </row>
    <row r="37" spans="2:133" ht="11.25" customHeight="1" x14ac:dyDescent="0.2">
      <c r="B37" s="682" t="s">
        <v>328</v>
      </c>
      <c r="C37" s="683"/>
      <c r="D37" s="683"/>
      <c r="E37" s="683"/>
      <c r="F37" s="683"/>
      <c r="G37" s="683"/>
      <c r="H37" s="683"/>
      <c r="I37" s="683"/>
      <c r="J37" s="683"/>
      <c r="K37" s="683"/>
      <c r="L37" s="683"/>
      <c r="M37" s="683"/>
      <c r="N37" s="683"/>
      <c r="O37" s="683"/>
      <c r="P37" s="683"/>
      <c r="Q37" s="684"/>
      <c r="R37" s="685">
        <v>5697888</v>
      </c>
      <c r="S37" s="686"/>
      <c r="T37" s="686"/>
      <c r="U37" s="686"/>
      <c r="V37" s="686"/>
      <c r="W37" s="686"/>
      <c r="X37" s="686"/>
      <c r="Y37" s="687"/>
      <c r="Z37" s="688">
        <v>1.9</v>
      </c>
      <c r="AA37" s="688"/>
      <c r="AB37" s="688"/>
      <c r="AC37" s="688"/>
      <c r="AD37" s="689" t="s">
        <v>126</v>
      </c>
      <c r="AE37" s="689"/>
      <c r="AF37" s="689"/>
      <c r="AG37" s="689"/>
      <c r="AH37" s="689"/>
      <c r="AI37" s="689"/>
      <c r="AJ37" s="689"/>
      <c r="AK37" s="689"/>
      <c r="AL37" s="690" t="s">
        <v>126</v>
      </c>
      <c r="AM37" s="691"/>
      <c r="AN37" s="691"/>
      <c r="AO37" s="692"/>
      <c r="AQ37" s="763" t="s">
        <v>329</v>
      </c>
      <c r="AR37" s="764"/>
      <c r="AS37" s="764"/>
      <c r="AT37" s="764"/>
      <c r="AU37" s="764"/>
      <c r="AV37" s="764"/>
      <c r="AW37" s="764"/>
      <c r="AX37" s="764"/>
      <c r="AY37" s="765"/>
      <c r="AZ37" s="685">
        <v>82524</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1362956</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2280039</v>
      </c>
      <c r="CS37" s="721"/>
      <c r="CT37" s="721"/>
      <c r="CU37" s="721"/>
      <c r="CV37" s="721"/>
      <c r="CW37" s="721"/>
      <c r="CX37" s="721"/>
      <c r="CY37" s="722"/>
      <c r="CZ37" s="690">
        <v>0.8</v>
      </c>
      <c r="DA37" s="719"/>
      <c r="DB37" s="719"/>
      <c r="DC37" s="723"/>
      <c r="DD37" s="694">
        <v>2280039</v>
      </c>
      <c r="DE37" s="721"/>
      <c r="DF37" s="721"/>
      <c r="DG37" s="721"/>
      <c r="DH37" s="721"/>
      <c r="DI37" s="721"/>
      <c r="DJ37" s="721"/>
      <c r="DK37" s="722"/>
      <c r="DL37" s="694">
        <v>1750336</v>
      </c>
      <c r="DM37" s="721"/>
      <c r="DN37" s="721"/>
      <c r="DO37" s="721"/>
      <c r="DP37" s="721"/>
      <c r="DQ37" s="721"/>
      <c r="DR37" s="721"/>
      <c r="DS37" s="721"/>
      <c r="DT37" s="721"/>
      <c r="DU37" s="721"/>
      <c r="DV37" s="722"/>
      <c r="DW37" s="690">
        <v>1.3</v>
      </c>
      <c r="DX37" s="719"/>
      <c r="DY37" s="719"/>
      <c r="DZ37" s="719"/>
      <c r="EA37" s="719"/>
      <c r="EB37" s="719"/>
      <c r="EC37" s="720"/>
    </row>
    <row r="38" spans="2:133" ht="11.25" customHeight="1" x14ac:dyDescent="0.2">
      <c r="B38" s="682" t="s">
        <v>332</v>
      </c>
      <c r="C38" s="683"/>
      <c r="D38" s="683"/>
      <c r="E38" s="683"/>
      <c r="F38" s="683"/>
      <c r="G38" s="683"/>
      <c r="H38" s="683"/>
      <c r="I38" s="683"/>
      <c r="J38" s="683"/>
      <c r="K38" s="683"/>
      <c r="L38" s="683"/>
      <c r="M38" s="683"/>
      <c r="N38" s="683"/>
      <c r="O38" s="683"/>
      <c r="P38" s="683"/>
      <c r="Q38" s="684"/>
      <c r="R38" s="685">
        <v>2259555</v>
      </c>
      <c r="S38" s="686"/>
      <c r="T38" s="686"/>
      <c r="U38" s="686"/>
      <c r="V38" s="686"/>
      <c r="W38" s="686"/>
      <c r="X38" s="686"/>
      <c r="Y38" s="687"/>
      <c r="Z38" s="688">
        <v>0.8</v>
      </c>
      <c r="AA38" s="688"/>
      <c r="AB38" s="688"/>
      <c r="AC38" s="688"/>
      <c r="AD38" s="689">
        <v>426</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t="s">
        <v>126</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85695</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19561535</v>
      </c>
      <c r="CS38" s="686"/>
      <c r="CT38" s="686"/>
      <c r="CU38" s="686"/>
      <c r="CV38" s="686"/>
      <c r="CW38" s="686"/>
      <c r="CX38" s="686"/>
      <c r="CY38" s="687"/>
      <c r="CZ38" s="690">
        <v>6.8</v>
      </c>
      <c r="DA38" s="719"/>
      <c r="DB38" s="719"/>
      <c r="DC38" s="723"/>
      <c r="DD38" s="694">
        <v>16242994</v>
      </c>
      <c r="DE38" s="686"/>
      <c r="DF38" s="686"/>
      <c r="DG38" s="686"/>
      <c r="DH38" s="686"/>
      <c r="DI38" s="686"/>
      <c r="DJ38" s="686"/>
      <c r="DK38" s="687"/>
      <c r="DL38" s="694">
        <v>13084600</v>
      </c>
      <c r="DM38" s="686"/>
      <c r="DN38" s="686"/>
      <c r="DO38" s="686"/>
      <c r="DP38" s="686"/>
      <c r="DQ38" s="686"/>
      <c r="DR38" s="686"/>
      <c r="DS38" s="686"/>
      <c r="DT38" s="686"/>
      <c r="DU38" s="686"/>
      <c r="DV38" s="687"/>
      <c r="DW38" s="690">
        <v>9.9</v>
      </c>
      <c r="DX38" s="719"/>
      <c r="DY38" s="719"/>
      <c r="DZ38" s="719"/>
      <c r="EA38" s="719"/>
      <c r="EB38" s="719"/>
      <c r="EC38" s="720"/>
    </row>
    <row r="39" spans="2:133" ht="11.25" customHeight="1" x14ac:dyDescent="0.2">
      <c r="B39" s="682" t="s">
        <v>336</v>
      </c>
      <c r="C39" s="683"/>
      <c r="D39" s="683"/>
      <c r="E39" s="683"/>
      <c r="F39" s="683"/>
      <c r="G39" s="683"/>
      <c r="H39" s="683"/>
      <c r="I39" s="683"/>
      <c r="J39" s="683"/>
      <c r="K39" s="683"/>
      <c r="L39" s="683"/>
      <c r="M39" s="683"/>
      <c r="N39" s="683"/>
      <c r="O39" s="683"/>
      <c r="P39" s="683"/>
      <c r="Q39" s="684"/>
      <c r="R39" s="685">
        <v>4583500</v>
      </c>
      <c r="S39" s="686"/>
      <c r="T39" s="686"/>
      <c r="U39" s="686"/>
      <c r="V39" s="686"/>
      <c r="W39" s="686"/>
      <c r="X39" s="686"/>
      <c r="Y39" s="687"/>
      <c r="Z39" s="688">
        <v>1.6</v>
      </c>
      <c r="AA39" s="688"/>
      <c r="AB39" s="688"/>
      <c r="AC39" s="688"/>
      <c r="AD39" s="689" t="s">
        <v>126</v>
      </c>
      <c r="AE39" s="689"/>
      <c r="AF39" s="689"/>
      <c r="AG39" s="689"/>
      <c r="AH39" s="689"/>
      <c r="AI39" s="689"/>
      <c r="AJ39" s="689"/>
      <c r="AK39" s="689"/>
      <c r="AL39" s="690" t="s">
        <v>126</v>
      </c>
      <c r="AM39" s="691"/>
      <c r="AN39" s="691"/>
      <c r="AO39" s="692"/>
      <c r="AQ39" s="763" t="s">
        <v>337</v>
      </c>
      <c r="AR39" s="764"/>
      <c r="AS39" s="764"/>
      <c r="AT39" s="764"/>
      <c r="AU39" s="764"/>
      <c r="AV39" s="764"/>
      <c r="AW39" s="764"/>
      <c r="AX39" s="764"/>
      <c r="AY39" s="765"/>
      <c r="AZ39" s="685" t="s">
        <v>126</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117139</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12849751</v>
      </c>
      <c r="CS39" s="721"/>
      <c r="CT39" s="721"/>
      <c r="CU39" s="721"/>
      <c r="CV39" s="721"/>
      <c r="CW39" s="721"/>
      <c r="CX39" s="721"/>
      <c r="CY39" s="722"/>
      <c r="CZ39" s="690">
        <v>4.5</v>
      </c>
      <c r="DA39" s="719"/>
      <c r="DB39" s="719"/>
      <c r="DC39" s="723"/>
      <c r="DD39" s="694">
        <v>12737496</v>
      </c>
      <c r="DE39" s="721"/>
      <c r="DF39" s="721"/>
      <c r="DG39" s="721"/>
      <c r="DH39" s="721"/>
      <c r="DI39" s="721"/>
      <c r="DJ39" s="721"/>
      <c r="DK39" s="722"/>
      <c r="DL39" s="694" t="s">
        <v>126</v>
      </c>
      <c r="DM39" s="721"/>
      <c r="DN39" s="721"/>
      <c r="DO39" s="721"/>
      <c r="DP39" s="721"/>
      <c r="DQ39" s="721"/>
      <c r="DR39" s="721"/>
      <c r="DS39" s="721"/>
      <c r="DT39" s="721"/>
      <c r="DU39" s="721"/>
      <c r="DV39" s="722"/>
      <c r="DW39" s="690" t="s">
        <v>126</v>
      </c>
      <c r="DX39" s="719"/>
      <c r="DY39" s="719"/>
      <c r="DZ39" s="719"/>
      <c r="EA39" s="719"/>
      <c r="EB39" s="719"/>
      <c r="EC39" s="720"/>
    </row>
    <row r="40" spans="2:133" ht="11.25" customHeight="1" x14ac:dyDescent="0.2">
      <c r="B40" s="682" t="s">
        <v>340</v>
      </c>
      <c r="C40" s="683"/>
      <c r="D40" s="683"/>
      <c r="E40" s="683"/>
      <c r="F40" s="683"/>
      <c r="G40" s="683"/>
      <c r="H40" s="683"/>
      <c r="I40" s="683"/>
      <c r="J40" s="683"/>
      <c r="K40" s="683"/>
      <c r="L40" s="683"/>
      <c r="M40" s="683"/>
      <c r="N40" s="683"/>
      <c r="O40" s="683"/>
      <c r="P40" s="683"/>
      <c r="Q40" s="684"/>
      <c r="R40" s="685" t="s">
        <v>126</v>
      </c>
      <c r="S40" s="686"/>
      <c r="T40" s="686"/>
      <c r="U40" s="686"/>
      <c r="V40" s="686"/>
      <c r="W40" s="686"/>
      <c r="X40" s="686"/>
      <c r="Y40" s="687"/>
      <c r="Z40" s="688" t="s">
        <v>126</v>
      </c>
      <c r="AA40" s="688"/>
      <c r="AB40" s="688"/>
      <c r="AC40" s="688"/>
      <c r="AD40" s="689" t="s">
        <v>126</v>
      </c>
      <c r="AE40" s="689"/>
      <c r="AF40" s="689"/>
      <c r="AG40" s="689"/>
      <c r="AH40" s="689"/>
      <c r="AI40" s="689"/>
      <c r="AJ40" s="689"/>
      <c r="AK40" s="689"/>
      <c r="AL40" s="690" t="s">
        <v>126</v>
      </c>
      <c r="AM40" s="691"/>
      <c r="AN40" s="691"/>
      <c r="AO40" s="692"/>
      <c r="AQ40" s="763" t="s">
        <v>341</v>
      </c>
      <c r="AR40" s="764"/>
      <c r="AS40" s="764"/>
      <c r="AT40" s="764"/>
      <c r="AU40" s="764"/>
      <c r="AV40" s="764"/>
      <c r="AW40" s="764"/>
      <c r="AX40" s="764"/>
      <c r="AY40" s="765"/>
      <c r="AZ40" s="685" t="s">
        <v>126</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110</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738393</v>
      </c>
      <c r="CS40" s="686"/>
      <c r="CT40" s="686"/>
      <c r="CU40" s="686"/>
      <c r="CV40" s="686"/>
      <c r="CW40" s="686"/>
      <c r="CX40" s="686"/>
      <c r="CY40" s="687"/>
      <c r="CZ40" s="690">
        <v>0.3</v>
      </c>
      <c r="DA40" s="719"/>
      <c r="DB40" s="719"/>
      <c r="DC40" s="723"/>
      <c r="DD40" s="694">
        <v>725221</v>
      </c>
      <c r="DE40" s="686"/>
      <c r="DF40" s="686"/>
      <c r="DG40" s="686"/>
      <c r="DH40" s="686"/>
      <c r="DI40" s="686"/>
      <c r="DJ40" s="686"/>
      <c r="DK40" s="687"/>
      <c r="DL40" s="694" t="s">
        <v>126</v>
      </c>
      <c r="DM40" s="686"/>
      <c r="DN40" s="686"/>
      <c r="DO40" s="686"/>
      <c r="DP40" s="686"/>
      <c r="DQ40" s="686"/>
      <c r="DR40" s="686"/>
      <c r="DS40" s="686"/>
      <c r="DT40" s="686"/>
      <c r="DU40" s="686"/>
      <c r="DV40" s="687"/>
      <c r="DW40" s="690" t="s">
        <v>126</v>
      </c>
      <c r="DX40" s="719"/>
      <c r="DY40" s="719"/>
      <c r="DZ40" s="719"/>
      <c r="EA40" s="719"/>
      <c r="EB40" s="719"/>
      <c r="EC40" s="720"/>
    </row>
    <row r="41" spans="2:133" ht="11.25" customHeight="1" x14ac:dyDescent="0.2">
      <c r="B41" s="682" t="s">
        <v>345</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126</v>
      </c>
      <c r="AA41" s="688"/>
      <c r="AB41" s="688"/>
      <c r="AC41" s="688"/>
      <c r="AD41" s="689" t="s">
        <v>126</v>
      </c>
      <c r="AE41" s="689"/>
      <c r="AF41" s="689"/>
      <c r="AG41" s="689"/>
      <c r="AH41" s="689"/>
      <c r="AI41" s="689"/>
      <c r="AJ41" s="689"/>
      <c r="AK41" s="689"/>
      <c r="AL41" s="690" t="s">
        <v>126</v>
      </c>
      <c r="AM41" s="691"/>
      <c r="AN41" s="691"/>
      <c r="AO41" s="692"/>
      <c r="AQ41" s="763" t="s">
        <v>346</v>
      </c>
      <c r="AR41" s="764"/>
      <c r="AS41" s="764"/>
      <c r="AT41" s="764"/>
      <c r="AU41" s="764"/>
      <c r="AV41" s="764"/>
      <c r="AW41" s="764"/>
      <c r="AX41" s="764"/>
      <c r="AY41" s="765"/>
      <c r="AZ41" s="685">
        <v>5649695</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4</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260</v>
      </c>
      <c r="CS41" s="721"/>
      <c r="CT41" s="721"/>
      <c r="CU41" s="721"/>
      <c r="CV41" s="721"/>
      <c r="CW41" s="721"/>
      <c r="CX41" s="721"/>
      <c r="CY41" s="722"/>
      <c r="CZ41" s="690" t="s">
        <v>126</v>
      </c>
      <c r="DA41" s="719"/>
      <c r="DB41" s="719"/>
      <c r="DC41" s="723"/>
      <c r="DD41" s="694" t="s">
        <v>126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349</v>
      </c>
      <c r="C42" s="683"/>
      <c r="D42" s="683"/>
      <c r="E42" s="683"/>
      <c r="F42" s="683"/>
      <c r="G42" s="683"/>
      <c r="H42" s="683"/>
      <c r="I42" s="683"/>
      <c r="J42" s="683"/>
      <c r="K42" s="683"/>
      <c r="L42" s="683"/>
      <c r="M42" s="683"/>
      <c r="N42" s="683"/>
      <c r="O42" s="683"/>
      <c r="P42" s="683"/>
      <c r="Q42" s="684"/>
      <c r="R42" s="685" t="s">
        <v>126</v>
      </c>
      <c r="S42" s="686"/>
      <c r="T42" s="686"/>
      <c r="U42" s="686"/>
      <c r="V42" s="686"/>
      <c r="W42" s="686"/>
      <c r="X42" s="686"/>
      <c r="Y42" s="687"/>
      <c r="Z42" s="688" t="s">
        <v>126</v>
      </c>
      <c r="AA42" s="688"/>
      <c r="AB42" s="688"/>
      <c r="AC42" s="688"/>
      <c r="AD42" s="689" t="s">
        <v>126</v>
      </c>
      <c r="AE42" s="689"/>
      <c r="AF42" s="689"/>
      <c r="AG42" s="689"/>
      <c r="AH42" s="689"/>
      <c r="AI42" s="689"/>
      <c r="AJ42" s="689"/>
      <c r="AK42" s="689"/>
      <c r="AL42" s="690" t="s">
        <v>126</v>
      </c>
      <c r="AM42" s="691"/>
      <c r="AN42" s="691"/>
      <c r="AO42" s="692"/>
      <c r="AQ42" s="784" t="s">
        <v>350</v>
      </c>
      <c r="AR42" s="785"/>
      <c r="AS42" s="785"/>
      <c r="AT42" s="785"/>
      <c r="AU42" s="785"/>
      <c r="AV42" s="785"/>
      <c r="AW42" s="785"/>
      <c r="AX42" s="785"/>
      <c r="AY42" s="786"/>
      <c r="AZ42" s="776">
        <v>13829316</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288</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20696248</v>
      </c>
      <c r="CS42" s="686"/>
      <c r="CT42" s="686"/>
      <c r="CU42" s="686"/>
      <c r="CV42" s="686"/>
      <c r="CW42" s="686"/>
      <c r="CX42" s="686"/>
      <c r="CY42" s="687"/>
      <c r="CZ42" s="690">
        <v>7.2</v>
      </c>
      <c r="DA42" s="691"/>
      <c r="DB42" s="691"/>
      <c r="DC42" s="703"/>
      <c r="DD42" s="694">
        <v>8819975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26" t="s">
        <v>353</v>
      </c>
      <c r="C43" s="727"/>
      <c r="D43" s="727"/>
      <c r="E43" s="727"/>
      <c r="F43" s="727"/>
      <c r="G43" s="727"/>
      <c r="H43" s="727"/>
      <c r="I43" s="727"/>
      <c r="J43" s="727"/>
      <c r="K43" s="727"/>
      <c r="L43" s="727"/>
      <c r="M43" s="727"/>
      <c r="N43" s="727"/>
      <c r="O43" s="727"/>
      <c r="P43" s="727"/>
      <c r="Q43" s="728"/>
      <c r="R43" s="776">
        <v>295220675</v>
      </c>
      <c r="S43" s="777"/>
      <c r="T43" s="777"/>
      <c r="U43" s="777"/>
      <c r="V43" s="777"/>
      <c r="W43" s="777"/>
      <c r="X43" s="777"/>
      <c r="Y43" s="778"/>
      <c r="Z43" s="779">
        <v>100</v>
      </c>
      <c r="AA43" s="779"/>
      <c r="AB43" s="779"/>
      <c r="AC43" s="779"/>
      <c r="AD43" s="780">
        <v>131700602</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709080</v>
      </c>
      <c r="CS43" s="721"/>
      <c r="CT43" s="721"/>
      <c r="CU43" s="721"/>
      <c r="CV43" s="721"/>
      <c r="CW43" s="721"/>
      <c r="CX43" s="721"/>
      <c r="CY43" s="722"/>
      <c r="CZ43" s="690">
        <v>0.2</v>
      </c>
      <c r="DA43" s="719"/>
      <c r="DB43" s="719"/>
      <c r="DC43" s="723"/>
      <c r="DD43" s="694">
        <v>668260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20696248</v>
      </c>
      <c r="CS44" s="686"/>
      <c r="CT44" s="686"/>
      <c r="CU44" s="686"/>
      <c r="CV44" s="686"/>
      <c r="CW44" s="686"/>
      <c r="CX44" s="686"/>
      <c r="CY44" s="687"/>
      <c r="CZ44" s="690">
        <v>7.2</v>
      </c>
      <c r="DA44" s="691"/>
      <c r="DB44" s="691"/>
      <c r="DC44" s="703"/>
      <c r="DD44" s="694">
        <v>8819975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5424832</v>
      </c>
      <c r="CS45" s="721"/>
      <c r="CT45" s="721"/>
      <c r="CU45" s="721"/>
      <c r="CV45" s="721"/>
      <c r="CW45" s="721"/>
      <c r="CX45" s="721"/>
      <c r="CY45" s="722"/>
      <c r="CZ45" s="690">
        <v>1.9</v>
      </c>
      <c r="DA45" s="719"/>
      <c r="DB45" s="719"/>
      <c r="DC45" s="723"/>
      <c r="DD45" s="694">
        <v>991860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15217355</v>
      </c>
      <c r="CS46" s="686"/>
      <c r="CT46" s="686"/>
      <c r="CU46" s="686"/>
      <c r="CV46" s="686"/>
      <c r="CW46" s="686"/>
      <c r="CX46" s="686"/>
      <c r="CY46" s="687"/>
      <c r="CZ46" s="690">
        <v>5.3</v>
      </c>
      <c r="DA46" s="691"/>
      <c r="DB46" s="691"/>
      <c r="DC46" s="703"/>
      <c r="DD46" s="694">
        <v>7828115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260</v>
      </c>
      <c r="CS47" s="721"/>
      <c r="CT47" s="721"/>
      <c r="CU47" s="721"/>
      <c r="CV47" s="721"/>
      <c r="CW47" s="721"/>
      <c r="CX47" s="721"/>
      <c r="CY47" s="722"/>
      <c r="CZ47" s="690" t="s">
        <v>260</v>
      </c>
      <c r="DA47" s="719"/>
      <c r="DB47" s="719"/>
      <c r="DC47" s="723"/>
      <c r="DD47" s="694" t="s">
        <v>260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260</v>
      </c>
      <c r="CS48" s="686"/>
      <c r="CT48" s="686"/>
      <c r="CU48" s="686"/>
      <c r="CV48" s="686"/>
      <c r="CW48" s="686"/>
      <c r="CX48" s="686"/>
      <c r="CY48" s="687"/>
      <c r="CZ48" s="690" t="s">
        <v>260</v>
      </c>
      <c r="DA48" s="691"/>
      <c r="DB48" s="691"/>
      <c r="DC48" s="703"/>
      <c r="DD48" s="694" t="s">
        <v>260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285612861</v>
      </c>
      <c r="CS49" s="756"/>
      <c r="CT49" s="756"/>
      <c r="CU49" s="756"/>
      <c r="CV49" s="756"/>
      <c r="CW49" s="756"/>
      <c r="CX49" s="756"/>
      <c r="CY49" s="787"/>
      <c r="CZ49" s="781">
        <v>100</v>
      </c>
      <c r="DA49" s="788"/>
      <c r="DB49" s="788"/>
      <c r="DC49" s="789"/>
      <c r="DD49" s="790">
        <v>144303407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WMTKqDwUiwjNNzePN+semBiTRnPRhR+TjTPOtW+W0nXIqL7vD3K06wofYE1/ZpKNDWVlvaC62/au0gCymjzp0A==" saltValue="qaY/5tD3fNoWxasjkV0ni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P7"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51" t="s">
        <v>365</v>
      </c>
      <c r="DK2" s="852"/>
      <c r="DL2" s="852"/>
      <c r="DM2" s="852"/>
      <c r="DN2" s="852"/>
      <c r="DO2" s="853"/>
      <c r="DP2" s="251"/>
      <c r="DQ2" s="851" t="s">
        <v>366</v>
      </c>
      <c r="DR2" s="852"/>
      <c r="DS2" s="852"/>
      <c r="DT2" s="852"/>
      <c r="DU2" s="852"/>
      <c r="DV2" s="852"/>
      <c r="DW2" s="852"/>
      <c r="DX2" s="852"/>
      <c r="DY2" s="852"/>
      <c r="DZ2" s="853"/>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54" t="s">
        <v>367</v>
      </c>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9" t="s">
        <v>369</v>
      </c>
      <c r="B5" s="830"/>
      <c r="C5" s="830"/>
      <c r="D5" s="830"/>
      <c r="E5" s="830"/>
      <c r="F5" s="830"/>
      <c r="G5" s="830"/>
      <c r="H5" s="830"/>
      <c r="I5" s="830"/>
      <c r="J5" s="830"/>
      <c r="K5" s="830"/>
      <c r="L5" s="830"/>
      <c r="M5" s="830"/>
      <c r="N5" s="830"/>
      <c r="O5" s="830"/>
      <c r="P5" s="831"/>
      <c r="Q5" s="806" t="s">
        <v>370</v>
      </c>
      <c r="R5" s="807"/>
      <c r="S5" s="807"/>
      <c r="T5" s="807"/>
      <c r="U5" s="808"/>
      <c r="V5" s="806" t="s">
        <v>371</v>
      </c>
      <c r="W5" s="807"/>
      <c r="X5" s="807"/>
      <c r="Y5" s="807"/>
      <c r="Z5" s="808"/>
      <c r="AA5" s="806" t="s">
        <v>372</v>
      </c>
      <c r="AB5" s="807"/>
      <c r="AC5" s="807"/>
      <c r="AD5" s="807"/>
      <c r="AE5" s="807"/>
      <c r="AF5" s="855" t="s">
        <v>373</v>
      </c>
      <c r="AG5" s="807"/>
      <c r="AH5" s="807"/>
      <c r="AI5" s="807"/>
      <c r="AJ5" s="818"/>
      <c r="AK5" s="807" t="s">
        <v>374</v>
      </c>
      <c r="AL5" s="807"/>
      <c r="AM5" s="807"/>
      <c r="AN5" s="807"/>
      <c r="AO5" s="808"/>
      <c r="AP5" s="806" t="s">
        <v>375</v>
      </c>
      <c r="AQ5" s="807"/>
      <c r="AR5" s="807"/>
      <c r="AS5" s="807"/>
      <c r="AT5" s="808"/>
      <c r="AU5" s="806" t="s">
        <v>376</v>
      </c>
      <c r="AV5" s="807"/>
      <c r="AW5" s="807"/>
      <c r="AX5" s="807"/>
      <c r="AY5" s="818"/>
      <c r="AZ5" s="258"/>
      <c r="BA5" s="258"/>
      <c r="BB5" s="258"/>
      <c r="BC5" s="258"/>
      <c r="BD5" s="258"/>
      <c r="BE5" s="259"/>
      <c r="BF5" s="259"/>
      <c r="BG5" s="259"/>
      <c r="BH5" s="259"/>
      <c r="BI5" s="259"/>
      <c r="BJ5" s="259"/>
      <c r="BK5" s="259"/>
      <c r="BL5" s="259"/>
      <c r="BM5" s="259"/>
      <c r="BN5" s="259"/>
      <c r="BO5" s="259"/>
      <c r="BP5" s="259"/>
      <c r="BQ5" s="829" t="s">
        <v>377</v>
      </c>
      <c r="BR5" s="830"/>
      <c r="BS5" s="830"/>
      <c r="BT5" s="830"/>
      <c r="BU5" s="830"/>
      <c r="BV5" s="830"/>
      <c r="BW5" s="830"/>
      <c r="BX5" s="830"/>
      <c r="BY5" s="830"/>
      <c r="BZ5" s="830"/>
      <c r="CA5" s="830"/>
      <c r="CB5" s="830"/>
      <c r="CC5" s="830"/>
      <c r="CD5" s="830"/>
      <c r="CE5" s="830"/>
      <c r="CF5" s="830"/>
      <c r="CG5" s="831"/>
      <c r="CH5" s="806" t="s">
        <v>378</v>
      </c>
      <c r="CI5" s="807"/>
      <c r="CJ5" s="807"/>
      <c r="CK5" s="807"/>
      <c r="CL5" s="808"/>
      <c r="CM5" s="806" t="s">
        <v>379</v>
      </c>
      <c r="CN5" s="807"/>
      <c r="CO5" s="807"/>
      <c r="CP5" s="807"/>
      <c r="CQ5" s="808"/>
      <c r="CR5" s="806" t="s">
        <v>380</v>
      </c>
      <c r="CS5" s="807"/>
      <c r="CT5" s="807"/>
      <c r="CU5" s="807"/>
      <c r="CV5" s="808"/>
      <c r="CW5" s="806" t="s">
        <v>381</v>
      </c>
      <c r="CX5" s="807"/>
      <c r="CY5" s="807"/>
      <c r="CZ5" s="807"/>
      <c r="DA5" s="808"/>
      <c r="DB5" s="806" t="s">
        <v>382</v>
      </c>
      <c r="DC5" s="807"/>
      <c r="DD5" s="807"/>
      <c r="DE5" s="807"/>
      <c r="DF5" s="808"/>
      <c r="DG5" s="812" t="s">
        <v>383</v>
      </c>
      <c r="DH5" s="813"/>
      <c r="DI5" s="813"/>
      <c r="DJ5" s="813"/>
      <c r="DK5" s="814"/>
      <c r="DL5" s="812" t="s">
        <v>384</v>
      </c>
      <c r="DM5" s="813"/>
      <c r="DN5" s="813"/>
      <c r="DO5" s="813"/>
      <c r="DP5" s="814"/>
      <c r="DQ5" s="806" t="s">
        <v>385</v>
      </c>
      <c r="DR5" s="807"/>
      <c r="DS5" s="807"/>
      <c r="DT5" s="807"/>
      <c r="DU5" s="808"/>
      <c r="DV5" s="806" t="s">
        <v>376</v>
      </c>
      <c r="DW5" s="807"/>
      <c r="DX5" s="807"/>
      <c r="DY5" s="807"/>
      <c r="DZ5" s="818"/>
      <c r="EA5" s="256"/>
    </row>
    <row r="6" spans="1:131" s="257" customFormat="1" ht="26.25" customHeight="1" thickBot="1" x14ac:dyDescent="0.25">
      <c r="A6" s="832"/>
      <c r="B6" s="833"/>
      <c r="C6" s="833"/>
      <c r="D6" s="833"/>
      <c r="E6" s="833"/>
      <c r="F6" s="833"/>
      <c r="G6" s="833"/>
      <c r="H6" s="833"/>
      <c r="I6" s="833"/>
      <c r="J6" s="833"/>
      <c r="K6" s="833"/>
      <c r="L6" s="833"/>
      <c r="M6" s="833"/>
      <c r="N6" s="833"/>
      <c r="O6" s="833"/>
      <c r="P6" s="834"/>
      <c r="Q6" s="809"/>
      <c r="R6" s="810"/>
      <c r="S6" s="810"/>
      <c r="T6" s="810"/>
      <c r="U6" s="811"/>
      <c r="V6" s="809"/>
      <c r="W6" s="810"/>
      <c r="X6" s="810"/>
      <c r="Y6" s="810"/>
      <c r="Z6" s="811"/>
      <c r="AA6" s="809"/>
      <c r="AB6" s="810"/>
      <c r="AC6" s="810"/>
      <c r="AD6" s="810"/>
      <c r="AE6" s="810"/>
      <c r="AF6" s="856"/>
      <c r="AG6" s="810"/>
      <c r="AH6" s="810"/>
      <c r="AI6" s="810"/>
      <c r="AJ6" s="819"/>
      <c r="AK6" s="810"/>
      <c r="AL6" s="810"/>
      <c r="AM6" s="810"/>
      <c r="AN6" s="810"/>
      <c r="AO6" s="811"/>
      <c r="AP6" s="809"/>
      <c r="AQ6" s="810"/>
      <c r="AR6" s="810"/>
      <c r="AS6" s="810"/>
      <c r="AT6" s="811"/>
      <c r="AU6" s="809"/>
      <c r="AV6" s="810"/>
      <c r="AW6" s="810"/>
      <c r="AX6" s="810"/>
      <c r="AY6" s="819"/>
      <c r="AZ6" s="254"/>
      <c r="BA6" s="254"/>
      <c r="BB6" s="254"/>
      <c r="BC6" s="254"/>
      <c r="BD6" s="254"/>
      <c r="BE6" s="255"/>
      <c r="BF6" s="255"/>
      <c r="BG6" s="255"/>
      <c r="BH6" s="255"/>
      <c r="BI6" s="255"/>
      <c r="BJ6" s="255"/>
      <c r="BK6" s="255"/>
      <c r="BL6" s="255"/>
      <c r="BM6" s="255"/>
      <c r="BN6" s="255"/>
      <c r="BO6" s="255"/>
      <c r="BP6" s="255"/>
      <c r="BQ6" s="832"/>
      <c r="BR6" s="833"/>
      <c r="BS6" s="833"/>
      <c r="BT6" s="833"/>
      <c r="BU6" s="833"/>
      <c r="BV6" s="833"/>
      <c r="BW6" s="833"/>
      <c r="BX6" s="833"/>
      <c r="BY6" s="833"/>
      <c r="BZ6" s="833"/>
      <c r="CA6" s="833"/>
      <c r="CB6" s="833"/>
      <c r="CC6" s="833"/>
      <c r="CD6" s="833"/>
      <c r="CE6" s="833"/>
      <c r="CF6" s="833"/>
      <c r="CG6" s="834"/>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15"/>
      <c r="DH6" s="816"/>
      <c r="DI6" s="816"/>
      <c r="DJ6" s="816"/>
      <c r="DK6" s="817"/>
      <c r="DL6" s="815"/>
      <c r="DM6" s="816"/>
      <c r="DN6" s="816"/>
      <c r="DO6" s="816"/>
      <c r="DP6" s="817"/>
      <c r="DQ6" s="809"/>
      <c r="DR6" s="810"/>
      <c r="DS6" s="810"/>
      <c r="DT6" s="810"/>
      <c r="DU6" s="811"/>
      <c r="DV6" s="809"/>
      <c r="DW6" s="810"/>
      <c r="DX6" s="810"/>
      <c r="DY6" s="810"/>
      <c r="DZ6" s="819"/>
      <c r="EA6" s="256"/>
    </row>
    <row r="7" spans="1:131" s="257" customFormat="1" ht="26.25" customHeight="1" thickTop="1" x14ac:dyDescent="0.2">
      <c r="A7" s="260">
        <v>1</v>
      </c>
      <c r="B7" s="820" t="s">
        <v>386</v>
      </c>
      <c r="C7" s="821"/>
      <c r="D7" s="821"/>
      <c r="E7" s="821"/>
      <c r="F7" s="821"/>
      <c r="G7" s="821"/>
      <c r="H7" s="821"/>
      <c r="I7" s="821"/>
      <c r="J7" s="821"/>
      <c r="K7" s="821"/>
      <c r="L7" s="821"/>
      <c r="M7" s="821"/>
      <c r="N7" s="821"/>
      <c r="O7" s="821"/>
      <c r="P7" s="822"/>
      <c r="Q7" s="823">
        <v>295115</v>
      </c>
      <c r="R7" s="824"/>
      <c r="S7" s="824"/>
      <c r="T7" s="824"/>
      <c r="U7" s="824"/>
      <c r="V7" s="824">
        <v>285529</v>
      </c>
      <c r="W7" s="824"/>
      <c r="X7" s="824"/>
      <c r="Y7" s="824"/>
      <c r="Z7" s="824"/>
      <c r="AA7" s="824">
        <v>9586</v>
      </c>
      <c r="AB7" s="824"/>
      <c r="AC7" s="824"/>
      <c r="AD7" s="824"/>
      <c r="AE7" s="825"/>
      <c r="AF7" s="826">
        <v>8922</v>
      </c>
      <c r="AG7" s="827"/>
      <c r="AH7" s="827"/>
      <c r="AI7" s="827"/>
      <c r="AJ7" s="828"/>
      <c r="AK7" s="863">
        <v>13305</v>
      </c>
      <c r="AL7" s="864"/>
      <c r="AM7" s="864"/>
      <c r="AN7" s="864"/>
      <c r="AO7" s="864"/>
      <c r="AP7" s="864">
        <v>35691</v>
      </c>
      <c r="AQ7" s="864"/>
      <c r="AR7" s="864"/>
      <c r="AS7" s="864"/>
      <c r="AT7" s="864"/>
      <c r="AU7" s="865"/>
      <c r="AV7" s="865"/>
      <c r="AW7" s="865"/>
      <c r="AX7" s="865"/>
      <c r="AY7" s="866"/>
      <c r="AZ7" s="254"/>
      <c r="BA7" s="254"/>
      <c r="BB7" s="254"/>
      <c r="BC7" s="254"/>
      <c r="BD7" s="254"/>
      <c r="BE7" s="255"/>
      <c r="BF7" s="255"/>
      <c r="BG7" s="255"/>
      <c r="BH7" s="255"/>
      <c r="BI7" s="255"/>
      <c r="BJ7" s="255"/>
      <c r="BK7" s="255"/>
      <c r="BL7" s="255"/>
      <c r="BM7" s="255"/>
      <c r="BN7" s="255"/>
      <c r="BO7" s="255"/>
      <c r="BP7" s="255"/>
      <c r="BQ7" s="261">
        <v>1</v>
      </c>
      <c r="BR7" s="262" t="s">
        <v>591</v>
      </c>
      <c r="BS7" s="867" t="s">
        <v>577</v>
      </c>
      <c r="BT7" s="868"/>
      <c r="BU7" s="868"/>
      <c r="BV7" s="868"/>
      <c r="BW7" s="868"/>
      <c r="BX7" s="868"/>
      <c r="BY7" s="868"/>
      <c r="BZ7" s="868"/>
      <c r="CA7" s="868"/>
      <c r="CB7" s="868"/>
      <c r="CC7" s="868"/>
      <c r="CD7" s="868"/>
      <c r="CE7" s="868"/>
      <c r="CF7" s="868"/>
      <c r="CG7" s="869"/>
      <c r="CH7" s="857">
        <v>1</v>
      </c>
      <c r="CI7" s="858"/>
      <c r="CJ7" s="858"/>
      <c r="CK7" s="858"/>
      <c r="CL7" s="859"/>
      <c r="CM7" s="857">
        <v>34</v>
      </c>
      <c r="CN7" s="858"/>
      <c r="CO7" s="858"/>
      <c r="CP7" s="858"/>
      <c r="CQ7" s="859"/>
      <c r="CR7" s="857">
        <v>10</v>
      </c>
      <c r="CS7" s="858"/>
      <c r="CT7" s="858"/>
      <c r="CU7" s="858"/>
      <c r="CV7" s="859"/>
      <c r="CW7" s="857" t="s">
        <v>581</v>
      </c>
      <c r="CX7" s="858"/>
      <c r="CY7" s="858"/>
      <c r="CZ7" s="858"/>
      <c r="DA7" s="859"/>
      <c r="DB7" s="857">
        <v>4159</v>
      </c>
      <c r="DC7" s="858"/>
      <c r="DD7" s="858"/>
      <c r="DE7" s="858"/>
      <c r="DF7" s="859"/>
      <c r="DG7" s="857">
        <v>172</v>
      </c>
      <c r="DH7" s="858"/>
      <c r="DI7" s="858"/>
      <c r="DJ7" s="858"/>
      <c r="DK7" s="859"/>
      <c r="DL7" s="857" t="s">
        <v>581</v>
      </c>
      <c r="DM7" s="858"/>
      <c r="DN7" s="858"/>
      <c r="DO7" s="858"/>
      <c r="DP7" s="859"/>
      <c r="DQ7" s="857" t="s">
        <v>581</v>
      </c>
      <c r="DR7" s="858"/>
      <c r="DS7" s="858"/>
      <c r="DT7" s="858"/>
      <c r="DU7" s="859"/>
      <c r="DV7" s="860"/>
      <c r="DW7" s="861"/>
      <c r="DX7" s="861"/>
      <c r="DY7" s="861"/>
      <c r="DZ7" s="862"/>
      <c r="EA7" s="256"/>
    </row>
    <row r="8" spans="1:131" s="257" customFormat="1" ht="26.25" customHeight="1" x14ac:dyDescent="0.2">
      <c r="A8" s="263">
        <v>2</v>
      </c>
      <c r="B8" s="835" t="s">
        <v>387</v>
      </c>
      <c r="C8" s="836"/>
      <c r="D8" s="836"/>
      <c r="E8" s="836"/>
      <c r="F8" s="836"/>
      <c r="G8" s="836"/>
      <c r="H8" s="836"/>
      <c r="I8" s="836"/>
      <c r="J8" s="836"/>
      <c r="K8" s="836"/>
      <c r="L8" s="836"/>
      <c r="M8" s="836"/>
      <c r="N8" s="836"/>
      <c r="O8" s="836"/>
      <c r="P8" s="837"/>
      <c r="Q8" s="838">
        <v>106</v>
      </c>
      <c r="R8" s="839"/>
      <c r="S8" s="839"/>
      <c r="T8" s="839"/>
      <c r="U8" s="839"/>
      <c r="V8" s="839">
        <v>84</v>
      </c>
      <c r="W8" s="839"/>
      <c r="X8" s="839"/>
      <c r="Y8" s="839"/>
      <c r="Z8" s="839"/>
      <c r="AA8" s="839">
        <v>22</v>
      </c>
      <c r="AB8" s="839"/>
      <c r="AC8" s="839"/>
      <c r="AD8" s="839"/>
      <c r="AE8" s="840"/>
      <c r="AF8" s="841">
        <v>22</v>
      </c>
      <c r="AG8" s="842"/>
      <c r="AH8" s="842"/>
      <c r="AI8" s="842"/>
      <c r="AJ8" s="843"/>
      <c r="AK8" s="844">
        <v>86</v>
      </c>
      <c r="AL8" s="845"/>
      <c r="AM8" s="845"/>
      <c r="AN8" s="845"/>
      <c r="AO8" s="845"/>
      <c r="AP8" s="845" t="s">
        <v>581</v>
      </c>
      <c r="AQ8" s="845"/>
      <c r="AR8" s="845"/>
      <c r="AS8" s="845"/>
      <c r="AT8" s="845"/>
      <c r="AU8" s="846"/>
      <c r="AV8" s="846"/>
      <c r="AW8" s="846"/>
      <c r="AX8" s="846"/>
      <c r="AY8" s="847"/>
      <c r="AZ8" s="254"/>
      <c r="BA8" s="254"/>
      <c r="BB8" s="254"/>
      <c r="BC8" s="254"/>
      <c r="BD8" s="254"/>
      <c r="BE8" s="255"/>
      <c r="BF8" s="255"/>
      <c r="BG8" s="255"/>
      <c r="BH8" s="255"/>
      <c r="BI8" s="255"/>
      <c r="BJ8" s="255"/>
      <c r="BK8" s="255"/>
      <c r="BL8" s="255"/>
      <c r="BM8" s="255"/>
      <c r="BN8" s="255"/>
      <c r="BO8" s="255"/>
      <c r="BP8" s="255"/>
      <c r="BQ8" s="264">
        <v>2</v>
      </c>
      <c r="BR8" s="265"/>
      <c r="BS8" s="848" t="s">
        <v>578</v>
      </c>
      <c r="BT8" s="849"/>
      <c r="BU8" s="849"/>
      <c r="BV8" s="849"/>
      <c r="BW8" s="849"/>
      <c r="BX8" s="849"/>
      <c r="BY8" s="849"/>
      <c r="BZ8" s="849"/>
      <c r="CA8" s="849"/>
      <c r="CB8" s="849"/>
      <c r="CC8" s="849"/>
      <c r="CD8" s="849"/>
      <c r="CE8" s="849"/>
      <c r="CF8" s="849"/>
      <c r="CG8" s="850"/>
      <c r="CH8" s="803">
        <v>3</v>
      </c>
      <c r="CI8" s="804"/>
      <c r="CJ8" s="804"/>
      <c r="CK8" s="804"/>
      <c r="CL8" s="805"/>
      <c r="CM8" s="803">
        <v>629</v>
      </c>
      <c r="CN8" s="804"/>
      <c r="CO8" s="804"/>
      <c r="CP8" s="804"/>
      <c r="CQ8" s="805"/>
      <c r="CR8" s="803">
        <v>500</v>
      </c>
      <c r="CS8" s="804"/>
      <c r="CT8" s="804"/>
      <c r="CU8" s="804"/>
      <c r="CV8" s="805"/>
      <c r="CW8" s="803">
        <v>25</v>
      </c>
      <c r="CX8" s="804"/>
      <c r="CY8" s="804"/>
      <c r="CZ8" s="804"/>
      <c r="DA8" s="805"/>
      <c r="DB8" s="803" t="s">
        <v>581</v>
      </c>
      <c r="DC8" s="804"/>
      <c r="DD8" s="804"/>
      <c r="DE8" s="804"/>
      <c r="DF8" s="805"/>
      <c r="DG8" s="803" t="s">
        <v>581</v>
      </c>
      <c r="DH8" s="804"/>
      <c r="DI8" s="804"/>
      <c r="DJ8" s="804"/>
      <c r="DK8" s="805"/>
      <c r="DL8" s="803" t="s">
        <v>581</v>
      </c>
      <c r="DM8" s="804"/>
      <c r="DN8" s="804"/>
      <c r="DO8" s="804"/>
      <c r="DP8" s="805"/>
      <c r="DQ8" s="803" t="s">
        <v>581</v>
      </c>
      <c r="DR8" s="804"/>
      <c r="DS8" s="804"/>
      <c r="DT8" s="804"/>
      <c r="DU8" s="805"/>
      <c r="DV8" s="870"/>
      <c r="DW8" s="871"/>
      <c r="DX8" s="871"/>
      <c r="DY8" s="871"/>
      <c r="DZ8" s="872"/>
      <c r="EA8" s="256"/>
    </row>
    <row r="9" spans="1:131" s="257" customFormat="1" ht="26.25" customHeight="1" x14ac:dyDescent="0.2">
      <c r="A9" s="263">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4"/>
      <c r="BA9" s="254"/>
      <c r="BB9" s="254"/>
      <c r="BC9" s="254"/>
      <c r="BD9" s="254"/>
      <c r="BE9" s="255"/>
      <c r="BF9" s="255"/>
      <c r="BG9" s="255"/>
      <c r="BH9" s="255"/>
      <c r="BI9" s="255"/>
      <c r="BJ9" s="255"/>
      <c r="BK9" s="255"/>
      <c r="BL9" s="255"/>
      <c r="BM9" s="255"/>
      <c r="BN9" s="255"/>
      <c r="BO9" s="255"/>
      <c r="BP9" s="255"/>
      <c r="BQ9" s="264">
        <v>3</v>
      </c>
      <c r="BR9" s="265"/>
      <c r="BS9" s="848" t="s">
        <v>579</v>
      </c>
      <c r="BT9" s="849"/>
      <c r="BU9" s="849"/>
      <c r="BV9" s="849"/>
      <c r="BW9" s="849"/>
      <c r="BX9" s="849"/>
      <c r="BY9" s="849"/>
      <c r="BZ9" s="849"/>
      <c r="CA9" s="849"/>
      <c r="CB9" s="849"/>
      <c r="CC9" s="849"/>
      <c r="CD9" s="849"/>
      <c r="CE9" s="849"/>
      <c r="CF9" s="849"/>
      <c r="CG9" s="850"/>
      <c r="CH9" s="803">
        <v>16</v>
      </c>
      <c r="CI9" s="804"/>
      <c r="CJ9" s="804"/>
      <c r="CK9" s="804"/>
      <c r="CL9" s="805"/>
      <c r="CM9" s="803">
        <v>851</v>
      </c>
      <c r="CN9" s="804"/>
      <c r="CO9" s="804"/>
      <c r="CP9" s="804"/>
      <c r="CQ9" s="805"/>
      <c r="CR9" s="803">
        <v>200</v>
      </c>
      <c r="CS9" s="804"/>
      <c r="CT9" s="804"/>
      <c r="CU9" s="804"/>
      <c r="CV9" s="805"/>
      <c r="CW9" s="803">
        <v>231</v>
      </c>
      <c r="CX9" s="804"/>
      <c r="CY9" s="804"/>
      <c r="CZ9" s="804"/>
      <c r="DA9" s="805"/>
      <c r="DB9" s="803" t="s">
        <v>581</v>
      </c>
      <c r="DC9" s="804"/>
      <c r="DD9" s="804"/>
      <c r="DE9" s="804"/>
      <c r="DF9" s="805"/>
      <c r="DG9" s="803" t="s">
        <v>581</v>
      </c>
      <c r="DH9" s="804"/>
      <c r="DI9" s="804"/>
      <c r="DJ9" s="804"/>
      <c r="DK9" s="805"/>
      <c r="DL9" s="803" t="s">
        <v>581</v>
      </c>
      <c r="DM9" s="804"/>
      <c r="DN9" s="804"/>
      <c r="DO9" s="804"/>
      <c r="DP9" s="805"/>
      <c r="DQ9" s="803" t="s">
        <v>581</v>
      </c>
      <c r="DR9" s="804"/>
      <c r="DS9" s="804"/>
      <c r="DT9" s="804"/>
      <c r="DU9" s="805"/>
      <c r="DV9" s="870"/>
      <c r="DW9" s="871"/>
      <c r="DX9" s="871"/>
      <c r="DY9" s="871"/>
      <c r="DZ9" s="872"/>
      <c r="EA9" s="256"/>
    </row>
    <row r="10" spans="1:131" s="257" customFormat="1" ht="26.25" customHeight="1" x14ac:dyDescent="0.2">
      <c r="A10" s="263">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4"/>
      <c r="BA10" s="254"/>
      <c r="BB10" s="254"/>
      <c r="BC10" s="254"/>
      <c r="BD10" s="254"/>
      <c r="BE10" s="255"/>
      <c r="BF10" s="255"/>
      <c r="BG10" s="255"/>
      <c r="BH10" s="255"/>
      <c r="BI10" s="255"/>
      <c r="BJ10" s="255"/>
      <c r="BK10" s="255"/>
      <c r="BL10" s="255"/>
      <c r="BM10" s="255"/>
      <c r="BN10" s="255"/>
      <c r="BO10" s="255"/>
      <c r="BP10" s="255"/>
      <c r="BQ10" s="264">
        <v>4</v>
      </c>
      <c r="BR10" s="265"/>
      <c r="BS10" s="848" t="s">
        <v>580</v>
      </c>
      <c r="BT10" s="849"/>
      <c r="BU10" s="849"/>
      <c r="BV10" s="849"/>
      <c r="BW10" s="849"/>
      <c r="BX10" s="849"/>
      <c r="BY10" s="849"/>
      <c r="BZ10" s="849"/>
      <c r="CA10" s="849"/>
      <c r="CB10" s="849"/>
      <c r="CC10" s="849"/>
      <c r="CD10" s="849"/>
      <c r="CE10" s="849"/>
      <c r="CF10" s="849"/>
      <c r="CG10" s="850"/>
      <c r="CH10" s="803">
        <v>2</v>
      </c>
      <c r="CI10" s="804"/>
      <c r="CJ10" s="804"/>
      <c r="CK10" s="804"/>
      <c r="CL10" s="805"/>
      <c r="CM10" s="803">
        <v>668</v>
      </c>
      <c r="CN10" s="804"/>
      <c r="CO10" s="804"/>
      <c r="CP10" s="804"/>
      <c r="CQ10" s="805"/>
      <c r="CR10" s="803">
        <v>600</v>
      </c>
      <c r="CS10" s="804"/>
      <c r="CT10" s="804"/>
      <c r="CU10" s="804"/>
      <c r="CV10" s="805"/>
      <c r="CW10" s="803">
        <v>71</v>
      </c>
      <c r="CX10" s="804"/>
      <c r="CY10" s="804"/>
      <c r="CZ10" s="804"/>
      <c r="DA10" s="805"/>
      <c r="DB10" s="803" t="s">
        <v>581</v>
      </c>
      <c r="DC10" s="804"/>
      <c r="DD10" s="804"/>
      <c r="DE10" s="804"/>
      <c r="DF10" s="805"/>
      <c r="DG10" s="803" t="s">
        <v>581</v>
      </c>
      <c r="DH10" s="804"/>
      <c r="DI10" s="804"/>
      <c r="DJ10" s="804"/>
      <c r="DK10" s="805"/>
      <c r="DL10" s="803" t="s">
        <v>581</v>
      </c>
      <c r="DM10" s="804"/>
      <c r="DN10" s="804"/>
      <c r="DO10" s="804"/>
      <c r="DP10" s="805"/>
      <c r="DQ10" s="803" t="s">
        <v>581</v>
      </c>
      <c r="DR10" s="804"/>
      <c r="DS10" s="804"/>
      <c r="DT10" s="804"/>
      <c r="DU10" s="805"/>
      <c r="DV10" s="870"/>
      <c r="DW10" s="871"/>
      <c r="DX10" s="871"/>
      <c r="DY10" s="871"/>
      <c r="DZ10" s="872"/>
      <c r="EA10" s="256"/>
    </row>
    <row r="11" spans="1:131" s="257" customFormat="1" ht="26.25" customHeight="1" x14ac:dyDescent="0.2">
      <c r="A11" s="263">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4"/>
      <c r="BA11" s="254"/>
      <c r="BB11" s="254"/>
      <c r="BC11" s="254"/>
      <c r="BD11" s="254"/>
      <c r="BE11" s="255"/>
      <c r="BF11" s="255"/>
      <c r="BG11" s="255"/>
      <c r="BH11" s="255"/>
      <c r="BI11" s="255"/>
      <c r="BJ11" s="255"/>
      <c r="BK11" s="255"/>
      <c r="BL11" s="255"/>
      <c r="BM11" s="255"/>
      <c r="BN11" s="255"/>
      <c r="BO11" s="255"/>
      <c r="BP11" s="255"/>
      <c r="BQ11" s="264">
        <v>5</v>
      </c>
      <c r="BR11" s="265"/>
      <c r="BS11" s="848"/>
      <c r="BT11" s="849"/>
      <c r="BU11" s="849"/>
      <c r="BV11" s="849"/>
      <c r="BW11" s="849"/>
      <c r="BX11" s="849"/>
      <c r="BY11" s="849"/>
      <c r="BZ11" s="849"/>
      <c r="CA11" s="849"/>
      <c r="CB11" s="849"/>
      <c r="CC11" s="849"/>
      <c r="CD11" s="849"/>
      <c r="CE11" s="849"/>
      <c r="CF11" s="849"/>
      <c r="CG11" s="850"/>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70"/>
      <c r="DW11" s="871"/>
      <c r="DX11" s="871"/>
      <c r="DY11" s="871"/>
      <c r="DZ11" s="872"/>
      <c r="EA11" s="256"/>
    </row>
    <row r="12" spans="1:131" s="257" customFormat="1" ht="26.25" customHeight="1" x14ac:dyDescent="0.2">
      <c r="A12" s="263">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4"/>
      <c r="BA12" s="254"/>
      <c r="BB12" s="254"/>
      <c r="BC12" s="254"/>
      <c r="BD12" s="254"/>
      <c r="BE12" s="255"/>
      <c r="BF12" s="255"/>
      <c r="BG12" s="255"/>
      <c r="BH12" s="255"/>
      <c r="BI12" s="255"/>
      <c r="BJ12" s="255"/>
      <c r="BK12" s="255"/>
      <c r="BL12" s="255"/>
      <c r="BM12" s="255"/>
      <c r="BN12" s="255"/>
      <c r="BO12" s="255"/>
      <c r="BP12" s="255"/>
      <c r="BQ12" s="264">
        <v>6</v>
      </c>
      <c r="BR12" s="265"/>
      <c r="BS12" s="848"/>
      <c r="BT12" s="849"/>
      <c r="BU12" s="849"/>
      <c r="BV12" s="849"/>
      <c r="BW12" s="849"/>
      <c r="BX12" s="849"/>
      <c r="BY12" s="849"/>
      <c r="BZ12" s="849"/>
      <c r="CA12" s="849"/>
      <c r="CB12" s="849"/>
      <c r="CC12" s="849"/>
      <c r="CD12" s="849"/>
      <c r="CE12" s="849"/>
      <c r="CF12" s="849"/>
      <c r="CG12" s="850"/>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70"/>
      <c r="DW12" s="871"/>
      <c r="DX12" s="871"/>
      <c r="DY12" s="871"/>
      <c r="DZ12" s="872"/>
      <c r="EA12" s="256"/>
    </row>
    <row r="13" spans="1:131" s="257" customFormat="1" ht="26.25" customHeight="1" x14ac:dyDescent="0.2">
      <c r="A13" s="263">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4"/>
      <c r="BA13" s="254"/>
      <c r="BB13" s="254"/>
      <c r="BC13" s="254"/>
      <c r="BD13" s="254"/>
      <c r="BE13" s="255"/>
      <c r="BF13" s="255"/>
      <c r="BG13" s="255"/>
      <c r="BH13" s="255"/>
      <c r="BI13" s="255"/>
      <c r="BJ13" s="255"/>
      <c r="BK13" s="255"/>
      <c r="BL13" s="255"/>
      <c r="BM13" s="255"/>
      <c r="BN13" s="255"/>
      <c r="BO13" s="255"/>
      <c r="BP13" s="255"/>
      <c r="BQ13" s="264">
        <v>7</v>
      </c>
      <c r="BR13" s="265"/>
      <c r="BS13" s="848"/>
      <c r="BT13" s="849"/>
      <c r="BU13" s="849"/>
      <c r="BV13" s="849"/>
      <c r="BW13" s="849"/>
      <c r="BX13" s="849"/>
      <c r="BY13" s="849"/>
      <c r="BZ13" s="849"/>
      <c r="CA13" s="849"/>
      <c r="CB13" s="849"/>
      <c r="CC13" s="849"/>
      <c r="CD13" s="849"/>
      <c r="CE13" s="849"/>
      <c r="CF13" s="849"/>
      <c r="CG13" s="850"/>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70"/>
      <c r="DW13" s="871"/>
      <c r="DX13" s="871"/>
      <c r="DY13" s="871"/>
      <c r="DZ13" s="872"/>
      <c r="EA13" s="256"/>
    </row>
    <row r="14" spans="1:131" s="257" customFormat="1" ht="26.25" customHeight="1" x14ac:dyDescent="0.2">
      <c r="A14" s="263">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4"/>
      <c r="BA14" s="254"/>
      <c r="BB14" s="254"/>
      <c r="BC14" s="254"/>
      <c r="BD14" s="254"/>
      <c r="BE14" s="255"/>
      <c r="BF14" s="255"/>
      <c r="BG14" s="255"/>
      <c r="BH14" s="255"/>
      <c r="BI14" s="255"/>
      <c r="BJ14" s="255"/>
      <c r="BK14" s="255"/>
      <c r="BL14" s="255"/>
      <c r="BM14" s="255"/>
      <c r="BN14" s="255"/>
      <c r="BO14" s="255"/>
      <c r="BP14" s="255"/>
      <c r="BQ14" s="264">
        <v>8</v>
      </c>
      <c r="BR14" s="265"/>
      <c r="BS14" s="848"/>
      <c r="BT14" s="849"/>
      <c r="BU14" s="849"/>
      <c r="BV14" s="849"/>
      <c r="BW14" s="849"/>
      <c r="BX14" s="849"/>
      <c r="BY14" s="849"/>
      <c r="BZ14" s="849"/>
      <c r="CA14" s="849"/>
      <c r="CB14" s="849"/>
      <c r="CC14" s="849"/>
      <c r="CD14" s="849"/>
      <c r="CE14" s="849"/>
      <c r="CF14" s="849"/>
      <c r="CG14" s="850"/>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70"/>
      <c r="DW14" s="871"/>
      <c r="DX14" s="871"/>
      <c r="DY14" s="871"/>
      <c r="DZ14" s="872"/>
      <c r="EA14" s="256"/>
    </row>
    <row r="15" spans="1:131" s="257" customFormat="1" ht="26.25" customHeight="1" x14ac:dyDescent="0.2">
      <c r="A15" s="263">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4"/>
      <c r="BA15" s="254"/>
      <c r="BB15" s="254"/>
      <c r="BC15" s="254"/>
      <c r="BD15" s="254"/>
      <c r="BE15" s="255"/>
      <c r="BF15" s="255"/>
      <c r="BG15" s="255"/>
      <c r="BH15" s="255"/>
      <c r="BI15" s="255"/>
      <c r="BJ15" s="255"/>
      <c r="BK15" s="255"/>
      <c r="BL15" s="255"/>
      <c r="BM15" s="255"/>
      <c r="BN15" s="255"/>
      <c r="BO15" s="255"/>
      <c r="BP15" s="255"/>
      <c r="BQ15" s="264">
        <v>9</v>
      </c>
      <c r="BR15" s="265"/>
      <c r="BS15" s="848"/>
      <c r="BT15" s="849"/>
      <c r="BU15" s="849"/>
      <c r="BV15" s="849"/>
      <c r="BW15" s="849"/>
      <c r="BX15" s="849"/>
      <c r="BY15" s="849"/>
      <c r="BZ15" s="849"/>
      <c r="CA15" s="849"/>
      <c r="CB15" s="849"/>
      <c r="CC15" s="849"/>
      <c r="CD15" s="849"/>
      <c r="CE15" s="849"/>
      <c r="CF15" s="849"/>
      <c r="CG15" s="850"/>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70"/>
      <c r="DW15" s="871"/>
      <c r="DX15" s="871"/>
      <c r="DY15" s="871"/>
      <c r="DZ15" s="872"/>
      <c r="EA15" s="256"/>
    </row>
    <row r="16" spans="1:131" s="257" customFormat="1" ht="26.25" customHeight="1" x14ac:dyDescent="0.2">
      <c r="A16" s="263">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4"/>
      <c r="BA16" s="254"/>
      <c r="BB16" s="254"/>
      <c r="BC16" s="254"/>
      <c r="BD16" s="254"/>
      <c r="BE16" s="255"/>
      <c r="BF16" s="255"/>
      <c r="BG16" s="255"/>
      <c r="BH16" s="255"/>
      <c r="BI16" s="255"/>
      <c r="BJ16" s="255"/>
      <c r="BK16" s="255"/>
      <c r="BL16" s="255"/>
      <c r="BM16" s="255"/>
      <c r="BN16" s="255"/>
      <c r="BO16" s="255"/>
      <c r="BP16" s="255"/>
      <c r="BQ16" s="264">
        <v>10</v>
      </c>
      <c r="BR16" s="265"/>
      <c r="BS16" s="848"/>
      <c r="BT16" s="849"/>
      <c r="BU16" s="849"/>
      <c r="BV16" s="849"/>
      <c r="BW16" s="849"/>
      <c r="BX16" s="849"/>
      <c r="BY16" s="849"/>
      <c r="BZ16" s="849"/>
      <c r="CA16" s="849"/>
      <c r="CB16" s="849"/>
      <c r="CC16" s="849"/>
      <c r="CD16" s="849"/>
      <c r="CE16" s="849"/>
      <c r="CF16" s="849"/>
      <c r="CG16" s="850"/>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70"/>
      <c r="DW16" s="871"/>
      <c r="DX16" s="871"/>
      <c r="DY16" s="871"/>
      <c r="DZ16" s="872"/>
      <c r="EA16" s="256"/>
    </row>
    <row r="17" spans="1:131" s="257" customFormat="1" ht="26.25" customHeight="1" x14ac:dyDescent="0.2">
      <c r="A17" s="263">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4"/>
      <c r="BA17" s="254"/>
      <c r="BB17" s="254"/>
      <c r="BC17" s="254"/>
      <c r="BD17" s="254"/>
      <c r="BE17" s="255"/>
      <c r="BF17" s="255"/>
      <c r="BG17" s="255"/>
      <c r="BH17" s="255"/>
      <c r="BI17" s="255"/>
      <c r="BJ17" s="255"/>
      <c r="BK17" s="255"/>
      <c r="BL17" s="255"/>
      <c r="BM17" s="255"/>
      <c r="BN17" s="255"/>
      <c r="BO17" s="255"/>
      <c r="BP17" s="255"/>
      <c r="BQ17" s="264">
        <v>11</v>
      </c>
      <c r="BR17" s="265"/>
      <c r="BS17" s="848"/>
      <c r="BT17" s="849"/>
      <c r="BU17" s="849"/>
      <c r="BV17" s="849"/>
      <c r="BW17" s="849"/>
      <c r="BX17" s="849"/>
      <c r="BY17" s="849"/>
      <c r="BZ17" s="849"/>
      <c r="CA17" s="849"/>
      <c r="CB17" s="849"/>
      <c r="CC17" s="849"/>
      <c r="CD17" s="849"/>
      <c r="CE17" s="849"/>
      <c r="CF17" s="849"/>
      <c r="CG17" s="850"/>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70"/>
      <c r="DW17" s="871"/>
      <c r="DX17" s="871"/>
      <c r="DY17" s="871"/>
      <c r="DZ17" s="872"/>
      <c r="EA17" s="256"/>
    </row>
    <row r="18" spans="1:131" s="257" customFormat="1" ht="26.25" customHeight="1" x14ac:dyDescent="0.2">
      <c r="A18" s="263">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4"/>
      <c r="BA18" s="254"/>
      <c r="BB18" s="254"/>
      <c r="BC18" s="254"/>
      <c r="BD18" s="254"/>
      <c r="BE18" s="255"/>
      <c r="BF18" s="255"/>
      <c r="BG18" s="255"/>
      <c r="BH18" s="255"/>
      <c r="BI18" s="255"/>
      <c r="BJ18" s="255"/>
      <c r="BK18" s="255"/>
      <c r="BL18" s="255"/>
      <c r="BM18" s="255"/>
      <c r="BN18" s="255"/>
      <c r="BO18" s="255"/>
      <c r="BP18" s="255"/>
      <c r="BQ18" s="264">
        <v>12</v>
      </c>
      <c r="BR18" s="265"/>
      <c r="BS18" s="848"/>
      <c r="BT18" s="849"/>
      <c r="BU18" s="849"/>
      <c r="BV18" s="849"/>
      <c r="BW18" s="849"/>
      <c r="BX18" s="849"/>
      <c r="BY18" s="849"/>
      <c r="BZ18" s="849"/>
      <c r="CA18" s="849"/>
      <c r="CB18" s="849"/>
      <c r="CC18" s="849"/>
      <c r="CD18" s="849"/>
      <c r="CE18" s="849"/>
      <c r="CF18" s="849"/>
      <c r="CG18" s="850"/>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70"/>
      <c r="DW18" s="871"/>
      <c r="DX18" s="871"/>
      <c r="DY18" s="871"/>
      <c r="DZ18" s="872"/>
      <c r="EA18" s="256"/>
    </row>
    <row r="19" spans="1:131" s="257" customFormat="1" ht="26.25" customHeight="1" x14ac:dyDescent="0.2">
      <c r="A19" s="263">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4"/>
      <c r="BA19" s="254"/>
      <c r="BB19" s="254"/>
      <c r="BC19" s="254"/>
      <c r="BD19" s="254"/>
      <c r="BE19" s="255"/>
      <c r="BF19" s="255"/>
      <c r="BG19" s="255"/>
      <c r="BH19" s="255"/>
      <c r="BI19" s="255"/>
      <c r="BJ19" s="255"/>
      <c r="BK19" s="255"/>
      <c r="BL19" s="255"/>
      <c r="BM19" s="255"/>
      <c r="BN19" s="255"/>
      <c r="BO19" s="255"/>
      <c r="BP19" s="255"/>
      <c r="BQ19" s="264">
        <v>13</v>
      </c>
      <c r="BR19" s="265"/>
      <c r="BS19" s="848"/>
      <c r="BT19" s="849"/>
      <c r="BU19" s="849"/>
      <c r="BV19" s="849"/>
      <c r="BW19" s="849"/>
      <c r="BX19" s="849"/>
      <c r="BY19" s="849"/>
      <c r="BZ19" s="849"/>
      <c r="CA19" s="849"/>
      <c r="CB19" s="849"/>
      <c r="CC19" s="849"/>
      <c r="CD19" s="849"/>
      <c r="CE19" s="849"/>
      <c r="CF19" s="849"/>
      <c r="CG19" s="850"/>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70"/>
      <c r="DW19" s="871"/>
      <c r="DX19" s="871"/>
      <c r="DY19" s="871"/>
      <c r="DZ19" s="872"/>
      <c r="EA19" s="256"/>
    </row>
    <row r="20" spans="1:131" s="257" customFormat="1" ht="26.25" customHeight="1" x14ac:dyDescent="0.2">
      <c r="A20" s="263">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4"/>
      <c r="BA20" s="254"/>
      <c r="BB20" s="254"/>
      <c r="BC20" s="254"/>
      <c r="BD20" s="254"/>
      <c r="BE20" s="255"/>
      <c r="BF20" s="255"/>
      <c r="BG20" s="255"/>
      <c r="BH20" s="255"/>
      <c r="BI20" s="255"/>
      <c r="BJ20" s="255"/>
      <c r="BK20" s="255"/>
      <c r="BL20" s="255"/>
      <c r="BM20" s="255"/>
      <c r="BN20" s="255"/>
      <c r="BO20" s="255"/>
      <c r="BP20" s="255"/>
      <c r="BQ20" s="264">
        <v>14</v>
      </c>
      <c r="BR20" s="265"/>
      <c r="BS20" s="848"/>
      <c r="BT20" s="849"/>
      <c r="BU20" s="849"/>
      <c r="BV20" s="849"/>
      <c r="BW20" s="849"/>
      <c r="BX20" s="849"/>
      <c r="BY20" s="849"/>
      <c r="BZ20" s="849"/>
      <c r="CA20" s="849"/>
      <c r="CB20" s="849"/>
      <c r="CC20" s="849"/>
      <c r="CD20" s="849"/>
      <c r="CE20" s="849"/>
      <c r="CF20" s="849"/>
      <c r="CG20" s="850"/>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70"/>
      <c r="DW20" s="871"/>
      <c r="DX20" s="871"/>
      <c r="DY20" s="871"/>
      <c r="DZ20" s="872"/>
      <c r="EA20" s="256"/>
    </row>
    <row r="21" spans="1:131" s="257" customFormat="1" ht="26.25" customHeight="1" thickBot="1" x14ac:dyDescent="0.25">
      <c r="A21" s="263">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4"/>
      <c r="BA21" s="254"/>
      <c r="BB21" s="254"/>
      <c r="BC21" s="254"/>
      <c r="BD21" s="254"/>
      <c r="BE21" s="255"/>
      <c r="BF21" s="255"/>
      <c r="BG21" s="255"/>
      <c r="BH21" s="255"/>
      <c r="BI21" s="255"/>
      <c r="BJ21" s="255"/>
      <c r="BK21" s="255"/>
      <c r="BL21" s="255"/>
      <c r="BM21" s="255"/>
      <c r="BN21" s="255"/>
      <c r="BO21" s="255"/>
      <c r="BP21" s="255"/>
      <c r="BQ21" s="264">
        <v>15</v>
      </c>
      <c r="BR21" s="265"/>
      <c r="BS21" s="848"/>
      <c r="BT21" s="849"/>
      <c r="BU21" s="849"/>
      <c r="BV21" s="849"/>
      <c r="BW21" s="849"/>
      <c r="BX21" s="849"/>
      <c r="BY21" s="849"/>
      <c r="BZ21" s="849"/>
      <c r="CA21" s="849"/>
      <c r="CB21" s="849"/>
      <c r="CC21" s="849"/>
      <c r="CD21" s="849"/>
      <c r="CE21" s="849"/>
      <c r="CF21" s="849"/>
      <c r="CG21" s="850"/>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70"/>
      <c r="DW21" s="871"/>
      <c r="DX21" s="871"/>
      <c r="DY21" s="871"/>
      <c r="DZ21" s="872"/>
      <c r="EA21" s="256"/>
    </row>
    <row r="22" spans="1:131" s="257" customFormat="1" ht="26.25" customHeight="1" x14ac:dyDescent="0.2">
      <c r="A22" s="263">
        <v>16</v>
      </c>
      <c r="B22" s="835"/>
      <c r="C22" s="836"/>
      <c r="D22" s="836"/>
      <c r="E22" s="836"/>
      <c r="F22" s="836"/>
      <c r="G22" s="836"/>
      <c r="H22" s="836"/>
      <c r="I22" s="836"/>
      <c r="J22" s="836"/>
      <c r="K22" s="836"/>
      <c r="L22" s="836"/>
      <c r="M22" s="836"/>
      <c r="N22" s="836"/>
      <c r="O22" s="836"/>
      <c r="P22" s="837"/>
      <c r="Q22" s="873"/>
      <c r="R22" s="874"/>
      <c r="S22" s="874"/>
      <c r="T22" s="874"/>
      <c r="U22" s="874"/>
      <c r="V22" s="874"/>
      <c r="W22" s="874"/>
      <c r="X22" s="874"/>
      <c r="Y22" s="874"/>
      <c r="Z22" s="874"/>
      <c r="AA22" s="874"/>
      <c r="AB22" s="874"/>
      <c r="AC22" s="874"/>
      <c r="AD22" s="874"/>
      <c r="AE22" s="875"/>
      <c r="AF22" s="841"/>
      <c r="AG22" s="842"/>
      <c r="AH22" s="842"/>
      <c r="AI22" s="842"/>
      <c r="AJ22" s="843"/>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48"/>
      <c r="BT22" s="849"/>
      <c r="BU22" s="849"/>
      <c r="BV22" s="849"/>
      <c r="BW22" s="849"/>
      <c r="BX22" s="849"/>
      <c r="BY22" s="849"/>
      <c r="BZ22" s="849"/>
      <c r="CA22" s="849"/>
      <c r="CB22" s="849"/>
      <c r="CC22" s="849"/>
      <c r="CD22" s="849"/>
      <c r="CE22" s="849"/>
      <c r="CF22" s="849"/>
      <c r="CG22" s="850"/>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70"/>
      <c r="DW22" s="871"/>
      <c r="DX22" s="871"/>
      <c r="DY22" s="871"/>
      <c r="DZ22" s="872"/>
      <c r="EA22" s="256"/>
    </row>
    <row r="23" spans="1:131" s="257" customFormat="1" ht="26.25" customHeight="1" thickBot="1" x14ac:dyDescent="0.25">
      <c r="A23" s="266" t="s">
        <v>389</v>
      </c>
      <c r="B23" s="876" t="s">
        <v>390</v>
      </c>
      <c r="C23" s="877"/>
      <c r="D23" s="877"/>
      <c r="E23" s="877"/>
      <c r="F23" s="877"/>
      <c r="G23" s="877"/>
      <c r="H23" s="877"/>
      <c r="I23" s="877"/>
      <c r="J23" s="877"/>
      <c r="K23" s="877"/>
      <c r="L23" s="877"/>
      <c r="M23" s="877"/>
      <c r="N23" s="877"/>
      <c r="O23" s="877"/>
      <c r="P23" s="878"/>
      <c r="Q23" s="879">
        <v>295221</v>
      </c>
      <c r="R23" s="880"/>
      <c r="S23" s="880"/>
      <c r="T23" s="880"/>
      <c r="U23" s="880"/>
      <c r="V23" s="880">
        <v>285613</v>
      </c>
      <c r="W23" s="880"/>
      <c r="X23" s="880"/>
      <c r="Y23" s="880"/>
      <c r="Z23" s="880"/>
      <c r="AA23" s="880">
        <v>9608</v>
      </c>
      <c r="AB23" s="880"/>
      <c r="AC23" s="880"/>
      <c r="AD23" s="880"/>
      <c r="AE23" s="881"/>
      <c r="AF23" s="882">
        <v>8944</v>
      </c>
      <c r="AG23" s="880"/>
      <c r="AH23" s="880"/>
      <c r="AI23" s="880"/>
      <c r="AJ23" s="883"/>
      <c r="AK23" s="884"/>
      <c r="AL23" s="885"/>
      <c r="AM23" s="885"/>
      <c r="AN23" s="885"/>
      <c r="AO23" s="885"/>
      <c r="AP23" s="880">
        <v>35691</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48"/>
      <c r="BT23" s="849"/>
      <c r="BU23" s="849"/>
      <c r="BV23" s="849"/>
      <c r="BW23" s="849"/>
      <c r="BX23" s="849"/>
      <c r="BY23" s="849"/>
      <c r="BZ23" s="849"/>
      <c r="CA23" s="849"/>
      <c r="CB23" s="849"/>
      <c r="CC23" s="849"/>
      <c r="CD23" s="849"/>
      <c r="CE23" s="849"/>
      <c r="CF23" s="849"/>
      <c r="CG23" s="850"/>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70"/>
      <c r="DW23" s="871"/>
      <c r="DX23" s="871"/>
      <c r="DY23" s="871"/>
      <c r="DZ23" s="872"/>
      <c r="EA23" s="256"/>
    </row>
    <row r="24" spans="1:131" s="257" customFormat="1" ht="26.25" customHeight="1" x14ac:dyDescent="0.2">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48"/>
      <c r="BT24" s="849"/>
      <c r="BU24" s="849"/>
      <c r="BV24" s="849"/>
      <c r="BW24" s="849"/>
      <c r="BX24" s="849"/>
      <c r="BY24" s="849"/>
      <c r="BZ24" s="849"/>
      <c r="CA24" s="849"/>
      <c r="CB24" s="849"/>
      <c r="CC24" s="849"/>
      <c r="CD24" s="849"/>
      <c r="CE24" s="849"/>
      <c r="CF24" s="849"/>
      <c r="CG24" s="850"/>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70"/>
      <c r="DW24" s="871"/>
      <c r="DX24" s="871"/>
      <c r="DY24" s="871"/>
      <c r="DZ24" s="872"/>
      <c r="EA24" s="256"/>
    </row>
    <row r="25" spans="1:131" s="249" customFormat="1" ht="26.25" customHeight="1" thickBot="1" x14ac:dyDescent="0.25">
      <c r="A25" s="854" t="s">
        <v>393</v>
      </c>
      <c r="B25" s="854"/>
      <c r="C25" s="854"/>
      <c r="D25" s="854"/>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4"/>
      <c r="AL25" s="854"/>
      <c r="AM25" s="854"/>
      <c r="AN25" s="854"/>
      <c r="AO25" s="854"/>
      <c r="AP25" s="854"/>
      <c r="AQ25" s="854"/>
      <c r="AR25" s="854"/>
      <c r="AS25" s="854"/>
      <c r="AT25" s="854"/>
      <c r="AU25" s="854"/>
      <c r="AV25" s="854"/>
      <c r="AW25" s="854"/>
      <c r="AX25" s="854"/>
      <c r="AY25" s="854"/>
      <c r="AZ25" s="854"/>
      <c r="BA25" s="854"/>
      <c r="BB25" s="854"/>
      <c r="BC25" s="854"/>
      <c r="BD25" s="854"/>
      <c r="BE25" s="854"/>
      <c r="BF25" s="854"/>
      <c r="BG25" s="854"/>
      <c r="BH25" s="854"/>
      <c r="BI25" s="854"/>
      <c r="BJ25" s="254"/>
      <c r="BK25" s="254"/>
      <c r="BL25" s="254"/>
      <c r="BM25" s="254"/>
      <c r="BN25" s="254"/>
      <c r="BO25" s="267"/>
      <c r="BP25" s="267"/>
      <c r="BQ25" s="264">
        <v>19</v>
      </c>
      <c r="BR25" s="265"/>
      <c r="BS25" s="848"/>
      <c r="BT25" s="849"/>
      <c r="BU25" s="849"/>
      <c r="BV25" s="849"/>
      <c r="BW25" s="849"/>
      <c r="BX25" s="849"/>
      <c r="BY25" s="849"/>
      <c r="BZ25" s="849"/>
      <c r="CA25" s="849"/>
      <c r="CB25" s="849"/>
      <c r="CC25" s="849"/>
      <c r="CD25" s="849"/>
      <c r="CE25" s="849"/>
      <c r="CF25" s="849"/>
      <c r="CG25" s="850"/>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70"/>
      <c r="DW25" s="871"/>
      <c r="DX25" s="871"/>
      <c r="DY25" s="871"/>
      <c r="DZ25" s="872"/>
      <c r="EA25" s="248"/>
    </row>
    <row r="26" spans="1:131" s="249" customFormat="1" ht="26.25" customHeight="1" x14ac:dyDescent="0.2">
      <c r="A26" s="829" t="s">
        <v>369</v>
      </c>
      <c r="B26" s="830"/>
      <c r="C26" s="830"/>
      <c r="D26" s="830"/>
      <c r="E26" s="830"/>
      <c r="F26" s="830"/>
      <c r="G26" s="830"/>
      <c r="H26" s="830"/>
      <c r="I26" s="830"/>
      <c r="J26" s="830"/>
      <c r="K26" s="830"/>
      <c r="L26" s="830"/>
      <c r="M26" s="830"/>
      <c r="N26" s="830"/>
      <c r="O26" s="830"/>
      <c r="P26" s="831"/>
      <c r="Q26" s="806" t="s">
        <v>394</v>
      </c>
      <c r="R26" s="807"/>
      <c r="S26" s="807"/>
      <c r="T26" s="807"/>
      <c r="U26" s="808"/>
      <c r="V26" s="806" t="s">
        <v>395</v>
      </c>
      <c r="W26" s="807"/>
      <c r="X26" s="807"/>
      <c r="Y26" s="807"/>
      <c r="Z26" s="808"/>
      <c r="AA26" s="806" t="s">
        <v>396</v>
      </c>
      <c r="AB26" s="807"/>
      <c r="AC26" s="807"/>
      <c r="AD26" s="807"/>
      <c r="AE26" s="807"/>
      <c r="AF26" s="898" t="s">
        <v>397</v>
      </c>
      <c r="AG26" s="899"/>
      <c r="AH26" s="899"/>
      <c r="AI26" s="899"/>
      <c r="AJ26" s="900"/>
      <c r="AK26" s="807" t="s">
        <v>398</v>
      </c>
      <c r="AL26" s="807"/>
      <c r="AM26" s="807"/>
      <c r="AN26" s="807"/>
      <c r="AO26" s="808"/>
      <c r="AP26" s="806" t="s">
        <v>399</v>
      </c>
      <c r="AQ26" s="807"/>
      <c r="AR26" s="807"/>
      <c r="AS26" s="807"/>
      <c r="AT26" s="808"/>
      <c r="AU26" s="806" t="s">
        <v>400</v>
      </c>
      <c r="AV26" s="807"/>
      <c r="AW26" s="807"/>
      <c r="AX26" s="807"/>
      <c r="AY26" s="808"/>
      <c r="AZ26" s="806" t="s">
        <v>401</v>
      </c>
      <c r="BA26" s="807"/>
      <c r="BB26" s="807"/>
      <c r="BC26" s="807"/>
      <c r="BD26" s="808"/>
      <c r="BE26" s="806" t="s">
        <v>376</v>
      </c>
      <c r="BF26" s="807"/>
      <c r="BG26" s="807"/>
      <c r="BH26" s="807"/>
      <c r="BI26" s="818"/>
      <c r="BJ26" s="254"/>
      <c r="BK26" s="254"/>
      <c r="BL26" s="254"/>
      <c r="BM26" s="254"/>
      <c r="BN26" s="254"/>
      <c r="BO26" s="267"/>
      <c r="BP26" s="267"/>
      <c r="BQ26" s="264">
        <v>20</v>
      </c>
      <c r="BR26" s="265"/>
      <c r="BS26" s="848"/>
      <c r="BT26" s="849"/>
      <c r="BU26" s="849"/>
      <c r="BV26" s="849"/>
      <c r="BW26" s="849"/>
      <c r="BX26" s="849"/>
      <c r="BY26" s="849"/>
      <c r="BZ26" s="849"/>
      <c r="CA26" s="849"/>
      <c r="CB26" s="849"/>
      <c r="CC26" s="849"/>
      <c r="CD26" s="849"/>
      <c r="CE26" s="849"/>
      <c r="CF26" s="849"/>
      <c r="CG26" s="850"/>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70"/>
      <c r="DW26" s="871"/>
      <c r="DX26" s="871"/>
      <c r="DY26" s="871"/>
      <c r="DZ26" s="872"/>
      <c r="EA26" s="248"/>
    </row>
    <row r="27" spans="1:131" s="249" customFormat="1" ht="26.25" customHeight="1" thickBot="1" x14ac:dyDescent="0.25">
      <c r="A27" s="832"/>
      <c r="B27" s="833"/>
      <c r="C27" s="833"/>
      <c r="D27" s="833"/>
      <c r="E27" s="833"/>
      <c r="F27" s="833"/>
      <c r="G27" s="833"/>
      <c r="H27" s="833"/>
      <c r="I27" s="833"/>
      <c r="J27" s="833"/>
      <c r="K27" s="833"/>
      <c r="L27" s="833"/>
      <c r="M27" s="833"/>
      <c r="N27" s="833"/>
      <c r="O27" s="833"/>
      <c r="P27" s="834"/>
      <c r="Q27" s="809"/>
      <c r="R27" s="810"/>
      <c r="S27" s="810"/>
      <c r="T27" s="810"/>
      <c r="U27" s="811"/>
      <c r="V27" s="809"/>
      <c r="W27" s="810"/>
      <c r="X27" s="810"/>
      <c r="Y27" s="810"/>
      <c r="Z27" s="811"/>
      <c r="AA27" s="809"/>
      <c r="AB27" s="810"/>
      <c r="AC27" s="810"/>
      <c r="AD27" s="810"/>
      <c r="AE27" s="810"/>
      <c r="AF27" s="901"/>
      <c r="AG27" s="902"/>
      <c r="AH27" s="902"/>
      <c r="AI27" s="902"/>
      <c r="AJ27" s="903"/>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9"/>
      <c r="BJ27" s="254"/>
      <c r="BK27" s="254"/>
      <c r="BL27" s="254"/>
      <c r="BM27" s="254"/>
      <c r="BN27" s="254"/>
      <c r="BO27" s="267"/>
      <c r="BP27" s="267"/>
      <c r="BQ27" s="264">
        <v>21</v>
      </c>
      <c r="BR27" s="265"/>
      <c r="BS27" s="848"/>
      <c r="BT27" s="849"/>
      <c r="BU27" s="849"/>
      <c r="BV27" s="849"/>
      <c r="BW27" s="849"/>
      <c r="BX27" s="849"/>
      <c r="BY27" s="849"/>
      <c r="BZ27" s="849"/>
      <c r="CA27" s="849"/>
      <c r="CB27" s="849"/>
      <c r="CC27" s="849"/>
      <c r="CD27" s="849"/>
      <c r="CE27" s="849"/>
      <c r="CF27" s="849"/>
      <c r="CG27" s="850"/>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70"/>
      <c r="DW27" s="871"/>
      <c r="DX27" s="871"/>
      <c r="DY27" s="871"/>
      <c r="DZ27" s="872"/>
      <c r="EA27" s="248"/>
    </row>
    <row r="28" spans="1:131" s="249" customFormat="1" ht="26.25" customHeight="1" thickTop="1" x14ac:dyDescent="0.2">
      <c r="A28" s="268">
        <v>1</v>
      </c>
      <c r="B28" s="820" t="s">
        <v>402</v>
      </c>
      <c r="C28" s="821"/>
      <c r="D28" s="821"/>
      <c r="E28" s="821"/>
      <c r="F28" s="821"/>
      <c r="G28" s="821"/>
      <c r="H28" s="821"/>
      <c r="I28" s="821"/>
      <c r="J28" s="821"/>
      <c r="K28" s="821"/>
      <c r="L28" s="821"/>
      <c r="M28" s="821"/>
      <c r="N28" s="821"/>
      <c r="O28" s="821"/>
      <c r="P28" s="822"/>
      <c r="Q28" s="908">
        <v>55197</v>
      </c>
      <c r="R28" s="909"/>
      <c r="S28" s="909"/>
      <c r="T28" s="909"/>
      <c r="U28" s="909"/>
      <c r="V28" s="909">
        <v>53834</v>
      </c>
      <c r="W28" s="909"/>
      <c r="X28" s="909"/>
      <c r="Y28" s="909"/>
      <c r="Z28" s="909"/>
      <c r="AA28" s="909">
        <v>1363</v>
      </c>
      <c r="AB28" s="909"/>
      <c r="AC28" s="909"/>
      <c r="AD28" s="909"/>
      <c r="AE28" s="910"/>
      <c r="AF28" s="911">
        <v>1363</v>
      </c>
      <c r="AG28" s="909"/>
      <c r="AH28" s="909"/>
      <c r="AI28" s="909"/>
      <c r="AJ28" s="912"/>
      <c r="AK28" s="913">
        <v>5570</v>
      </c>
      <c r="AL28" s="904"/>
      <c r="AM28" s="904"/>
      <c r="AN28" s="904"/>
      <c r="AO28" s="904"/>
      <c r="AP28" s="904" t="s">
        <v>582</v>
      </c>
      <c r="AQ28" s="904"/>
      <c r="AR28" s="904"/>
      <c r="AS28" s="904"/>
      <c r="AT28" s="904"/>
      <c r="AU28" s="904" t="s">
        <v>582</v>
      </c>
      <c r="AV28" s="904"/>
      <c r="AW28" s="904"/>
      <c r="AX28" s="904"/>
      <c r="AY28" s="904"/>
      <c r="AZ28" s="905" t="s">
        <v>582</v>
      </c>
      <c r="BA28" s="905"/>
      <c r="BB28" s="905"/>
      <c r="BC28" s="905"/>
      <c r="BD28" s="905"/>
      <c r="BE28" s="906"/>
      <c r="BF28" s="906"/>
      <c r="BG28" s="906"/>
      <c r="BH28" s="906"/>
      <c r="BI28" s="907"/>
      <c r="BJ28" s="254"/>
      <c r="BK28" s="254"/>
      <c r="BL28" s="254"/>
      <c r="BM28" s="254"/>
      <c r="BN28" s="254"/>
      <c r="BO28" s="267"/>
      <c r="BP28" s="267"/>
      <c r="BQ28" s="264">
        <v>22</v>
      </c>
      <c r="BR28" s="265"/>
      <c r="BS28" s="848"/>
      <c r="BT28" s="849"/>
      <c r="BU28" s="849"/>
      <c r="BV28" s="849"/>
      <c r="BW28" s="849"/>
      <c r="BX28" s="849"/>
      <c r="BY28" s="849"/>
      <c r="BZ28" s="849"/>
      <c r="CA28" s="849"/>
      <c r="CB28" s="849"/>
      <c r="CC28" s="849"/>
      <c r="CD28" s="849"/>
      <c r="CE28" s="849"/>
      <c r="CF28" s="849"/>
      <c r="CG28" s="850"/>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70"/>
      <c r="DW28" s="871"/>
      <c r="DX28" s="871"/>
      <c r="DY28" s="871"/>
      <c r="DZ28" s="872"/>
      <c r="EA28" s="248"/>
    </row>
    <row r="29" spans="1:131" s="249" customFormat="1" ht="26.25" customHeight="1" x14ac:dyDescent="0.2">
      <c r="A29" s="268">
        <v>2</v>
      </c>
      <c r="B29" s="835" t="s">
        <v>403</v>
      </c>
      <c r="C29" s="836"/>
      <c r="D29" s="836"/>
      <c r="E29" s="836"/>
      <c r="F29" s="836"/>
      <c r="G29" s="836"/>
      <c r="H29" s="836"/>
      <c r="I29" s="836"/>
      <c r="J29" s="836"/>
      <c r="K29" s="836"/>
      <c r="L29" s="836"/>
      <c r="M29" s="836"/>
      <c r="N29" s="836"/>
      <c r="O29" s="836"/>
      <c r="P29" s="837"/>
      <c r="Q29" s="838">
        <v>44246</v>
      </c>
      <c r="R29" s="839"/>
      <c r="S29" s="839"/>
      <c r="T29" s="839"/>
      <c r="U29" s="839"/>
      <c r="V29" s="839">
        <v>42563</v>
      </c>
      <c r="W29" s="839"/>
      <c r="X29" s="839"/>
      <c r="Y29" s="839"/>
      <c r="Z29" s="839"/>
      <c r="AA29" s="839">
        <v>1683</v>
      </c>
      <c r="AB29" s="839"/>
      <c r="AC29" s="839"/>
      <c r="AD29" s="839"/>
      <c r="AE29" s="840"/>
      <c r="AF29" s="841">
        <v>1683</v>
      </c>
      <c r="AG29" s="842"/>
      <c r="AH29" s="842"/>
      <c r="AI29" s="842"/>
      <c r="AJ29" s="843"/>
      <c r="AK29" s="916">
        <v>7114</v>
      </c>
      <c r="AL29" s="917"/>
      <c r="AM29" s="917"/>
      <c r="AN29" s="917"/>
      <c r="AO29" s="917"/>
      <c r="AP29" s="917" t="s">
        <v>582</v>
      </c>
      <c r="AQ29" s="917"/>
      <c r="AR29" s="917"/>
      <c r="AS29" s="917"/>
      <c r="AT29" s="917"/>
      <c r="AU29" s="917" t="s">
        <v>582</v>
      </c>
      <c r="AV29" s="917"/>
      <c r="AW29" s="917"/>
      <c r="AX29" s="917"/>
      <c r="AY29" s="917"/>
      <c r="AZ29" s="918" t="s">
        <v>582</v>
      </c>
      <c r="BA29" s="918"/>
      <c r="BB29" s="918"/>
      <c r="BC29" s="918"/>
      <c r="BD29" s="918"/>
      <c r="BE29" s="914"/>
      <c r="BF29" s="914"/>
      <c r="BG29" s="914"/>
      <c r="BH29" s="914"/>
      <c r="BI29" s="915"/>
      <c r="BJ29" s="254"/>
      <c r="BK29" s="254"/>
      <c r="BL29" s="254"/>
      <c r="BM29" s="254"/>
      <c r="BN29" s="254"/>
      <c r="BO29" s="267"/>
      <c r="BP29" s="267"/>
      <c r="BQ29" s="264">
        <v>23</v>
      </c>
      <c r="BR29" s="265"/>
      <c r="BS29" s="848"/>
      <c r="BT29" s="849"/>
      <c r="BU29" s="849"/>
      <c r="BV29" s="849"/>
      <c r="BW29" s="849"/>
      <c r="BX29" s="849"/>
      <c r="BY29" s="849"/>
      <c r="BZ29" s="849"/>
      <c r="CA29" s="849"/>
      <c r="CB29" s="849"/>
      <c r="CC29" s="849"/>
      <c r="CD29" s="849"/>
      <c r="CE29" s="849"/>
      <c r="CF29" s="849"/>
      <c r="CG29" s="850"/>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70"/>
      <c r="DW29" s="871"/>
      <c r="DX29" s="871"/>
      <c r="DY29" s="871"/>
      <c r="DZ29" s="872"/>
      <c r="EA29" s="248"/>
    </row>
    <row r="30" spans="1:131" s="249" customFormat="1" ht="26.25" customHeight="1" x14ac:dyDescent="0.2">
      <c r="A30" s="268">
        <v>3</v>
      </c>
      <c r="B30" s="835" t="s">
        <v>404</v>
      </c>
      <c r="C30" s="836"/>
      <c r="D30" s="836"/>
      <c r="E30" s="836"/>
      <c r="F30" s="836"/>
      <c r="G30" s="836"/>
      <c r="H30" s="836"/>
      <c r="I30" s="836"/>
      <c r="J30" s="836"/>
      <c r="K30" s="836"/>
      <c r="L30" s="836"/>
      <c r="M30" s="836"/>
      <c r="N30" s="836"/>
      <c r="O30" s="836"/>
      <c r="P30" s="837"/>
      <c r="Q30" s="838">
        <v>12504</v>
      </c>
      <c r="R30" s="839"/>
      <c r="S30" s="839"/>
      <c r="T30" s="839"/>
      <c r="U30" s="839"/>
      <c r="V30" s="839">
        <v>12353</v>
      </c>
      <c r="W30" s="839"/>
      <c r="X30" s="839"/>
      <c r="Y30" s="839"/>
      <c r="Z30" s="839"/>
      <c r="AA30" s="839">
        <v>151</v>
      </c>
      <c r="AB30" s="839"/>
      <c r="AC30" s="839"/>
      <c r="AD30" s="839"/>
      <c r="AE30" s="840"/>
      <c r="AF30" s="841">
        <v>151</v>
      </c>
      <c r="AG30" s="842"/>
      <c r="AH30" s="842"/>
      <c r="AI30" s="842"/>
      <c r="AJ30" s="843"/>
      <c r="AK30" s="916">
        <v>6275</v>
      </c>
      <c r="AL30" s="917"/>
      <c r="AM30" s="917"/>
      <c r="AN30" s="917"/>
      <c r="AO30" s="917"/>
      <c r="AP30" s="917" t="s">
        <v>582</v>
      </c>
      <c r="AQ30" s="917"/>
      <c r="AR30" s="917"/>
      <c r="AS30" s="917"/>
      <c r="AT30" s="917"/>
      <c r="AU30" s="917" t="s">
        <v>582</v>
      </c>
      <c r="AV30" s="917"/>
      <c r="AW30" s="917"/>
      <c r="AX30" s="917"/>
      <c r="AY30" s="917"/>
      <c r="AZ30" s="918" t="s">
        <v>582</v>
      </c>
      <c r="BA30" s="918"/>
      <c r="BB30" s="918"/>
      <c r="BC30" s="918"/>
      <c r="BD30" s="918"/>
      <c r="BE30" s="914"/>
      <c r="BF30" s="914"/>
      <c r="BG30" s="914"/>
      <c r="BH30" s="914"/>
      <c r="BI30" s="915"/>
      <c r="BJ30" s="254"/>
      <c r="BK30" s="254"/>
      <c r="BL30" s="254"/>
      <c r="BM30" s="254"/>
      <c r="BN30" s="254"/>
      <c r="BO30" s="267"/>
      <c r="BP30" s="267"/>
      <c r="BQ30" s="264">
        <v>24</v>
      </c>
      <c r="BR30" s="265"/>
      <c r="BS30" s="848"/>
      <c r="BT30" s="849"/>
      <c r="BU30" s="849"/>
      <c r="BV30" s="849"/>
      <c r="BW30" s="849"/>
      <c r="BX30" s="849"/>
      <c r="BY30" s="849"/>
      <c r="BZ30" s="849"/>
      <c r="CA30" s="849"/>
      <c r="CB30" s="849"/>
      <c r="CC30" s="849"/>
      <c r="CD30" s="849"/>
      <c r="CE30" s="849"/>
      <c r="CF30" s="849"/>
      <c r="CG30" s="850"/>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70"/>
      <c r="DW30" s="871"/>
      <c r="DX30" s="871"/>
      <c r="DY30" s="871"/>
      <c r="DZ30" s="872"/>
      <c r="EA30" s="248"/>
    </row>
    <row r="31" spans="1:131" s="249" customFormat="1" ht="26.25" customHeight="1" x14ac:dyDescent="0.2">
      <c r="A31" s="268">
        <v>4</v>
      </c>
      <c r="B31" s="835"/>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c r="AG31" s="842"/>
      <c r="AH31" s="842"/>
      <c r="AI31" s="842"/>
      <c r="AJ31" s="843"/>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48"/>
      <c r="BT31" s="849"/>
      <c r="BU31" s="849"/>
      <c r="BV31" s="849"/>
      <c r="BW31" s="849"/>
      <c r="BX31" s="849"/>
      <c r="BY31" s="849"/>
      <c r="BZ31" s="849"/>
      <c r="CA31" s="849"/>
      <c r="CB31" s="849"/>
      <c r="CC31" s="849"/>
      <c r="CD31" s="849"/>
      <c r="CE31" s="849"/>
      <c r="CF31" s="849"/>
      <c r="CG31" s="850"/>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70"/>
      <c r="DW31" s="871"/>
      <c r="DX31" s="871"/>
      <c r="DY31" s="871"/>
      <c r="DZ31" s="872"/>
      <c r="EA31" s="248"/>
    </row>
    <row r="32" spans="1:131" s="249" customFormat="1" ht="26.25" customHeight="1" x14ac:dyDescent="0.2">
      <c r="A32" s="268">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48"/>
      <c r="BT32" s="849"/>
      <c r="BU32" s="849"/>
      <c r="BV32" s="849"/>
      <c r="BW32" s="849"/>
      <c r="BX32" s="849"/>
      <c r="BY32" s="849"/>
      <c r="BZ32" s="849"/>
      <c r="CA32" s="849"/>
      <c r="CB32" s="849"/>
      <c r="CC32" s="849"/>
      <c r="CD32" s="849"/>
      <c r="CE32" s="849"/>
      <c r="CF32" s="849"/>
      <c r="CG32" s="850"/>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70"/>
      <c r="DW32" s="871"/>
      <c r="DX32" s="871"/>
      <c r="DY32" s="871"/>
      <c r="DZ32" s="872"/>
      <c r="EA32" s="248"/>
    </row>
    <row r="33" spans="1:131" s="249" customFormat="1" ht="26.25" customHeight="1" x14ac:dyDescent="0.2">
      <c r="A33" s="268">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48"/>
      <c r="BT33" s="849"/>
      <c r="BU33" s="849"/>
      <c r="BV33" s="849"/>
      <c r="BW33" s="849"/>
      <c r="BX33" s="849"/>
      <c r="BY33" s="849"/>
      <c r="BZ33" s="849"/>
      <c r="CA33" s="849"/>
      <c r="CB33" s="849"/>
      <c r="CC33" s="849"/>
      <c r="CD33" s="849"/>
      <c r="CE33" s="849"/>
      <c r="CF33" s="849"/>
      <c r="CG33" s="850"/>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70"/>
      <c r="DW33" s="871"/>
      <c r="DX33" s="871"/>
      <c r="DY33" s="871"/>
      <c r="DZ33" s="872"/>
      <c r="EA33" s="248"/>
    </row>
    <row r="34" spans="1:131" s="249" customFormat="1" ht="26.25" customHeight="1" x14ac:dyDescent="0.2">
      <c r="A34" s="268">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48"/>
      <c r="BT34" s="849"/>
      <c r="BU34" s="849"/>
      <c r="BV34" s="849"/>
      <c r="BW34" s="849"/>
      <c r="BX34" s="849"/>
      <c r="BY34" s="849"/>
      <c r="BZ34" s="849"/>
      <c r="CA34" s="849"/>
      <c r="CB34" s="849"/>
      <c r="CC34" s="849"/>
      <c r="CD34" s="849"/>
      <c r="CE34" s="849"/>
      <c r="CF34" s="849"/>
      <c r="CG34" s="850"/>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70"/>
      <c r="DW34" s="871"/>
      <c r="DX34" s="871"/>
      <c r="DY34" s="871"/>
      <c r="DZ34" s="872"/>
      <c r="EA34" s="248"/>
    </row>
    <row r="35" spans="1:131" s="249" customFormat="1" ht="26.25" customHeight="1" x14ac:dyDescent="0.2">
      <c r="A35" s="268">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48"/>
      <c r="BT35" s="849"/>
      <c r="BU35" s="849"/>
      <c r="BV35" s="849"/>
      <c r="BW35" s="849"/>
      <c r="BX35" s="849"/>
      <c r="BY35" s="849"/>
      <c r="BZ35" s="849"/>
      <c r="CA35" s="849"/>
      <c r="CB35" s="849"/>
      <c r="CC35" s="849"/>
      <c r="CD35" s="849"/>
      <c r="CE35" s="849"/>
      <c r="CF35" s="849"/>
      <c r="CG35" s="850"/>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70"/>
      <c r="DW35" s="871"/>
      <c r="DX35" s="871"/>
      <c r="DY35" s="871"/>
      <c r="DZ35" s="872"/>
      <c r="EA35" s="248"/>
    </row>
    <row r="36" spans="1:131" s="249" customFormat="1" ht="26.25" customHeight="1" x14ac:dyDescent="0.2">
      <c r="A36" s="268">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48"/>
      <c r="BT36" s="849"/>
      <c r="BU36" s="849"/>
      <c r="BV36" s="849"/>
      <c r="BW36" s="849"/>
      <c r="BX36" s="849"/>
      <c r="BY36" s="849"/>
      <c r="BZ36" s="849"/>
      <c r="CA36" s="849"/>
      <c r="CB36" s="849"/>
      <c r="CC36" s="849"/>
      <c r="CD36" s="849"/>
      <c r="CE36" s="849"/>
      <c r="CF36" s="849"/>
      <c r="CG36" s="850"/>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70"/>
      <c r="DW36" s="871"/>
      <c r="DX36" s="871"/>
      <c r="DY36" s="871"/>
      <c r="DZ36" s="872"/>
      <c r="EA36" s="248"/>
    </row>
    <row r="37" spans="1:131" s="249" customFormat="1" ht="26.25" customHeight="1" x14ac:dyDescent="0.2">
      <c r="A37" s="268">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48"/>
      <c r="BT37" s="849"/>
      <c r="BU37" s="849"/>
      <c r="BV37" s="849"/>
      <c r="BW37" s="849"/>
      <c r="BX37" s="849"/>
      <c r="BY37" s="849"/>
      <c r="BZ37" s="849"/>
      <c r="CA37" s="849"/>
      <c r="CB37" s="849"/>
      <c r="CC37" s="849"/>
      <c r="CD37" s="849"/>
      <c r="CE37" s="849"/>
      <c r="CF37" s="849"/>
      <c r="CG37" s="850"/>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70"/>
      <c r="DW37" s="871"/>
      <c r="DX37" s="871"/>
      <c r="DY37" s="871"/>
      <c r="DZ37" s="872"/>
      <c r="EA37" s="248"/>
    </row>
    <row r="38" spans="1:131" s="249" customFormat="1" ht="26.25" customHeight="1" x14ac:dyDescent="0.2">
      <c r="A38" s="268">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48"/>
      <c r="BT38" s="849"/>
      <c r="BU38" s="849"/>
      <c r="BV38" s="849"/>
      <c r="BW38" s="849"/>
      <c r="BX38" s="849"/>
      <c r="BY38" s="849"/>
      <c r="BZ38" s="849"/>
      <c r="CA38" s="849"/>
      <c r="CB38" s="849"/>
      <c r="CC38" s="849"/>
      <c r="CD38" s="849"/>
      <c r="CE38" s="849"/>
      <c r="CF38" s="849"/>
      <c r="CG38" s="850"/>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70"/>
      <c r="DW38" s="871"/>
      <c r="DX38" s="871"/>
      <c r="DY38" s="871"/>
      <c r="DZ38" s="872"/>
      <c r="EA38" s="248"/>
    </row>
    <row r="39" spans="1:131" s="249" customFormat="1" ht="26.25" customHeight="1" x14ac:dyDescent="0.2">
      <c r="A39" s="268">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48"/>
      <c r="BT39" s="849"/>
      <c r="BU39" s="849"/>
      <c r="BV39" s="849"/>
      <c r="BW39" s="849"/>
      <c r="BX39" s="849"/>
      <c r="BY39" s="849"/>
      <c r="BZ39" s="849"/>
      <c r="CA39" s="849"/>
      <c r="CB39" s="849"/>
      <c r="CC39" s="849"/>
      <c r="CD39" s="849"/>
      <c r="CE39" s="849"/>
      <c r="CF39" s="849"/>
      <c r="CG39" s="850"/>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70"/>
      <c r="DW39" s="871"/>
      <c r="DX39" s="871"/>
      <c r="DY39" s="871"/>
      <c r="DZ39" s="872"/>
      <c r="EA39" s="248"/>
    </row>
    <row r="40" spans="1:131" s="249" customFormat="1" ht="26.25" customHeight="1" x14ac:dyDescent="0.2">
      <c r="A40" s="263">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48"/>
      <c r="BT40" s="849"/>
      <c r="BU40" s="849"/>
      <c r="BV40" s="849"/>
      <c r="BW40" s="849"/>
      <c r="BX40" s="849"/>
      <c r="BY40" s="849"/>
      <c r="BZ40" s="849"/>
      <c r="CA40" s="849"/>
      <c r="CB40" s="849"/>
      <c r="CC40" s="849"/>
      <c r="CD40" s="849"/>
      <c r="CE40" s="849"/>
      <c r="CF40" s="849"/>
      <c r="CG40" s="850"/>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70"/>
      <c r="DW40" s="871"/>
      <c r="DX40" s="871"/>
      <c r="DY40" s="871"/>
      <c r="DZ40" s="872"/>
      <c r="EA40" s="248"/>
    </row>
    <row r="41" spans="1:131" s="249" customFormat="1" ht="26.25" customHeight="1" x14ac:dyDescent="0.2">
      <c r="A41" s="263">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48"/>
      <c r="BT41" s="849"/>
      <c r="BU41" s="849"/>
      <c r="BV41" s="849"/>
      <c r="BW41" s="849"/>
      <c r="BX41" s="849"/>
      <c r="BY41" s="849"/>
      <c r="BZ41" s="849"/>
      <c r="CA41" s="849"/>
      <c r="CB41" s="849"/>
      <c r="CC41" s="849"/>
      <c r="CD41" s="849"/>
      <c r="CE41" s="849"/>
      <c r="CF41" s="849"/>
      <c r="CG41" s="850"/>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70"/>
      <c r="DW41" s="871"/>
      <c r="DX41" s="871"/>
      <c r="DY41" s="871"/>
      <c r="DZ41" s="872"/>
      <c r="EA41" s="248"/>
    </row>
    <row r="42" spans="1:131" s="249" customFormat="1" ht="26.25" customHeight="1" x14ac:dyDescent="0.2">
      <c r="A42" s="263">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48"/>
      <c r="BT42" s="849"/>
      <c r="BU42" s="849"/>
      <c r="BV42" s="849"/>
      <c r="BW42" s="849"/>
      <c r="BX42" s="849"/>
      <c r="BY42" s="849"/>
      <c r="BZ42" s="849"/>
      <c r="CA42" s="849"/>
      <c r="CB42" s="849"/>
      <c r="CC42" s="849"/>
      <c r="CD42" s="849"/>
      <c r="CE42" s="849"/>
      <c r="CF42" s="849"/>
      <c r="CG42" s="850"/>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70"/>
      <c r="DW42" s="871"/>
      <c r="DX42" s="871"/>
      <c r="DY42" s="871"/>
      <c r="DZ42" s="872"/>
      <c r="EA42" s="248"/>
    </row>
    <row r="43" spans="1:131" s="249" customFormat="1" ht="26.25" customHeight="1" x14ac:dyDescent="0.2">
      <c r="A43" s="263">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48"/>
      <c r="BT43" s="849"/>
      <c r="BU43" s="849"/>
      <c r="BV43" s="849"/>
      <c r="BW43" s="849"/>
      <c r="BX43" s="849"/>
      <c r="BY43" s="849"/>
      <c r="BZ43" s="849"/>
      <c r="CA43" s="849"/>
      <c r="CB43" s="849"/>
      <c r="CC43" s="849"/>
      <c r="CD43" s="849"/>
      <c r="CE43" s="849"/>
      <c r="CF43" s="849"/>
      <c r="CG43" s="850"/>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70"/>
      <c r="DW43" s="871"/>
      <c r="DX43" s="871"/>
      <c r="DY43" s="871"/>
      <c r="DZ43" s="872"/>
      <c r="EA43" s="248"/>
    </row>
    <row r="44" spans="1:131" s="249" customFormat="1" ht="26.25" customHeight="1" x14ac:dyDescent="0.2">
      <c r="A44" s="263">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48"/>
      <c r="BT44" s="849"/>
      <c r="BU44" s="849"/>
      <c r="BV44" s="849"/>
      <c r="BW44" s="849"/>
      <c r="BX44" s="849"/>
      <c r="BY44" s="849"/>
      <c r="BZ44" s="849"/>
      <c r="CA44" s="849"/>
      <c r="CB44" s="849"/>
      <c r="CC44" s="849"/>
      <c r="CD44" s="849"/>
      <c r="CE44" s="849"/>
      <c r="CF44" s="849"/>
      <c r="CG44" s="850"/>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70"/>
      <c r="DW44" s="871"/>
      <c r="DX44" s="871"/>
      <c r="DY44" s="871"/>
      <c r="DZ44" s="872"/>
      <c r="EA44" s="248"/>
    </row>
    <row r="45" spans="1:131" s="249" customFormat="1" ht="26.25" customHeight="1" x14ac:dyDescent="0.2">
      <c r="A45" s="263">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48"/>
      <c r="BT45" s="849"/>
      <c r="BU45" s="849"/>
      <c r="BV45" s="849"/>
      <c r="BW45" s="849"/>
      <c r="BX45" s="849"/>
      <c r="BY45" s="849"/>
      <c r="BZ45" s="849"/>
      <c r="CA45" s="849"/>
      <c r="CB45" s="849"/>
      <c r="CC45" s="849"/>
      <c r="CD45" s="849"/>
      <c r="CE45" s="849"/>
      <c r="CF45" s="849"/>
      <c r="CG45" s="850"/>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70"/>
      <c r="DW45" s="871"/>
      <c r="DX45" s="871"/>
      <c r="DY45" s="871"/>
      <c r="DZ45" s="872"/>
      <c r="EA45" s="248"/>
    </row>
    <row r="46" spans="1:131" s="249" customFormat="1" ht="26.25" customHeight="1" x14ac:dyDescent="0.2">
      <c r="A46" s="263">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48"/>
      <c r="BT46" s="849"/>
      <c r="BU46" s="849"/>
      <c r="BV46" s="849"/>
      <c r="BW46" s="849"/>
      <c r="BX46" s="849"/>
      <c r="BY46" s="849"/>
      <c r="BZ46" s="849"/>
      <c r="CA46" s="849"/>
      <c r="CB46" s="849"/>
      <c r="CC46" s="849"/>
      <c r="CD46" s="849"/>
      <c r="CE46" s="849"/>
      <c r="CF46" s="849"/>
      <c r="CG46" s="850"/>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70"/>
      <c r="DW46" s="871"/>
      <c r="DX46" s="871"/>
      <c r="DY46" s="871"/>
      <c r="DZ46" s="872"/>
      <c r="EA46" s="248"/>
    </row>
    <row r="47" spans="1:131" s="249" customFormat="1" ht="26.25" customHeight="1" x14ac:dyDescent="0.2">
      <c r="A47" s="263">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48"/>
      <c r="BT47" s="849"/>
      <c r="BU47" s="849"/>
      <c r="BV47" s="849"/>
      <c r="BW47" s="849"/>
      <c r="BX47" s="849"/>
      <c r="BY47" s="849"/>
      <c r="BZ47" s="849"/>
      <c r="CA47" s="849"/>
      <c r="CB47" s="849"/>
      <c r="CC47" s="849"/>
      <c r="CD47" s="849"/>
      <c r="CE47" s="849"/>
      <c r="CF47" s="849"/>
      <c r="CG47" s="850"/>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70"/>
      <c r="DW47" s="871"/>
      <c r="DX47" s="871"/>
      <c r="DY47" s="871"/>
      <c r="DZ47" s="872"/>
      <c r="EA47" s="248"/>
    </row>
    <row r="48" spans="1:131" s="249" customFormat="1" ht="26.25" customHeight="1" x14ac:dyDescent="0.2">
      <c r="A48" s="263">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48"/>
      <c r="BT48" s="849"/>
      <c r="BU48" s="849"/>
      <c r="BV48" s="849"/>
      <c r="BW48" s="849"/>
      <c r="BX48" s="849"/>
      <c r="BY48" s="849"/>
      <c r="BZ48" s="849"/>
      <c r="CA48" s="849"/>
      <c r="CB48" s="849"/>
      <c r="CC48" s="849"/>
      <c r="CD48" s="849"/>
      <c r="CE48" s="849"/>
      <c r="CF48" s="849"/>
      <c r="CG48" s="850"/>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70"/>
      <c r="DW48" s="871"/>
      <c r="DX48" s="871"/>
      <c r="DY48" s="871"/>
      <c r="DZ48" s="872"/>
      <c r="EA48" s="248"/>
    </row>
    <row r="49" spans="1:131" s="249" customFormat="1" ht="26.25" customHeight="1" x14ac:dyDescent="0.2">
      <c r="A49" s="263">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48"/>
      <c r="BT49" s="849"/>
      <c r="BU49" s="849"/>
      <c r="BV49" s="849"/>
      <c r="BW49" s="849"/>
      <c r="BX49" s="849"/>
      <c r="BY49" s="849"/>
      <c r="BZ49" s="849"/>
      <c r="CA49" s="849"/>
      <c r="CB49" s="849"/>
      <c r="CC49" s="849"/>
      <c r="CD49" s="849"/>
      <c r="CE49" s="849"/>
      <c r="CF49" s="849"/>
      <c r="CG49" s="850"/>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70"/>
      <c r="DW49" s="871"/>
      <c r="DX49" s="871"/>
      <c r="DY49" s="871"/>
      <c r="DZ49" s="872"/>
      <c r="EA49" s="248"/>
    </row>
    <row r="50" spans="1:131" s="249" customFormat="1" ht="26.25" customHeight="1" x14ac:dyDescent="0.2">
      <c r="A50" s="263">
        <v>23</v>
      </c>
      <c r="B50" s="835"/>
      <c r="C50" s="836"/>
      <c r="D50" s="836"/>
      <c r="E50" s="836"/>
      <c r="F50" s="836"/>
      <c r="G50" s="836"/>
      <c r="H50" s="836"/>
      <c r="I50" s="836"/>
      <c r="J50" s="836"/>
      <c r="K50" s="836"/>
      <c r="L50" s="836"/>
      <c r="M50" s="836"/>
      <c r="N50" s="836"/>
      <c r="O50" s="836"/>
      <c r="P50" s="837"/>
      <c r="Q50" s="919"/>
      <c r="R50" s="920"/>
      <c r="S50" s="920"/>
      <c r="T50" s="920"/>
      <c r="U50" s="920"/>
      <c r="V50" s="920"/>
      <c r="W50" s="920"/>
      <c r="X50" s="920"/>
      <c r="Y50" s="920"/>
      <c r="Z50" s="920"/>
      <c r="AA50" s="920"/>
      <c r="AB50" s="920"/>
      <c r="AC50" s="920"/>
      <c r="AD50" s="920"/>
      <c r="AE50" s="921"/>
      <c r="AF50" s="841"/>
      <c r="AG50" s="842"/>
      <c r="AH50" s="842"/>
      <c r="AI50" s="842"/>
      <c r="AJ50" s="843"/>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48"/>
      <c r="BT50" s="849"/>
      <c r="BU50" s="849"/>
      <c r="BV50" s="849"/>
      <c r="BW50" s="849"/>
      <c r="BX50" s="849"/>
      <c r="BY50" s="849"/>
      <c r="BZ50" s="849"/>
      <c r="CA50" s="849"/>
      <c r="CB50" s="849"/>
      <c r="CC50" s="849"/>
      <c r="CD50" s="849"/>
      <c r="CE50" s="849"/>
      <c r="CF50" s="849"/>
      <c r="CG50" s="850"/>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70"/>
      <c r="DW50" s="871"/>
      <c r="DX50" s="871"/>
      <c r="DY50" s="871"/>
      <c r="DZ50" s="872"/>
      <c r="EA50" s="248"/>
    </row>
    <row r="51" spans="1:131" s="249" customFormat="1" ht="26.25" customHeight="1" x14ac:dyDescent="0.2">
      <c r="A51" s="263">
        <v>24</v>
      </c>
      <c r="B51" s="835"/>
      <c r="C51" s="836"/>
      <c r="D51" s="836"/>
      <c r="E51" s="836"/>
      <c r="F51" s="836"/>
      <c r="G51" s="836"/>
      <c r="H51" s="836"/>
      <c r="I51" s="836"/>
      <c r="J51" s="836"/>
      <c r="K51" s="836"/>
      <c r="L51" s="836"/>
      <c r="M51" s="836"/>
      <c r="N51" s="836"/>
      <c r="O51" s="836"/>
      <c r="P51" s="837"/>
      <c r="Q51" s="919"/>
      <c r="R51" s="920"/>
      <c r="S51" s="920"/>
      <c r="T51" s="920"/>
      <c r="U51" s="920"/>
      <c r="V51" s="920"/>
      <c r="W51" s="920"/>
      <c r="X51" s="920"/>
      <c r="Y51" s="920"/>
      <c r="Z51" s="920"/>
      <c r="AA51" s="920"/>
      <c r="AB51" s="920"/>
      <c r="AC51" s="920"/>
      <c r="AD51" s="920"/>
      <c r="AE51" s="921"/>
      <c r="AF51" s="841"/>
      <c r="AG51" s="842"/>
      <c r="AH51" s="842"/>
      <c r="AI51" s="842"/>
      <c r="AJ51" s="843"/>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48"/>
      <c r="BT51" s="849"/>
      <c r="BU51" s="849"/>
      <c r="BV51" s="849"/>
      <c r="BW51" s="849"/>
      <c r="BX51" s="849"/>
      <c r="BY51" s="849"/>
      <c r="BZ51" s="849"/>
      <c r="CA51" s="849"/>
      <c r="CB51" s="849"/>
      <c r="CC51" s="849"/>
      <c r="CD51" s="849"/>
      <c r="CE51" s="849"/>
      <c r="CF51" s="849"/>
      <c r="CG51" s="850"/>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70"/>
      <c r="DW51" s="871"/>
      <c r="DX51" s="871"/>
      <c r="DY51" s="871"/>
      <c r="DZ51" s="872"/>
      <c r="EA51" s="248"/>
    </row>
    <row r="52" spans="1:131" s="249" customFormat="1" ht="26.25" customHeight="1" x14ac:dyDescent="0.2">
      <c r="A52" s="263">
        <v>25</v>
      </c>
      <c r="B52" s="835"/>
      <c r="C52" s="836"/>
      <c r="D52" s="836"/>
      <c r="E52" s="836"/>
      <c r="F52" s="836"/>
      <c r="G52" s="836"/>
      <c r="H52" s="836"/>
      <c r="I52" s="836"/>
      <c r="J52" s="836"/>
      <c r="K52" s="836"/>
      <c r="L52" s="836"/>
      <c r="M52" s="836"/>
      <c r="N52" s="836"/>
      <c r="O52" s="836"/>
      <c r="P52" s="837"/>
      <c r="Q52" s="919"/>
      <c r="R52" s="920"/>
      <c r="S52" s="920"/>
      <c r="T52" s="920"/>
      <c r="U52" s="920"/>
      <c r="V52" s="920"/>
      <c r="W52" s="920"/>
      <c r="X52" s="920"/>
      <c r="Y52" s="920"/>
      <c r="Z52" s="920"/>
      <c r="AA52" s="920"/>
      <c r="AB52" s="920"/>
      <c r="AC52" s="920"/>
      <c r="AD52" s="920"/>
      <c r="AE52" s="921"/>
      <c r="AF52" s="841"/>
      <c r="AG52" s="842"/>
      <c r="AH52" s="842"/>
      <c r="AI52" s="842"/>
      <c r="AJ52" s="843"/>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48"/>
      <c r="BT52" s="849"/>
      <c r="BU52" s="849"/>
      <c r="BV52" s="849"/>
      <c r="BW52" s="849"/>
      <c r="BX52" s="849"/>
      <c r="BY52" s="849"/>
      <c r="BZ52" s="849"/>
      <c r="CA52" s="849"/>
      <c r="CB52" s="849"/>
      <c r="CC52" s="849"/>
      <c r="CD52" s="849"/>
      <c r="CE52" s="849"/>
      <c r="CF52" s="849"/>
      <c r="CG52" s="850"/>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70"/>
      <c r="DW52" s="871"/>
      <c r="DX52" s="871"/>
      <c r="DY52" s="871"/>
      <c r="DZ52" s="872"/>
      <c r="EA52" s="248"/>
    </row>
    <row r="53" spans="1:131" s="249" customFormat="1" ht="26.25" customHeight="1" x14ac:dyDescent="0.2">
      <c r="A53" s="263">
        <v>26</v>
      </c>
      <c r="B53" s="835"/>
      <c r="C53" s="836"/>
      <c r="D53" s="836"/>
      <c r="E53" s="836"/>
      <c r="F53" s="836"/>
      <c r="G53" s="836"/>
      <c r="H53" s="836"/>
      <c r="I53" s="836"/>
      <c r="J53" s="836"/>
      <c r="K53" s="836"/>
      <c r="L53" s="836"/>
      <c r="M53" s="836"/>
      <c r="N53" s="836"/>
      <c r="O53" s="836"/>
      <c r="P53" s="837"/>
      <c r="Q53" s="919"/>
      <c r="R53" s="920"/>
      <c r="S53" s="920"/>
      <c r="T53" s="920"/>
      <c r="U53" s="920"/>
      <c r="V53" s="920"/>
      <c r="W53" s="920"/>
      <c r="X53" s="920"/>
      <c r="Y53" s="920"/>
      <c r="Z53" s="920"/>
      <c r="AA53" s="920"/>
      <c r="AB53" s="920"/>
      <c r="AC53" s="920"/>
      <c r="AD53" s="920"/>
      <c r="AE53" s="921"/>
      <c r="AF53" s="841"/>
      <c r="AG53" s="842"/>
      <c r="AH53" s="842"/>
      <c r="AI53" s="842"/>
      <c r="AJ53" s="843"/>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48"/>
      <c r="BT53" s="849"/>
      <c r="BU53" s="849"/>
      <c r="BV53" s="849"/>
      <c r="BW53" s="849"/>
      <c r="BX53" s="849"/>
      <c r="BY53" s="849"/>
      <c r="BZ53" s="849"/>
      <c r="CA53" s="849"/>
      <c r="CB53" s="849"/>
      <c r="CC53" s="849"/>
      <c r="CD53" s="849"/>
      <c r="CE53" s="849"/>
      <c r="CF53" s="849"/>
      <c r="CG53" s="850"/>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70"/>
      <c r="DW53" s="871"/>
      <c r="DX53" s="871"/>
      <c r="DY53" s="871"/>
      <c r="DZ53" s="872"/>
      <c r="EA53" s="248"/>
    </row>
    <row r="54" spans="1:131" s="249" customFormat="1" ht="26.25" customHeight="1" x14ac:dyDescent="0.2">
      <c r="A54" s="263">
        <v>27</v>
      </c>
      <c r="B54" s="835"/>
      <c r="C54" s="836"/>
      <c r="D54" s="836"/>
      <c r="E54" s="836"/>
      <c r="F54" s="836"/>
      <c r="G54" s="836"/>
      <c r="H54" s="836"/>
      <c r="I54" s="836"/>
      <c r="J54" s="836"/>
      <c r="K54" s="836"/>
      <c r="L54" s="836"/>
      <c r="M54" s="836"/>
      <c r="N54" s="836"/>
      <c r="O54" s="836"/>
      <c r="P54" s="837"/>
      <c r="Q54" s="919"/>
      <c r="R54" s="920"/>
      <c r="S54" s="920"/>
      <c r="T54" s="920"/>
      <c r="U54" s="920"/>
      <c r="V54" s="920"/>
      <c r="W54" s="920"/>
      <c r="X54" s="920"/>
      <c r="Y54" s="920"/>
      <c r="Z54" s="920"/>
      <c r="AA54" s="920"/>
      <c r="AB54" s="920"/>
      <c r="AC54" s="920"/>
      <c r="AD54" s="920"/>
      <c r="AE54" s="921"/>
      <c r="AF54" s="841"/>
      <c r="AG54" s="842"/>
      <c r="AH54" s="842"/>
      <c r="AI54" s="842"/>
      <c r="AJ54" s="843"/>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48"/>
      <c r="BT54" s="849"/>
      <c r="BU54" s="849"/>
      <c r="BV54" s="849"/>
      <c r="BW54" s="849"/>
      <c r="BX54" s="849"/>
      <c r="BY54" s="849"/>
      <c r="BZ54" s="849"/>
      <c r="CA54" s="849"/>
      <c r="CB54" s="849"/>
      <c r="CC54" s="849"/>
      <c r="CD54" s="849"/>
      <c r="CE54" s="849"/>
      <c r="CF54" s="849"/>
      <c r="CG54" s="850"/>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70"/>
      <c r="DW54" s="871"/>
      <c r="DX54" s="871"/>
      <c r="DY54" s="871"/>
      <c r="DZ54" s="872"/>
      <c r="EA54" s="248"/>
    </row>
    <row r="55" spans="1:131" s="249" customFormat="1" ht="26.25" customHeight="1" x14ac:dyDescent="0.2">
      <c r="A55" s="263">
        <v>28</v>
      </c>
      <c r="B55" s="835"/>
      <c r="C55" s="836"/>
      <c r="D55" s="836"/>
      <c r="E55" s="836"/>
      <c r="F55" s="836"/>
      <c r="G55" s="836"/>
      <c r="H55" s="836"/>
      <c r="I55" s="836"/>
      <c r="J55" s="836"/>
      <c r="K55" s="836"/>
      <c r="L55" s="836"/>
      <c r="M55" s="836"/>
      <c r="N55" s="836"/>
      <c r="O55" s="836"/>
      <c r="P55" s="837"/>
      <c r="Q55" s="919"/>
      <c r="R55" s="920"/>
      <c r="S55" s="920"/>
      <c r="T55" s="920"/>
      <c r="U55" s="920"/>
      <c r="V55" s="920"/>
      <c r="W55" s="920"/>
      <c r="X55" s="920"/>
      <c r="Y55" s="920"/>
      <c r="Z55" s="920"/>
      <c r="AA55" s="920"/>
      <c r="AB55" s="920"/>
      <c r="AC55" s="920"/>
      <c r="AD55" s="920"/>
      <c r="AE55" s="921"/>
      <c r="AF55" s="841"/>
      <c r="AG55" s="842"/>
      <c r="AH55" s="842"/>
      <c r="AI55" s="842"/>
      <c r="AJ55" s="843"/>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48"/>
      <c r="BT55" s="849"/>
      <c r="BU55" s="849"/>
      <c r="BV55" s="849"/>
      <c r="BW55" s="849"/>
      <c r="BX55" s="849"/>
      <c r="BY55" s="849"/>
      <c r="BZ55" s="849"/>
      <c r="CA55" s="849"/>
      <c r="CB55" s="849"/>
      <c r="CC55" s="849"/>
      <c r="CD55" s="849"/>
      <c r="CE55" s="849"/>
      <c r="CF55" s="849"/>
      <c r="CG55" s="850"/>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70"/>
      <c r="DW55" s="871"/>
      <c r="DX55" s="871"/>
      <c r="DY55" s="871"/>
      <c r="DZ55" s="872"/>
      <c r="EA55" s="248"/>
    </row>
    <row r="56" spans="1:131" s="249" customFormat="1" ht="26.25" customHeight="1" x14ac:dyDescent="0.2">
      <c r="A56" s="263">
        <v>29</v>
      </c>
      <c r="B56" s="835"/>
      <c r="C56" s="836"/>
      <c r="D56" s="836"/>
      <c r="E56" s="836"/>
      <c r="F56" s="836"/>
      <c r="G56" s="836"/>
      <c r="H56" s="836"/>
      <c r="I56" s="836"/>
      <c r="J56" s="836"/>
      <c r="K56" s="836"/>
      <c r="L56" s="836"/>
      <c r="M56" s="836"/>
      <c r="N56" s="836"/>
      <c r="O56" s="836"/>
      <c r="P56" s="837"/>
      <c r="Q56" s="919"/>
      <c r="R56" s="920"/>
      <c r="S56" s="920"/>
      <c r="T56" s="920"/>
      <c r="U56" s="920"/>
      <c r="V56" s="920"/>
      <c r="W56" s="920"/>
      <c r="X56" s="920"/>
      <c r="Y56" s="920"/>
      <c r="Z56" s="920"/>
      <c r="AA56" s="920"/>
      <c r="AB56" s="920"/>
      <c r="AC56" s="920"/>
      <c r="AD56" s="920"/>
      <c r="AE56" s="921"/>
      <c r="AF56" s="841"/>
      <c r="AG56" s="842"/>
      <c r="AH56" s="842"/>
      <c r="AI56" s="842"/>
      <c r="AJ56" s="843"/>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48"/>
      <c r="BT56" s="849"/>
      <c r="BU56" s="849"/>
      <c r="BV56" s="849"/>
      <c r="BW56" s="849"/>
      <c r="BX56" s="849"/>
      <c r="BY56" s="849"/>
      <c r="BZ56" s="849"/>
      <c r="CA56" s="849"/>
      <c r="CB56" s="849"/>
      <c r="CC56" s="849"/>
      <c r="CD56" s="849"/>
      <c r="CE56" s="849"/>
      <c r="CF56" s="849"/>
      <c r="CG56" s="850"/>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70"/>
      <c r="DW56" s="871"/>
      <c r="DX56" s="871"/>
      <c r="DY56" s="871"/>
      <c r="DZ56" s="872"/>
      <c r="EA56" s="248"/>
    </row>
    <row r="57" spans="1:131" s="249" customFormat="1" ht="26.25" customHeight="1" x14ac:dyDescent="0.2">
      <c r="A57" s="263">
        <v>30</v>
      </c>
      <c r="B57" s="835"/>
      <c r="C57" s="836"/>
      <c r="D57" s="836"/>
      <c r="E57" s="836"/>
      <c r="F57" s="836"/>
      <c r="G57" s="836"/>
      <c r="H57" s="836"/>
      <c r="I57" s="836"/>
      <c r="J57" s="836"/>
      <c r="K57" s="836"/>
      <c r="L57" s="836"/>
      <c r="M57" s="836"/>
      <c r="N57" s="836"/>
      <c r="O57" s="836"/>
      <c r="P57" s="837"/>
      <c r="Q57" s="919"/>
      <c r="R57" s="920"/>
      <c r="S57" s="920"/>
      <c r="T57" s="920"/>
      <c r="U57" s="920"/>
      <c r="V57" s="920"/>
      <c r="W57" s="920"/>
      <c r="X57" s="920"/>
      <c r="Y57" s="920"/>
      <c r="Z57" s="920"/>
      <c r="AA57" s="920"/>
      <c r="AB57" s="920"/>
      <c r="AC57" s="920"/>
      <c r="AD57" s="920"/>
      <c r="AE57" s="921"/>
      <c r="AF57" s="841"/>
      <c r="AG57" s="842"/>
      <c r="AH57" s="842"/>
      <c r="AI57" s="842"/>
      <c r="AJ57" s="843"/>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48"/>
      <c r="BT57" s="849"/>
      <c r="BU57" s="849"/>
      <c r="BV57" s="849"/>
      <c r="BW57" s="849"/>
      <c r="BX57" s="849"/>
      <c r="BY57" s="849"/>
      <c r="BZ57" s="849"/>
      <c r="CA57" s="849"/>
      <c r="CB57" s="849"/>
      <c r="CC57" s="849"/>
      <c r="CD57" s="849"/>
      <c r="CE57" s="849"/>
      <c r="CF57" s="849"/>
      <c r="CG57" s="850"/>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70"/>
      <c r="DW57" s="871"/>
      <c r="DX57" s="871"/>
      <c r="DY57" s="871"/>
      <c r="DZ57" s="872"/>
      <c r="EA57" s="248"/>
    </row>
    <row r="58" spans="1:131" s="249" customFormat="1" ht="26.25" customHeight="1" x14ac:dyDescent="0.2">
      <c r="A58" s="263">
        <v>31</v>
      </c>
      <c r="B58" s="835"/>
      <c r="C58" s="836"/>
      <c r="D58" s="836"/>
      <c r="E58" s="836"/>
      <c r="F58" s="836"/>
      <c r="G58" s="836"/>
      <c r="H58" s="836"/>
      <c r="I58" s="836"/>
      <c r="J58" s="836"/>
      <c r="K58" s="836"/>
      <c r="L58" s="836"/>
      <c r="M58" s="836"/>
      <c r="N58" s="836"/>
      <c r="O58" s="836"/>
      <c r="P58" s="837"/>
      <c r="Q58" s="919"/>
      <c r="R58" s="920"/>
      <c r="S58" s="920"/>
      <c r="T58" s="920"/>
      <c r="U58" s="920"/>
      <c r="V58" s="920"/>
      <c r="W58" s="920"/>
      <c r="X58" s="920"/>
      <c r="Y58" s="920"/>
      <c r="Z58" s="920"/>
      <c r="AA58" s="920"/>
      <c r="AB58" s="920"/>
      <c r="AC58" s="920"/>
      <c r="AD58" s="920"/>
      <c r="AE58" s="921"/>
      <c r="AF58" s="841"/>
      <c r="AG58" s="842"/>
      <c r="AH58" s="842"/>
      <c r="AI58" s="842"/>
      <c r="AJ58" s="843"/>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48"/>
      <c r="BT58" s="849"/>
      <c r="BU58" s="849"/>
      <c r="BV58" s="849"/>
      <c r="BW58" s="849"/>
      <c r="BX58" s="849"/>
      <c r="BY58" s="849"/>
      <c r="BZ58" s="849"/>
      <c r="CA58" s="849"/>
      <c r="CB58" s="849"/>
      <c r="CC58" s="849"/>
      <c r="CD58" s="849"/>
      <c r="CE58" s="849"/>
      <c r="CF58" s="849"/>
      <c r="CG58" s="850"/>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70"/>
      <c r="DW58" s="871"/>
      <c r="DX58" s="871"/>
      <c r="DY58" s="871"/>
      <c r="DZ58" s="872"/>
      <c r="EA58" s="248"/>
    </row>
    <row r="59" spans="1:131" s="249" customFormat="1" ht="26.25" customHeight="1" x14ac:dyDescent="0.2">
      <c r="A59" s="263">
        <v>32</v>
      </c>
      <c r="B59" s="835"/>
      <c r="C59" s="836"/>
      <c r="D59" s="836"/>
      <c r="E59" s="836"/>
      <c r="F59" s="836"/>
      <c r="G59" s="836"/>
      <c r="H59" s="836"/>
      <c r="I59" s="836"/>
      <c r="J59" s="836"/>
      <c r="K59" s="836"/>
      <c r="L59" s="836"/>
      <c r="M59" s="836"/>
      <c r="N59" s="836"/>
      <c r="O59" s="836"/>
      <c r="P59" s="837"/>
      <c r="Q59" s="919"/>
      <c r="R59" s="920"/>
      <c r="S59" s="920"/>
      <c r="T59" s="920"/>
      <c r="U59" s="920"/>
      <c r="V59" s="920"/>
      <c r="W59" s="920"/>
      <c r="X59" s="920"/>
      <c r="Y59" s="920"/>
      <c r="Z59" s="920"/>
      <c r="AA59" s="920"/>
      <c r="AB59" s="920"/>
      <c r="AC59" s="920"/>
      <c r="AD59" s="920"/>
      <c r="AE59" s="921"/>
      <c r="AF59" s="841"/>
      <c r="AG59" s="842"/>
      <c r="AH59" s="842"/>
      <c r="AI59" s="842"/>
      <c r="AJ59" s="843"/>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48"/>
      <c r="BT59" s="849"/>
      <c r="BU59" s="849"/>
      <c r="BV59" s="849"/>
      <c r="BW59" s="849"/>
      <c r="BX59" s="849"/>
      <c r="BY59" s="849"/>
      <c r="BZ59" s="849"/>
      <c r="CA59" s="849"/>
      <c r="CB59" s="849"/>
      <c r="CC59" s="849"/>
      <c r="CD59" s="849"/>
      <c r="CE59" s="849"/>
      <c r="CF59" s="849"/>
      <c r="CG59" s="850"/>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70"/>
      <c r="DW59" s="871"/>
      <c r="DX59" s="871"/>
      <c r="DY59" s="871"/>
      <c r="DZ59" s="872"/>
      <c r="EA59" s="248"/>
    </row>
    <row r="60" spans="1:131" s="249" customFormat="1" ht="26.25" customHeight="1" x14ac:dyDescent="0.2">
      <c r="A60" s="263">
        <v>33</v>
      </c>
      <c r="B60" s="835"/>
      <c r="C60" s="836"/>
      <c r="D60" s="836"/>
      <c r="E60" s="836"/>
      <c r="F60" s="836"/>
      <c r="G60" s="836"/>
      <c r="H60" s="836"/>
      <c r="I60" s="836"/>
      <c r="J60" s="836"/>
      <c r="K60" s="836"/>
      <c r="L60" s="836"/>
      <c r="M60" s="836"/>
      <c r="N60" s="836"/>
      <c r="O60" s="836"/>
      <c r="P60" s="837"/>
      <c r="Q60" s="919"/>
      <c r="R60" s="920"/>
      <c r="S60" s="920"/>
      <c r="T60" s="920"/>
      <c r="U60" s="920"/>
      <c r="V60" s="920"/>
      <c r="W60" s="920"/>
      <c r="X60" s="920"/>
      <c r="Y60" s="920"/>
      <c r="Z60" s="920"/>
      <c r="AA60" s="920"/>
      <c r="AB60" s="920"/>
      <c r="AC60" s="920"/>
      <c r="AD60" s="920"/>
      <c r="AE60" s="921"/>
      <c r="AF60" s="841"/>
      <c r="AG60" s="842"/>
      <c r="AH60" s="842"/>
      <c r="AI60" s="842"/>
      <c r="AJ60" s="843"/>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48"/>
      <c r="BT60" s="849"/>
      <c r="BU60" s="849"/>
      <c r="BV60" s="849"/>
      <c r="BW60" s="849"/>
      <c r="BX60" s="849"/>
      <c r="BY60" s="849"/>
      <c r="BZ60" s="849"/>
      <c r="CA60" s="849"/>
      <c r="CB60" s="849"/>
      <c r="CC60" s="849"/>
      <c r="CD60" s="849"/>
      <c r="CE60" s="849"/>
      <c r="CF60" s="849"/>
      <c r="CG60" s="850"/>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70"/>
      <c r="DW60" s="871"/>
      <c r="DX60" s="871"/>
      <c r="DY60" s="871"/>
      <c r="DZ60" s="872"/>
      <c r="EA60" s="248"/>
    </row>
    <row r="61" spans="1:131" s="249" customFormat="1" ht="26.25" customHeight="1" thickBot="1" x14ac:dyDescent="0.25">
      <c r="A61" s="263">
        <v>34</v>
      </c>
      <c r="B61" s="835"/>
      <c r="C61" s="836"/>
      <c r="D61" s="836"/>
      <c r="E61" s="836"/>
      <c r="F61" s="836"/>
      <c r="G61" s="836"/>
      <c r="H61" s="836"/>
      <c r="I61" s="836"/>
      <c r="J61" s="836"/>
      <c r="K61" s="836"/>
      <c r="L61" s="836"/>
      <c r="M61" s="836"/>
      <c r="N61" s="836"/>
      <c r="O61" s="836"/>
      <c r="P61" s="837"/>
      <c r="Q61" s="919"/>
      <c r="R61" s="920"/>
      <c r="S61" s="920"/>
      <c r="T61" s="920"/>
      <c r="U61" s="920"/>
      <c r="V61" s="920"/>
      <c r="W61" s="920"/>
      <c r="X61" s="920"/>
      <c r="Y61" s="920"/>
      <c r="Z61" s="920"/>
      <c r="AA61" s="920"/>
      <c r="AB61" s="920"/>
      <c r="AC61" s="920"/>
      <c r="AD61" s="920"/>
      <c r="AE61" s="921"/>
      <c r="AF61" s="841"/>
      <c r="AG61" s="842"/>
      <c r="AH61" s="842"/>
      <c r="AI61" s="842"/>
      <c r="AJ61" s="843"/>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48"/>
      <c r="BT61" s="849"/>
      <c r="BU61" s="849"/>
      <c r="BV61" s="849"/>
      <c r="BW61" s="849"/>
      <c r="BX61" s="849"/>
      <c r="BY61" s="849"/>
      <c r="BZ61" s="849"/>
      <c r="CA61" s="849"/>
      <c r="CB61" s="849"/>
      <c r="CC61" s="849"/>
      <c r="CD61" s="849"/>
      <c r="CE61" s="849"/>
      <c r="CF61" s="849"/>
      <c r="CG61" s="850"/>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70"/>
      <c r="DW61" s="871"/>
      <c r="DX61" s="871"/>
      <c r="DY61" s="871"/>
      <c r="DZ61" s="872"/>
      <c r="EA61" s="248"/>
    </row>
    <row r="62" spans="1:131" s="249" customFormat="1" ht="26.25" customHeight="1" x14ac:dyDescent="0.2">
      <c r="A62" s="263">
        <v>35</v>
      </c>
      <c r="B62" s="835"/>
      <c r="C62" s="836"/>
      <c r="D62" s="836"/>
      <c r="E62" s="836"/>
      <c r="F62" s="836"/>
      <c r="G62" s="836"/>
      <c r="H62" s="836"/>
      <c r="I62" s="836"/>
      <c r="J62" s="836"/>
      <c r="K62" s="836"/>
      <c r="L62" s="836"/>
      <c r="M62" s="836"/>
      <c r="N62" s="836"/>
      <c r="O62" s="836"/>
      <c r="P62" s="837"/>
      <c r="Q62" s="919"/>
      <c r="R62" s="920"/>
      <c r="S62" s="920"/>
      <c r="T62" s="920"/>
      <c r="U62" s="920"/>
      <c r="V62" s="920"/>
      <c r="W62" s="920"/>
      <c r="X62" s="920"/>
      <c r="Y62" s="920"/>
      <c r="Z62" s="920"/>
      <c r="AA62" s="920"/>
      <c r="AB62" s="920"/>
      <c r="AC62" s="920"/>
      <c r="AD62" s="920"/>
      <c r="AE62" s="921"/>
      <c r="AF62" s="841"/>
      <c r="AG62" s="842"/>
      <c r="AH62" s="842"/>
      <c r="AI62" s="842"/>
      <c r="AJ62" s="843"/>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405</v>
      </c>
      <c r="BK62" s="892"/>
      <c r="BL62" s="892"/>
      <c r="BM62" s="892"/>
      <c r="BN62" s="893"/>
      <c r="BO62" s="267"/>
      <c r="BP62" s="267"/>
      <c r="BQ62" s="264">
        <v>56</v>
      </c>
      <c r="BR62" s="265"/>
      <c r="BS62" s="848"/>
      <c r="BT62" s="849"/>
      <c r="BU62" s="849"/>
      <c r="BV62" s="849"/>
      <c r="BW62" s="849"/>
      <c r="BX62" s="849"/>
      <c r="BY62" s="849"/>
      <c r="BZ62" s="849"/>
      <c r="CA62" s="849"/>
      <c r="CB62" s="849"/>
      <c r="CC62" s="849"/>
      <c r="CD62" s="849"/>
      <c r="CE62" s="849"/>
      <c r="CF62" s="849"/>
      <c r="CG62" s="850"/>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70"/>
      <c r="DW62" s="871"/>
      <c r="DX62" s="871"/>
      <c r="DY62" s="871"/>
      <c r="DZ62" s="872"/>
      <c r="EA62" s="248"/>
    </row>
    <row r="63" spans="1:131" s="249" customFormat="1" ht="26.25" customHeight="1" thickBot="1" x14ac:dyDescent="0.25">
      <c r="A63" s="266" t="s">
        <v>389</v>
      </c>
      <c r="B63" s="876" t="s">
        <v>406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3197</v>
      </c>
      <c r="AG63" s="928"/>
      <c r="AH63" s="928"/>
      <c r="AI63" s="928"/>
      <c r="AJ63" s="929"/>
      <c r="AK63" s="930"/>
      <c r="AL63" s="925"/>
      <c r="AM63" s="925"/>
      <c r="AN63" s="925"/>
      <c r="AO63" s="925"/>
      <c r="AP63" s="928" t="s">
        <v>590</v>
      </c>
      <c r="AQ63" s="928"/>
      <c r="AR63" s="928"/>
      <c r="AS63" s="928"/>
      <c r="AT63" s="928"/>
      <c r="AU63" s="928" t="s">
        <v>590</v>
      </c>
      <c r="AV63" s="928"/>
      <c r="AW63" s="928"/>
      <c r="AX63" s="928"/>
      <c r="AY63" s="928"/>
      <c r="AZ63" s="932"/>
      <c r="BA63" s="932"/>
      <c r="BB63" s="932"/>
      <c r="BC63" s="932"/>
      <c r="BD63" s="932"/>
      <c r="BE63" s="933"/>
      <c r="BF63" s="933"/>
      <c r="BG63" s="933"/>
      <c r="BH63" s="933"/>
      <c r="BI63" s="934"/>
      <c r="BJ63" s="935" t="s">
        <v>407</v>
      </c>
      <c r="BK63" s="936"/>
      <c r="BL63" s="936"/>
      <c r="BM63" s="936"/>
      <c r="BN63" s="937"/>
      <c r="BO63" s="267"/>
      <c r="BP63" s="267"/>
      <c r="BQ63" s="264">
        <v>57</v>
      </c>
      <c r="BR63" s="265"/>
      <c r="BS63" s="848"/>
      <c r="BT63" s="849"/>
      <c r="BU63" s="849"/>
      <c r="BV63" s="849"/>
      <c r="BW63" s="849"/>
      <c r="BX63" s="849"/>
      <c r="BY63" s="849"/>
      <c r="BZ63" s="849"/>
      <c r="CA63" s="849"/>
      <c r="CB63" s="849"/>
      <c r="CC63" s="849"/>
      <c r="CD63" s="849"/>
      <c r="CE63" s="849"/>
      <c r="CF63" s="849"/>
      <c r="CG63" s="850"/>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48"/>
      <c r="BT64" s="849"/>
      <c r="BU64" s="849"/>
      <c r="BV64" s="849"/>
      <c r="BW64" s="849"/>
      <c r="BX64" s="849"/>
      <c r="BY64" s="849"/>
      <c r="BZ64" s="849"/>
      <c r="CA64" s="849"/>
      <c r="CB64" s="849"/>
      <c r="CC64" s="849"/>
      <c r="CD64" s="849"/>
      <c r="CE64" s="849"/>
      <c r="CF64" s="849"/>
      <c r="CG64" s="850"/>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70"/>
      <c r="DW64" s="871"/>
      <c r="DX64" s="871"/>
      <c r="DY64" s="871"/>
      <c r="DZ64" s="872"/>
      <c r="EA64" s="248"/>
    </row>
    <row r="65" spans="1:131" s="249" customFormat="1" ht="26.25" customHeight="1" thickBot="1" x14ac:dyDescent="0.25">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48"/>
      <c r="BT65" s="849"/>
      <c r="BU65" s="849"/>
      <c r="BV65" s="849"/>
      <c r="BW65" s="849"/>
      <c r="BX65" s="849"/>
      <c r="BY65" s="849"/>
      <c r="BZ65" s="849"/>
      <c r="CA65" s="849"/>
      <c r="CB65" s="849"/>
      <c r="CC65" s="849"/>
      <c r="CD65" s="849"/>
      <c r="CE65" s="849"/>
      <c r="CF65" s="849"/>
      <c r="CG65" s="850"/>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70"/>
      <c r="DW65" s="871"/>
      <c r="DX65" s="871"/>
      <c r="DY65" s="871"/>
      <c r="DZ65" s="872"/>
      <c r="EA65" s="248"/>
    </row>
    <row r="66" spans="1:131" s="249" customFormat="1" ht="26.25" customHeight="1" x14ac:dyDescent="0.2">
      <c r="A66" s="829" t="s">
        <v>409</v>
      </c>
      <c r="B66" s="830"/>
      <c r="C66" s="830"/>
      <c r="D66" s="830"/>
      <c r="E66" s="830"/>
      <c r="F66" s="830"/>
      <c r="G66" s="830"/>
      <c r="H66" s="830"/>
      <c r="I66" s="830"/>
      <c r="J66" s="830"/>
      <c r="K66" s="830"/>
      <c r="L66" s="830"/>
      <c r="M66" s="830"/>
      <c r="N66" s="830"/>
      <c r="O66" s="830"/>
      <c r="P66" s="831"/>
      <c r="Q66" s="806" t="s">
        <v>410</v>
      </c>
      <c r="R66" s="807"/>
      <c r="S66" s="807"/>
      <c r="T66" s="807"/>
      <c r="U66" s="808"/>
      <c r="V66" s="806" t="s">
        <v>411</v>
      </c>
      <c r="W66" s="807"/>
      <c r="X66" s="807"/>
      <c r="Y66" s="807"/>
      <c r="Z66" s="808"/>
      <c r="AA66" s="806" t="s">
        <v>412</v>
      </c>
      <c r="AB66" s="807"/>
      <c r="AC66" s="807"/>
      <c r="AD66" s="807"/>
      <c r="AE66" s="808"/>
      <c r="AF66" s="938" t="s">
        <v>413</v>
      </c>
      <c r="AG66" s="899"/>
      <c r="AH66" s="899"/>
      <c r="AI66" s="899"/>
      <c r="AJ66" s="939"/>
      <c r="AK66" s="806" t="s">
        <v>414</v>
      </c>
      <c r="AL66" s="830"/>
      <c r="AM66" s="830"/>
      <c r="AN66" s="830"/>
      <c r="AO66" s="831"/>
      <c r="AP66" s="806" t="s">
        <v>415</v>
      </c>
      <c r="AQ66" s="807"/>
      <c r="AR66" s="807"/>
      <c r="AS66" s="807"/>
      <c r="AT66" s="808"/>
      <c r="AU66" s="806" t="s">
        <v>416</v>
      </c>
      <c r="AV66" s="807"/>
      <c r="AW66" s="807"/>
      <c r="AX66" s="807"/>
      <c r="AY66" s="808"/>
      <c r="AZ66" s="806" t="s">
        <v>376</v>
      </c>
      <c r="BA66" s="807"/>
      <c r="BB66" s="807"/>
      <c r="BC66" s="807"/>
      <c r="BD66" s="818"/>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32"/>
      <c r="B67" s="833"/>
      <c r="C67" s="833"/>
      <c r="D67" s="833"/>
      <c r="E67" s="833"/>
      <c r="F67" s="833"/>
      <c r="G67" s="833"/>
      <c r="H67" s="833"/>
      <c r="I67" s="833"/>
      <c r="J67" s="833"/>
      <c r="K67" s="833"/>
      <c r="L67" s="833"/>
      <c r="M67" s="833"/>
      <c r="N67" s="833"/>
      <c r="O67" s="833"/>
      <c r="P67" s="834"/>
      <c r="Q67" s="809"/>
      <c r="R67" s="810"/>
      <c r="S67" s="810"/>
      <c r="T67" s="810"/>
      <c r="U67" s="811"/>
      <c r="V67" s="809"/>
      <c r="W67" s="810"/>
      <c r="X67" s="810"/>
      <c r="Y67" s="810"/>
      <c r="Z67" s="811"/>
      <c r="AA67" s="809"/>
      <c r="AB67" s="810"/>
      <c r="AC67" s="810"/>
      <c r="AD67" s="810"/>
      <c r="AE67" s="811"/>
      <c r="AF67" s="940"/>
      <c r="AG67" s="902"/>
      <c r="AH67" s="902"/>
      <c r="AI67" s="902"/>
      <c r="AJ67" s="941"/>
      <c r="AK67" s="942"/>
      <c r="AL67" s="833"/>
      <c r="AM67" s="833"/>
      <c r="AN67" s="833"/>
      <c r="AO67" s="834"/>
      <c r="AP67" s="809"/>
      <c r="AQ67" s="810"/>
      <c r="AR67" s="810"/>
      <c r="AS67" s="810"/>
      <c r="AT67" s="811"/>
      <c r="AU67" s="809"/>
      <c r="AV67" s="810"/>
      <c r="AW67" s="810"/>
      <c r="AX67" s="810"/>
      <c r="AY67" s="811"/>
      <c r="AZ67" s="809"/>
      <c r="BA67" s="810"/>
      <c r="BB67" s="810"/>
      <c r="BC67" s="810"/>
      <c r="BD67" s="819"/>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6" t="s">
        <v>583</v>
      </c>
      <c r="C68" s="957"/>
      <c r="D68" s="957"/>
      <c r="E68" s="957"/>
      <c r="F68" s="957"/>
      <c r="G68" s="957"/>
      <c r="H68" s="957"/>
      <c r="I68" s="957"/>
      <c r="J68" s="957"/>
      <c r="K68" s="957"/>
      <c r="L68" s="957"/>
      <c r="M68" s="957"/>
      <c r="N68" s="957"/>
      <c r="O68" s="957"/>
      <c r="P68" s="958"/>
      <c r="Q68" s="959">
        <v>8315</v>
      </c>
      <c r="R68" s="952">
        <v>7961</v>
      </c>
      <c r="S68" s="952">
        <v>7961</v>
      </c>
      <c r="T68" s="952">
        <v>7961</v>
      </c>
      <c r="U68" s="952">
        <v>7961</v>
      </c>
      <c r="V68" s="952">
        <v>7739</v>
      </c>
      <c r="W68" s="952">
        <v>7475</v>
      </c>
      <c r="X68" s="952">
        <v>7475</v>
      </c>
      <c r="Y68" s="952">
        <v>7475</v>
      </c>
      <c r="Z68" s="952">
        <v>7475</v>
      </c>
      <c r="AA68" s="952">
        <v>576</v>
      </c>
      <c r="AB68" s="952">
        <v>486</v>
      </c>
      <c r="AC68" s="952">
        <v>486</v>
      </c>
      <c r="AD68" s="952">
        <v>486</v>
      </c>
      <c r="AE68" s="952">
        <v>486</v>
      </c>
      <c r="AF68" s="952">
        <v>576</v>
      </c>
      <c r="AG68" s="952">
        <v>486</v>
      </c>
      <c r="AH68" s="952">
        <v>486</v>
      </c>
      <c r="AI68" s="952">
        <v>486</v>
      </c>
      <c r="AJ68" s="952">
        <v>486</v>
      </c>
      <c r="AK68" s="952">
        <v>50</v>
      </c>
      <c r="AL68" s="952">
        <v>9</v>
      </c>
      <c r="AM68" s="952">
        <v>9</v>
      </c>
      <c r="AN68" s="952">
        <v>9</v>
      </c>
      <c r="AO68" s="952">
        <v>9</v>
      </c>
      <c r="AP68" s="952">
        <v>4023</v>
      </c>
      <c r="AQ68" s="952">
        <v>4476</v>
      </c>
      <c r="AR68" s="952">
        <v>4476</v>
      </c>
      <c r="AS68" s="952">
        <v>4476</v>
      </c>
      <c r="AT68" s="952">
        <v>4476</v>
      </c>
      <c r="AU68" s="953">
        <v>173</v>
      </c>
      <c r="AV68" s="953">
        <v>192</v>
      </c>
      <c r="AW68" s="953">
        <v>192</v>
      </c>
      <c r="AX68" s="953">
        <v>192</v>
      </c>
      <c r="AY68" s="953">
        <v>192</v>
      </c>
      <c r="AZ68" s="954"/>
      <c r="BA68" s="954"/>
      <c r="BB68" s="954"/>
      <c r="BC68" s="954"/>
      <c r="BD68" s="955"/>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6" t="s">
        <v>584</v>
      </c>
      <c r="C69" s="957"/>
      <c r="D69" s="957"/>
      <c r="E69" s="957"/>
      <c r="F69" s="957"/>
      <c r="G69" s="957"/>
      <c r="H69" s="957"/>
      <c r="I69" s="957"/>
      <c r="J69" s="957"/>
      <c r="K69" s="957"/>
      <c r="L69" s="957"/>
      <c r="M69" s="957"/>
      <c r="N69" s="957"/>
      <c r="O69" s="957"/>
      <c r="P69" s="958"/>
      <c r="Q69" s="964">
        <v>183520</v>
      </c>
      <c r="R69" s="965">
        <v>144168</v>
      </c>
      <c r="S69" s="965">
        <v>144168</v>
      </c>
      <c r="T69" s="965">
        <v>144168</v>
      </c>
      <c r="U69" s="965">
        <v>144168</v>
      </c>
      <c r="V69" s="965">
        <v>169130</v>
      </c>
      <c r="W69" s="965">
        <v>138019</v>
      </c>
      <c r="X69" s="965">
        <v>138019</v>
      </c>
      <c r="Y69" s="965">
        <v>138019</v>
      </c>
      <c r="Z69" s="965">
        <v>138019</v>
      </c>
      <c r="AA69" s="965">
        <v>14390</v>
      </c>
      <c r="AB69" s="965">
        <v>6149</v>
      </c>
      <c r="AC69" s="965">
        <v>6149</v>
      </c>
      <c r="AD69" s="965">
        <v>6149</v>
      </c>
      <c r="AE69" s="965">
        <v>6149</v>
      </c>
      <c r="AF69" s="965">
        <v>43717</v>
      </c>
      <c r="AG69" s="965">
        <v>32354</v>
      </c>
      <c r="AH69" s="965">
        <v>32354</v>
      </c>
      <c r="AI69" s="965">
        <v>32354</v>
      </c>
      <c r="AJ69" s="965">
        <v>32354</v>
      </c>
      <c r="AK69" s="966" t="s">
        <v>585</v>
      </c>
      <c r="AL69" s="966"/>
      <c r="AM69" s="966"/>
      <c r="AN69" s="966"/>
      <c r="AO69" s="966"/>
      <c r="AP69" s="966" t="s">
        <v>585</v>
      </c>
      <c r="AQ69" s="966"/>
      <c r="AR69" s="966"/>
      <c r="AS69" s="966"/>
      <c r="AT69" s="966"/>
      <c r="AU69" s="966" t="s">
        <v>585</v>
      </c>
      <c r="AV69" s="966"/>
      <c r="AW69" s="966"/>
      <c r="AX69" s="966"/>
      <c r="AY69" s="966"/>
      <c r="AZ69" s="967" t="s">
        <v>586</v>
      </c>
      <c r="BA69" s="968"/>
      <c r="BB69" s="968"/>
      <c r="BC69" s="968"/>
      <c r="BD69" s="969"/>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6" t="s">
        <v>587</v>
      </c>
      <c r="C70" s="957"/>
      <c r="D70" s="957"/>
      <c r="E70" s="957"/>
      <c r="F70" s="957"/>
      <c r="G70" s="957"/>
      <c r="H70" s="957"/>
      <c r="I70" s="957"/>
      <c r="J70" s="957"/>
      <c r="K70" s="957"/>
      <c r="L70" s="957"/>
      <c r="M70" s="957"/>
      <c r="N70" s="957"/>
      <c r="O70" s="957"/>
      <c r="P70" s="958"/>
      <c r="Q70" s="960">
        <v>92734</v>
      </c>
      <c r="R70" s="961">
        <v>76940</v>
      </c>
      <c r="S70" s="961">
        <v>76940</v>
      </c>
      <c r="T70" s="961">
        <v>76940</v>
      </c>
      <c r="U70" s="962">
        <v>76940</v>
      </c>
      <c r="V70" s="963">
        <v>86360</v>
      </c>
      <c r="W70" s="961">
        <v>73165</v>
      </c>
      <c r="X70" s="961">
        <v>73165</v>
      </c>
      <c r="Y70" s="961">
        <v>73165</v>
      </c>
      <c r="Z70" s="962">
        <v>73165</v>
      </c>
      <c r="AA70" s="963">
        <v>6374</v>
      </c>
      <c r="AB70" s="961">
        <v>3775</v>
      </c>
      <c r="AC70" s="961">
        <v>3775</v>
      </c>
      <c r="AD70" s="961">
        <v>3775</v>
      </c>
      <c r="AE70" s="962">
        <v>3775</v>
      </c>
      <c r="AF70" s="963">
        <v>6374</v>
      </c>
      <c r="AG70" s="961">
        <v>3775</v>
      </c>
      <c r="AH70" s="961">
        <v>3775</v>
      </c>
      <c r="AI70" s="961">
        <v>3775</v>
      </c>
      <c r="AJ70" s="962">
        <v>3775</v>
      </c>
      <c r="AK70" s="963">
        <v>10959</v>
      </c>
      <c r="AL70" s="961">
        <v>7300</v>
      </c>
      <c r="AM70" s="961">
        <v>7300</v>
      </c>
      <c r="AN70" s="961">
        <v>7300</v>
      </c>
      <c r="AO70" s="962">
        <v>7300</v>
      </c>
      <c r="AP70" s="963">
        <v>55767</v>
      </c>
      <c r="AQ70" s="961">
        <v>42318</v>
      </c>
      <c r="AR70" s="961">
        <v>42318</v>
      </c>
      <c r="AS70" s="961">
        <v>42318</v>
      </c>
      <c r="AT70" s="962">
        <v>42318</v>
      </c>
      <c r="AU70" s="963">
        <v>2008</v>
      </c>
      <c r="AV70" s="961">
        <v>42318</v>
      </c>
      <c r="AW70" s="961">
        <v>42318</v>
      </c>
      <c r="AX70" s="961">
        <v>42318</v>
      </c>
      <c r="AY70" s="962">
        <v>42318</v>
      </c>
      <c r="AZ70" s="967"/>
      <c r="BA70" s="968"/>
      <c r="BB70" s="968"/>
      <c r="BC70" s="968"/>
      <c r="BD70" s="969"/>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6" t="s">
        <v>588</v>
      </c>
      <c r="C71" s="957"/>
      <c r="D71" s="957"/>
      <c r="E71" s="957"/>
      <c r="F71" s="957"/>
      <c r="G71" s="957"/>
      <c r="H71" s="957"/>
      <c r="I71" s="957"/>
      <c r="J71" s="957"/>
      <c r="K71" s="957"/>
      <c r="L71" s="957"/>
      <c r="M71" s="957"/>
      <c r="N71" s="957"/>
      <c r="O71" s="957"/>
      <c r="P71" s="958"/>
      <c r="Q71" s="960">
        <v>6959</v>
      </c>
      <c r="R71" s="961">
        <v>6933</v>
      </c>
      <c r="S71" s="961">
        <v>6933</v>
      </c>
      <c r="T71" s="961">
        <v>6933</v>
      </c>
      <c r="U71" s="962">
        <v>6933</v>
      </c>
      <c r="V71" s="963">
        <v>6856</v>
      </c>
      <c r="W71" s="961">
        <v>6850</v>
      </c>
      <c r="X71" s="961">
        <v>6850</v>
      </c>
      <c r="Y71" s="961">
        <v>6850</v>
      </c>
      <c r="Z71" s="962">
        <v>6850</v>
      </c>
      <c r="AA71" s="963">
        <v>103</v>
      </c>
      <c r="AB71" s="961">
        <v>82</v>
      </c>
      <c r="AC71" s="961">
        <v>82</v>
      </c>
      <c r="AD71" s="961">
        <v>82</v>
      </c>
      <c r="AE71" s="962">
        <v>82</v>
      </c>
      <c r="AF71" s="963">
        <v>103</v>
      </c>
      <c r="AG71" s="961">
        <v>82</v>
      </c>
      <c r="AH71" s="961">
        <v>82</v>
      </c>
      <c r="AI71" s="961">
        <v>82</v>
      </c>
      <c r="AJ71" s="962">
        <v>82</v>
      </c>
      <c r="AK71" s="963">
        <v>2441</v>
      </c>
      <c r="AL71" s="961">
        <v>2485</v>
      </c>
      <c r="AM71" s="961">
        <v>2485</v>
      </c>
      <c r="AN71" s="961">
        <v>2485</v>
      </c>
      <c r="AO71" s="962">
        <v>2485</v>
      </c>
      <c r="AP71" s="970" t="s">
        <v>585</v>
      </c>
      <c r="AQ71" s="971"/>
      <c r="AR71" s="971"/>
      <c r="AS71" s="971"/>
      <c r="AT71" s="972"/>
      <c r="AU71" s="970" t="s">
        <v>585</v>
      </c>
      <c r="AV71" s="971"/>
      <c r="AW71" s="971"/>
      <c r="AX71" s="971"/>
      <c r="AY71" s="972"/>
      <c r="AZ71" s="966"/>
      <c r="BA71" s="966"/>
      <c r="BB71" s="966"/>
      <c r="BC71" s="966"/>
      <c r="BD71" s="973"/>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6" t="s">
        <v>589</v>
      </c>
      <c r="C72" s="957"/>
      <c r="D72" s="957"/>
      <c r="E72" s="957"/>
      <c r="F72" s="957"/>
      <c r="G72" s="957"/>
      <c r="H72" s="957"/>
      <c r="I72" s="957"/>
      <c r="J72" s="957"/>
      <c r="K72" s="957"/>
      <c r="L72" s="957"/>
      <c r="M72" s="957"/>
      <c r="N72" s="957"/>
      <c r="O72" s="957"/>
      <c r="P72" s="958"/>
      <c r="Q72" s="960">
        <v>1424517</v>
      </c>
      <c r="R72" s="961">
        <v>1385861</v>
      </c>
      <c r="S72" s="961">
        <v>1385861</v>
      </c>
      <c r="T72" s="961">
        <v>1385861</v>
      </c>
      <c r="U72" s="962">
        <v>1385861</v>
      </c>
      <c r="V72" s="963">
        <v>1354325</v>
      </c>
      <c r="W72" s="961">
        <v>1346246</v>
      </c>
      <c r="X72" s="961">
        <v>1346246</v>
      </c>
      <c r="Y72" s="961">
        <v>1346246</v>
      </c>
      <c r="Z72" s="962">
        <v>1346246</v>
      </c>
      <c r="AA72" s="963">
        <v>70191</v>
      </c>
      <c r="AB72" s="961">
        <v>39615</v>
      </c>
      <c r="AC72" s="961">
        <v>39615</v>
      </c>
      <c r="AD72" s="961">
        <v>39615</v>
      </c>
      <c r="AE72" s="962">
        <v>39615</v>
      </c>
      <c r="AF72" s="963">
        <v>70191</v>
      </c>
      <c r="AG72" s="961">
        <v>39615</v>
      </c>
      <c r="AH72" s="961">
        <v>39615</v>
      </c>
      <c r="AI72" s="961">
        <v>39615</v>
      </c>
      <c r="AJ72" s="962">
        <v>39615</v>
      </c>
      <c r="AK72" s="974">
        <v>20230</v>
      </c>
      <c r="AL72" s="975">
        <v>13582</v>
      </c>
      <c r="AM72" s="975">
        <v>13582</v>
      </c>
      <c r="AN72" s="975">
        <v>13582</v>
      </c>
      <c r="AO72" s="976">
        <v>13582</v>
      </c>
      <c r="AP72" s="970" t="s">
        <v>585</v>
      </c>
      <c r="AQ72" s="971"/>
      <c r="AR72" s="971"/>
      <c r="AS72" s="971"/>
      <c r="AT72" s="972"/>
      <c r="AU72" s="970" t="s">
        <v>585</v>
      </c>
      <c r="AV72" s="971"/>
      <c r="AW72" s="971"/>
      <c r="AX72" s="971"/>
      <c r="AY72" s="972"/>
      <c r="AZ72" s="966"/>
      <c r="BA72" s="966"/>
      <c r="BB72" s="966"/>
      <c r="BC72" s="966"/>
      <c r="BD72" s="973"/>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77"/>
      <c r="C73" s="978"/>
      <c r="D73" s="978"/>
      <c r="E73" s="978"/>
      <c r="F73" s="978"/>
      <c r="G73" s="978"/>
      <c r="H73" s="978"/>
      <c r="I73" s="978"/>
      <c r="J73" s="978"/>
      <c r="K73" s="978"/>
      <c r="L73" s="978"/>
      <c r="M73" s="978"/>
      <c r="N73" s="978"/>
      <c r="O73" s="978"/>
      <c r="P73" s="979"/>
      <c r="Q73" s="980"/>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81"/>
      <c r="BA73" s="981"/>
      <c r="BB73" s="981"/>
      <c r="BC73" s="981"/>
      <c r="BD73" s="982"/>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77"/>
      <c r="C74" s="978"/>
      <c r="D74" s="978"/>
      <c r="E74" s="978"/>
      <c r="F74" s="978"/>
      <c r="G74" s="978"/>
      <c r="H74" s="978"/>
      <c r="I74" s="978"/>
      <c r="J74" s="978"/>
      <c r="K74" s="978"/>
      <c r="L74" s="978"/>
      <c r="M74" s="978"/>
      <c r="N74" s="978"/>
      <c r="O74" s="978"/>
      <c r="P74" s="979"/>
      <c r="Q74" s="980"/>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81"/>
      <c r="BA74" s="981"/>
      <c r="BB74" s="981"/>
      <c r="BC74" s="981"/>
      <c r="BD74" s="982"/>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77"/>
      <c r="C75" s="978"/>
      <c r="D75" s="978"/>
      <c r="E75" s="978"/>
      <c r="F75" s="978"/>
      <c r="G75" s="978"/>
      <c r="H75" s="978"/>
      <c r="I75" s="978"/>
      <c r="J75" s="978"/>
      <c r="K75" s="978"/>
      <c r="L75" s="978"/>
      <c r="M75" s="978"/>
      <c r="N75" s="978"/>
      <c r="O75" s="978"/>
      <c r="P75" s="979"/>
      <c r="Q75" s="983"/>
      <c r="R75" s="984"/>
      <c r="S75" s="984"/>
      <c r="T75" s="984"/>
      <c r="U75" s="916"/>
      <c r="V75" s="985"/>
      <c r="W75" s="984"/>
      <c r="X75" s="984"/>
      <c r="Y75" s="984"/>
      <c r="Z75" s="916"/>
      <c r="AA75" s="985"/>
      <c r="AB75" s="984"/>
      <c r="AC75" s="984"/>
      <c r="AD75" s="984"/>
      <c r="AE75" s="916"/>
      <c r="AF75" s="985"/>
      <c r="AG75" s="984"/>
      <c r="AH75" s="984"/>
      <c r="AI75" s="984"/>
      <c r="AJ75" s="916"/>
      <c r="AK75" s="985"/>
      <c r="AL75" s="984"/>
      <c r="AM75" s="984"/>
      <c r="AN75" s="984"/>
      <c r="AO75" s="916"/>
      <c r="AP75" s="985"/>
      <c r="AQ75" s="984"/>
      <c r="AR75" s="984"/>
      <c r="AS75" s="984"/>
      <c r="AT75" s="916"/>
      <c r="AU75" s="985"/>
      <c r="AV75" s="984"/>
      <c r="AW75" s="984"/>
      <c r="AX75" s="984"/>
      <c r="AY75" s="916"/>
      <c r="AZ75" s="981"/>
      <c r="BA75" s="981"/>
      <c r="BB75" s="981"/>
      <c r="BC75" s="981"/>
      <c r="BD75" s="982"/>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77"/>
      <c r="C76" s="978"/>
      <c r="D76" s="978"/>
      <c r="E76" s="978"/>
      <c r="F76" s="978"/>
      <c r="G76" s="978"/>
      <c r="H76" s="978"/>
      <c r="I76" s="978"/>
      <c r="J76" s="978"/>
      <c r="K76" s="978"/>
      <c r="L76" s="978"/>
      <c r="M76" s="978"/>
      <c r="N76" s="978"/>
      <c r="O76" s="978"/>
      <c r="P76" s="979"/>
      <c r="Q76" s="983"/>
      <c r="R76" s="984"/>
      <c r="S76" s="984"/>
      <c r="T76" s="984"/>
      <c r="U76" s="916"/>
      <c r="V76" s="985"/>
      <c r="W76" s="984"/>
      <c r="X76" s="984"/>
      <c r="Y76" s="984"/>
      <c r="Z76" s="916"/>
      <c r="AA76" s="985"/>
      <c r="AB76" s="984"/>
      <c r="AC76" s="984"/>
      <c r="AD76" s="984"/>
      <c r="AE76" s="916"/>
      <c r="AF76" s="985"/>
      <c r="AG76" s="984"/>
      <c r="AH76" s="984"/>
      <c r="AI76" s="984"/>
      <c r="AJ76" s="916"/>
      <c r="AK76" s="985"/>
      <c r="AL76" s="984"/>
      <c r="AM76" s="984"/>
      <c r="AN76" s="984"/>
      <c r="AO76" s="916"/>
      <c r="AP76" s="985"/>
      <c r="AQ76" s="984"/>
      <c r="AR76" s="984"/>
      <c r="AS76" s="984"/>
      <c r="AT76" s="916"/>
      <c r="AU76" s="985"/>
      <c r="AV76" s="984"/>
      <c r="AW76" s="984"/>
      <c r="AX76" s="984"/>
      <c r="AY76" s="916"/>
      <c r="AZ76" s="981"/>
      <c r="BA76" s="981"/>
      <c r="BB76" s="981"/>
      <c r="BC76" s="981"/>
      <c r="BD76" s="982"/>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77"/>
      <c r="C77" s="978"/>
      <c r="D77" s="978"/>
      <c r="E77" s="978"/>
      <c r="F77" s="978"/>
      <c r="G77" s="978"/>
      <c r="H77" s="978"/>
      <c r="I77" s="978"/>
      <c r="J77" s="978"/>
      <c r="K77" s="978"/>
      <c r="L77" s="978"/>
      <c r="M77" s="978"/>
      <c r="N77" s="978"/>
      <c r="O77" s="978"/>
      <c r="P77" s="979"/>
      <c r="Q77" s="983"/>
      <c r="R77" s="984"/>
      <c r="S77" s="984"/>
      <c r="T77" s="984"/>
      <c r="U77" s="916"/>
      <c r="V77" s="985"/>
      <c r="W77" s="984"/>
      <c r="X77" s="984"/>
      <c r="Y77" s="984"/>
      <c r="Z77" s="916"/>
      <c r="AA77" s="985"/>
      <c r="AB77" s="984"/>
      <c r="AC77" s="984"/>
      <c r="AD77" s="984"/>
      <c r="AE77" s="916"/>
      <c r="AF77" s="985"/>
      <c r="AG77" s="984"/>
      <c r="AH77" s="984"/>
      <c r="AI77" s="984"/>
      <c r="AJ77" s="916"/>
      <c r="AK77" s="985"/>
      <c r="AL77" s="984"/>
      <c r="AM77" s="984"/>
      <c r="AN77" s="984"/>
      <c r="AO77" s="916"/>
      <c r="AP77" s="985"/>
      <c r="AQ77" s="984"/>
      <c r="AR77" s="984"/>
      <c r="AS77" s="984"/>
      <c r="AT77" s="916"/>
      <c r="AU77" s="985"/>
      <c r="AV77" s="984"/>
      <c r="AW77" s="984"/>
      <c r="AX77" s="984"/>
      <c r="AY77" s="916"/>
      <c r="AZ77" s="981"/>
      <c r="BA77" s="981"/>
      <c r="BB77" s="981"/>
      <c r="BC77" s="981"/>
      <c r="BD77" s="982"/>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77"/>
      <c r="C78" s="978"/>
      <c r="D78" s="978"/>
      <c r="E78" s="978"/>
      <c r="F78" s="978"/>
      <c r="G78" s="978"/>
      <c r="H78" s="978"/>
      <c r="I78" s="978"/>
      <c r="J78" s="978"/>
      <c r="K78" s="978"/>
      <c r="L78" s="978"/>
      <c r="M78" s="978"/>
      <c r="N78" s="978"/>
      <c r="O78" s="978"/>
      <c r="P78" s="979"/>
      <c r="Q78" s="980"/>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81"/>
      <c r="BA78" s="981"/>
      <c r="BB78" s="981"/>
      <c r="BC78" s="981"/>
      <c r="BD78" s="982"/>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77"/>
      <c r="C79" s="978"/>
      <c r="D79" s="978"/>
      <c r="E79" s="978"/>
      <c r="F79" s="978"/>
      <c r="G79" s="978"/>
      <c r="H79" s="978"/>
      <c r="I79" s="978"/>
      <c r="J79" s="978"/>
      <c r="K79" s="978"/>
      <c r="L79" s="978"/>
      <c r="M79" s="978"/>
      <c r="N79" s="978"/>
      <c r="O79" s="978"/>
      <c r="P79" s="979"/>
      <c r="Q79" s="980"/>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81"/>
      <c r="BA79" s="981"/>
      <c r="BB79" s="981"/>
      <c r="BC79" s="981"/>
      <c r="BD79" s="982"/>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77"/>
      <c r="C80" s="978"/>
      <c r="D80" s="978"/>
      <c r="E80" s="978"/>
      <c r="F80" s="978"/>
      <c r="G80" s="978"/>
      <c r="H80" s="978"/>
      <c r="I80" s="978"/>
      <c r="J80" s="978"/>
      <c r="K80" s="978"/>
      <c r="L80" s="978"/>
      <c r="M80" s="978"/>
      <c r="N80" s="978"/>
      <c r="O80" s="978"/>
      <c r="P80" s="979"/>
      <c r="Q80" s="980"/>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81"/>
      <c r="BA80" s="981"/>
      <c r="BB80" s="981"/>
      <c r="BC80" s="981"/>
      <c r="BD80" s="982"/>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77"/>
      <c r="C81" s="978"/>
      <c r="D81" s="978"/>
      <c r="E81" s="978"/>
      <c r="F81" s="978"/>
      <c r="G81" s="978"/>
      <c r="H81" s="978"/>
      <c r="I81" s="978"/>
      <c r="J81" s="978"/>
      <c r="K81" s="978"/>
      <c r="L81" s="978"/>
      <c r="M81" s="978"/>
      <c r="N81" s="978"/>
      <c r="O81" s="978"/>
      <c r="P81" s="979"/>
      <c r="Q81" s="980"/>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81"/>
      <c r="BA81" s="981"/>
      <c r="BB81" s="981"/>
      <c r="BC81" s="981"/>
      <c r="BD81" s="982"/>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77"/>
      <c r="C82" s="978"/>
      <c r="D82" s="978"/>
      <c r="E82" s="978"/>
      <c r="F82" s="978"/>
      <c r="G82" s="978"/>
      <c r="H82" s="978"/>
      <c r="I82" s="978"/>
      <c r="J82" s="978"/>
      <c r="K82" s="978"/>
      <c r="L82" s="978"/>
      <c r="M82" s="978"/>
      <c r="N82" s="978"/>
      <c r="O82" s="978"/>
      <c r="P82" s="979"/>
      <c r="Q82" s="980"/>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81"/>
      <c r="BA82" s="981"/>
      <c r="BB82" s="981"/>
      <c r="BC82" s="981"/>
      <c r="BD82" s="982"/>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77"/>
      <c r="C83" s="978"/>
      <c r="D83" s="978"/>
      <c r="E83" s="978"/>
      <c r="F83" s="978"/>
      <c r="G83" s="978"/>
      <c r="H83" s="978"/>
      <c r="I83" s="978"/>
      <c r="J83" s="978"/>
      <c r="K83" s="978"/>
      <c r="L83" s="978"/>
      <c r="M83" s="978"/>
      <c r="N83" s="978"/>
      <c r="O83" s="978"/>
      <c r="P83" s="979"/>
      <c r="Q83" s="980"/>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81"/>
      <c r="BA83" s="981"/>
      <c r="BB83" s="981"/>
      <c r="BC83" s="981"/>
      <c r="BD83" s="982"/>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77"/>
      <c r="C84" s="978"/>
      <c r="D84" s="978"/>
      <c r="E84" s="978"/>
      <c r="F84" s="978"/>
      <c r="G84" s="978"/>
      <c r="H84" s="978"/>
      <c r="I84" s="978"/>
      <c r="J84" s="978"/>
      <c r="K84" s="978"/>
      <c r="L84" s="978"/>
      <c r="M84" s="978"/>
      <c r="N84" s="978"/>
      <c r="O84" s="978"/>
      <c r="P84" s="979"/>
      <c r="Q84" s="980"/>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81"/>
      <c r="BA84" s="981"/>
      <c r="BB84" s="981"/>
      <c r="BC84" s="981"/>
      <c r="BD84" s="982"/>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77"/>
      <c r="C85" s="978"/>
      <c r="D85" s="978"/>
      <c r="E85" s="978"/>
      <c r="F85" s="978"/>
      <c r="G85" s="978"/>
      <c r="H85" s="978"/>
      <c r="I85" s="978"/>
      <c r="J85" s="978"/>
      <c r="K85" s="978"/>
      <c r="L85" s="978"/>
      <c r="M85" s="978"/>
      <c r="N85" s="978"/>
      <c r="O85" s="978"/>
      <c r="P85" s="979"/>
      <c r="Q85" s="980"/>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81"/>
      <c r="BA85" s="981"/>
      <c r="BB85" s="981"/>
      <c r="BC85" s="981"/>
      <c r="BD85" s="982"/>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77"/>
      <c r="C86" s="978"/>
      <c r="D86" s="978"/>
      <c r="E86" s="978"/>
      <c r="F86" s="978"/>
      <c r="G86" s="978"/>
      <c r="H86" s="978"/>
      <c r="I86" s="978"/>
      <c r="J86" s="978"/>
      <c r="K86" s="978"/>
      <c r="L86" s="978"/>
      <c r="M86" s="978"/>
      <c r="N86" s="978"/>
      <c r="O86" s="978"/>
      <c r="P86" s="979"/>
      <c r="Q86" s="980"/>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81"/>
      <c r="BA86" s="981"/>
      <c r="BB86" s="981"/>
      <c r="BC86" s="981"/>
      <c r="BD86" s="982"/>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389</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120962</v>
      </c>
      <c r="AG88" s="928"/>
      <c r="AH88" s="928"/>
      <c r="AI88" s="928"/>
      <c r="AJ88" s="928"/>
      <c r="AK88" s="925"/>
      <c r="AL88" s="925"/>
      <c r="AM88" s="925"/>
      <c r="AN88" s="925"/>
      <c r="AO88" s="925"/>
      <c r="AP88" s="928">
        <v>59790</v>
      </c>
      <c r="AQ88" s="928"/>
      <c r="AR88" s="928"/>
      <c r="AS88" s="928"/>
      <c r="AT88" s="928"/>
      <c r="AU88" s="928">
        <v>2181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418</v>
      </c>
      <c r="BS102" s="877"/>
      <c r="BT102" s="877"/>
      <c r="BU102" s="877"/>
      <c r="BV102" s="877"/>
      <c r="BW102" s="877"/>
      <c r="BX102" s="877"/>
      <c r="BY102" s="877"/>
      <c r="BZ102" s="877"/>
      <c r="CA102" s="877"/>
      <c r="CB102" s="877"/>
      <c r="CC102" s="877"/>
      <c r="CD102" s="877"/>
      <c r="CE102" s="877"/>
      <c r="CF102" s="877"/>
      <c r="CG102" s="878"/>
      <c r="CH102" s="993"/>
      <c r="CI102" s="994"/>
      <c r="CJ102" s="994"/>
      <c r="CK102" s="994"/>
      <c r="CL102" s="995"/>
      <c r="CM102" s="993"/>
      <c r="CN102" s="994"/>
      <c r="CO102" s="994"/>
      <c r="CP102" s="994"/>
      <c r="CQ102" s="995"/>
      <c r="CR102" s="996">
        <v>1310</v>
      </c>
      <c r="CS102" s="936"/>
      <c r="CT102" s="936"/>
      <c r="CU102" s="936"/>
      <c r="CV102" s="997"/>
      <c r="CW102" s="996">
        <v>327</v>
      </c>
      <c r="CX102" s="936"/>
      <c r="CY102" s="936"/>
      <c r="CZ102" s="936"/>
      <c r="DA102" s="997"/>
      <c r="DB102" s="996">
        <v>4159</v>
      </c>
      <c r="DC102" s="936"/>
      <c r="DD102" s="936"/>
      <c r="DE102" s="936"/>
      <c r="DF102" s="997"/>
      <c r="DG102" s="996">
        <v>172</v>
      </c>
      <c r="DH102" s="936"/>
      <c r="DI102" s="936"/>
      <c r="DJ102" s="936"/>
      <c r="DK102" s="997"/>
      <c r="DL102" s="996" t="s">
        <v>597</v>
      </c>
      <c r="DM102" s="936"/>
      <c r="DN102" s="936"/>
      <c r="DO102" s="936"/>
      <c r="DP102" s="997"/>
      <c r="DQ102" s="996" t="s">
        <v>597</v>
      </c>
      <c r="DR102" s="936"/>
      <c r="DS102" s="936"/>
      <c r="DT102" s="936"/>
      <c r="DU102" s="997"/>
      <c r="DV102" s="1020"/>
      <c r="DW102" s="1021"/>
      <c r="DX102" s="1021"/>
      <c r="DY102" s="1021"/>
      <c r="DZ102" s="102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23" t="s">
        <v>419</v>
      </c>
      <c r="BR103" s="1023"/>
      <c r="BS103" s="1023"/>
      <c r="BT103" s="1023"/>
      <c r="BU103" s="1023"/>
      <c r="BV103" s="1023"/>
      <c r="BW103" s="1023"/>
      <c r="BX103" s="1023"/>
      <c r="BY103" s="1023"/>
      <c r="BZ103" s="1023"/>
      <c r="CA103" s="1023"/>
      <c r="CB103" s="1023"/>
      <c r="CC103" s="1023"/>
      <c r="CD103" s="1023"/>
      <c r="CE103" s="1023"/>
      <c r="CF103" s="1023"/>
      <c r="CG103" s="1023"/>
      <c r="CH103" s="1023"/>
      <c r="CI103" s="1023"/>
      <c r="CJ103" s="1023"/>
      <c r="CK103" s="1023"/>
      <c r="CL103" s="1023"/>
      <c r="CM103" s="1023"/>
      <c r="CN103" s="1023"/>
      <c r="CO103" s="1023"/>
      <c r="CP103" s="1023"/>
      <c r="CQ103" s="1023"/>
      <c r="CR103" s="1023"/>
      <c r="CS103" s="1023"/>
      <c r="CT103" s="1023"/>
      <c r="CU103" s="1023"/>
      <c r="CV103" s="1023"/>
      <c r="CW103" s="1023"/>
      <c r="CX103" s="1023"/>
      <c r="CY103" s="1023"/>
      <c r="CZ103" s="1023"/>
      <c r="DA103" s="1023"/>
      <c r="DB103" s="1023"/>
      <c r="DC103" s="1023"/>
      <c r="DD103" s="1023"/>
      <c r="DE103" s="1023"/>
      <c r="DF103" s="1023"/>
      <c r="DG103" s="1023"/>
      <c r="DH103" s="1023"/>
      <c r="DI103" s="1023"/>
      <c r="DJ103" s="1023"/>
      <c r="DK103" s="1023"/>
      <c r="DL103" s="1023"/>
      <c r="DM103" s="1023"/>
      <c r="DN103" s="1023"/>
      <c r="DO103" s="1023"/>
      <c r="DP103" s="1023"/>
      <c r="DQ103" s="1023"/>
      <c r="DR103" s="1023"/>
      <c r="DS103" s="1023"/>
      <c r="DT103" s="1023"/>
      <c r="DU103" s="1023"/>
      <c r="DV103" s="1023"/>
      <c r="DW103" s="1023"/>
      <c r="DX103" s="1023"/>
      <c r="DY103" s="1023"/>
      <c r="DZ103" s="102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24" t="s">
        <v>420</v>
      </c>
      <c r="BR104" s="1024"/>
      <c r="BS104" s="1024"/>
      <c r="BT104" s="1024"/>
      <c r="BU104" s="1024"/>
      <c r="BV104" s="1024"/>
      <c r="BW104" s="1024"/>
      <c r="BX104" s="1024"/>
      <c r="BY104" s="1024"/>
      <c r="BZ104" s="1024"/>
      <c r="CA104" s="1024"/>
      <c r="CB104" s="1024"/>
      <c r="CC104" s="1024"/>
      <c r="CD104" s="1024"/>
      <c r="CE104" s="1024"/>
      <c r="CF104" s="1024"/>
      <c r="CG104" s="1024"/>
      <c r="CH104" s="1024"/>
      <c r="CI104" s="1024"/>
      <c r="CJ104" s="1024"/>
      <c r="CK104" s="1024"/>
      <c r="CL104" s="1024"/>
      <c r="CM104" s="1024"/>
      <c r="CN104" s="1024"/>
      <c r="CO104" s="1024"/>
      <c r="CP104" s="1024"/>
      <c r="CQ104" s="1024"/>
      <c r="CR104" s="1024"/>
      <c r="CS104" s="1024"/>
      <c r="CT104" s="1024"/>
      <c r="CU104" s="1024"/>
      <c r="CV104" s="1024"/>
      <c r="CW104" s="1024"/>
      <c r="CX104" s="1024"/>
      <c r="CY104" s="1024"/>
      <c r="CZ104" s="1024"/>
      <c r="DA104" s="1024"/>
      <c r="DB104" s="1024"/>
      <c r="DC104" s="1024"/>
      <c r="DD104" s="1024"/>
      <c r="DE104" s="1024"/>
      <c r="DF104" s="1024"/>
      <c r="DG104" s="1024"/>
      <c r="DH104" s="1024"/>
      <c r="DI104" s="1024"/>
      <c r="DJ104" s="1024"/>
      <c r="DK104" s="1024"/>
      <c r="DL104" s="1024"/>
      <c r="DM104" s="1024"/>
      <c r="DN104" s="1024"/>
      <c r="DO104" s="1024"/>
      <c r="DP104" s="1024"/>
      <c r="DQ104" s="1024"/>
      <c r="DR104" s="1024"/>
      <c r="DS104" s="1024"/>
      <c r="DT104" s="1024"/>
      <c r="DU104" s="1024"/>
      <c r="DV104" s="1024"/>
      <c r="DW104" s="1024"/>
      <c r="DX104" s="1024"/>
      <c r="DY104" s="1024"/>
      <c r="DZ104" s="102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25" t="s">
        <v>423</v>
      </c>
      <c r="B108" s="1026"/>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1026"/>
      <c r="AG108" s="1026"/>
      <c r="AH108" s="1026"/>
      <c r="AI108" s="1026"/>
      <c r="AJ108" s="1026"/>
      <c r="AK108" s="1026"/>
      <c r="AL108" s="1026"/>
      <c r="AM108" s="1026"/>
      <c r="AN108" s="1026"/>
      <c r="AO108" s="1026"/>
      <c r="AP108" s="1026"/>
      <c r="AQ108" s="1026"/>
      <c r="AR108" s="1026"/>
      <c r="AS108" s="1026"/>
      <c r="AT108" s="1027"/>
      <c r="AU108" s="1025" t="s">
        <v>424</v>
      </c>
      <c r="AV108" s="1026"/>
      <c r="AW108" s="1026"/>
      <c r="AX108" s="1026"/>
      <c r="AY108" s="1026"/>
      <c r="AZ108" s="1026"/>
      <c r="BA108" s="1026"/>
      <c r="BB108" s="1026"/>
      <c r="BC108" s="1026"/>
      <c r="BD108" s="1026"/>
      <c r="BE108" s="1026"/>
      <c r="BF108" s="1026"/>
      <c r="BG108" s="1026"/>
      <c r="BH108" s="1026"/>
      <c r="BI108" s="1026"/>
      <c r="BJ108" s="1026"/>
      <c r="BK108" s="1026"/>
      <c r="BL108" s="1026"/>
      <c r="BM108" s="1026"/>
      <c r="BN108" s="1026"/>
      <c r="BO108" s="1026"/>
      <c r="BP108" s="1026"/>
      <c r="BQ108" s="1026"/>
      <c r="BR108" s="1026"/>
      <c r="BS108" s="1026"/>
      <c r="BT108" s="1026"/>
      <c r="BU108" s="1026"/>
      <c r="BV108" s="1026"/>
      <c r="BW108" s="1026"/>
      <c r="BX108" s="1026"/>
      <c r="BY108" s="1026"/>
      <c r="BZ108" s="1026"/>
      <c r="CA108" s="1026"/>
      <c r="CB108" s="1026"/>
      <c r="CC108" s="1026"/>
      <c r="CD108" s="1026"/>
      <c r="CE108" s="1026"/>
      <c r="CF108" s="1026"/>
      <c r="CG108" s="1026"/>
      <c r="CH108" s="1026"/>
      <c r="CI108" s="1026"/>
      <c r="CJ108" s="1026"/>
      <c r="CK108" s="1026"/>
      <c r="CL108" s="1026"/>
      <c r="CM108" s="1026"/>
      <c r="CN108" s="1026"/>
      <c r="CO108" s="1026"/>
      <c r="CP108" s="1026"/>
      <c r="CQ108" s="1026"/>
      <c r="CR108" s="1026"/>
      <c r="CS108" s="1026"/>
      <c r="CT108" s="1026"/>
      <c r="CU108" s="1026"/>
      <c r="CV108" s="1026"/>
      <c r="CW108" s="1026"/>
      <c r="CX108" s="1026"/>
      <c r="CY108" s="1026"/>
      <c r="CZ108" s="1026"/>
      <c r="DA108" s="1026"/>
      <c r="DB108" s="1026"/>
      <c r="DC108" s="1026"/>
      <c r="DD108" s="1026"/>
      <c r="DE108" s="1026"/>
      <c r="DF108" s="1026"/>
      <c r="DG108" s="1026"/>
      <c r="DH108" s="1026"/>
      <c r="DI108" s="1026"/>
      <c r="DJ108" s="1026"/>
      <c r="DK108" s="1026"/>
      <c r="DL108" s="1026"/>
      <c r="DM108" s="1026"/>
      <c r="DN108" s="1026"/>
      <c r="DO108" s="1026"/>
      <c r="DP108" s="1026"/>
      <c r="DQ108" s="1026"/>
      <c r="DR108" s="1026"/>
      <c r="DS108" s="1026"/>
      <c r="DT108" s="1026"/>
      <c r="DU108" s="1026"/>
      <c r="DV108" s="1026"/>
      <c r="DW108" s="1026"/>
      <c r="DX108" s="1026"/>
      <c r="DY108" s="1026"/>
      <c r="DZ108" s="1027"/>
    </row>
    <row r="109" spans="1:131" s="248" customFormat="1" ht="26.25" customHeight="1" x14ac:dyDescent="0.2">
      <c r="A109" s="1018" t="s">
        <v>425</v>
      </c>
      <c r="B109" s="999"/>
      <c r="C109" s="999"/>
      <c r="D109" s="999"/>
      <c r="E109" s="999"/>
      <c r="F109" s="999"/>
      <c r="G109" s="999"/>
      <c r="H109" s="999"/>
      <c r="I109" s="999"/>
      <c r="J109" s="999"/>
      <c r="K109" s="999"/>
      <c r="L109" s="999"/>
      <c r="M109" s="999"/>
      <c r="N109" s="999"/>
      <c r="O109" s="999"/>
      <c r="P109" s="999"/>
      <c r="Q109" s="999"/>
      <c r="R109" s="999"/>
      <c r="S109" s="999"/>
      <c r="T109" s="999"/>
      <c r="U109" s="999"/>
      <c r="V109" s="999"/>
      <c r="W109" s="999"/>
      <c r="X109" s="999"/>
      <c r="Y109" s="999"/>
      <c r="Z109" s="1000"/>
      <c r="AA109" s="998" t="s">
        <v>426</v>
      </c>
      <c r="AB109" s="999"/>
      <c r="AC109" s="999"/>
      <c r="AD109" s="999"/>
      <c r="AE109" s="1000"/>
      <c r="AF109" s="998" t="s">
        <v>427</v>
      </c>
      <c r="AG109" s="999"/>
      <c r="AH109" s="999"/>
      <c r="AI109" s="999"/>
      <c r="AJ109" s="1000"/>
      <c r="AK109" s="998" t="s">
        <v>304</v>
      </c>
      <c r="AL109" s="999"/>
      <c r="AM109" s="999"/>
      <c r="AN109" s="999"/>
      <c r="AO109" s="1000"/>
      <c r="AP109" s="998" t="s">
        <v>428</v>
      </c>
      <c r="AQ109" s="999"/>
      <c r="AR109" s="999"/>
      <c r="AS109" s="999"/>
      <c r="AT109" s="1001"/>
      <c r="AU109" s="1018" t="s">
        <v>425</v>
      </c>
      <c r="AV109" s="999"/>
      <c r="AW109" s="999"/>
      <c r="AX109" s="999"/>
      <c r="AY109" s="999"/>
      <c r="AZ109" s="999"/>
      <c r="BA109" s="999"/>
      <c r="BB109" s="999"/>
      <c r="BC109" s="999"/>
      <c r="BD109" s="999"/>
      <c r="BE109" s="999"/>
      <c r="BF109" s="999"/>
      <c r="BG109" s="999"/>
      <c r="BH109" s="999"/>
      <c r="BI109" s="999"/>
      <c r="BJ109" s="999"/>
      <c r="BK109" s="999"/>
      <c r="BL109" s="999"/>
      <c r="BM109" s="999"/>
      <c r="BN109" s="999"/>
      <c r="BO109" s="999"/>
      <c r="BP109" s="1000"/>
      <c r="BQ109" s="998" t="s">
        <v>426</v>
      </c>
      <c r="BR109" s="999"/>
      <c r="BS109" s="999"/>
      <c r="BT109" s="999"/>
      <c r="BU109" s="1000"/>
      <c r="BV109" s="998" t="s">
        <v>427</v>
      </c>
      <c r="BW109" s="999"/>
      <c r="BX109" s="999"/>
      <c r="BY109" s="999"/>
      <c r="BZ109" s="1000"/>
      <c r="CA109" s="998" t="s">
        <v>304</v>
      </c>
      <c r="CB109" s="999"/>
      <c r="CC109" s="999"/>
      <c r="CD109" s="999"/>
      <c r="CE109" s="1000"/>
      <c r="CF109" s="1019" t="s">
        <v>428</v>
      </c>
      <c r="CG109" s="1019"/>
      <c r="CH109" s="1019"/>
      <c r="CI109" s="1019"/>
      <c r="CJ109" s="1019"/>
      <c r="CK109" s="998" t="s">
        <v>429</v>
      </c>
      <c r="CL109" s="999"/>
      <c r="CM109" s="999"/>
      <c r="CN109" s="999"/>
      <c r="CO109" s="999"/>
      <c r="CP109" s="999"/>
      <c r="CQ109" s="999"/>
      <c r="CR109" s="999"/>
      <c r="CS109" s="999"/>
      <c r="CT109" s="999"/>
      <c r="CU109" s="999"/>
      <c r="CV109" s="999"/>
      <c r="CW109" s="999"/>
      <c r="CX109" s="999"/>
      <c r="CY109" s="999"/>
      <c r="CZ109" s="999"/>
      <c r="DA109" s="999"/>
      <c r="DB109" s="999"/>
      <c r="DC109" s="999"/>
      <c r="DD109" s="999"/>
      <c r="DE109" s="999"/>
      <c r="DF109" s="1000"/>
      <c r="DG109" s="998" t="s">
        <v>426</v>
      </c>
      <c r="DH109" s="999"/>
      <c r="DI109" s="999"/>
      <c r="DJ109" s="999"/>
      <c r="DK109" s="1000"/>
      <c r="DL109" s="998" t="s">
        <v>427</v>
      </c>
      <c r="DM109" s="999"/>
      <c r="DN109" s="999"/>
      <c r="DO109" s="999"/>
      <c r="DP109" s="1000"/>
      <c r="DQ109" s="998" t="s">
        <v>304</v>
      </c>
      <c r="DR109" s="999"/>
      <c r="DS109" s="999"/>
      <c r="DT109" s="999"/>
      <c r="DU109" s="1000"/>
      <c r="DV109" s="998" t="s">
        <v>428</v>
      </c>
      <c r="DW109" s="999"/>
      <c r="DX109" s="999"/>
      <c r="DY109" s="999"/>
      <c r="DZ109" s="1001"/>
    </row>
    <row r="110" spans="1:131" s="248" customFormat="1" ht="26.25" customHeight="1" x14ac:dyDescent="0.2">
      <c r="A110" s="1002" t="s">
        <v>430</v>
      </c>
      <c r="B110" s="1003"/>
      <c r="C110" s="1003"/>
      <c r="D110" s="1003"/>
      <c r="E110" s="1003"/>
      <c r="F110" s="1003"/>
      <c r="G110" s="1003"/>
      <c r="H110" s="1003"/>
      <c r="I110" s="1003"/>
      <c r="J110" s="1003"/>
      <c r="K110" s="1003"/>
      <c r="L110" s="1003"/>
      <c r="M110" s="1003"/>
      <c r="N110" s="1003"/>
      <c r="O110" s="1003"/>
      <c r="P110" s="1003"/>
      <c r="Q110" s="1003"/>
      <c r="R110" s="1003"/>
      <c r="S110" s="1003"/>
      <c r="T110" s="1003"/>
      <c r="U110" s="1003"/>
      <c r="V110" s="1003"/>
      <c r="W110" s="1003"/>
      <c r="X110" s="1003"/>
      <c r="Y110" s="1003"/>
      <c r="Z110" s="1004"/>
      <c r="AA110" s="1005">
        <v>2788437</v>
      </c>
      <c r="AB110" s="1006"/>
      <c r="AC110" s="1006"/>
      <c r="AD110" s="1006"/>
      <c r="AE110" s="1007"/>
      <c r="AF110" s="1008">
        <v>2785879</v>
      </c>
      <c r="AG110" s="1006"/>
      <c r="AH110" s="1006"/>
      <c r="AI110" s="1006"/>
      <c r="AJ110" s="1007"/>
      <c r="AK110" s="1008">
        <v>2734341</v>
      </c>
      <c r="AL110" s="1006"/>
      <c r="AM110" s="1006"/>
      <c r="AN110" s="1006"/>
      <c r="AO110" s="1007"/>
      <c r="AP110" s="1009">
        <v>2.2999999999999998</v>
      </c>
      <c r="AQ110" s="1010"/>
      <c r="AR110" s="1010"/>
      <c r="AS110" s="1010"/>
      <c r="AT110" s="1011"/>
      <c r="AU110" s="1012" t="s">
        <v>72</v>
      </c>
      <c r="AV110" s="1013"/>
      <c r="AW110" s="1013"/>
      <c r="AX110" s="1013"/>
      <c r="AY110" s="1013"/>
      <c r="AZ110" s="1054" t="s">
        <v>431</v>
      </c>
      <c r="BA110" s="1003"/>
      <c r="BB110" s="1003"/>
      <c r="BC110" s="1003"/>
      <c r="BD110" s="1003"/>
      <c r="BE110" s="1003"/>
      <c r="BF110" s="1003"/>
      <c r="BG110" s="1003"/>
      <c r="BH110" s="1003"/>
      <c r="BI110" s="1003"/>
      <c r="BJ110" s="1003"/>
      <c r="BK110" s="1003"/>
      <c r="BL110" s="1003"/>
      <c r="BM110" s="1003"/>
      <c r="BN110" s="1003"/>
      <c r="BO110" s="1003"/>
      <c r="BP110" s="1004"/>
      <c r="BQ110" s="1040">
        <v>34863702</v>
      </c>
      <c r="BR110" s="1041"/>
      <c r="BS110" s="1041"/>
      <c r="BT110" s="1041"/>
      <c r="BU110" s="1041"/>
      <c r="BV110" s="1041">
        <v>33726770</v>
      </c>
      <c r="BW110" s="1041"/>
      <c r="BX110" s="1041"/>
      <c r="BY110" s="1041"/>
      <c r="BZ110" s="1041"/>
      <c r="CA110" s="1041">
        <v>35687027</v>
      </c>
      <c r="CB110" s="1041"/>
      <c r="CC110" s="1041"/>
      <c r="CD110" s="1041"/>
      <c r="CE110" s="1041"/>
      <c r="CF110" s="1055">
        <v>29.4</v>
      </c>
      <c r="CG110" s="1056"/>
      <c r="CH110" s="1056"/>
      <c r="CI110" s="1056"/>
      <c r="CJ110" s="1056"/>
      <c r="CK110" s="1057" t="s">
        <v>432</v>
      </c>
      <c r="CL110" s="1058"/>
      <c r="CM110" s="1037" t="s">
        <v>433</v>
      </c>
      <c r="CN110" s="1038"/>
      <c r="CO110" s="1038"/>
      <c r="CP110" s="1038"/>
      <c r="CQ110" s="1038"/>
      <c r="CR110" s="1038"/>
      <c r="CS110" s="1038"/>
      <c r="CT110" s="1038"/>
      <c r="CU110" s="1038"/>
      <c r="CV110" s="1038"/>
      <c r="CW110" s="1038"/>
      <c r="CX110" s="1038"/>
      <c r="CY110" s="1038"/>
      <c r="CZ110" s="1038"/>
      <c r="DA110" s="1038"/>
      <c r="DB110" s="1038"/>
      <c r="DC110" s="1038"/>
      <c r="DD110" s="1038"/>
      <c r="DE110" s="1038"/>
      <c r="DF110" s="1039"/>
      <c r="DG110" s="1040" t="s">
        <v>434</v>
      </c>
      <c r="DH110" s="1041"/>
      <c r="DI110" s="1041"/>
      <c r="DJ110" s="1041"/>
      <c r="DK110" s="1041"/>
      <c r="DL110" s="1041" t="s">
        <v>434</v>
      </c>
      <c r="DM110" s="1041"/>
      <c r="DN110" s="1041"/>
      <c r="DO110" s="1041"/>
      <c r="DP110" s="1041"/>
      <c r="DQ110" s="1041" t="s">
        <v>434</v>
      </c>
      <c r="DR110" s="1041"/>
      <c r="DS110" s="1041"/>
      <c r="DT110" s="1041"/>
      <c r="DU110" s="1041"/>
      <c r="DV110" s="1042" t="s">
        <v>434</v>
      </c>
      <c r="DW110" s="1042"/>
      <c r="DX110" s="1042"/>
      <c r="DY110" s="1042"/>
      <c r="DZ110" s="1043"/>
    </row>
    <row r="111" spans="1:131" s="248" customFormat="1" ht="26.25" customHeight="1" x14ac:dyDescent="0.2">
      <c r="A111" s="1044" t="s">
        <v>435</v>
      </c>
      <c r="B111" s="1045"/>
      <c r="C111" s="1045"/>
      <c r="D111" s="1045"/>
      <c r="E111" s="1045"/>
      <c r="F111" s="1045"/>
      <c r="G111" s="1045"/>
      <c r="H111" s="1045"/>
      <c r="I111" s="1045"/>
      <c r="J111" s="1045"/>
      <c r="K111" s="1045"/>
      <c r="L111" s="1045"/>
      <c r="M111" s="1045"/>
      <c r="N111" s="1045"/>
      <c r="O111" s="1045"/>
      <c r="P111" s="1045"/>
      <c r="Q111" s="1045"/>
      <c r="R111" s="1045"/>
      <c r="S111" s="1045"/>
      <c r="T111" s="1045"/>
      <c r="U111" s="1045"/>
      <c r="V111" s="1045"/>
      <c r="W111" s="1045"/>
      <c r="X111" s="1045"/>
      <c r="Y111" s="1045"/>
      <c r="Z111" s="1046"/>
      <c r="AA111" s="1047" t="s">
        <v>436</v>
      </c>
      <c r="AB111" s="1048"/>
      <c r="AC111" s="1048"/>
      <c r="AD111" s="1048"/>
      <c r="AE111" s="1049"/>
      <c r="AF111" s="1050" t="s">
        <v>434</v>
      </c>
      <c r="AG111" s="1048"/>
      <c r="AH111" s="1048"/>
      <c r="AI111" s="1048"/>
      <c r="AJ111" s="1049"/>
      <c r="AK111" s="1050" t="s">
        <v>437</v>
      </c>
      <c r="AL111" s="1048"/>
      <c r="AM111" s="1048"/>
      <c r="AN111" s="1048"/>
      <c r="AO111" s="1049"/>
      <c r="AP111" s="1051" t="s">
        <v>436</v>
      </c>
      <c r="AQ111" s="1052"/>
      <c r="AR111" s="1052"/>
      <c r="AS111" s="1052"/>
      <c r="AT111" s="1053"/>
      <c r="AU111" s="1014"/>
      <c r="AV111" s="1015"/>
      <c r="AW111" s="1015"/>
      <c r="AX111" s="1015"/>
      <c r="AY111" s="1015"/>
      <c r="AZ111" s="1063" t="s">
        <v>438</v>
      </c>
      <c r="BA111" s="1064"/>
      <c r="BB111" s="1064"/>
      <c r="BC111" s="1064"/>
      <c r="BD111" s="1064"/>
      <c r="BE111" s="1064"/>
      <c r="BF111" s="1064"/>
      <c r="BG111" s="1064"/>
      <c r="BH111" s="1064"/>
      <c r="BI111" s="1064"/>
      <c r="BJ111" s="1064"/>
      <c r="BK111" s="1064"/>
      <c r="BL111" s="1064"/>
      <c r="BM111" s="1064"/>
      <c r="BN111" s="1064"/>
      <c r="BO111" s="1064"/>
      <c r="BP111" s="1065"/>
      <c r="BQ111" s="1033">
        <v>4309788</v>
      </c>
      <c r="BR111" s="1034"/>
      <c r="BS111" s="1034"/>
      <c r="BT111" s="1034"/>
      <c r="BU111" s="1034"/>
      <c r="BV111" s="1034">
        <v>4297679</v>
      </c>
      <c r="BW111" s="1034"/>
      <c r="BX111" s="1034"/>
      <c r="BY111" s="1034"/>
      <c r="BZ111" s="1034"/>
      <c r="CA111" s="1034">
        <v>4332697</v>
      </c>
      <c r="CB111" s="1034"/>
      <c r="CC111" s="1034"/>
      <c r="CD111" s="1034"/>
      <c r="CE111" s="1034"/>
      <c r="CF111" s="1028">
        <v>3.6</v>
      </c>
      <c r="CG111" s="1029"/>
      <c r="CH111" s="1029"/>
      <c r="CI111" s="1029"/>
      <c r="CJ111" s="1029"/>
      <c r="CK111" s="1059"/>
      <c r="CL111" s="1060"/>
      <c r="CM111" s="1030" t="s">
        <v>439</v>
      </c>
      <c r="CN111" s="1031"/>
      <c r="CO111" s="1031"/>
      <c r="CP111" s="1031"/>
      <c r="CQ111" s="1031"/>
      <c r="CR111" s="1031"/>
      <c r="CS111" s="1031"/>
      <c r="CT111" s="1031"/>
      <c r="CU111" s="1031"/>
      <c r="CV111" s="1031"/>
      <c r="CW111" s="1031"/>
      <c r="CX111" s="1031"/>
      <c r="CY111" s="1031"/>
      <c r="CZ111" s="1031"/>
      <c r="DA111" s="1031"/>
      <c r="DB111" s="1031"/>
      <c r="DC111" s="1031"/>
      <c r="DD111" s="1031"/>
      <c r="DE111" s="1031"/>
      <c r="DF111" s="1032"/>
      <c r="DG111" s="1033" t="s">
        <v>437</v>
      </c>
      <c r="DH111" s="1034"/>
      <c r="DI111" s="1034"/>
      <c r="DJ111" s="1034"/>
      <c r="DK111" s="1034"/>
      <c r="DL111" s="1034" t="s">
        <v>434</v>
      </c>
      <c r="DM111" s="1034"/>
      <c r="DN111" s="1034"/>
      <c r="DO111" s="1034"/>
      <c r="DP111" s="1034"/>
      <c r="DQ111" s="1034" t="s">
        <v>436</v>
      </c>
      <c r="DR111" s="1034"/>
      <c r="DS111" s="1034"/>
      <c r="DT111" s="1034"/>
      <c r="DU111" s="1034"/>
      <c r="DV111" s="1035" t="s">
        <v>434</v>
      </c>
      <c r="DW111" s="1035"/>
      <c r="DX111" s="1035"/>
      <c r="DY111" s="1035"/>
      <c r="DZ111" s="1036"/>
    </row>
    <row r="112" spans="1:131" s="248" customFormat="1" ht="26.25" customHeight="1" x14ac:dyDescent="0.2">
      <c r="A112" s="1066" t="s">
        <v>440</v>
      </c>
      <c r="B112" s="1067"/>
      <c r="C112" s="1064" t="s">
        <v>441</v>
      </c>
      <c r="D112" s="1064"/>
      <c r="E112" s="1064"/>
      <c r="F112" s="1064"/>
      <c r="G112" s="1064"/>
      <c r="H112" s="1064"/>
      <c r="I112" s="1064"/>
      <c r="J112" s="1064"/>
      <c r="K112" s="1064"/>
      <c r="L112" s="1064"/>
      <c r="M112" s="1064"/>
      <c r="N112" s="1064"/>
      <c r="O112" s="1064"/>
      <c r="P112" s="1064"/>
      <c r="Q112" s="1064"/>
      <c r="R112" s="1064"/>
      <c r="S112" s="1064"/>
      <c r="T112" s="1064"/>
      <c r="U112" s="1064"/>
      <c r="V112" s="1064"/>
      <c r="W112" s="1064"/>
      <c r="X112" s="1064"/>
      <c r="Y112" s="1064"/>
      <c r="Z112" s="1065"/>
      <c r="AA112" s="1072">
        <v>116987</v>
      </c>
      <c r="AB112" s="1073"/>
      <c r="AC112" s="1073"/>
      <c r="AD112" s="1073"/>
      <c r="AE112" s="1074"/>
      <c r="AF112" s="1075">
        <v>150047</v>
      </c>
      <c r="AG112" s="1073"/>
      <c r="AH112" s="1073"/>
      <c r="AI112" s="1073"/>
      <c r="AJ112" s="1074"/>
      <c r="AK112" s="1075">
        <v>153870</v>
      </c>
      <c r="AL112" s="1073"/>
      <c r="AM112" s="1073"/>
      <c r="AN112" s="1073"/>
      <c r="AO112" s="1074"/>
      <c r="AP112" s="1076">
        <v>0.1</v>
      </c>
      <c r="AQ112" s="1077"/>
      <c r="AR112" s="1077"/>
      <c r="AS112" s="1077"/>
      <c r="AT112" s="1078"/>
      <c r="AU112" s="1014"/>
      <c r="AV112" s="1015"/>
      <c r="AW112" s="1015"/>
      <c r="AX112" s="1015"/>
      <c r="AY112" s="1015"/>
      <c r="AZ112" s="1063" t="s">
        <v>442</v>
      </c>
      <c r="BA112" s="1064"/>
      <c r="BB112" s="1064"/>
      <c r="BC112" s="1064"/>
      <c r="BD112" s="1064"/>
      <c r="BE112" s="1064"/>
      <c r="BF112" s="1064"/>
      <c r="BG112" s="1064"/>
      <c r="BH112" s="1064"/>
      <c r="BI112" s="1064"/>
      <c r="BJ112" s="1064"/>
      <c r="BK112" s="1064"/>
      <c r="BL112" s="1064"/>
      <c r="BM112" s="1064"/>
      <c r="BN112" s="1064"/>
      <c r="BO112" s="1064"/>
      <c r="BP112" s="1065"/>
      <c r="BQ112" s="1033" t="s">
        <v>443</v>
      </c>
      <c r="BR112" s="1034"/>
      <c r="BS112" s="1034"/>
      <c r="BT112" s="1034"/>
      <c r="BU112" s="1034"/>
      <c r="BV112" s="1034" t="s">
        <v>434</v>
      </c>
      <c r="BW112" s="1034"/>
      <c r="BX112" s="1034"/>
      <c r="BY112" s="1034"/>
      <c r="BZ112" s="1034"/>
      <c r="CA112" s="1034" t="s">
        <v>437</v>
      </c>
      <c r="CB112" s="1034"/>
      <c r="CC112" s="1034"/>
      <c r="CD112" s="1034"/>
      <c r="CE112" s="1034"/>
      <c r="CF112" s="1028" t="s">
        <v>437</v>
      </c>
      <c r="CG112" s="1029"/>
      <c r="CH112" s="1029"/>
      <c r="CI112" s="1029"/>
      <c r="CJ112" s="1029"/>
      <c r="CK112" s="1059"/>
      <c r="CL112" s="1060"/>
      <c r="CM112" s="1030" t="s">
        <v>444</v>
      </c>
      <c r="CN112" s="1031"/>
      <c r="CO112" s="1031"/>
      <c r="CP112" s="1031"/>
      <c r="CQ112" s="1031"/>
      <c r="CR112" s="1031"/>
      <c r="CS112" s="1031"/>
      <c r="CT112" s="1031"/>
      <c r="CU112" s="1031"/>
      <c r="CV112" s="1031"/>
      <c r="CW112" s="1031"/>
      <c r="CX112" s="1031"/>
      <c r="CY112" s="1031"/>
      <c r="CZ112" s="1031"/>
      <c r="DA112" s="1031"/>
      <c r="DB112" s="1031"/>
      <c r="DC112" s="1031"/>
      <c r="DD112" s="1031"/>
      <c r="DE112" s="1031"/>
      <c r="DF112" s="1032"/>
      <c r="DG112" s="1033" t="s">
        <v>436</v>
      </c>
      <c r="DH112" s="1034"/>
      <c r="DI112" s="1034"/>
      <c r="DJ112" s="1034"/>
      <c r="DK112" s="1034"/>
      <c r="DL112" s="1034" t="s">
        <v>437</v>
      </c>
      <c r="DM112" s="1034"/>
      <c r="DN112" s="1034"/>
      <c r="DO112" s="1034"/>
      <c r="DP112" s="1034"/>
      <c r="DQ112" s="1034" t="s">
        <v>437</v>
      </c>
      <c r="DR112" s="1034"/>
      <c r="DS112" s="1034"/>
      <c r="DT112" s="1034"/>
      <c r="DU112" s="1034"/>
      <c r="DV112" s="1035" t="s">
        <v>437</v>
      </c>
      <c r="DW112" s="1035"/>
      <c r="DX112" s="1035"/>
      <c r="DY112" s="1035"/>
      <c r="DZ112" s="1036"/>
    </row>
    <row r="113" spans="1:130" s="248" customFormat="1" ht="26.25" customHeight="1" x14ac:dyDescent="0.2">
      <c r="A113" s="1068"/>
      <c r="B113" s="1069"/>
      <c r="C113" s="1064" t="s">
        <v>445</v>
      </c>
      <c r="D113" s="1064"/>
      <c r="E113" s="1064"/>
      <c r="F113" s="1064"/>
      <c r="G113" s="1064"/>
      <c r="H113" s="1064"/>
      <c r="I113" s="1064"/>
      <c r="J113" s="1064"/>
      <c r="K113" s="1064"/>
      <c r="L113" s="1064"/>
      <c r="M113" s="1064"/>
      <c r="N113" s="1064"/>
      <c r="O113" s="1064"/>
      <c r="P113" s="1064"/>
      <c r="Q113" s="1064"/>
      <c r="R113" s="1064"/>
      <c r="S113" s="1064"/>
      <c r="T113" s="1064"/>
      <c r="U113" s="1064"/>
      <c r="V113" s="1064"/>
      <c r="W113" s="1064"/>
      <c r="X113" s="1064"/>
      <c r="Y113" s="1064"/>
      <c r="Z113" s="1065"/>
      <c r="AA113" s="1047" t="s">
        <v>434</v>
      </c>
      <c r="AB113" s="1048"/>
      <c r="AC113" s="1048"/>
      <c r="AD113" s="1048"/>
      <c r="AE113" s="1049"/>
      <c r="AF113" s="1050" t="s">
        <v>434</v>
      </c>
      <c r="AG113" s="1048"/>
      <c r="AH113" s="1048"/>
      <c r="AI113" s="1048"/>
      <c r="AJ113" s="1049"/>
      <c r="AK113" s="1050" t="s">
        <v>434</v>
      </c>
      <c r="AL113" s="1048"/>
      <c r="AM113" s="1048"/>
      <c r="AN113" s="1048"/>
      <c r="AO113" s="1049"/>
      <c r="AP113" s="1051" t="s">
        <v>446</v>
      </c>
      <c r="AQ113" s="1052"/>
      <c r="AR113" s="1052"/>
      <c r="AS113" s="1052"/>
      <c r="AT113" s="1053"/>
      <c r="AU113" s="1014"/>
      <c r="AV113" s="1015"/>
      <c r="AW113" s="1015"/>
      <c r="AX113" s="1015"/>
      <c r="AY113" s="1015"/>
      <c r="AZ113" s="1063" t="s">
        <v>447</v>
      </c>
      <c r="BA113" s="1064"/>
      <c r="BB113" s="1064"/>
      <c r="BC113" s="1064"/>
      <c r="BD113" s="1064"/>
      <c r="BE113" s="1064"/>
      <c r="BF113" s="1064"/>
      <c r="BG113" s="1064"/>
      <c r="BH113" s="1064"/>
      <c r="BI113" s="1064"/>
      <c r="BJ113" s="1064"/>
      <c r="BK113" s="1064"/>
      <c r="BL113" s="1064"/>
      <c r="BM113" s="1064"/>
      <c r="BN113" s="1064"/>
      <c r="BO113" s="1064"/>
      <c r="BP113" s="1065"/>
      <c r="BQ113" s="1033">
        <v>1885164</v>
      </c>
      <c r="BR113" s="1034"/>
      <c r="BS113" s="1034"/>
      <c r="BT113" s="1034"/>
      <c r="BU113" s="1034"/>
      <c r="BV113" s="1034">
        <v>1893187</v>
      </c>
      <c r="BW113" s="1034"/>
      <c r="BX113" s="1034"/>
      <c r="BY113" s="1034"/>
      <c r="BZ113" s="1034"/>
      <c r="CA113" s="1034">
        <v>2180572</v>
      </c>
      <c r="CB113" s="1034"/>
      <c r="CC113" s="1034"/>
      <c r="CD113" s="1034"/>
      <c r="CE113" s="1034"/>
      <c r="CF113" s="1028">
        <v>1.8</v>
      </c>
      <c r="CG113" s="1029"/>
      <c r="CH113" s="1029"/>
      <c r="CI113" s="1029"/>
      <c r="CJ113" s="1029"/>
      <c r="CK113" s="1059"/>
      <c r="CL113" s="1060"/>
      <c r="CM113" s="1030" t="s">
        <v>448</v>
      </c>
      <c r="CN113" s="1031"/>
      <c r="CO113" s="1031"/>
      <c r="CP113" s="1031"/>
      <c r="CQ113" s="1031"/>
      <c r="CR113" s="1031"/>
      <c r="CS113" s="1031"/>
      <c r="CT113" s="1031"/>
      <c r="CU113" s="1031"/>
      <c r="CV113" s="1031"/>
      <c r="CW113" s="1031"/>
      <c r="CX113" s="1031"/>
      <c r="CY113" s="1031"/>
      <c r="CZ113" s="1031"/>
      <c r="DA113" s="1031"/>
      <c r="DB113" s="1031"/>
      <c r="DC113" s="1031"/>
      <c r="DD113" s="1031"/>
      <c r="DE113" s="1031"/>
      <c r="DF113" s="1032"/>
      <c r="DG113" s="1072" t="s">
        <v>434</v>
      </c>
      <c r="DH113" s="1073"/>
      <c r="DI113" s="1073"/>
      <c r="DJ113" s="1073"/>
      <c r="DK113" s="1074"/>
      <c r="DL113" s="1075" t="s">
        <v>437</v>
      </c>
      <c r="DM113" s="1073"/>
      <c r="DN113" s="1073"/>
      <c r="DO113" s="1073"/>
      <c r="DP113" s="1074"/>
      <c r="DQ113" s="1075" t="s">
        <v>434</v>
      </c>
      <c r="DR113" s="1073"/>
      <c r="DS113" s="1073"/>
      <c r="DT113" s="1073"/>
      <c r="DU113" s="1074"/>
      <c r="DV113" s="1076" t="s">
        <v>449</v>
      </c>
      <c r="DW113" s="1077"/>
      <c r="DX113" s="1077"/>
      <c r="DY113" s="1077"/>
      <c r="DZ113" s="1078"/>
    </row>
    <row r="114" spans="1:130" s="248" customFormat="1" ht="26.25" customHeight="1" x14ac:dyDescent="0.2">
      <c r="A114" s="1068"/>
      <c r="B114" s="1069"/>
      <c r="C114" s="1064" t="s">
        <v>450</v>
      </c>
      <c r="D114" s="1064"/>
      <c r="E114" s="1064"/>
      <c r="F114" s="1064"/>
      <c r="G114" s="1064"/>
      <c r="H114" s="1064"/>
      <c r="I114" s="1064"/>
      <c r="J114" s="1064"/>
      <c r="K114" s="1064"/>
      <c r="L114" s="1064"/>
      <c r="M114" s="1064"/>
      <c r="N114" s="1064"/>
      <c r="O114" s="1064"/>
      <c r="P114" s="1064"/>
      <c r="Q114" s="1064"/>
      <c r="R114" s="1064"/>
      <c r="S114" s="1064"/>
      <c r="T114" s="1064"/>
      <c r="U114" s="1064"/>
      <c r="V114" s="1064"/>
      <c r="W114" s="1064"/>
      <c r="X114" s="1064"/>
      <c r="Y114" s="1064"/>
      <c r="Z114" s="1065"/>
      <c r="AA114" s="1072">
        <v>149543</v>
      </c>
      <c r="AB114" s="1073"/>
      <c r="AC114" s="1073"/>
      <c r="AD114" s="1073"/>
      <c r="AE114" s="1074"/>
      <c r="AF114" s="1075">
        <v>149720</v>
      </c>
      <c r="AG114" s="1073"/>
      <c r="AH114" s="1073"/>
      <c r="AI114" s="1073"/>
      <c r="AJ114" s="1074"/>
      <c r="AK114" s="1075">
        <v>166486</v>
      </c>
      <c r="AL114" s="1073"/>
      <c r="AM114" s="1073"/>
      <c r="AN114" s="1073"/>
      <c r="AO114" s="1074"/>
      <c r="AP114" s="1076">
        <v>0.1</v>
      </c>
      <c r="AQ114" s="1077"/>
      <c r="AR114" s="1077"/>
      <c r="AS114" s="1077"/>
      <c r="AT114" s="1078"/>
      <c r="AU114" s="1014"/>
      <c r="AV114" s="1015"/>
      <c r="AW114" s="1015"/>
      <c r="AX114" s="1015"/>
      <c r="AY114" s="1015"/>
      <c r="AZ114" s="1063" t="s">
        <v>451</v>
      </c>
      <c r="BA114" s="1064"/>
      <c r="BB114" s="1064"/>
      <c r="BC114" s="1064"/>
      <c r="BD114" s="1064"/>
      <c r="BE114" s="1064"/>
      <c r="BF114" s="1064"/>
      <c r="BG114" s="1064"/>
      <c r="BH114" s="1064"/>
      <c r="BI114" s="1064"/>
      <c r="BJ114" s="1064"/>
      <c r="BK114" s="1064"/>
      <c r="BL114" s="1064"/>
      <c r="BM114" s="1064"/>
      <c r="BN114" s="1064"/>
      <c r="BO114" s="1064"/>
      <c r="BP114" s="1065"/>
      <c r="BQ114" s="1033">
        <v>22980616</v>
      </c>
      <c r="BR114" s="1034"/>
      <c r="BS114" s="1034"/>
      <c r="BT114" s="1034"/>
      <c r="BU114" s="1034"/>
      <c r="BV114" s="1034">
        <v>22725197</v>
      </c>
      <c r="BW114" s="1034"/>
      <c r="BX114" s="1034"/>
      <c r="BY114" s="1034"/>
      <c r="BZ114" s="1034"/>
      <c r="CA114" s="1034">
        <v>22490728</v>
      </c>
      <c r="CB114" s="1034"/>
      <c r="CC114" s="1034"/>
      <c r="CD114" s="1034"/>
      <c r="CE114" s="1034"/>
      <c r="CF114" s="1028">
        <v>18.600000000000001</v>
      </c>
      <c r="CG114" s="1029"/>
      <c r="CH114" s="1029"/>
      <c r="CI114" s="1029"/>
      <c r="CJ114" s="1029"/>
      <c r="CK114" s="1059"/>
      <c r="CL114" s="1060"/>
      <c r="CM114" s="1030" t="s">
        <v>452</v>
      </c>
      <c r="CN114" s="1031"/>
      <c r="CO114" s="1031"/>
      <c r="CP114" s="1031"/>
      <c r="CQ114" s="1031"/>
      <c r="CR114" s="1031"/>
      <c r="CS114" s="1031"/>
      <c r="CT114" s="1031"/>
      <c r="CU114" s="1031"/>
      <c r="CV114" s="1031"/>
      <c r="CW114" s="1031"/>
      <c r="CX114" s="1031"/>
      <c r="CY114" s="1031"/>
      <c r="CZ114" s="1031"/>
      <c r="DA114" s="1031"/>
      <c r="DB114" s="1031"/>
      <c r="DC114" s="1031"/>
      <c r="DD114" s="1031"/>
      <c r="DE114" s="1031"/>
      <c r="DF114" s="1032"/>
      <c r="DG114" s="1072" t="s">
        <v>434</v>
      </c>
      <c r="DH114" s="1073"/>
      <c r="DI114" s="1073"/>
      <c r="DJ114" s="1073"/>
      <c r="DK114" s="1074"/>
      <c r="DL114" s="1075" t="s">
        <v>443</v>
      </c>
      <c r="DM114" s="1073"/>
      <c r="DN114" s="1073"/>
      <c r="DO114" s="1073"/>
      <c r="DP114" s="1074"/>
      <c r="DQ114" s="1075" t="s">
        <v>126</v>
      </c>
      <c r="DR114" s="1073"/>
      <c r="DS114" s="1073"/>
      <c r="DT114" s="1073"/>
      <c r="DU114" s="1074"/>
      <c r="DV114" s="1076" t="s">
        <v>434</v>
      </c>
      <c r="DW114" s="1077"/>
      <c r="DX114" s="1077"/>
      <c r="DY114" s="1077"/>
      <c r="DZ114" s="1078"/>
    </row>
    <row r="115" spans="1:130" s="248" customFormat="1" ht="26.25" customHeight="1" x14ac:dyDescent="0.2">
      <c r="A115" s="1068"/>
      <c r="B115" s="1069"/>
      <c r="C115" s="1064" t="s">
        <v>453</v>
      </c>
      <c r="D115" s="1064"/>
      <c r="E115" s="1064"/>
      <c r="F115" s="1064"/>
      <c r="G115" s="1064"/>
      <c r="H115" s="1064"/>
      <c r="I115" s="1064"/>
      <c r="J115" s="1064"/>
      <c r="K115" s="1064"/>
      <c r="L115" s="1064"/>
      <c r="M115" s="1064"/>
      <c r="N115" s="1064"/>
      <c r="O115" s="1064"/>
      <c r="P115" s="1064"/>
      <c r="Q115" s="1064"/>
      <c r="R115" s="1064"/>
      <c r="S115" s="1064"/>
      <c r="T115" s="1064"/>
      <c r="U115" s="1064"/>
      <c r="V115" s="1064"/>
      <c r="W115" s="1064"/>
      <c r="X115" s="1064"/>
      <c r="Y115" s="1064"/>
      <c r="Z115" s="1065"/>
      <c r="AA115" s="1047">
        <v>272741</v>
      </c>
      <c r="AB115" s="1048"/>
      <c r="AC115" s="1048"/>
      <c r="AD115" s="1048"/>
      <c r="AE115" s="1049"/>
      <c r="AF115" s="1050">
        <v>234582</v>
      </c>
      <c r="AG115" s="1048"/>
      <c r="AH115" s="1048"/>
      <c r="AI115" s="1048"/>
      <c r="AJ115" s="1049"/>
      <c r="AK115" s="1050">
        <v>115270</v>
      </c>
      <c r="AL115" s="1048"/>
      <c r="AM115" s="1048"/>
      <c r="AN115" s="1048"/>
      <c r="AO115" s="1049"/>
      <c r="AP115" s="1051">
        <v>0.1</v>
      </c>
      <c r="AQ115" s="1052"/>
      <c r="AR115" s="1052"/>
      <c r="AS115" s="1052"/>
      <c r="AT115" s="1053"/>
      <c r="AU115" s="1014"/>
      <c r="AV115" s="1015"/>
      <c r="AW115" s="1015"/>
      <c r="AX115" s="1015"/>
      <c r="AY115" s="1015"/>
      <c r="AZ115" s="1063" t="s">
        <v>454</v>
      </c>
      <c r="BA115" s="1064"/>
      <c r="BB115" s="1064"/>
      <c r="BC115" s="1064"/>
      <c r="BD115" s="1064"/>
      <c r="BE115" s="1064"/>
      <c r="BF115" s="1064"/>
      <c r="BG115" s="1064"/>
      <c r="BH115" s="1064"/>
      <c r="BI115" s="1064"/>
      <c r="BJ115" s="1064"/>
      <c r="BK115" s="1064"/>
      <c r="BL115" s="1064"/>
      <c r="BM115" s="1064"/>
      <c r="BN115" s="1064"/>
      <c r="BO115" s="1064"/>
      <c r="BP115" s="1065"/>
      <c r="BQ115" s="1033" t="s">
        <v>437</v>
      </c>
      <c r="BR115" s="1034"/>
      <c r="BS115" s="1034"/>
      <c r="BT115" s="1034"/>
      <c r="BU115" s="1034"/>
      <c r="BV115" s="1034" t="s">
        <v>449</v>
      </c>
      <c r="BW115" s="1034"/>
      <c r="BX115" s="1034"/>
      <c r="BY115" s="1034"/>
      <c r="BZ115" s="1034"/>
      <c r="CA115" s="1034" t="s">
        <v>434</v>
      </c>
      <c r="CB115" s="1034"/>
      <c r="CC115" s="1034"/>
      <c r="CD115" s="1034"/>
      <c r="CE115" s="1034"/>
      <c r="CF115" s="1028" t="s">
        <v>437</v>
      </c>
      <c r="CG115" s="1029"/>
      <c r="CH115" s="1029"/>
      <c r="CI115" s="1029"/>
      <c r="CJ115" s="1029"/>
      <c r="CK115" s="1059"/>
      <c r="CL115" s="1060"/>
      <c r="CM115" s="1063" t="s">
        <v>455</v>
      </c>
      <c r="CN115" s="1084"/>
      <c r="CO115" s="1084"/>
      <c r="CP115" s="1084"/>
      <c r="CQ115" s="1084"/>
      <c r="CR115" s="1084"/>
      <c r="CS115" s="1084"/>
      <c r="CT115" s="1084"/>
      <c r="CU115" s="1084"/>
      <c r="CV115" s="1084"/>
      <c r="CW115" s="1084"/>
      <c r="CX115" s="1084"/>
      <c r="CY115" s="1084"/>
      <c r="CZ115" s="1084"/>
      <c r="DA115" s="1084"/>
      <c r="DB115" s="1084"/>
      <c r="DC115" s="1084"/>
      <c r="DD115" s="1084"/>
      <c r="DE115" s="1084"/>
      <c r="DF115" s="1065"/>
      <c r="DG115" s="1072">
        <v>4309788</v>
      </c>
      <c r="DH115" s="1073"/>
      <c r="DI115" s="1073"/>
      <c r="DJ115" s="1073"/>
      <c r="DK115" s="1074"/>
      <c r="DL115" s="1075">
        <v>4297679</v>
      </c>
      <c r="DM115" s="1073"/>
      <c r="DN115" s="1073"/>
      <c r="DO115" s="1073"/>
      <c r="DP115" s="1074"/>
      <c r="DQ115" s="1075">
        <v>4332697</v>
      </c>
      <c r="DR115" s="1073"/>
      <c r="DS115" s="1073"/>
      <c r="DT115" s="1073"/>
      <c r="DU115" s="1074"/>
      <c r="DV115" s="1076">
        <v>3.6</v>
      </c>
      <c r="DW115" s="1077"/>
      <c r="DX115" s="1077"/>
      <c r="DY115" s="1077"/>
      <c r="DZ115" s="1078"/>
    </row>
    <row r="116" spans="1:130" s="248" customFormat="1" ht="26.25" customHeight="1" x14ac:dyDescent="0.2">
      <c r="A116" s="1070"/>
      <c r="B116" s="1071"/>
      <c r="C116" s="1079" t="s">
        <v>456</v>
      </c>
      <c r="D116" s="1079"/>
      <c r="E116" s="1079"/>
      <c r="F116" s="1079"/>
      <c r="G116" s="1079"/>
      <c r="H116" s="1079"/>
      <c r="I116" s="1079"/>
      <c r="J116" s="1079"/>
      <c r="K116" s="1079"/>
      <c r="L116" s="1079"/>
      <c r="M116" s="1079"/>
      <c r="N116" s="1079"/>
      <c r="O116" s="1079"/>
      <c r="P116" s="1079"/>
      <c r="Q116" s="1079"/>
      <c r="R116" s="1079"/>
      <c r="S116" s="1079"/>
      <c r="T116" s="1079"/>
      <c r="U116" s="1079"/>
      <c r="V116" s="1079"/>
      <c r="W116" s="1079"/>
      <c r="X116" s="1079"/>
      <c r="Y116" s="1079"/>
      <c r="Z116" s="1080"/>
      <c r="AA116" s="1072" t="s">
        <v>436</v>
      </c>
      <c r="AB116" s="1073"/>
      <c r="AC116" s="1073"/>
      <c r="AD116" s="1073"/>
      <c r="AE116" s="1074"/>
      <c r="AF116" s="1075" t="s">
        <v>436</v>
      </c>
      <c r="AG116" s="1073"/>
      <c r="AH116" s="1073"/>
      <c r="AI116" s="1073"/>
      <c r="AJ116" s="1074"/>
      <c r="AK116" s="1075" t="s">
        <v>436</v>
      </c>
      <c r="AL116" s="1073"/>
      <c r="AM116" s="1073"/>
      <c r="AN116" s="1073"/>
      <c r="AO116" s="1074"/>
      <c r="AP116" s="1076" t="s">
        <v>449</v>
      </c>
      <c r="AQ116" s="1077"/>
      <c r="AR116" s="1077"/>
      <c r="AS116" s="1077"/>
      <c r="AT116" s="1078"/>
      <c r="AU116" s="1014"/>
      <c r="AV116" s="1015"/>
      <c r="AW116" s="1015"/>
      <c r="AX116" s="1015"/>
      <c r="AY116" s="1015"/>
      <c r="AZ116" s="1081" t="s">
        <v>457</v>
      </c>
      <c r="BA116" s="1082"/>
      <c r="BB116" s="1082"/>
      <c r="BC116" s="1082"/>
      <c r="BD116" s="1082"/>
      <c r="BE116" s="1082"/>
      <c r="BF116" s="1082"/>
      <c r="BG116" s="1082"/>
      <c r="BH116" s="1082"/>
      <c r="BI116" s="1082"/>
      <c r="BJ116" s="1082"/>
      <c r="BK116" s="1082"/>
      <c r="BL116" s="1082"/>
      <c r="BM116" s="1082"/>
      <c r="BN116" s="1082"/>
      <c r="BO116" s="1082"/>
      <c r="BP116" s="1083"/>
      <c r="BQ116" s="1033" t="s">
        <v>436</v>
      </c>
      <c r="BR116" s="1034"/>
      <c r="BS116" s="1034"/>
      <c r="BT116" s="1034"/>
      <c r="BU116" s="1034"/>
      <c r="BV116" s="1034" t="s">
        <v>434</v>
      </c>
      <c r="BW116" s="1034"/>
      <c r="BX116" s="1034"/>
      <c r="BY116" s="1034"/>
      <c r="BZ116" s="1034"/>
      <c r="CA116" s="1034" t="s">
        <v>443</v>
      </c>
      <c r="CB116" s="1034"/>
      <c r="CC116" s="1034"/>
      <c r="CD116" s="1034"/>
      <c r="CE116" s="1034"/>
      <c r="CF116" s="1028" t="s">
        <v>434</v>
      </c>
      <c r="CG116" s="1029"/>
      <c r="CH116" s="1029"/>
      <c r="CI116" s="1029"/>
      <c r="CJ116" s="1029"/>
      <c r="CK116" s="1059"/>
      <c r="CL116" s="1060"/>
      <c r="CM116" s="1030" t="s">
        <v>458</v>
      </c>
      <c r="CN116" s="1031"/>
      <c r="CO116" s="1031"/>
      <c r="CP116" s="1031"/>
      <c r="CQ116" s="1031"/>
      <c r="CR116" s="1031"/>
      <c r="CS116" s="1031"/>
      <c r="CT116" s="1031"/>
      <c r="CU116" s="1031"/>
      <c r="CV116" s="1031"/>
      <c r="CW116" s="1031"/>
      <c r="CX116" s="1031"/>
      <c r="CY116" s="1031"/>
      <c r="CZ116" s="1031"/>
      <c r="DA116" s="1031"/>
      <c r="DB116" s="1031"/>
      <c r="DC116" s="1031"/>
      <c r="DD116" s="1031"/>
      <c r="DE116" s="1031"/>
      <c r="DF116" s="1032"/>
      <c r="DG116" s="1072" t="s">
        <v>436</v>
      </c>
      <c r="DH116" s="1073"/>
      <c r="DI116" s="1073"/>
      <c r="DJ116" s="1073"/>
      <c r="DK116" s="1074"/>
      <c r="DL116" s="1075" t="s">
        <v>437</v>
      </c>
      <c r="DM116" s="1073"/>
      <c r="DN116" s="1073"/>
      <c r="DO116" s="1073"/>
      <c r="DP116" s="1074"/>
      <c r="DQ116" s="1075" t="s">
        <v>434</v>
      </c>
      <c r="DR116" s="1073"/>
      <c r="DS116" s="1073"/>
      <c r="DT116" s="1073"/>
      <c r="DU116" s="1074"/>
      <c r="DV116" s="1076" t="s">
        <v>436</v>
      </c>
      <c r="DW116" s="1077"/>
      <c r="DX116" s="1077"/>
      <c r="DY116" s="1077"/>
      <c r="DZ116" s="1078"/>
    </row>
    <row r="117" spans="1:130" s="248" customFormat="1" ht="26.25" customHeight="1" x14ac:dyDescent="0.2">
      <c r="A117" s="1018" t="s">
        <v>184</v>
      </c>
      <c r="B117" s="999"/>
      <c r="C117" s="999"/>
      <c r="D117" s="999"/>
      <c r="E117" s="999"/>
      <c r="F117" s="999"/>
      <c r="G117" s="999"/>
      <c r="H117" s="999"/>
      <c r="I117" s="999"/>
      <c r="J117" s="999"/>
      <c r="K117" s="999"/>
      <c r="L117" s="999"/>
      <c r="M117" s="999"/>
      <c r="N117" s="999"/>
      <c r="O117" s="999"/>
      <c r="P117" s="999"/>
      <c r="Q117" s="999"/>
      <c r="R117" s="999"/>
      <c r="S117" s="999"/>
      <c r="T117" s="999"/>
      <c r="U117" s="999"/>
      <c r="V117" s="999"/>
      <c r="W117" s="999"/>
      <c r="X117" s="999"/>
      <c r="Y117" s="1089" t="s">
        <v>459</v>
      </c>
      <c r="Z117" s="1000"/>
      <c r="AA117" s="1090">
        <v>3327708</v>
      </c>
      <c r="AB117" s="1091"/>
      <c r="AC117" s="1091"/>
      <c r="AD117" s="1091"/>
      <c r="AE117" s="1092"/>
      <c r="AF117" s="1093">
        <v>3320228</v>
      </c>
      <c r="AG117" s="1091"/>
      <c r="AH117" s="1091"/>
      <c r="AI117" s="1091"/>
      <c r="AJ117" s="1092"/>
      <c r="AK117" s="1093">
        <v>3169967</v>
      </c>
      <c r="AL117" s="1091"/>
      <c r="AM117" s="1091"/>
      <c r="AN117" s="1091"/>
      <c r="AO117" s="1092"/>
      <c r="AP117" s="1094"/>
      <c r="AQ117" s="1095"/>
      <c r="AR117" s="1095"/>
      <c r="AS117" s="1095"/>
      <c r="AT117" s="1096"/>
      <c r="AU117" s="1014"/>
      <c r="AV117" s="1015"/>
      <c r="AW117" s="1015"/>
      <c r="AX117" s="1015"/>
      <c r="AY117" s="1015"/>
      <c r="AZ117" s="1081" t="s">
        <v>460</v>
      </c>
      <c r="BA117" s="1082"/>
      <c r="BB117" s="1082"/>
      <c r="BC117" s="1082"/>
      <c r="BD117" s="1082"/>
      <c r="BE117" s="1082"/>
      <c r="BF117" s="1082"/>
      <c r="BG117" s="1082"/>
      <c r="BH117" s="1082"/>
      <c r="BI117" s="1082"/>
      <c r="BJ117" s="1082"/>
      <c r="BK117" s="1082"/>
      <c r="BL117" s="1082"/>
      <c r="BM117" s="1082"/>
      <c r="BN117" s="1082"/>
      <c r="BO117" s="1082"/>
      <c r="BP117" s="1083"/>
      <c r="BQ117" s="1033" t="s">
        <v>437</v>
      </c>
      <c r="BR117" s="1034"/>
      <c r="BS117" s="1034"/>
      <c r="BT117" s="1034"/>
      <c r="BU117" s="1034"/>
      <c r="BV117" s="1034" t="s">
        <v>437</v>
      </c>
      <c r="BW117" s="1034"/>
      <c r="BX117" s="1034"/>
      <c r="BY117" s="1034"/>
      <c r="BZ117" s="1034"/>
      <c r="CA117" s="1034" t="s">
        <v>437</v>
      </c>
      <c r="CB117" s="1034"/>
      <c r="CC117" s="1034"/>
      <c r="CD117" s="1034"/>
      <c r="CE117" s="1034"/>
      <c r="CF117" s="1028" t="s">
        <v>437</v>
      </c>
      <c r="CG117" s="1029"/>
      <c r="CH117" s="1029"/>
      <c r="CI117" s="1029"/>
      <c r="CJ117" s="1029"/>
      <c r="CK117" s="1059"/>
      <c r="CL117" s="1060"/>
      <c r="CM117" s="1030" t="s">
        <v>461</v>
      </c>
      <c r="CN117" s="1031"/>
      <c r="CO117" s="1031"/>
      <c r="CP117" s="1031"/>
      <c r="CQ117" s="1031"/>
      <c r="CR117" s="1031"/>
      <c r="CS117" s="1031"/>
      <c r="CT117" s="1031"/>
      <c r="CU117" s="1031"/>
      <c r="CV117" s="1031"/>
      <c r="CW117" s="1031"/>
      <c r="CX117" s="1031"/>
      <c r="CY117" s="1031"/>
      <c r="CZ117" s="1031"/>
      <c r="DA117" s="1031"/>
      <c r="DB117" s="1031"/>
      <c r="DC117" s="1031"/>
      <c r="DD117" s="1031"/>
      <c r="DE117" s="1031"/>
      <c r="DF117" s="1032"/>
      <c r="DG117" s="1072" t="s">
        <v>437</v>
      </c>
      <c r="DH117" s="1073"/>
      <c r="DI117" s="1073"/>
      <c r="DJ117" s="1073"/>
      <c r="DK117" s="1074"/>
      <c r="DL117" s="1075" t="s">
        <v>437</v>
      </c>
      <c r="DM117" s="1073"/>
      <c r="DN117" s="1073"/>
      <c r="DO117" s="1073"/>
      <c r="DP117" s="1074"/>
      <c r="DQ117" s="1075" t="s">
        <v>437</v>
      </c>
      <c r="DR117" s="1073"/>
      <c r="DS117" s="1073"/>
      <c r="DT117" s="1073"/>
      <c r="DU117" s="1074"/>
      <c r="DV117" s="1076" t="s">
        <v>437</v>
      </c>
      <c r="DW117" s="1077"/>
      <c r="DX117" s="1077"/>
      <c r="DY117" s="1077"/>
      <c r="DZ117" s="1078"/>
    </row>
    <row r="118" spans="1:130" s="248" customFormat="1" ht="26.25" customHeight="1" x14ac:dyDescent="0.2">
      <c r="A118" s="1018" t="s">
        <v>429</v>
      </c>
      <c r="B118" s="999"/>
      <c r="C118" s="999"/>
      <c r="D118" s="999"/>
      <c r="E118" s="999"/>
      <c r="F118" s="999"/>
      <c r="G118" s="999"/>
      <c r="H118" s="999"/>
      <c r="I118" s="999"/>
      <c r="J118" s="999"/>
      <c r="K118" s="999"/>
      <c r="L118" s="999"/>
      <c r="M118" s="999"/>
      <c r="N118" s="999"/>
      <c r="O118" s="999"/>
      <c r="P118" s="999"/>
      <c r="Q118" s="999"/>
      <c r="R118" s="999"/>
      <c r="S118" s="999"/>
      <c r="T118" s="999"/>
      <c r="U118" s="999"/>
      <c r="V118" s="999"/>
      <c r="W118" s="999"/>
      <c r="X118" s="999"/>
      <c r="Y118" s="999"/>
      <c r="Z118" s="1000"/>
      <c r="AA118" s="998" t="s">
        <v>426</v>
      </c>
      <c r="AB118" s="999"/>
      <c r="AC118" s="999"/>
      <c r="AD118" s="999"/>
      <c r="AE118" s="1000"/>
      <c r="AF118" s="998" t="s">
        <v>427</v>
      </c>
      <c r="AG118" s="999"/>
      <c r="AH118" s="999"/>
      <c r="AI118" s="999"/>
      <c r="AJ118" s="1000"/>
      <c r="AK118" s="998" t="s">
        <v>304</v>
      </c>
      <c r="AL118" s="999"/>
      <c r="AM118" s="999"/>
      <c r="AN118" s="999"/>
      <c r="AO118" s="1000"/>
      <c r="AP118" s="1085" t="s">
        <v>428</v>
      </c>
      <c r="AQ118" s="1086"/>
      <c r="AR118" s="1086"/>
      <c r="AS118" s="1086"/>
      <c r="AT118" s="1087"/>
      <c r="AU118" s="1014"/>
      <c r="AV118" s="1015"/>
      <c r="AW118" s="1015"/>
      <c r="AX118" s="1015"/>
      <c r="AY118" s="1015"/>
      <c r="AZ118" s="1088" t="s">
        <v>462</v>
      </c>
      <c r="BA118" s="1079"/>
      <c r="BB118" s="1079"/>
      <c r="BC118" s="1079"/>
      <c r="BD118" s="1079"/>
      <c r="BE118" s="1079"/>
      <c r="BF118" s="1079"/>
      <c r="BG118" s="1079"/>
      <c r="BH118" s="1079"/>
      <c r="BI118" s="1079"/>
      <c r="BJ118" s="1079"/>
      <c r="BK118" s="1079"/>
      <c r="BL118" s="1079"/>
      <c r="BM118" s="1079"/>
      <c r="BN118" s="1079"/>
      <c r="BO118" s="1079"/>
      <c r="BP118" s="1080"/>
      <c r="BQ118" s="1111" t="s">
        <v>449</v>
      </c>
      <c r="BR118" s="1112"/>
      <c r="BS118" s="1112"/>
      <c r="BT118" s="1112"/>
      <c r="BU118" s="1112"/>
      <c r="BV118" s="1112" t="s">
        <v>449</v>
      </c>
      <c r="BW118" s="1112"/>
      <c r="BX118" s="1112"/>
      <c r="BY118" s="1112"/>
      <c r="BZ118" s="1112"/>
      <c r="CA118" s="1112" t="s">
        <v>437</v>
      </c>
      <c r="CB118" s="1112"/>
      <c r="CC118" s="1112"/>
      <c r="CD118" s="1112"/>
      <c r="CE118" s="1112"/>
      <c r="CF118" s="1028" t="s">
        <v>449</v>
      </c>
      <c r="CG118" s="1029"/>
      <c r="CH118" s="1029"/>
      <c r="CI118" s="1029"/>
      <c r="CJ118" s="1029"/>
      <c r="CK118" s="1059"/>
      <c r="CL118" s="1060"/>
      <c r="CM118" s="1030" t="s">
        <v>463</v>
      </c>
      <c r="CN118" s="1031"/>
      <c r="CO118" s="1031"/>
      <c r="CP118" s="1031"/>
      <c r="CQ118" s="1031"/>
      <c r="CR118" s="1031"/>
      <c r="CS118" s="1031"/>
      <c r="CT118" s="1031"/>
      <c r="CU118" s="1031"/>
      <c r="CV118" s="1031"/>
      <c r="CW118" s="1031"/>
      <c r="CX118" s="1031"/>
      <c r="CY118" s="1031"/>
      <c r="CZ118" s="1031"/>
      <c r="DA118" s="1031"/>
      <c r="DB118" s="1031"/>
      <c r="DC118" s="1031"/>
      <c r="DD118" s="1031"/>
      <c r="DE118" s="1031"/>
      <c r="DF118" s="1032"/>
      <c r="DG118" s="1072" t="s">
        <v>449</v>
      </c>
      <c r="DH118" s="1073"/>
      <c r="DI118" s="1073"/>
      <c r="DJ118" s="1073"/>
      <c r="DK118" s="1074"/>
      <c r="DL118" s="1075" t="s">
        <v>449</v>
      </c>
      <c r="DM118" s="1073"/>
      <c r="DN118" s="1073"/>
      <c r="DO118" s="1073"/>
      <c r="DP118" s="1074"/>
      <c r="DQ118" s="1075" t="s">
        <v>446</v>
      </c>
      <c r="DR118" s="1073"/>
      <c r="DS118" s="1073"/>
      <c r="DT118" s="1073"/>
      <c r="DU118" s="1074"/>
      <c r="DV118" s="1076" t="s">
        <v>449</v>
      </c>
      <c r="DW118" s="1077"/>
      <c r="DX118" s="1077"/>
      <c r="DY118" s="1077"/>
      <c r="DZ118" s="1078"/>
    </row>
    <row r="119" spans="1:130" s="248" customFormat="1" ht="26.25" customHeight="1" x14ac:dyDescent="0.2">
      <c r="A119" s="1172" t="s">
        <v>432</v>
      </c>
      <c r="B119" s="1058"/>
      <c r="C119" s="1037" t="s">
        <v>433</v>
      </c>
      <c r="D119" s="1038"/>
      <c r="E119" s="1038"/>
      <c r="F119" s="1038"/>
      <c r="G119" s="1038"/>
      <c r="H119" s="1038"/>
      <c r="I119" s="1038"/>
      <c r="J119" s="1038"/>
      <c r="K119" s="1038"/>
      <c r="L119" s="1038"/>
      <c r="M119" s="1038"/>
      <c r="N119" s="1038"/>
      <c r="O119" s="1038"/>
      <c r="P119" s="1038"/>
      <c r="Q119" s="1038"/>
      <c r="R119" s="1038"/>
      <c r="S119" s="1038"/>
      <c r="T119" s="1038"/>
      <c r="U119" s="1038"/>
      <c r="V119" s="1038"/>
      <c r="W119" s="1038"/>
      <c r="X119" s="1038"/>
      <c r="Y119" s="1038"/>
      <c r="Z119" s="1039"/>
      <c r="AA119" s="1005" t="s">
        <v>437</v>
      </c>
      <c r="AB119" s="1006"/>
      <c r="AC119" s="1006"/>
      <c r="AD119" s="1006"/>
      <c r="AE119" s="1007"/>
      <c r="AF119" s="1008" t="s">
        <v>446</v>
      </c>
      <c r="AG119" s="1006"/>
      <c r="AH119" s="1006"/>
      <c r="AI119" s="1006"/>
      <c r="AJ119" s="1007"/>
      <c r="AK119" s="1008" t="s">
        <v>449</v>
      </c>
      <c r="AL119" s="1006"/>
      <c r="AM119" s="1006"/>
      <c r="AN119" s="1006"/>
      <c r="AO119" s="1007"/>
      <c r="AP119" s="1009" t="s">
        <v>449</v>
      </c>
      <c r="AQ119" s="1010"/>
      <c r="AR119" s="1010"/>
      <c r="AS119" s="1010"/>
      <c r="AT119" s="1011"/>
      <c r="AU119" s="1016"/>
      <c r="AV119" s="1017"/>
      <c r="AW119" s="1017"/>
      <c r="AX119" s="1017"/>
      <c r="AY119" s="1017"/>
      <c r="AZ119" s="279" t="s">
        <v>184</v>
      </c>
      <c r="BA119" s="279"/>
      <c r="BB119" s="279"/>
      <c r="BC119" s="279"/>
      <c r="BD119" s="279"/>
      <c r="BE119" s="279"/>
      <c r="BF119" s="279"/>
      <c r="BG119" s="279"/>
      <c r="BH119" s="279"/>
      <c r="BI119" s="279"/>
      <c r="BJ119" s="279"/>
      <c r="BK119" s="279"/>
      <c r="BL119" s="279"/>
      <c r="BM119" s="279"/>
      <c r="BN119" s="279"/>
      <c r="BO119" s="1089" t="s">
        <v>464</v>
      </c>
      <c r="BP119" s="1120"/>
      <c r="BQ119" s="1111">
        <v>64039270</v>
      </c>
      <c r="BR119" s="1112"/>
      <c r="BS119" s="1112"/>
      <c r="BT119" s="1112"/>
      <c r="BU119" s="1112"/>
      <c r="BV119" s="1112">
        <v>62642833</v>
      </c>
      <c r="BW119" s="1112"/>
      <c r="BX119" s="1112"/>
      <c r="BY119" s="1112"/>
      <c r="BZ119" s="1112"/>
      <c r="CA119" s="1112">
        <v>64691024</v>
      </c>
      <c r="CB119" s="1112"/>
      <c r="CC119" s="1112"/>
      <c r="CD119" s="1112"/>
      <c r="CE119" s="1112"/>
      <c r="CF119" s="1113"/>
      <c r="CG119" s="1114"/>
      <c r="CH119" s="1114"/>
      <c r="CI119" s="1114"/>
      <c r="CJ119" s="1115"/>
      <c r="CK119" s="1061"/>
      <c r="CL119" s="1062"/>
      <c r="CM119" s="1116" t="s">
        <v>465</v>
      </c>
      <c r="CN119" s="1117"/>
      <c r="CO119" s="1117"/>
      <c r="CP119" s="1117"/>
      <c r="CQ119" s="1117"/>
      <c r="CR119" s="1117"/>
      <c r="CS119" s="1117"/>
      <c r="CT119" s="1117"/>
      <c r="CU119" s="1117"/>
      <c r="CV119" s="1117"/>
      <c r="CW119" s="1117"/>
      <c r="CX119" s="1117"/>
      <c r="CY119" s="1117"/>
      <c r="CZ119" s="1117"/>
      <c r="DA119" s="1117"/>
      <c r="DB119" s="1117"/>
      <c r="DC119" s="1117"/>
      <c r="DD119" s="1117"/>
      <c r="DE119" s="1117"/>
      <c r="DF119" s="1118"/>
      <c r="DG119" s="1119" t="s">
        <v>437</v>
      </c>
      <c r="DH119" s="1098"/>
      <c r="DI119" s="1098"/>
      <c r="DJ119" s="1098"/>
      <c r="DK119" s="1099"/>
      <c r="DL119" s="1097" t="s">
        <v>437</v>
      </c>
      <c r="DM119" s="1098"/>
      <c r="DN119" s="1098"/>
      <c r="DO119" s="1098"/>
      <c r="DP119" s="1099"/>
      <c r="DQ119" s="1097" t="s">
        <v>437</v>
      </c>
      <c r="DR119" s="1098"/>
      <c r="DS119" s="1098"/>
      <c r="DT119" s="1098"/>
      <c r="DU119" s="1099"/>
      <c r="DV119" s="1100" t="s">
        <v>446</v>
      </c>
      <c r="DW119" s="1101"/>
      <c r="DX119" s="1101"/>
      <c r="DY119" s="1101"/>
      <c r="DZ119" s="1102"/>
    </row>
    <row r="120" spans="1:130" s="248" customFormat="1" ht="26.25" customHeight="1" x14ac:dyDescent="0.2">
      <c r="A120" s="1173"/>
      <c r="B120" s="1060"/>
      <c r="C120" s="1030" t="s">
        <v>439</v>
      </c>
      <c r="D120" s="1031"/>
      <c r="E120" s="1031"/>
      <c r="F120" s="1031"/>
      <c r="G120" s="1031"/>
      <c r="H120" s="1031"/>
      <c r="I120" s="1031"/>
      <c r="J120" s="1031"/>
      <c r="K120" s="1031"/>
      <c r="L120" s="1031"/>
      <c r="M120" s="1031"/>
      <c r="N120" s="1031"/>
      <c r="O120" s="1031"/>
      <c r="P120" s="1031"/>
      <c r="Q120" s="1031"/>
      <c r="R120" s="1031"/>
      <c r="S120" s="1031"/>
      <c r="T120" s="1031"/>
      <c r="U120" s="1031"/>
      <c r="V120" s="1031"/>
      <c r="W120" s="1031"/>
      <c r="X120" s="1031"/>
      <c r="Y120" s="1031"/>
      <c r="Z120" s="1032"/>
      <c r="AA120" s="1072" t="s">
        <v>437</v>
      </c>
      <c r="AB120" s="1073"/>
      <c r="AC120" s="1073"/>
      <c r="AD120" s="1073"/>
      <c r="AE120" s="1074"/>
      <c r="AF120" s="1075" t="s">
        <v>437</v>
      </c>
      <c r="AG120" s="1073"/>
      <c r="AH120" s="1073"/>
      <c r="AI120" s="1073"/>
      <c r="AJ120" s="1074"/>
      <c r="AK120" s="1075" t="s">
        <v>437</v>
      </c>
      <c r="AL120" s="1073"/>
      <c r="AM120" s="1073"/>
      <c r="AN120" s="1073"/>
      <c r="AO120" s="1074"/>
      <c r="AP120" s="1076" t="s">
        <v>437</v>
      </c>
      <c r="AQ120" s="1077"/>
      <c r="AR120" s="1077"/>
      <c r="AS120" s="1077"/>
      <c r="AT120" s="1078"/>
      <c r="AU120" s="1103" t="s">
        <v>466</v>
      </c>
      <c r="AV120" s="1104"/>
      <c r="AW120" s="1104"/>
      <c r="AX120" s="1104"/>
      <c r="AY120" s="1105"/>
      <c r="AZ120" s="1054" t="s">
        <v>467</v>
      </c>
      <c r="BA120" s="1003"/>
      <c r="BB120" s="1003"/>
      <c r="BC120" s="1003"/>
      <c r="BD120" s="1003"/>
      <c r="BE120" s="1003"/>
      <c r="BF120" s="1003"/>
      <c r="BG120" s="1003"/>
      <c r="BH120" s="1003"/>
      <c r="BI120" s="1003"/>
      <c r="BJ120" s="1003"/>
      <c r="BK120" s="1003"/>
      <c r="BL120" s="1003"/>
      <c r="BM120" s="1003"/>
      <c r="BN120" s="1003"/>
      <c r="BO120" s="1003"/>
      <c r="BP120" s="1004"/>
      <c r="BQ120" s="1040">
        <v>68495501</v>
      </c>
      <c r="BR120" s="1041"/>
      <c r="BS120" s="1041"/>
      <c r="BT120" s="1041"/>
      <c r="BU120" s="1041"/>
      <c r="BV120" s="1041">
        <v>80578947</v>
      </c>
      <c r="BW120" s="1041"/>
      <c r="BX120" s="1041"/>
      <c r="BY120" s="1041"/>
      <c r="BZ120" s="1041"/>
      <c r="CA120" s="1041">
        <v>83588979</v>
      </c>
      <c r="CB120" s="1041"/>
      <c r="CC120" s="1041"/>
      <c r="CD120" s="1041"/>
      <c r="CE120" s="1041"/>
      <c r="CF120" s="1055">
        <v>69</v>
      </c>
      <c r="CG120" s="1056"/>
      <c r="CH120" s="1056"/>
      <c r="CI120" s="1056"/>
      <c r="CJ120" s="1056"/>
      <c r="CK120" s="1121" t="s">
        <v>468</v>
      </c>
      <c r="CL120" s="1122"/>
      <c r="CM120" s="1122"/>
      <c r="CN120" s="1122"/>
      <c r="CO120" s="1123"/>
      <c r="CP120" s="1129" t="s">
        <v>469</v>
      </c>
      <c r="CQ120" s="1130"/>
      <c r="CR120" s="1130"/>
      <c r="CS120" s="1130"/>
      <c r="CT120" s="1130"/>
      <c r="CU120" s="1130"/>
      <c r="CV120" s="1130"/>
      <c r="CW120" s="1130"/>
      <c r="CX120" s="1130"/>
      <c r="CY120" s="1130"/>
      <c r="CZ120" s="1130"/>
      <c r="DA120" s="1130"/>
      <c r="DB120" s="1130"/>
      <c r="DC120" s="1130"/>
      <c r="DD120" s="1130"/>
      <c r="DE120" s="1130"/>
      <c r="DF120" s="1131"/>
      <c r="DG120" s="1040" t="s">
        <v>449</v>
      </c>
      <c r="DH120" s="1041"/>
      <c r="DI120" s="1041"/>
      <c r="DJ120" s="1041"/>
      <c r="DK120" s="1041"/>
      <c r="DL120" s="1041" t="s">
        <v>437</v>
      </c>
      <c r="DM120" s="1041"/>
      <c r="DN120" s="1041"/>
      <c r="DO120" s="1041"/>
      <c r="DP120" s="1041"/>
      <c r="DQ120" s="1041" t="s">
        <v>437</v>
      </c>
      <c r="DR120" s="1041"/>
      <c r="DS120" s="1041"/>
      <c r="DT120" s="1041"/>
      <c r="DU120" s="1041"/>
      <c r="DV120" s="1042" t="s">
        <v>437</v>
      </c>
      <c r="DW120" s="1042"/>
      <c r="DX120" s="1042"/>
      <c r="DY120" s="1042"/>
      <c r="DZ120" s="1043"/>
    </row>
    <row r="121" spans="1:130" s="248" customFormat="1" ht="26.25" customHeight="1" x14ac:dyDescent="0.2">
      <c r="A121" s="1173"/>
      <c r="B121" s="1060"/>
      <c r="C121" s="1081" t="s">
        <v>470</v>
      </c>
      <c r="D121" s="1082"/>
      <c r="E121" s="1082"/>
      <c r="F121" s="1082"/>
      <c r="G121" s="1082"/>
      <c r="H121" s="1082"/>
      <c r="I121" s="1082"/>
      <c r="J121" s="1082"/>
      <c r="K121" s="1082"/>
      <c r="L121" s="1082"/>
      <c r="M121" s="1082"/>
      <c r="N121" s="1082"/>
      <c r="O121" s="1082"/>
      <c r="P121" s="1082"/>
      <c r="Q121" s="1082"/>
      <c r="R121" s="1082"/>
      <c r="S121" s="1082"/>
      <c r="T121" s="1082"/>
      <c r="U121" s="1082"/>
      <c r="V121" s="1082"/>
      <c r="W121" s="1082"/>
      <c r="X121" s="1082"/>
      <c r="Y121" s="1082"/>
      <c r="Z121" s="1083"/>
      <c r="AA121" s="1072" t="s">
        <v>437</v>
      </c>
      <c r="AB121" s="1073"/>
      <c r="AC121" s="1073"/>
      <c r="AD121" s="1073"/>
      <c r="AE121" s="1074"/>
      <c r="AF121" s="1075" t="s">
        <v>437</v>
      </c>
      <c r="AG121" s="1073"/>
      <c r="AH121" s="1073"/>
      <c r="AI121" s="1073"/>
      <c r="AJ121" s="1074"/>
      <c r="AK121" s="1075" t="s">
        <v>437</v>
      </c>
      <c r="AL121" s="1073"/>
      <c r="AM121" s="1073"/>
      <c r="AN121" s="1073"/>
      <c r="AO121" s="1074"/>
      <c r="AP121" s="1076" t="s">
        <v>449</v>
      </c>
      <c r="AQ121" s="1077"/>
      <c r="AR121" s="1077"/>
      <c r="AS121" s="1077"/>
      <c r="AT121" s="1078"/>
      <c r="AU121" s="1106"/>
      <c r="AV121" s="1107"/>
      <c r="AW121" s="1107"/>
      <c r="AX121" s="1107"/>
      <c r="AY121" s="1108"/>
      <c r="AZ121" s="1063" t="s">
        <v>471</v>
      </c>
      <c r="BA121" s="1064"/>
      <c r="BB121" s="1064"/>
      <c r="BC121" s="1064"/>
      <c r="BD121" s="1064"/>
      <c r="BE121" s="1064"/>
      <c r="BF121" s="1064"/>
      <c r="BG121" s="1064"/>
      <c r="BH121" s="1064"/>
      <c r="BI121" s="1064"/>
      <c r="BJ121" s="1064"/>
      <c r="BK121" s="1064"/>
      <c r="BL121" s="1064"/>
      <c r="BM121" s="1064"/>
      <c r="BN121" s="1064"/>
      <c r="BO121" s="1064"/>
      <c r="BP121" s="1065"/>
      <c r="BQ121" s="1033">
        <v>1835369</v>
      </c>
      <c r="BR121" s="1034"/>
      <c r="BS121" s="1034"/>
      <c r="BT121" s="1034"/>
      <c r="BU121" s="1034"/>
      <c r="BV121" s="1034">
        <v>3482648</v>
      </c>
      <c r="BW121" s="1034"/>
      <c r="BX121" s="1034"/>
      <c r="BY121" s="1034"/>
      <c r="BZ121" s="1034"/>
      <c r="CA121" s="1034">
        <v>4158921</v>
      </c>
      <c r="CB121" s="1034"/>
      <c r="CC121" s="1034"/>
      <c r="CD121" s="1034"/>
      <c r="CE121" s="1034"/>
      <c r="CF121" s="1028">
        <v>3.4</v>
      </c>
      <c r="CG121" s="1029"/>
      <c r="CH121" s="1029"/>
      <c r="CI121" s="1029"/>
      <c r="CJ121" s="1029"/>
      <c r="CK121" s="1124"/>
      <c r="CL121" s="1125"/>
      <c r="CM121" s="1125"/>
      <c r="CN121" s="1125"/>
      <c r="CO121" s="1126"/>
      <c r="CP121" s="1134" t="s">
        <v>472</v>
      </c>
      <c r="CQ121" s="1135"/>
      <c r="CR121" s="1135"/>
      <c r="CS121" s="1135"/>
      <c r="CT121" s="1135"/>
      <c r="CU121" s="1135"/>
      <c r="CV121" s="1135"/>
      <c r="CW121" s="1135"/>
      <c r="CX121" s="1135"/>
      <c r="CY121" s="1135"/>
      <c r="CZ121" s="1135"/>
      <c r="DA121" s="1135"/>
      <c r="DB121" s="1135"/>
      <c r="DC121" s="1135"/>
      <c r="DD121" s="1135"/>
      <c r="DE121" s="1135"/>
      <c r="DF121" s="1136"/>
      <c r="DG121" s="1033" t="s">
        <v>437</v>
      </c>
      <c r="DH121" s="1034"/>
      <c r="DI121" s="1034"/>
      <c r="DJ121" s="1034"/>
      <c r="DK121" s="1034"/>
      <c r="DL121" s="1034" t="s">
        <v>449</v>
      </c>
      <c r="DM121" s="1034"/>
      <c r="DN121" s="1034"/>
      <c r="DO121" s="1034"/>
      <c r="DP121" s="1034"/>
      <c r="DQ121" s="1034" t="s">
        <v>437</v>
      </c>
      <c r="DR121" s="1034"/>
      <c r="DS121" s="1034"/>
      <c r="DT121" s="1034"/>
      <c r="DU121" s="1034"/>
      <c r="DV121" s="1035" t="s">
        <v>437</v>
      </c>
      <c r="DW121" s="1035"/>
      <c r="DX121" s="1035"/>
      <c r="DY121" s="1035"/>
      <c r="DZ121" s="1036"/>
    </row>
    <row r="122" spans="1:130" s="248" customFormat="1" ht="26.25" customHeight="1" x14ac:dyDescent="0.2">
      <c r="A122" s="1173"/>
      <c r="B122" s="1060"/>
      <c r="C122" s="1030" t="s">
        <v>452</v>
      </c>
      <c r="D122" s="1031"/>
      <c r="E122" s="1031"/>
      <c r="F122" s="1031"/>
      <c r="G122" s="1031"/>
      <c r="H122" s="1031"/>
      <c r="I122" s="1031"/>
      <c r="J122" s="1031"/>
      <c r="K122" s="1031"/>
      <c r="L122" s="1031"/>
      <c r="M122" s="1031"/>
      <c r="N122" s="1031"/>
      <c r="O122" s="1031"/>
      <c r="P122" s="1031"/>
      <c r="Q122" s="1031"/>
      <c r="R122" s="1031"/>
      <c r="S122" s="1031"/>
      <c r="T122" s="1031"/>
      <c r="U122" s="1031"/>
      <c r="V122" s="1031"/>
      <c r="W122" s="1031"/>
      <c r="X122" s="1031"/>
      <c r="Y122" s="1031"/>
      <c r="Z122" s="1032"/>
      <c r="AA122" s="1072" t="s">
        <v>437</v>
      </c>
      <c r="AB122" s="1073"/>
      <c r="AC122" s="1073"/>
      <c r="AD122" s="1073"/>
      <c r="AE122" s="1074"/>
      <c r="AF122" s="1075" t="s">
        <v>446</v>
      </c>
      <c r="AG122" s="1073"/>
      <c r="AH122" s="1073"/>
      <c r="AI122" s="1073"/>
      <c r="AJ122" s="1074"/>
      <c r="AK122" s="1075" t="s">
        <v>437</v>
      </c>
      <c r="AL122" s="1073"/>
      <c r="AM122" s="1073"/>
      <c r="AN122" s="1073"/>
      <c r="AO122" s="1074"/>
      <c r="AP122" s="1076" t="s">
        <v>437</v>
      </c>
      <c r="AQ122" s="1077"/>
      <c r="AR122" s="1077"/>
      <c r="AS122" s="1077"/>
      <c r="AT122" s="1078"/>
      <c r="AU122" s="1106"/>
      <c r="AV122" s="1107"/>
      <c r="AW122" s="1107"/>
      <c r="AX122" s="1107"/>
      <c r="AY122" s="1108"/>
      <c r="AZ122" s="1088" t="s">
        <v>473</v>
      </c>
      <c r="BA122" s="1079"/>
      <c r="BB122" s="1079"/>
      <c r="BC122" s="1079"/>
      <c r="BD122" s="1079"/>
      <c r="BE122" s="1079"/>
      <c r="BF122" s="1079"/>
      <c r="BG122" s="1079"/>
      <c r="BH122" s="1079"/>
      <c r="BI122" s="1079"/>
      <c r="BJ122" s="1079"/>
      <c r="BK122" s="1079"/>
      <c r="BL122" s="1079"/>
      <c r="BM122" s="1079"/>
      <c r="BN122" s="1079"/>
      <c r="BO122" s="1079"/>
      <c r="BP122" s="1080"/>
      <c r="BQ122" s="1111">
        <v>84181939</v>
      </c>
      <c r="BR122" s="1112"/>
      <c r="BS122" s="1112"/>
      <c r="BT122" s="1112"/>
      <c r="BU122" s="1112"/>
      <c r="BV122" s="1112">
        <v>76421492</v>
      </c>
      <c r="BW122" s="1112"/>
      <c r="BX122" s="1112"/>
      <c r="BY122" s="1112"/>
      <c r="BZ122" s="1112"/>
      <c r="CA122" s="1112">
        <v>71397449</v>
      </c>
      <c r="CB122" s="1112"/>
      <c r="CC122" s="1112"/>
      <c r="CD122" s="1112"/>
      <c r="CE122" s="1112"/>
      <c r="CF122" s="1132">
        <v>58.9</v>
      </c>
      <c r="CG122" s="1133"/>
      <c r="CH122" s="1133"/>
      <c r="CI122" s="1133"/>
      <c r="CJ122" s="1133"/>
      <c r="CK122" s="1124"/>
      <c r="CL122" s="1125"/>
      <c r="CM122" s="1125"/>
      <c r="CN122" s="1125"/>
      <c r="CO122" s="1126"/>
      <c r="CP122" s="1134" t="s">
        <v>474</v>
      </c>
      <c r="CQ122" s="1135"/>
      <c r="CR122" s="1135"/>
      <c r="CS122" s="1135"/>
      <c r="CT122" s="1135"/>
      <c r="CU122" s="1135"/>
      <c r="CV122" s="1135"/>
      <c r="CW122" s="1135"/>
      <c r="CX122" s="1135"/>
      <c r="CY122" s="1135"/>
      <c r="CZ122" s="1135"/>
      <c r="DA122" s="1135"/>
      <c r="DB122" s="1135"/>
      <c r="DC122" s="1135"/>
      <c r="DD122" s="1135"/>
      <c r="DE122" s="1135"/>
      <c r="DF122" s="1136"/>
      <c r="DG122" s="1033" t="s">
        <v>434</v>
      </c>
      <c r="DH122" s="1034"/>
      <c r="DI122" s="1034"/>
      <c r="DJ122" s="1034"/>
      <c r="DK122" s="1034"/>
      <c r="DL122" s="1034" t="s">
        <v>434</v>
      </c>
      <c r="DM122" s="1034"/>
      <c r="DN122" s="1034"/>
      <c r="DO122" s="1034"/>
      <c r="DP122" s="1034"/>
      <c r="DQ122" s="1034" t="s">
        <v>434</v>
      </c>
      <c r="DR122" s="1034"/>
      <c r="DS122" s="1034"/>
      <c r="DT122" s="1034"/>
      <c r="DU122" s="1034"/>
      <c r="DV122" s="1035" t="s">
        <v>434</v>
      </c>
      <c r="DW122" s="1035"/>
      <c r="DX122" s="1035"/>
      <c r="DY122" s="1035"/>
      <c r="DZ122" s="1036"/>
    </row>
    <row r="123" spans="1:130" s="248" customFormat="1" ht="26.25" customHeight="1" x14ac:dyDescent="0.2">
      <c r="A123" s="1173"/>
      <c r="B123" s="1060"/>
      <c r="C123" s="1030" t="s">
        <v>458</v>
      </c>
      <c r="D123" s="1031"/>
      <c r="E123" s="1031"/>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2"/>
      <c r="AA123" s="1072" t="s">
        <v>434</v>
      </c>
      <c r="AB123" s="1073"/>
      <c r="AC123" s="1073"/>
      <c r="AD123" s="1073"/>
      <c r="AE123" s="1074"/>
      <c r="AF123" s="1075" t="s">
        <v>434</v>
      </c>
      <c r="AG123" s="1073"/>
      <c r="AH123" s="1073"/>
      <c r="AI123" s="1073"/>
      <c r="AJ123" s="1074"/>
      <c r="AK123" s="1075" t="s">
        <v>434</v>
      </c>
      <c r="AL123" s="1073"/>
      <c r="AM123" s="1073"/>
      <c r="AN123" s="1073"/>
      <c r="AO123" s="1074"/>
      <c r="AP123" s="1076" t="s">
        <v>434</v>
      </c>
      <c r="AQ123" s="1077"/>
      <c r="AR123" s="1077"/>
      <c r="AS123" s="1077"/>
      <c r="AT123" s="1078"/>
      <c r="AU123" s="1109"/>
      <c r="AV123" s="1110"/>
      <c r="AW123" s="1110"/>
      <c r="AX123" s="1110"/>
      <c r="AY123" s="1110"/>
      <c r="AZ123" s="279" t="s">
        <v>184</v>
      </c>
      <c r="BA123" s="279"/>
      <c r="BB123" s="279"/>
      <c r="BC123" s="279"/>
      <c r="BD123" s="279"/>
      <c r="BE123" s="279"/>
      <c r="BF123" s="279"/>
      <c r="BG123" s="279"/>
      <c r="BH123" s="279"/>
      <c r="BI123" s="279"/>
      <c r="BJ123" s="279"/>
      <c r="BK123" s="279"/>
      <c r="BL123" s="279"/>
      <c r="BM123" s="279"/>
      <c r="BN123" s="279"/>
      <c r="BO123" s="1089" t="s">
        <v>475</v>
      </c>
      <c r="BP123" s="1120"/>
      <c r="BQ123" s="1179">
        <v>154512809</v>
      </c>
      <c r="BR123" s="1180"/>
      <c r="BS123" s="1180"/>
      <c r="BT123" s="1180"/>
      <c r="BU123" s="1180"/>
      <c r="BV123" s="1180">
        <v>160483087</v>
      </c>
      <c r="BW123" s="1180"/>
      <c r="BX123" s="1180"/>
      <c r="BY123" s="1180"/>
      <c r="BZ123" s="1180"/>
      <c r="CA123" s="1180">
        <v>159145349</v>
      </c>
      <c r="CB123" s="1180"/>
      <c r="CC123" s="1180"/>
      <c r="CD123" s="1180"/>
      <c r="CE123" s="1180"/>
      <c r="CF123" s="1113"/>
      <c r="CG123" s="1114"/>
      <c r="CH123" s="1114"/>
      <c r="CI123" s="1114"/>
      <c r="CJ123" s="1115"/>
      <c r="CK123" s="1124"/>
      <c r="CL123" s="1125"/>
      <c r="CM123" s="1125"/>
      <c r="CN123" s="1125"/>
      <c r="CO123" s="1126"/>
      <c r="CP123" s="1134"/>
      <c r="CQ123" s="1135"/>
      <c r="CR123" s="1135"/>
      <c r="CS123" s="1135"/>
      <c r="CT123" s="1135"/>
      <c r="CU123" s="1135"/>
      <c r="CV123" s="1135"/>
      <c r="CW123" s="1135"/>
      <c r="CX123" s="1135"/>
      <c r="CY123" s="1135"/>
      <c r="CZ123" s="1135"/>
      <c r="DA123" s="1135"/>
      <c r="DB123" s="1135"/>
      <c r="DC123" s="1135"/>
      <c r="DD123" s="1135"/>
      <c r="DE123" s="1135"/>
      <c r="DF123" s="1136"/>
      <c r="DG123" s="1072"/>
      <c r="DH123" s="1073"/>
      <c r="DI123" s="1073"/>
      <c r="DJ123" s="1073"/>
      <c r="DK123" s="1074"/>
      <c r="DL123" s="1075"/>
      <c r="DM123" s="1073"/>
      <c r="DN123" s="1073"/>
      <c r="DO123" s="1073"/>
      <c r="DP123" s="1074"/>
      <c r="DQ123" s="1075"/>
      <c r="DR123" s="1073"/>
      <c r="DS123" s="1073"/>
      <c r="DT123" s="1073"/>
      <c r="DU123" s="1074"/>
      <c r="DV123" s="1076"/>
      <c r="DW123" s="1077"/>
      <c r="DX123" s="1077"/>
      <c r="DY123" s="1077"/>
      <c r="DZ123" s="1078"/>
    </row>
    <row r="124" spans="1:130" s="248" customFormat="1" ht="26.25" customHeight="1" thickBot="1" x14ac:dyDescent="0.25">
      <c r="A124" s="1173"/>
      <c r="B124" s="1060"/>
      <c r="C124" s="1030" t="s">
        <v>461</v>
      </c>
      <c r="D124" s="1031"/>
      <c r="E124" s="1031"/>
      <c r="F124" s="1031"/>
      <c r="G124" s="1031"/>
      <c r="H124" s="1031"/>
      <c r="I124" s="1031"/>
      <c r="J124" s="1031"/>
      <c r="K124" s="1031"/>
      <c r="L124" s="1031"/>
      <c r="M124" s="1031"/>
      <c r="N124" s="1031"/>
      <c r="O124" s="1031"/>
      <c r="P124" s="1031"/>
      <c r="Q124" s="1031"/>
      <c r="R124" s="1031"/>
      <c r="S124" s="1031"/>
      <c r="T124" s="1031"/>
      <c r="U124" s="1031"/>
      <c r="V124" s="1031"/>
      <c r="W124" s="1031"/>
      <c r="X124" s="1031"/>
      <c r="Y124" s="1031"/>
      <c r="Z124" s="1032"/>
      <c r="AA124" s="1072" t="s">
        <v>126</v>
      </c>
      <c r="AB124" s="1073"/>
      <c r="AC124" s="1073"/>
      <c r="AD124" s="1073"/>
      <c r="AE124" s="1074"/>
      <c r="AF124" s="1075" t="s">
        <v>126</v>
      </c>
      <c r="AG124" s="1073"/>
      <c r="AH124" s="1073"/>
      <c r="AI124" s="1073"/>
      <c r="AJ124" s="1074"/>
      <c r="AK124" s="1075" t="s">
        <v>126</v>
      </c>
      <c r="AL124" s="1073"/>
      <c r="AM124" s="1073"/>
      <c r="AN124" s="1073"/>
      <c r="AO124" s="1074"/>
      <c r="AP124" s="1076" t="s">
        <v>126</v>
      </c>
      <c r="AQ124" s="1077"/>
      <c r="AR124" s="1077"/>
      <c r="AS124" s="1077"/>
      <c r="AT124" s="1078"/>
      <c r="AU124" s="1175" t="s">
        <v>476</v>
      </c>
      <c r="AV124" s="1176"/>
      <c r="AW124" s="1176"/>
      <c r="AX124" s="1176"/>
      <c r="AY124" s="1176"/>
      <c r="AZ124" s="1176"/>
      <c r="BA124" s="1176"/>
      <c r="BB124" s="1176"/>
      <c r="BC124" s="1176"/>
      <c r="BD124" s="1176"/>
      <c r="BE124" s="1176"/>
      <c r="BF124" s="1176"/>
      <c r="BG124" s="1176"/>
      <c r="BH124" s="1176"/>
      <c r="BI124" s="1176"/>
      <c r="BJ124" s="1176"/>
      <c r="BK124" s="1176"/>
      <c r="BL124" s="1176"/>
      <c r="BM124" s="1176"/>
      <c r="BN124" s="1176"/>
      <c r="BO124" s="1176"/>
      <c r="BP124" s="1177"/>
      <c r="BQ124" s="1178" t="s">
        <v>126</v>
      </c>
      <c r="BR124" s="1142"/>
      <c r="BS124" s="1142"/>
      <c r="BT124" s="1142"/>
      <c r="BU124" s="1142"/>
      <c r="BV124" s="1142" t="s">
        <v>126</v>
      </c>
      <c r="BW124" s="1142"/>
      <c r="BX124" s="1142"/>
      <c r="BY124" s="1142"/>
      <c r="BZ124" s="1142"/>
      <c r="CA124" s="1142" t="s">
        <v>126</v>
      </c>
      <c r="CB124" s="1142"/>
      <c r="CC124" s="1142"/>
      <c r="CD124" s="1142"/>
      <c r="CE124" s="1142"/>
      <c r="CF124" s="1143"/>
      <c r="CG124" s="1144"/>
      <c r="CH124" s="1144"/>
      <c r="CI124" s="1144"/>
      <c r="CJ124" s="1145"/>
      <c r="CK124" s="1127"/>
      <c r="CL124" s="1127"/>
      <c r="CM124" s="1127"/>
      <c r="CN124" s="1127"/>
      <c r="CO124" s="1128"/>
      <c r="CP124" s="1134" t="s">
        <v>477</v>
      </c>
      <c r="CQ124" s="1135"/>
      <c r="CR124" s="1135"/>
      <c r="CS124" s="1135"/>
      <c r="CT124" s="1135"/>
      <c r="CU124" s="1135"/>
      <c r="CV124" s="1135"/>
      <c r="CW124" s="1135"/>
      <c r="CX124" s="1135"/>
      <c r="CY124" s="1135"/>
      <c r="CZ124" s="1135"/>
      <c r="DA124" s="1135"/>
      <c r="DB124" s="1135"/>
      <c r="DC124" s="1135"/>
      <c r="DD124" s="1135"/>
      <c r="DE124" s="1135"/>
      <c r="DF124" s="1136"/>
      <c r="DG124" s="1119" t="s">
        <v>126</v>
      </c>
      <c r="DH124" s="1098"/>
      <c r="DI124" s="1098"/>
      <c r="DJ124" s="1098"/>
      <c r="DK124" s="1099"/>
      <c r="DL124" s="1097" t="s">
        <v>126</v>
      </c>
      <c r="DM124" s="1098"/>
      <c r="DN124" s="1098"/>
      <c r="DO124" s="1098"/>
      <c r="DP124" s="1099"/>
      <c r="DQ124" s="1097" t="s">
        <v>126</v>
      </c>
      <c r="DR124" s="1098"/>
      <c r="DS124" s="1098"/>
      <c r="DT124" s="1098"/>
      <c r="DU124" s="1099"/>
      <c r="DV124" s="1100" t="s">
        <v>478</v>
      </c>
      <c r="DW124" s="1101"/>
      <c r="DX124" s="1101"/>
      <c r="DY124" s="1101"/>
      <c r="DZ124" s="1102"/>
    </row>
    <row r="125" spans="1:130" s="248" customFormat="1" ht="26.25" customHeight="1" x14ac:dyDescent="0.2">
      <c r="A125" s="1173"/>
      <c r="B125" s="1060"/>
      <c r="C125" s="1030" t="s">
        <v>463</v>
      </c>
      <c r="D125" s="1031"/>
      <c r="E125" s="1031"/>
      <c r="F125" s="1031"/>
      <c r="G125" s="1031"/>
      <c r="H125" s="1031"/>
      <c r="I125" s="1031"/>
      <c r="J125" s="1031"/>
      <c r="K125" s="1031"/>
      <c r="L125" s="1031"/>
      <c r="M125" s="1031"/>
      <c r="N125" s="1031"/>
      <c r="O125" s="1031"/>
      <c r="P125" s="1031"/>
      <c r="Q125" s="1031"/>
      <c r="R125" s="1031"/>
      <c r="S125" s="1031"/>
      <c r="T125" s="1031"/>
      <c r="U125" s="1031"/>
      <c r="V125" s="1031"/>
      <c r="W125" s="1031"/>
      <c r="X125" s="1031"/>
      <c r="Y125" s="1031"/>
      <c r="Z125" s="1032"/>
      <c r="AA125" s="1072" t="s">
        <v>126</v>
      </c>
      <c r="AB125" s="1073"/>
      <c r="AC125" s="1073"/>
      <c r="AD125" s="1073"/>
      <c r="AE125" s="1074"/>
      <c r="AF125" s="1075" t="s">
        <v>126</v>
      </c>
      <c r="AG125" s="1073"/>
      <c r="AH125" s="1073"/>
      <c r="AI125" s="1073"/>
      <c r="AJ125" s="1074"/>
      <c r="AK125" s="1075" t="s">
        <v>126</v>
      </c>
      <c r="AL125" s="1073"/>
      <c r="AM125" s="1073"/>
      <c r="AN125" s="1073"/>
      <c r="AO125" s="1074"/>
      <c r="AP125" s="1076" t="s">
        <v>479</v>
      </c>
      <c r="AQ125" s="1077"/>
      <c r="AR125" s="1077"/>
      <c r="AS125" s="1077"/>
      <c r="AT125" s="1078"/>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37" t="s">
        <v>480</v>
      </c>
      <c r="CL125" s="1122"/>
      <c r="CM125" s="1122"/>
      <c r="CN125" s="1122"/>
      <c r="CO125" s="1123"/>
      <c r="CP125" s="1054" t="s">
        <v>481</v>
      </c>
      <c r="CQ125" s="1003"/>
      <c r="CR125" s="1003"/>
      <c r="CS125" s="1003"/>
      <c r="CT125" s="1003"/>
      <c r="CU125" s="1003"/>
      <c r="CV125" s="1003"/>
      <c r="CW125" s="1003"/>
      <c r="CX125" s="1003"/>
      <c r="CY125" s="1003"/>
      <c r="CZ125" s="1003"/>
      <c r="DA125" s="1003"/>
      <c r="DB125" s="1003"/>
      <c r="DC125" s="1003"/>
      <c r="DD125" s="1003"/>
      <c r="DE125" s="1003"/>
      <c r="DF125" s="1004"/>
      <c r="DG125" s="1040" t="s">
        <v>126</v>
      </c>
      <c r="DH125" s="1041"/>
      <c r="DI125" s="1041"/>
      <c r="DJ125" s="1041"/>
      <c r="DK125" s="1041"/>
      <c r="DL125" s="1041" t="s">
        <v>126</v>
      </c>
      <c r="DM125" s="1041"/>
      <c r="DN125" s="1041"/>
      <c r="DO125" s="1041"/>
      <c r="DP125" s="1041"/>
      <c r="DQ125" s="1041" t="s">
        <v>126</v>
      </c>
      <c r="DR125" s="1041"/>
      <c r="DS125" s="1041"/>
      <c r="DT125" s="1041"/>
      <c r="DU125" s="1041"/>
      <c r="DV125" s="1042" t="s">
        <v>126</v>
      </c>
      <c r="DW125" s="1042"/>
      <c r="DX125" s="1042"/>
      <c r="DY125" s="1042"/>
      <c r="DZ125" s="1043"/>
    </row>
    <row r="126" spans="1:130" s="248" customFormat="1" ht="26.25" customHeight="1" thickBot="1" x14ac:dyDescent="0.25">
      <c r="A126" s="1173"/>
      <c r="B126" s="1060"/>
      <c r="C126" s="1030" t="s">
        <v>465</v>
      </c>
      <c r="D126" s="1031"/>
      <c r="E126" s="1031"/>
      <c r="F126" s="1031"/>
      <c r="G126" s="1031"/>
      <c r="H126" s="1031"/>
      <c r="I126" s="1031"/>
      <c r="J126" s="1031"/>
      <c r="K126" s="1031"/>
      <c r="L126" s="1031"/>
      <c r="M126" s="1031"/>
      <c r="N126" s="1031"/>
      <c r="O126" s="1031"/>
      <c r="P126" s="1031"/>
      <c r="Q126" s="1031"/>
      <c r="R126" s="1031"/>
      <c r="S126" s="1031"/>
      <c r="T126" s="1031"/>
      <c r="U126" s="1031"/>
      <c r="V126" s="1031"/>
      <c r="W126" s="1031"/>
      <c r="X126" s="1031"/>
      <c r="Y126" s="1031"/>
      <c r="Z126" s="1032"/>
      <c r="AA126" s="1072">
        <v>194643</v>
      </c>
      <c r="AB126" s="1073"/>
      <c r="AC126" s="1073"/>
      <c r="AD126" s="1073"/>
      <c r="AE126" s="1074"/>
      <c r="AF126" s="1075">
        <v>151973</v>
      </c>
      <c r="AG126" s="1073"/>
      <c r="AH126" s="1073"/>
      <c r="AI126" s="1073"/>
      <c r="AJ126" s="1074"/>
      <c r="AK126" s="1075">
        <v>32836</v>
      </c>
      <c r="AL126" s="1073"/>
      <c r="AM126" s="1073"/>
      <c r="AN126" s="1073"/>
      <c r="AO126" s="1074"/>
      <c r="AP126" s="1076">
        <v>0</v>
      </c>
      <c r="AQ126" s="1077"/>
      <c r="AR126" s="1077"/>
      <c r="AS126" s="1077"/>
      <c r="AT126" s="1078"/>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38"/>
      <c r="CL126" s="1125"/>
      <c r="CM126" s="1125"/>
      <c r="CN126" s="1125"/>
      <c r="CO126" s="1126"/>
      <c r="CP126" s="1063" t="s">
        <v>482</v>
      </c>
      <c r="CQ126" s="1064"/>
      <c r="CR126" s="1064"/>
      <c r="CS126" s="1064"/>
      <c r="CT126" s="1064"/>
      <c r="CU126" s="1064"/>
      <c r="CV126" s="1064"/>
      <c r="CW126" s="1064"/>
      <c r="CX126" s="1064"/>
      <c r="CY126" s="1064"/>
      <c r="CZ126" s="1064"/>
      <c r="DA126" s="1064"/>
      <c r="DB126" s="1064"/>
      <c r="DC126" s="1064"/>
      <c r="DD126" s="1064"/>
      <c r="DE126" s="1064"/>
      <c r="DF126" s="1065"/>
      <c r="DG126" s="1033" t="s">
        <v>126</v>
      </c>
      <c r="DH126" s="1034"/>
      <c r="DI126" s="1034"/>
      <c r="DJ126" s="1034"/>
      <c r="DK126" s="1034"/>
      <c r="DL126" s="1034" t="s">
        <v>126</v>
      </c>
      <c r="DM126" s="1034"/>
      <c r="DN126" s="1034"/>
      <c r="DO126" s="1034"/>
      <c r="DP126" s="1034"/>
      <c r="DQ126" s="1034" t="s">
        <v>126</v>
      </c>
      <c r="DR126" s="1034"/>
      <c r="DS126" s="1034"/>
      <c r="DT126" s="1034"/>
      <c r="DU126" s="1034"/>
      <c r="DV126" s="1035" t="s">
        <v>126</v>
      </c>
      <c r="DW126" s="1035"/>
      <c r="DX126" s="1035"/>
      <c r="DY126" s="1035"/>
      <c r="DZ126" s="1036"/>
    </row>
    <row r="127" spans="1:130" s="248" customFormat="1" ht="26.25" customHeight="1" x14ac:dyDescent="0.2">
      <c r="A127" s="1174"/>
      <c r="B127" s="1062"/>
      <c r="C127" s="1116" t="s">
        <v>483</v>
      </c>
      <c r="D127" s="1117"/>
      <c r="E127" s="1117"/>
      <c r="F127" s="1117"/>
      <c r="G127" s="1117"/>
      <c r="H127" s="1117"/>
      <c r="I127" s="1117"/>
      <c r="J127" s="1117"/>
      <c r="K127" s="1117"/>
      <c r="L127" s="1117"/>
      <c r="M127" s="1117"/>
      <c r="N127" s="1117"/>
      <c r="O127" s="1117"/>
      <c r="P127" s="1117"/>
      <c r="Q127" s="1117"/>
      <c r="R127" s="1117"/>
      <c r="S127" s="1117"/>
      <c r="T127" s="1117"/>
      <c r="U127" s="1117"/>
      <c r="V127" s="1117"/>
      <c r="W127" s="1117"/>
      <c r="X127" s="1117"/>
      <c r="Y127" s="1117"/>
      <c r="Z127" s="1118"/>
      <c r="AA127" s="1072">
        <v>78098</v>
      </c>
      <c r="AB127" s="1073"/>
      <c r="AC127" s="1073"/>
      <c r="AD127" s="1073"/>
      <c r="AE127" s="1074"/>
      <c r="AF127" s="1075">
        <v>82609</v>
      </c>
      <c r="AG127" s="1073"/>
      <c r="AH127" s="1073"/>
      <c r="AI127" s="1073"/>
      <c r="AJ127" s="1074"/>
      <c r="AK127" s="1075">
        <v>82434</v>
      </c>
      <c r="AL127" s="1073"/>
      <c r="AM127" s="1073"/>
      <c r="AN127" s="1073"/>
      <c r="AO127" s="1074"/>
      <c r="AP127" s="1076">
        <v>0.1</v>
      </c>
      <c r="AQ127" s="1077"/>
      <c r="AR127" s="1077"/>
      <c r="AS127" s="1077"/>
      <c r="AT127" s="1078"/>
      <c r="AU127" s="284"/>
      <c r="AV127" s="284"/>
      <c r="AW127" s="284"/>
      <c r="AX127" s="1146" t="s">
        <v>484</v>
      </c>
      <c r="AY127" s="1147"/>
      <c r="AZ127" s="1147"/>
      <c r="BA127" s="1147"/>
      <c r="BB127" s="1147"/>
      <c r="BC127" s="1147"/>
      <c r="BD127" s="1147"/>
      <c r="BE127" s="1148"/>
      <c r="BF127" s="1149" t="s">
        <v>485</v>
      </c>
      <c r="BG127" s="1147"/>
      <c r="BH127" s="1147"/>
      <c r="BI127" s="1147"/>
      <c r="BJ127" s="1147"/>
      <c r="BK127" s="1147"/>
      <c r="BL127" s="1148"/>
      <c r="BM127" s="1149" t="s">
        <v>486</v>
      </c>
      <c r="BN127" s="1147"/>
      <c r="BO127" s="1147"/>
      <c r="BP127" s="1147"/>
      <c r="BQ127" s="1147"/>
      <c r="BR127" s="1147"/>
      <c r="BS127" s="1148"/>
      <c r="BT127" s="1149" t="s">
        <v>487</v>
      </c>
      <c r="BU127" s="1147"/>
      <c r="BV127" s="1147"/>
      <c r="BW127" s="1147"/>
      <c r="BX127" s="1147"/>
      <c r="BY127" s="1147"/>
      <c r="BZ127" s="1171"/>
      <c r="CA127" s="284"/>
      <c r="CB127" s="284"/>
      <c r="CC127" s="284"/>
      <c r="CD127" s="285"/>
      <c r="CE127" s="285"/>
      <c r="CF127" s="285"/>
      <c r="CG127" s="282"/>
      <c r="CH127" s="282"/>
      <c r="CI127" s="282"/>
      <c r="CJ127" s="283"/>
      <c r="CK127" s="1138"/>
      <c r="CL127" s="1125"/>
      <c r="CM127" s="1125"/>
      <c r="CN127" s="1125"/>
      <c r="CO127" s="1126"/>
      <c r="CP127" s="1063" t="s">
        <v>488</v>
      </c>
      <c r="CQ127" s="1064"/>
      <c r="CR127" s="1064"/>
      <c r="CS127" s="1064"/>
      <c r="CT127" s="1064"/>
      <c r="CU127" s="1064"/>
      <c r="CV127" s="1064"/>
      <c r="CW127" s="1064"/>
      <c r="CX127" s="1064"/>
      <c r="CY127" s="1064"/>
      <c r="CZ127" s="1064"/>
      <c r="DA127" s="1064"/>
      <c r="DB127" s="1064"/>
      <c r="DC127" s="1064"/>
      <c r="DD127" s="1064"/>
      <c r="DE127" s="1064"/>
      <c r="DF127" s="1065"/>
      <c r="DG127" s="1033" t="s">
        <v>126</v>
      </c>
      <c r="DH127" s="1034"/>
      <c r="DI127" s="1034"/>
      <c r="DJ127" s="1034"/>
      <c r="DK127" s="1034"/>
      <c r="DL127" s="1034" t="s">
        <v>479</v>
      </c>
      <c r="DM127" s="1034"/>
      <c r="DN127" s="1034"/>
      <c r="DO127" s="1034"/>
      <c r="DP127" s="1034"/>
      <c r="DQ127" s="1034" t="s">
        <v>126</v>
      </c>
      <c r="DR127" s="1034"/>
      <c r="DS127" s="1034"/>
      <c r="DT127" s="1034"/>
      <c r="DU127" s="1034"/>
      <c r="DV127" s="1035" t="s">
        <v>489</v>
      </c>
      <c r="DW127" s="1035"/>
      <c r="DX127" s="1035"/>
      <c r="DY127" s="1035"/>
      <c r="DZ127" s="1036"/>
    </row>
    <row r="128" spans="1:130" s="248" customFormat="1" ht="26.25" customHeight="1" thickBot="1" x14ac:dyDescent="0.25">
      <c r="A128" s="1157" t="s">
        <v>490</v>
      </c>
      <c r="B128" s="1158"/>
      <c r="C128" s="1158"/>
      <c r="D128" s="1158"/>
      <c r="E128" s="1158"/>
      <c r="F128" s="1158"/>
      <c r="G128" s="1158"/>
      <c r="H128" s="1158"/>
      <c r="I128" s="1158"/>
      <c r="J128" s="1158"/>
      <c r="K128" s="1158"/>
      <c r="L128" s="1158"/>
      <c r="M128" s="1158"/>
      <c r="N128" s="1158"/>
      <c r="O128" s="1158"/>
      <c r="P128" s="1158"/>
      <c r="Q128" s="1158"/>
      <c r="R128" s="1158"/>
      <c r="S128" s="1158"/>
      <c r="T128" s="1158"/>
      <c r="U128" s="1158"/>
      <c r="V128" s="1158"/>
      <c r="W128" s="1159" t="s">
        <v>491</v>
      </c>
      <c r="X128" s="1159"/>
      <c r="Y128" s="1159"/>
      <c r="Z128" s="1160"/>
      <c r="AA128" s="1161" t="s">
        <v>126</v>
      </c>
      <c r="AB128" s="1162"/>
      <c r="AC128" s="1162"/>
      <c r="AD128" s="1162"/>
      <c r="AE128" s="1163"/>
      <c r="AF128" s="1164" t="s">
        <v>126</v>
      </c>
      <c r="AG128" s="1162"/>
      <c r="AH128" s="1162"/>
      <c r="AI128" s="1162"/>
      <c r="AJ128" s="1163"/>
      <c r="AK128" s="1164" t="s">
        <v>492</v>
      </c>
      <c r="AL128" s="1162"/>
      <c r="AM128" s="1162"/>
      <c r="AN128" s="1162"/>
      <c r="AO128" s="1163"/>
      <c r="AP128" s="1165"/>
      <c r="AQ128" s="1166"/>
      <c r="AR128" s="1166"/>
      <c r="AS128" s="1166"/>
      <c r="AT128" s="1167"/>
      <c r="AU128" s="284"/>
      <c r="AV128" s="284"/>
      <c r="AW128" s="284"/>
      <c r="AX128" s="1002" t="s">
        <v>493</v>
      </c>
      <c r="AY128" s="1003"/>
      <c r="AZ128" s="1003"/>
      <c r="BA128" s="1003"/>
      <c r="BB128" s="1003"/>
      <c r="BC128" s="1003"/>
      <c r="BD128" s="1003"/>
      <c r="BE128" s="1004"/>
      <c r="BF128" s="1168" t="s">
        <v>489</v>
      </c>
      <c r="BG128" s="1169"/>
      <c r="BH128" s="1169"/>
      <c r="BI128" s="1169"/>
      <c r="BJ128" s="1169"/>
      <c r="BK128" s="1169"/>
      <c r="BL128" s="1170"/>
      <c r="BM128" s="1168">
        <v>11.25</v>
      </c>
      <c r="BN128" s="1169"/>
      <c r="BO128" s="1169"/>
      <c r="BP128" s="1169"/>
      <c r="BQ128" s="1169"/>
      <c r="BR128" s="1169"/>
      <c r="BS128" s="1170"/>
      <c r="BT128" s="1168">
        <v>20</v>
      </c>
      <c r="BU128" s="1169"/>
      <c r="BV128" s="1169"/>
      <c r="BW128" s="1169"/>
      <c r="BX128" s="1169"/>
      <c r="BY128" s="1169"/>
      <c r="BZ128" s="1193"/>
      <c r="CA128" s="285"/>
      <c r="CB128" s="285"/>
      <c r="CC128" s="285"/>
      <c r="CD128" s="285"/>
      <c r="CE128" s="285"/>
      <c r="CF128" s="285"/>
      <c r="CG128" s="282"/>
      <c r="CH128" s="282"/>
      <c r="CI128" s="282"/>
      <c r="CJ128" s="283"/>
      <c r="CK128" s="1139"/>
      <c r="CL128" s="1140"/>
      <c r="CM128" s="1140"/>
      <c r="CN128" s="1140"/>
      <c r="CO128" s="1141"/>
      <c r="CP128" s="1150" t="s">
        <v>494</v>
      </c>
      <c r="CQ128" s="1151"/>
      <c r="CR128" s="1151"/>
      <c r="CS128" s="1151"/>
      <c r="CT128" s="1151"/>
      <c r="CU128" s="1151"/>
      <c r="CV128" s="1151"/>
      <c r="CW128" s="1151"/>
      <c r="CX128" s="1151"/>
      <c r="CY128" s="1151"/>
      <c r="CZ128" s="1151"/>
      <c r="DA128" s="1151"/>
      <c r="DB128" s="1151"/>
      <c r="DC128" s="1151"/>
      <c r="DD128" s="1151"/>
      <c r="DE128" s="1151"/>
      <c r="DF128" s="1152"/>
      <c r="DG128" s="1153" t="s">
        <v>126</v>
      </c>
      <c r="DH128" s="1154"/>
      <c r="DI128" s="1154"/>
      <c r="DJ128" s="1154"/>
      <c r="DK128" s="1154"/>
      <c r="DL128" s="1154" t="s">
        <v>126</v>
      </c>
      <c r="DM128" s="1154"/>
      <c r="DN128" s="1154"/>
      <c r="DO128" s="1154"/>
      <c r="DP128" s="1154"/>
      <c r="DQ128" s="1154" t="s">
        <v>126</v>
      </c>
      <c r="DR128" s="1154"/>
      <c r="DS128" s="1154"/>
      <c r="DT128" s="1154"/>
      <c r="DU128" s="1154"/>
      <c r="DV128" s="1155" t="s">
        <v>126</v>
      </c>
      <c r="DW128" s="1155"/>
      <c r="DX128" s="1155"/>
      <c r="DY128" s="1155"/>
      <c r="DZ128" s="1156"/>
    </row>
    <row r="129" spans="1:131" s="248" customFormat="1" ht="26.25" customHeight="1" x14ac:dyDescent="0.2">
      <c r="A129" s="1044" t="s">
        <v>106</v>
      </c>
      <c r="B129" s="1045"/>
      <c r="C129" s="1045"/>
      <c r="D129" s="1045"/>
      <c r="E129" s="1045"/>
      <c r="F129" s="1045"/>
      <c r="G129" s="1045"/>
      <c r="H129" s="1045"/>
      <c r="I129" s="1045"/>
      <c r="J129" s="1045"/>
      <c r="K129" s="1045"/>
      <c r="L129" s="1045"/>
      <c r="M129" s="1045"/>
      <c r="N129" s="1045"/>
      <c r="O129" s="1045"/>
      <c r="P129" s="1045"/>
      <c r="Q129" s="1045"/>
      <c r="R129" s="1045"/>
      <c r="S129" s="1045"/>
      <c r="T129" s="1045"/>
      <c r="U129" s="1045"/>
      <c r="V129" s="1045"/>
      <c r="W129" s="1187" t="s">
        <v>495</v>
      </c>
      <c r="X129" s="1188"/>
      <c r="Y129" s="1188"/>
      <c r="Z129" s="1189"/>
      <c r="AA129" s="1072">
        <v>127209754</v>
      </c>
      <c r="AB129" s="1073"/>
      <c r="AC129" s="1073"/>
      <c r="AD129" s="1073"/>
      <c r="AE129" s="1074"/>
      <c r="AF129" s="1075">
        <v>134721646</v>
      </c>
      <c r="AG129" s="1073"/>
      <c r="AH129" s="1073"/>
      <c r="AI129" s="1073"/>
      <c r="AJ129" s="1074"/>
      <c r="AK129" s="1075">
        <v>130061004</v>
      </c>
      <c r="AL129" s="1073"/>
      <c r="AM129" s="1073"/>
      <c r="AN129" s="1073"/>
      <c r="AO129" s="1074"/>
      <c r="AP129" s="1190"/>
      <c r="AQ129" s="1191"/>
      <c r="AR129" s="1191"/>
      <c r="AS129" s="1191"/>
      <c r="AT129" s="1192"/>
      <c r="AU129" s="286"/>
      <c r="AV129" s="286"/>
      <c r="AW129" s="286"/>
      <c r="AX129" s="1181" t="s">
        <v>496</v>
      </c>
      <c r="AY129" s="1064"/>
      <c r="AZ129" s="1064"/>
      <c r="BA129" s="1064"/>
      <c r="BB129" s="1064"/>
      <c r="BC129" s="1064"/>
      <c r="BD129" s="1064"/>
      <c r="BE129" s="1065"/>
      <c r="BF129" s="1182" t="s">
        <v>489</v>
      </c>
      <c r="BG129" s="1183"/>
      <c r="BH129" s="1183"/>
      <c r="BI129" s="1183"/>
      <c r="BJ129" s="1183"/>
      <c r="BK129" s="1183"/>
      <c r="BL129" s="1184"/>
      <c r="BM129" s="1182">
        <v>16.25</v>
      </c>
      <c r="BN129" s="1183"/>
      <c r="BO129" s="1183"/>
      <c r="BP129" s="1183"/>
      <c r="BQ129" s="1183"/>
      <c r="BR129" s="1183"/>
      <c r="BS129" s="1184"/>
      <c r="BT129" s="1182">
        <v>30</v>
      </c>
      <c r="BU129" s="1185"/>
      <c r="BV129" s="1185"/>
      <c r="BW129" s="1185"/>
      <c r="BX129" s="1185"/>
      <c r="BY129" s="1185"/>
      <c r="BZ129" s="1186"/>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44" t="s">
        <v>497</v>
      </c>
      <c r="B130" s="1045"/>
      <c r="C130" s="1045"/>
      <c r="D130" s="1045"/>
      <c r="E130" s="1045"/>
      <c r="F130" s="1045"/>
      <c r="G130" s="1045"/>
      <c r="H130" s="1045"/>
      <c r="I130" s="1045"/>
      <c r="J130" s="1045"/>
      <c r="K130" s="1045"/>
      <c r="L130" s="1045"/>
      <c r="M130" s="1045"/>
      <c r="N130" s="1045"/>
      <c r="O130" s="1045"/>
      <c r="P130" s="1045"/>
      <c r="Q130" s="1045"/>
      <c r="R130" s="1045"/>
      <c r="S130" s="1045"/>
      <c r="T130" s="1045"/>
      <c r="U130" s="1045"/>
      <c r="V130" s="1045"/>
      <c r="W130" s="1187" t="s">
        <v>498</v>
      </c>
      <c r="X130" s="1188"/>
      <c r="Y130" s="1188"/>
      <c r="Z130" s="1189"/>
      <c r="AA130" s="1072">
        <v>9115350</v>
      </c>
      <c r="AB130" s="1073"/>
      <c r="AC130" s="1073"/>
      <c r="AD130" s="1073"/>
      <c r="AE130" s="1074"/>
      <c r="AF130" s="1075">
        <v>8980591</v>
      </c>
      <c r="AG130" s="1073"/>
      <c r="AH130" s="1073"/>
      <c r="AI130" s="1073"/>
      <c r="AJ130" s="1074"/>
      <c r="AK130" s="1075">
        <v>8842425</v>
      </c>
      <c r="AL130" s="1073"/>
      <c r="AM130" s="1073"/>
      <c r="AN130" s="1073"/>
      <c r="AO130" s="1074"/>
      <c r="AP130" s="1190"/>
      <c r="AQ130" s="1191"/>
      <c r="AR130" s="1191"/>
      <c r="AS130" s="1191"/>
      <c r="AT130" s="1192"/>
      <c r="AU130" s="286"/>
      <c r="AV130" s="286"/>
      <c r="AW130" s="286"/>
      <c r="AX130" s="1181" t="s">
        <v>499</v>
      </c>
      <c r="AY130" s="1064"/>
      <c r="AZ130" s="1064"/>
      <c r="BA130" s="1064"/>
      <c r="BB130" s="1064"/>
      <c r="BC130" s="1064"/>
      <c r="BD130" s="1064"/>
      <c r="BE130" s="1065"/>
      <c r="BF130" s="1218">
        <v>-4.5999999999999996</v>
      </c>
      <c r="BG130" s="1219"/>
      <c r="BH130" s="1219"/>
      <c r="BI130" s="1219"/>
      <c r="BJ130" s="1219"/>
      <c r="BK130" s="1219"/>
      <c r="BL130" s="1220"/>
      <c r="BM130" s="1218">
        <v>25</v>
      </c>
      <c r="BN130" s="1219"/>
      <c r="BO130" s="1219"/>
      <c r="BP130" s="1219"/>
      <c r="BQ130" s="1219"/>
      <c r="BR130" s="1219"/>
      <c r="BS130" s="1220"/>
      <c r="BT130" s="1218">
        <v>35</v>
      </c>
      <c r="BU130" s="1221"/>
      <c r="BV130" s="1221"/>
      <c r="BW130" s="1221"/>
      <c r="BX130" s="1221"/>
      <c r="BY130" s="1221"/>
      <c r="BZ130" s="122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23"/>
      <c r="B131" s="1224"/>
      <c r="C131" s="1224"/>
      <c r="D131" s="1224"/>
      <c r="E131" s="1224"/>
      <c r="F131" s="1224"/>
      <c r="G131" s="1224"/>
      <c r="H131" s="1224"/>
      <c r="I131" s="1224"/>
      <c r="J131" s="1224"/>
      <c r="K131" s="1224"/>
      <c r="L131" s="1224"/>
      <c r="M131" s="1224"/>
      <c r="N131" s="1224"/>
      <c r="O131" s="1224"/>
      <c r="P131" s="1224"/>
      <c r="Q131" s="1224"/>
      <c r="R131" s="1224"/>
      <c r="S131" s="1224"/>
      <c r="T131" s="1224"/>
      <c r="U131" s="1224"/>
      <c r="V131" s="1224"/>
      <c r="W131" s="1225" t="s">
        <v>500</v>
      </c>
      <c r="X131" s="1226"/>
      <c r="Y131" s="1226"/>
      <c r="Z131" s="1227"/>
      <c r="AA131" s="1119">
        <v>118094404</v>
      </c>
      <c r="AB131" s="1098"/>
      <c r="AC131" s="1098"/>
      <c r="AD131" s="1098"/>
      <c r="AE131" s="1099"/>
      <c r="AF131" s="1097">
        <v>125741055</v>
      </c>
      <c r="AG131" s="1098"/>
      <c r="AH131" s="1098"/>
      <c r="AI131" s="1098"/>
      <c r="AJ131" s="1099"/>
      <c r="AK131" s="1097">
        <v>121218579</v>
      </c>
      <c r="AL131" s="1098"/>
      <c r="AM131" s="1098"/>
      <c r="AN131" s="1098"/>
      <c r="AO131" s="1099"/>
      <c r="AP131" s="1228"/>
      <c r="AQ131" s="1229"/>
      <c r="AR131" s="1229"/>
      <c r="AS131" s="1229"/>
      <c r="AT131" s="1230"/>
      <c r="AU131" s="286"/>
      <c r="AV131" s="286"/>
      <c r="AW131" s="286"/>
      <c r="AX131" s="1200" t="s">
        <v>501</v>
      </c>
      <c r="AY131" s="1151"/>
      <c r="AZ131" s="1151"/>
      <c r="BA131" s="1151"/>
      <c r="BB131" s="1151"/>
      <c r="BC131" s="1151"/>
      <c r="BD131" s="1151"/>
      <c r="BE131" s="1152"/>
      <c r="BF131" s="1201" t="s">
        <v>126</v>
      </c>
      <c r="BG131" s="1202"/>
      <c r="BH131" s="1202"/>
      <c r="BI131" s="1202"/>
      <c r="BJ131" s="1202"/>
      <c r="BK131" s="1202"/>
      <c r="BL131" s="1203"/>
      <c r="BM131" s="1201">
        <v>350</v>
      </c>
      <c r="BN131" s="1202"/>
      <c r="BO131" s="1202"/>
      <c r="BP131" s="1202"/>
      <c r="BQ131" s="1202"/>
      <c r="BR131" s="1202"/>
      <c r="BS131" s="1203"/>
      <c r="BT131" s="1204"/>
      <c r="BU131" s="1205"/>
      <c r="BV131" s="1205"/>
      <c r="BW131" s="1205"/>
      <c r="BX131" s="1205"/>
      <c r="BY131" s="1205"/>
      <c r="BZ131" s="1206"/>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207" t="s">
        <v>502</v>
      </c>
      <c r="B132" s="1208"/>
      <c r="C132" s="1208"/>
      <c r="D132" s="1208"/>
      <c r="E132" s="1208"/>
      <c r="F132" s="1208"/>
      <c r="G132" s="1208"/>
      <c r="H132" s="1208"/>
      <c r="I132" s="1208"/>
      <c r="J132" s="1208"/>
      <c r="K132" s="1208"/>
      <c r="L132" s="1208"/>
      <c r="M132" s="1208"/>
      <c r="N132" s="1208"/>
      <c r="O132" s="1208"/>
      <c r="P132" s="1208"/>
      <c r="Q132" s="1208"/>
      <c r="R132" s="1208"/>
      <c r="S132" s="1208"/>
      <c r="T132" s="1208"/>
      <c r="U132" s="1208"/>
      <c r="V132" s="1211" t="s">
        <v>503</v>
      </c>
      <c r="W132" s="1211"/>
      <c r="X132" s="1211"/>
      <c r="Y132" s="1211"/>
      <c r="Z132" s="1212"/>
      <c r="AA132" s="1213">
        <v>-4.9008607839999998</v>
      </c>
      <c r="AB132" s="1214"/>
      <c r="AC132" s="1214"/>
      <c r="AD132" s="1214"/>
      <c r="AE132" s="1215"/>
      <c r="AF132" s="1216">
        <v>-4.5016031820000002</v>
      </c>
      <c r="AG132" s="1214"/>
      <c r="AH132" s="1214"/>
      <c r="AI132" s="1214"/>
      <c r="AJ132" s="1215"/>
      <c r="AK132" s="1216">
        <v>-4.6795285399999997</v>
      </c>
      <c r="AL132" s="1214"/>
      <c r="AM132" s="1214"/>
      <c r="AN132" s="1214"/>
      <c r="AO132" s="1215"/>
      <c r="AP132" s="1113"/>
      <c r="AQ132" s="1114"/>
      <c r="AR132" s="1114"/>
      <c r="AS132" s="1114"/>
      <c r="AT132" s="1217"/>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209"/>
      <c r="B133" s="1210"/>
      <c r="C133" s="1210"/>
      <c r="D133" s="1210"/>
      <c r="E133" s="1210"/>
      <c r="F133" s="1210"/>
      <c r="G133" s="1210"/>
      <c r="H133" s="1210"/>
      <c r="I133" s="1210"/>
      <c r="J133" s="1210"/>
      <c r="K133" s="1210"/>
      <c r="L133" s="1210"/>
      <c r="M133" s="1210"/>
      <c r="N133" s="1210"/>
      <c r="O133" s="1210"/>
      <c r="P133" s="1210"/>
      <c r="Q133" s="1210"/>
      <c r="R133" s="1210"/>
      <c r="S133" s="1210"/>
      <c r="T133" s="1210"/>
      <c r="U133" s="1210"/>
      <c r="V133" s="1194" t="s">
        <v>504</v>
      </c>
      <c r="W133" s="1194"/>
      <c r="X133" s="1194"/>
      <c r="Y133" s="1194"/>
      <c r="Z133" s="1195"/>
      <c r="AA133" s="1196">
        <v>-3.8</v>
      </c>
      <c r="AB133" s="1197"/>
      <c r="AC133" s="1197"/>
      <c r="AD133" s="1197"/>
      <c r="AE133" s="1198"/>
      <c r="AF133" s="1196">
        <v>-3.6</v>
      </c>
      <c r="AG133" s="1197"/>
      <c r="AH133" s="1197"/>
      <c r="AI133" s="1197"/>
      <c r="AJ133" s="1198"/>
      <c r="AK133" s="1196">
        <v>-4.5999999999999996</v>
      </c>
      <c r="AL133" s="1197"/>
      <c r="AM133" s="1197"/>
      <c r="AN133" s="1197"/>
      <c r="AO133" s="1198"/>
      <c r="AP133" s="1143"/>
      <c r="AQ133" s="1144"/>
      <c r="AR133" s="1144"/>
      <c r="AS133" s="1144"/>
      <c r="AT133" s="119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xevACwEL2eiTIrIqCt6OeAx6Ggsy1ZhRX4Z56Jh2V3damQA7UBiKchHKqTAw5/hLmQUQRTeCdBOf1hzCWQYlA==" saltValue="JZ0UXG9qQ0u2d1oqFSHg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AK10:AO10"/>
    <mergeCell ref="AP10:AT10"/>
    <mergeCell ref="AU10:AY10"/>
    <mergeCell ref="CR10:CV10"/>
    <mergeCell ref="CW10:DA10"/>
    <mergeCell ref="DB10:DF10"/>
    <mergeCell ref="DG10:DK10"/>
    <mergeCell ref="DL10:DP10"/>
    <mergeCell ref="BS10:CG10"/>
    <mergeCell ref="CH10:CL10"/>
    <mergeCell ref="CM10:CQ10"/>
    <mergeCell ref="DV9:DZ9"/>
    <mergeCell ref="DB9:DF9"/>
    <mergeCell ref="DG9:DK9"/>
    <mergeCell ref="DL9:DP9"/>
    <mergeCell ref="DQ9:DU9"/>
    <mergeCell ref="BS9:CG9"/>
    <mergeCell ref="CH9:CL9"/>
    <mergeCell ref="CM9:CQ9"/>
    <mergeCell ref="CR9:CV9"/>
    <mergeCell ref="CW9:DA9"/>
    <mergeCell ref="DL8:DP8"/>
    <mergeCell ref="DQ8:DU8"/>
    <mergeCell ref="CH8:CL8"/>
    <mergeCell ref="CM8:CQ8"/>
    <mergeCell ref="CR8:CV8"/>
    <mergeCell ref="CW8:DA8"/>
    <mergeCell ref="B10:P10"/>
    <mergeCell ref="Q10:U10"/>
    <mergeCell ref="V10:Z10"/>
    <mergeCell ref="AA10:AE10"/>
    <mergeCell ref="AF10:AJ10"/>
    <mergeCell ref="AU9:AY9"/>
    <mergeCell ref="DV8:DZ8"/>
    <mergeCell ref="B9:P9"/>
    <mergeCell ref="Q9:U9"/>
    <mergeCell ref="V9:Z9"/>
    <mergeCell ref="AA9:AE9"/>
    <mergeCell ref="AF9:AJ9"/>
    <mergeCell ref="AK9:AO9"/>
    <mergeCell ref="AP9:AT9"/>
    <mergeCell ref="DV10:DZ10"/>
    <mergeCell ref="DQ10:DU10"/>
    <mergeCell ref="DJ2:DO2"/>
    <mergeCell ref="DQ2:DZ2"/>
    <mergeCell ref="A4:AY4"/>
    <mergeCell ref="A5:P6"/>
    <mergeCell ref="Q5:U6"/>
    <mergeCell ref="V5:Z6"/>
    <mergeCell ref="AA5:AE6"/>
    <mergeCell ref="AF5:AJ6"/>
    <mergeCell ref="AK5:AO6"/>
    <mergeCell ref="AP5:AT6"/>
    <mergeCell ref="CR7:CV7"/>
    <mergeCell ref="CW7:DA7"/>
    <mergeCell ref="DB7:DF7"/>
    <mergeCell ref="DG7:DK7"/>
    <mergeCell ref="DL7:DP7"/>
    <mergeCell ref="DQ7:DU7"/>
    <mergeCell ref="DV7:DZ7"/>
    <mergeCell ref="AK7:AO7"/>
    <mergeCell ref="AP7:AT7"/>
    <mergeCell ref="AU7:AY7"/>
    <mergeCell ref="BS7:CG7"/>
    <mergeCell ref="CH7:CL7"/>
    <mergeCell ref="CM7:CQ7"/>
    <mergeCell ref="DB8:DF8"/>
    <mergeCell ref="DG8:DK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B8:P8"/>
    <mergeCell ref="Q8:U8"/>
    <mergeCell ref="V8:Z8"/>
    <mergeCell ref="AA8:AE8"/>
    <mergeCell ref="AF8:AJ8"/>
    <mergeCell ref="AK8:AO8"/>
    <mergeCell ref="AP8:AT8"/>
    <mergeCell ref="AU8:AY8"/>
    <mergeCell ref="BS8:CG8"/>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N58"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aPbqtHB+u6Gc+7be5U4UAkxm8biYyg0lU6R8p+2H8BVeYZPEYIcGbSwQXgDHa30PUKD1qfIuU4l128wJAWlO9A==" saltValue="PVR3ljJ8NE+OfSeSx1cfBA=="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F37"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LYy+AosP1l4+Rqpsl7bd8jhZbSRFlADlWG/fsbvsCQ5aZhuMN2sRuFBiQFdE75sU7WFtYPJplaCzDjrmVD7Fg==" saltValue="MNW78VhilGFl8HEa/3Orn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4"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1" t="s">
        <v>508</v>
      </c>
      <c r="AP7" s="305"/>
      <c r="AQ7" s="306" t="s">
        <v>509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2"/>
      <c r="AP8" s="311" t="s">
        <v>510</v>
      </c>
      <c r="AQ8" s="312" t="s">
        <v>511</v>
      </c>
      <c r="AR8" s="313" t="s">
        <v>512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3" t="s">
        <v>513</v>
      </c>
      <c r="AL9" s="1234"/>
      <c r="AM9" s="1234"/>
      <c r="AN9" s="1235"/>
      <c r="AO9" s="314">
        <v>32378006</v>
      </c>
      <c r="AP9" s="314">
        <v>56782</v>
      </c>
      <c r="AQ9" s="315">
        <v>64942</v>
      </c>
      <c r="AR9" s="316">
        <v>-12.6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3" t="s">
        <v>514</v>
      </c>
      <c r="AL10" s="1234"/>
      <c r="AM10" s="1234"/>
      <c r="AN10" s="1235"/>
      <c r="AO10" s="317">
        <v>450184</v>
      </c>
      <c r="AP10" s="317">
        <v>790</v>
      </c>
      <c r="AQ10" s="318">
        <v>879</v>
      </c>
      <c r="AR10" s="319">
        <v>-10.1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3" t="s">
        <v>515</v>
      </c>
      <c r="AL11" s="1234"/>
      <c r="AM11" s="1234"/>
      <c r="AN11" s="1235"/>
      <c r="AO11" s="317" t="s">
        <v>516</v>
      </c>
      <c r="AP11" s="317" t="s">
        <v>516</v>
      </c>
      <c r="AQ11" s="318" t="s">
        <v>516</v>
      </c>
      <c r="AR11" s="319" t="s">
        <v>516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3" t="s">
        <v>517</v>
      </c>
      <c r="AL12" s="1234"/>
      <c r="AM12" s="1234"/>
      <c r="AN12" s="1235"/>
      <c r="AO12" s="317" t="s">
        <v>516</v>
      </c>
      <c r="AP12" s="317" t="s">
        <v>516</v>
      </c>
      <c r="AQ12" s="318" t="s">
        <v>516</v>
      </c>
      <c r="AR12" s="319" t="s">
        <v>516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3" t="s">
        <v>518</v>
      </c>
      <c r="AL13" s="1234"/>
      <c r="AM13" s="1234"/>
      <c r="AN13" s="1235"/>
      <c r="AO13" s="317">
        <v>1517192</v>
      </c>
      <c r="AP13" s="317">
        <v>2661</v>
      </c>
      <c r="AQ13" s="318">
        <v>2352</v>
      </c>
      <c r="AR13" s="319">
        <v>13.1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3" t="s">
        <v>519</v>
      </c>
      <c r="AL14" s="1234"/>
      <c r="AM14" s="1234"/>
      <c r="AN14" s="1235"/>
      <c r="AO14" s="317">
        <v>709080</v>
      </c>
      <c r="AP14" s="317">
        <v>1244</v>
      </c>
      <c r="AQ14" s="318">
        <v>1462</v>
      </c>
      <c r="AR14" s="319">
        <v>-14.9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9" t="s">
        <v>520</v>
      </c>
      <c r="AL15" s="1240"/>
      <c r="AM15" s="1240"/>
      <c r="AN15" s="1241"/>
      <c r="AO15" s="317">
        <v>-2415922</v>
      </c>
      <c r="AP15" s="317">
        <v>-4237</v>
      </c>
      <c r="AQ15" s="318">
        <v>-4941</v>
      </c>
      <c r="AR15" s="319">
        <v>-14.2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9" t="s">
        <v>184</v>
      </c>
      <c r="AL16" s="1240"/>
      <c r="AM16" s="1240"/>
      <c r="AN16" s="1241"/>
      <c r="AO16" s="317">
        <v>32638540</v>
      </c>
      <c r="AP16" s="317">
        <v>57239</v>
      </c>
      <c r="AQ16" s="318">
        <v>64694</v>
      </c>
      <c r="AR16" s="319">
        <v>-11.5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2" t="s">
        <v>525</v>
      </c>
      <c r="AL21" s="1243"/>
      <c r="AM21" s="1243"/>
      <c r="AN21" s="1244"/>
      <c r="AO21" s="330">
        <v>6.11</v>
      </c>
      <c r="AP21" s="331">
        <v>6.27</v>
      </c>
      <c r="AQ21" s="332">
        <v>-0.16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2" t="s">
        <v>526</v>
      </c>
      <c r="AL22" s="1243"/>
      <c r="AM22" s="1243"/>
      <c r="AN22" s="1244"/>
      <c r="AO22" s="335">
        <v>98.2</v>
      </c>
      <c r="AP22" s="336">
        <v>98.9</v>
      </c>
      <c r="AQ22" s="337">
        <v>-0.7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1" t="s">
        <v>508</v>
      </c>
      <c r="AP30" s="305"/>
      <c r="AQ30" s="306" t="s">
        <v>509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2"/>
      <c r="AP31" s="311" t="s">
        <v>510</v>
      </c>
      <c r="AQ31" s="312" t="s">
        <v>511</v>
      </c>
      <c r="AR31" s="313" t="s">
        <v>512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36" t="s">
        <v>530</v>
      </c>
      <c r="AL32" s="1237"/>
      <c r="AM32" s="1237"/>
      <c r="AN32" s="1238"/>
      <c r="AO32" s="345">
        <v>2734341</v>
      </c>
      <c r="AP32" s="345">
        <v>4795</v>
      </c>
      <c r="AQ32" s="346">
        <v>4470</v>
      </c>
      <c r="AR32" s="347">
        <v>7.3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36" t="s">
        <v>531</v>
      </c>
      <c r="AL33" s="1237"/>
      <c r="AM33" s="1237"/>
      <c r="AN33" s="1238"/>
      <c r="AO33" s="345" t="s">
        <v>516</v>
      </c>
      <c r="AP33" s="345" t="s">
        <v>516</v>
      </c>
      <c r="AQ33" s="346" t="s">
        <v>516</v>
      </c>
      <c r="AR33" s="347" t="s">
        <v>516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36" t="s">
        <v>532</v>
      </c>
      <c r="AL34" s="1237"/>
      <c r="AM34" s="1237"/>
      <c r="AN34" s="1238"/>
      <c r="AO34" s="345">
        <v>153870</v>
      </c>
      <c r="AP34" s="345">
        <v>270</v>
      </c>
      <c r="AQ34" s="346">
        <v>430</v>
      </c>
      <c r="AR34" s="347">
        <v>-37.200000000000003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36" t="s">
        <v>533</v>
      </c>
      <c r="AL35" s="1237"/>
      <c r="AM35" s="1237"/>
      <c r="AN35" s="1238"/>
      <c r="AO35" s="345" t="s">
        <v>516</v>
      </c>
      <c r="AP35" s="345" t="s">
        <v>516</v>
      </c>
      <c r="AQ35" s="346">
        <v>25</v>
      </c>
      <c r="AR35" s="347" t="s">
        <v>516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36" t="s">
        <v>534</v>
      </c>
      <c r="AL36" s="1237"/>
      <c r="AM36" s="1237"/>
      <c r="AN36" s="1238"/>
      <c r="AO36" s="345">
        <v>166486</v>
      </c>
      <c r="AP36" s="345">
        <v>292</v>
      </c>
      <c r="AQ36" s="346">
        <v>317</v>
      </c>
      <c r="AR36" s="347">
        <v>-7.9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36" t="s">
        <v>535</v>
      </c>
      <c r="AL37" s="1237"/>
      <c r="AM37" s="1237"/>
      <c r="AN37" s="1238"/>
      <c r="AO37" s="345">
        <v>115270</v>
      </c>
      <c r="AP37" s="345">
        <v>202</v>
      </c>
      <c r="AQ37" s="346">
        <v>2439</v>
      </c>
      <c r="AR37" s="347">
        <v>-91.7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45" t="s">
        <v>536</v>
      </c>
      <c r="AL38" s="1246"/>
      <c r="AM38" s="1246"/>
      <c r="AN38" s="1247"/>
      <c r="AO38" s="348" t="s">
        <v>516</v>
      </c>
      <c r="AP38" s="348" t="s">
        <v>516</v>
      </c>
      <c r="AQ38" s="349" t="s">
        <v>516</v>
      </c>
      <c r="AR38" s="337" t="s">
        <v>516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45" t="s">
        <v>537</v>
      </c>
      <c r="AL39" s="1246"/>
      <c r="AM39" s="1246"/>
      <c r="AN39" s="1247"/>
      <c r="AO39" s="345" t="s">
        <v>516</v>
      </c>
      <c r="AP39" s="345" t="s">
        <v>516</v>
      </c>
      <c r="AQ39" s="346">
        <v>-17</v>
      </c>
      <c r="AR39" s="347" t="s">
        <v>516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36" t="s">
        <v>538</v>
      </c>
      <c r="AL40" s="1237"/>
      <c r="AM40" s="1237"/>
      <c r="AN40" s="1238"/>
      <c r="AO40" s="345">
        <v>-8842425</v>
      </c>
      <c r="AP40" s="345">
        <v>-15507</v>
      </c>
      <c r="AQ40" s="346">
        <v>-15313</v>
      </c>
      <c r="AR40" s="347">
        <v>1.3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48" t="s">
        <v>296</v>
      </c>
      <c r="AL41" s="1249"/>
      <c r="AM41" s="1249"/>
      <c r="AN41" s="1250"/>
      <c r="AO41" s="345">
        <v>-5672458</v>
      </c>
      <c r="AP41" s="345">
        <v>-9948</v>
      </c>
      <c r="AQ41" s="346">
        <v>-7650</v>
      </c>
      <c r="AR41" s="347">
        <v>30</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51" t="s">
        <v>508</v>
      </c>
      <c r="AN49" s="1253" t="s">
        <v>542</v>
      </c>
      <c r="AO49" s="1254"/>
      <c r="AP49" s="1254"/>
      <c r="AQ49" s="1254"/>
      <c r="AR49" s="1255"/>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52"/>
      <c r="AN50" s="361" t="s">
        <v>543</v>
      </c>
      <c r="AO50" s="362" t="s">
        <v>544</v>
      </c>
      <c r="AP50" s="363" t="s">
        <v>545</v>
      </c>
      <c r="AQ50" s="364" t="s">
        <v>546</v>
      </c>
      <c r="AR50" s="365" t="s">
        <v>547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14639244</v>
      </c>
      <c r="AN51" s="367">
        <v>26268</v>
      </c>
      <c r="AO51" s="368">
        <v>-6.1</v>
      </c>
      <c r="AP51" s="369">
        <v>51565</v>
      </c>
      <c r="AQ51" s="370">
        <v>17.8</v>
      </c>
      <c r="AR51" s="371">
        <v>-23.9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11959435</v>
      </c>
      <c r="AN52" s="375">
        <v>21459</v>
      </c>
      <c r="AO52" s="376">
        <v>-6.7</v>
      </c>
      <c r="AP52" s="377">
        <v>35359</v>
      </c>
      <c r="AQ52" s="378">
        <v>16.5</v>
      </c>
      <c r="AR52" s="379">
        <v>-23.2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16828192</v>
      </c>
      <c r="AN53" s="367">
        <v>29959</v>
      </c>
      <c r="AO53" s="368">
        <v>14.1</v>
      </c>
      <c r="AP53" s="369">
        <v>46686</v>
      </c>
      <c r="AQ53" s="370">
        <v>-9.5</v>
      </c>
      <c r="AR53" s="371">
        <v>23.6</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15454181</v>
      </c>
      <c r="AN54" s="375">
        <v>27513</v>
      </c>
      <c r="AO54" s="376">
        <v>28.2</v>
      </c>
      <c r="AP54" s="377">
        <v>32595</v>
      </c>
      <c r="AQ54" s="378">
        <v>-7.8</v>
      </c>
      <c r="AR54" s="379">
        <v>36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16655146</v>
      </c>
      <c r="AN55" s="367">
        <v>29380</v>
      </c>
      <c r="AO55" s="368">
        <v>-1.9</v>
      </c>
      <c r="AP55" s="369">
        <v>49796</v>
      </c>
      <c r="AQ55" s="370">
        <v>6.7</v>
      </c>
      <c r="AR55" s="371">
        <v>-8.6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14450774</v>
      </c>
      <c r="AN56" s="375">
        <v>25491</v>
      </c>
      <c r="AO56" s="376">
        <v>-7.3</v>
      </c>
      <c r="AP56" s="377">
        <v>37281</v>
      </c>
      <c r="AQ56" s="378">
        <v>14.4</v>
      </c>
      <c r="AR56" s="379">
        <v>-21.7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15213795</v>
      </c>
      <c r="AN57" s="367">
        <v>26627</v>
      </c>
      <c r="AO57" s="368">
        <v>-9.4</v>
      </c>
      <c r="AP57" s="369">
        <v>51681</v>
      </c>
      <c r="AQ57" s="370">
        <v>3.8</v>
      </c>
      <c r="AR57" s="371">
        <v>-13.2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12541586</v>
      </c>
      <c r="AN58" s="375">
        <v>21951</v>
      </c>
      <c r="AO58" s="376">
        <v>-13.9</v>
      </c>
      <c r="AP58" s="377">
        <v>37226</v>
      </c>
      <c r="AQ58" s="378">
        <v>-0.1</v>
      </c>
      <c r="AR58" s="379">
        <v>-13.8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20696248</v>
      </c>
      <c r="AN59" s="367">
        <v>36296</v>
      </c>
      <c r="AO59" s="368">
        <v>36.299999999999997</v>
      </c>
      <c r="AP59" s="369">
        <v>50465</v>
      </c>
      <c r="AQ59" s="370">
        <v>-2.4</v>
      </c>
      <c r="AR59" s="371">
        <v>38.700000000000003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15217355</v>
      </c>
      <c r="AN60" s="375">
        <v>26687</v>
      </c>
      <c r="AO60" s="376">
        <v>21.6</v>
      </c>
      <c r="AP60" s="377">
        <v>34193</v>
      </c>
      <c r="AQ60" s="378">
        <v>-8.1</v>
      </c>
      <c r="AR60" s="379">
        <v>29.7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16806525</v>
      </c>
      <c r="AN61" s="382">
        <v>29706</v>
      </c>
      <c r="AO61" s="383">
        <v>6.6</v>
      </c>
      <c r="AP61" s="384">
        <v>50039</v>
      </c>
      <c r="AQ61" s="385">
        <v>3.3</v>
      </c>
      <c r="AR61" s="371">
        <v>3.3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13924666</v>
      </c>
      <c r="AN62" s="375">
        <v>24620</v>
      </c>
      <c r="AO62" s="376">
        <v>4.4000000000000004</v>
      </c>
      <c r="AP62" s="377">
        <v>35331</v>
      </c>
      <c r="AQ62" s="378">
        <v>3</v>
      </c>
      <c r="AR62" s="379">
        <v>1.4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6zkKNmzrtiXJKeybz1fdqVny6iieunQKy07c/GYbXEC1CCimYeDFjCKrqo+jfPiIwDAP/SavcfuLDa/WpMl0dQ==" saltValue="GlrqvNh3HaC2hkXK7szq5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H77"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row r="120" spans="125:125" ht="13.5" hidden="1" customHeight="1" x14ac:dyDescent="0.2"/>
    <row r="121" spans="125:125" ht="13.5" hidden="1" customHeight="1" x14ac:dyDescent="0.2">
      <c r="DU121" s="292"/>
    </row>
  </sheetData>
  <sheetProtection algorithmName="SHA-512" hashValue="TUdYHTXNNMdSTX01Bm8sPzMOeILFyPrz5YLAgUEejhJUOvuqWv0jpjSKA3Am3OoXCjaY1U0LT2kL+dUoCeopdQ==" saltValue="XNREtNtyO3v++vXDgX/Wa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H77"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557</v>
      </c>
    </row>
  </sheetData>
  <sheetProtection algorithmName="SHA-512" hashValue="dRV8t/F3dNCnz2goaTNc7HIdRvSHL9Nk6/C12mt7b9zTq4HjJmtJjcAOqqF2LsyoxdHnn3J84IxP4nUW7ADwwQ==" saltValue="MOwq/GSfSAlOeAt/pR0S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8"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56" t="s">
        <v>3</v>
      </c>
      <c r="D47" s="1256"/>
      <c r="E47" s="1257"/>
      <c r="F47" s="11">
        <v>15.15</v>
      </c>
      <c r="G47" s="12">
        <v>16.59</v>
      </c>
      <c r="H47" s="12">
        <v>20.79</v>
      </c>
      <c r="I47" s="12">
        <v>17.420000000000002</v>
      </c>
      <c r="J47" s="13">
        <v>20.7</v>
      </c>
    </row>
    <row r="48" spans="2:10" ht="57.75" customHeight="1" x14ac:dyDescent="0.2">
      <c r="B48" s="14"/>
      <c r="C48" s="1258" t="s">
        <v>4</v>
      </c>
      <c r="D48" s="1258"/>
      <c r="E48" s="1259"/>
      <c r="F48" s="15">
        <v>3.44</v>
      </c>
      <c r="G48" s="16">
        <v>4.51</v>
      </c>
      <c r="H48" s="16">
        <v>3.62</v>
      </c>
      <c r="I48" s="16">
        <v>4.12</v>
      </c>
      <c r="J48" s="17">
        <v>6.88</v>
      </c>
    </row>
    <row r="49" spans="2:10" ht="57.75" customHeight="1" thickBot="1" x14ac:dyDescent="0.25">
      <c r="B49" s="18"/>
      <c r="C49" s="1260" t="s">
        <v>5</v>
      </c>
      <c r="D49" s="1260"/>
      <c r="E49" s="1261"/>
      <c r="F49" s="19">
        <v>0.21</v>
      </c>
      <c r="G49" s="20">
        <v>2.17</v>
      </c>
      <c r="H49" s="20">
        <v>3.9</v>
      </c>
      <c r="I49" s="20" t="s">
        <v>563</v>
      </c>
      <c r="J49" s="21">
        <v>5.26</v>
      </c>
    </row>
    <row r="50" spans="2:10" ht="13.5" customHeight="1" x14ac:dyDescent="0.2"/>
  </sheetData>
  <sheetProtection algorithmName="SHA-512" hashValue="e7p8z/cAwcE/rVLx9VUsa2Rkeaz7Hhr0UqmyuuG92tzuP4AClX/no3gAbMpSyflkN4051JBH0qLjFJU73dBxZw==" saltValue="h2hRktZXPfoBd6kipSOK4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2022-09-22T08:44:13Z</cp:lastPrinted>
  <dcterms:created xsi:type="dcterms:W3CDTF">2022-02-02T04:31:24Z</dcterms:created>
  <dcterms:modified xsi:type="dcterms:W3CDTF">2022-09-26T02:32:52Z</dcterms:modified>
  <cp:category/>
</cp:coreProperties>
</file>