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7_北区　　　〇\"/>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<sst xmlns="http://schemas.openxmlformats.org/spreadsheetml/2006/main" count="1176" uniqueCount="614">
  <si>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</si>
  <si>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</si>
  <si>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</si>
  <si>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</si>
  <si>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</si>
  <si>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</si>
  <si>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</si>
  <si>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</si>
  <si>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</si>
  <si>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</si>
  <si>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</si>
  <si>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</si>
  <si>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</si>
  <si>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</si>
  <si>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</si>
  <si>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</si>
  <si>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</si>
  <si>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</si>
  <si>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</si>
  <si>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</si>
  <si>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</si>
  <si>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</si>
  <si>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</si>
  <si>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</si>
  <si>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</si>
  <si>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</si>
  <si>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</si>
  <si>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</si>
  <si>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</si>
  <si>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</si>
  <si>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</si>
  <si>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</si>
  <si>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</si>
  <si>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</si>
  <si>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</si>
  <si>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</si>
  <si>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</si>
  <si>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</si>
  <si>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</si>
  <si>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</si>
  <si>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</si>
  <si>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</si>
  <si>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</si>
  <si>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</si>
  <si>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</si>
  <si>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</si>
  <si>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</si>
  <si>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</si>
  <si>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</si>
  <si>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</si>
  <si>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</si>
  <si>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</si>
  <si>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</si>
  <si>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</si>
  <si>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</si>
  <si>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</si>
  <si>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</si>
  <si>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</si>
  <si>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</si>
  <si>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</si>
  <si>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</si>
  <si>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</si>
  <si>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</si>
  <si>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</si>
  <si>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</si>
  <si>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</si>
  <si>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</si>
  <si>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</si>
  <si>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</si>
  <si>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</si>
  <si>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</si>
  <si>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</si>
  <si>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</si>
  <si>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</si>
  <si>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</si>
  <si>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</si>
  <si>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</si>
  <si>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</si>
  <si>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</si>
  <si>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</si>
  <si>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</si>
  <si>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</si>
  <si>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</si>
  <si>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</si>
  <si>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</si>
  <si>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</si>
  <si>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</si>
  <si>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</si>
  <si>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</si>
  <si>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</si>
  <si>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</si>
  <si>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</si>
  <si>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</si>
  <si>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</si>
  <si>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</si>
  <si>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</si>
  <si>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</si>
  <si>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</si>
  <si>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</si>
  <si>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</si>
  <si>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</si>
  <si>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</si>
  <si>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</si>
  <si>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</si>
  <si>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</si>
  <si>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</si>
  <si>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</si>
  <si>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</si>
  <si>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</si>
  <si>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</si>
  <si>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</si>
  <si>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</si>
  <si>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</si>
  <si>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</si>
  <si>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</si>
  <si>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</si>
  <si>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</si>
  <si>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</si>
  <si>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</si>
  <si>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</si>
  <si>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</si>
  <si>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</si>
  <si>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</si>
  <si>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</si>
  <si>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</si>
  <si>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</si>
  <si>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</si>
  <si>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</si>
  <si>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</si>
  <si>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</si>
  <si>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</si>
  <si>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</si>
  <si>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</si>
  <si>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</si>
  <si>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</si>
  <si>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</si>
  <si>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</si>
  <si>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</si>
  <si>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</si>
  <si>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</si>
  <si>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</si>
  <si>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</si>
  <si>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</si>
  <si>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</si>
  <si>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</si>
  <si>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</si>
  <si>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</si>
  <si>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</si>
  <si>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</si>
  <si>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</si>
  <si>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</si>
  <si>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</si>
  <si>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</si>
  <si>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</si>
  <si>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</si>
  <si>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</si>
  <si>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</si>
  <si>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</si>
  <si>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</si>
  <si>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</si>
  <si>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</si>
  <si>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</si>
  <si>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</si>
  <si>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</si>
  <si>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</si>
  <si>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</si>
  <si>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</si>
  <si>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</si>
  <si>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</si>
  <si>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</si>
  <si>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</si>
  <si>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</si>
  <si>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</si>
  <si>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</si>
  <si>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</si>
  <si>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</si>
  <si>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</si>
  <si>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</si>
  <si>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</si>
  <si>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</si>
  <si>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</si>
  <si>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</si>
  <si>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</si>
  <si>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</si>
  <si>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</si>
  <si>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</si>
  <si>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</si>
  <si>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</si>
  <si>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</si>
  <si>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</si>
  <si>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</si>
  <si>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</si>
  <si>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</si>
  <si>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</si>
  <si>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</si>
  <si>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</si>
  <si>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</si>
  <si>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</si>
  <si>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</si>
  <si>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</si>
  <si>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</si>
  <si>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</si>
  <si>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</si>
  <si>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</si>
  <si>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</si>
  <si>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</si>
  <si>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</si>
  <si>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</si>
  <si>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</si>
  <si>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</si>
  <si>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</si>
  <si>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</si>
  <si>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</si>
  <si>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</si>
  <si>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</si>
  <si>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</si>
  <si>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</si>
  <si>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</si>
  <si>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</si>
  <si>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</si>
  <si>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</si>
  <si>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</si>
  <si>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</si>
  <si>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</si>
  <si>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</si>
  <si>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</si>
  <si>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</si>
  <si>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</si>
  <si>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</si>
  <si>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</si>
  <si>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</si>
  <si>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</si>
  <si>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</si>
  <si>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</si>
  <si>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</si>
  <si>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</si>
  <si>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</si>
  <si>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</si>
  <si>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</si>
  <si>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</si>
  <si>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</si>
  <si>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</si>
  <si>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</si>
  <si>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</si>
  <si>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</si>
  <si>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</si>
  <si>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</si>
  <si>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</si>
  <si>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</si>
  <si>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</si>
  <si>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</si>
  <si>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</si>
  <si>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</si>
  <si>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</si>
  <si>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</si>
  <si>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</si>
  <si>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</si>
  <si>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</si>
  <si>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</si>
  <si>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</si>
  <si>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</si>
  <si>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</si>
  <si>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</si>
  <si>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</si>
  <si>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</si>
  <si>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</si>
  <si>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</si>
  <si>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</si>
  <si>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</si>
  <si>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</si>
  <si>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</si>
  <si>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</si>
  <si>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</si>
  <si>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</si>
  <si>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</si>
  <si>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</si>
  <si>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</si>
  <si>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</si>
  <si>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</si>
  <si>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</si>
  <si>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</si>
  <si>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</si>
  <si>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</si>
  <si>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</si>
  <si>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</si>
  <si>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</si>
  <si>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</si>
  <si>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</si>
  <si>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</si>
  <si>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</si>
  <si>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</si>
  <si>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</si>
  <si>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</si>
  <si>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</si>
  <si>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</si>
  <si>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</si>
  <si>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</si>
  <si>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</si>
  <si>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</si>
  <si>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</si>
  <si>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</si>
  <si>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</si>
  <si>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</si>
  <si>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</si>
  <si>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</si>
  <si>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</si>
  <si>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</si>
  <si>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</si>
  <si>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</si>
  <si>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</si>
  <si>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</si>
  <si>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</si>
  <si>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</si>
  <si>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</si>
  <si>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</si>
  <si>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</si>
  <si>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</si>
  <si>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</si>
  <si>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</si>
  <si>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</si>
  <si>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</si>
  <si>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</si>
  <si>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</si>
  <si>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</si>
  <si>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</si>
  <si>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</si>
  <si>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</si>
  <si>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</si>
  <si>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</si>
  <si>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</si>
  <si>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</si>
  <si>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</si>
  <si>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</si>
  <si>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</si>
  <si>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</si>
  <si>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</si>
  <si>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</si>
  <si>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</si>
  <si>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</si>
  <si>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</si>
  <si>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</si>
  <si>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</si>
  <si>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</si>
  <si>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</si>
  <si>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</si>
  <si>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</si>
  <si>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</si>
  <si>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</si>
  <si>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</si>
  <si>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</si>
  <si>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</si>
  <si>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</si>
  <si>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</si>
  <si>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</si>
  <si>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</si>
  <si>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</si>
  <si>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</si>
  <si>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</si>
  <si>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</si>
  <si>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</si>
  <si>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</si>
  <si>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</si>
  <si>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</si>
  <si>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</si>
  <si>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</si>
  <si>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</si>
  <si>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</si>
  <si>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</si>
  <si>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</si>
  <si>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</si>
  <si>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</si>
  <si>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</si>
  <si>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</si>
  <si>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</si>
  <si>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</si>
  <si>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</si>
  <si>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</si>
  <si>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</si>
  <si>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</si>
  <si>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</si>
  <si>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</si>
  <si>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</si>
  <si>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</si>
  <si>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</si>
  <si>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</si>
  <si>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</si>
  <si>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</si>
  <si>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</si>
  <si>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</si>
  <si>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</si>
  <si>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</si>
  <si>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</si>
  <si>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</si>
  <si>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</si>
  <si>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</si>
  <si>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</si>
  <si>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</si>
  <si>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</si>
  <si>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</si>
  <si>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</si>
  <si>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</si>
  <si>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</si>
  <si>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</si>
  <si>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</si>
  <si>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</si>
  <si>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</si>
  <si>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</si>
  <si>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</si>
  <si>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</si>
  <si>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</si>
  <si>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</si>
  <si>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</si>
  <si>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</si>
  <si>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</si>
  <si>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</si>
  <si>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</si>
  <si>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</si>
  <si>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</si>
  <si>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</si>
  <si>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</si>
  <si>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</si>
  <si>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</si>
  <si>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</si>
  <si>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</si>
  <si>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</si>
  <si>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</si>
  <si>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</si>
  <si>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</si>
  <si>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</si>
  <si>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</si>
  <si>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</si>
  <si>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</si>
  <si>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</si>
  <si>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</si>
  <si>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</si>
  <si>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</si>
  <si>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</si>
  <si>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</si>
  <si>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</si>
  <si>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</si>
  <si>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</si>
  <si>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</si>
  <si>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</si>
  <si>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</si>
  <si>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</si>
  <si>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</si>
  <si>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</si>
  <si>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</si>
  <si>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</si>
  <si>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</si>
  <si>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</si>
  <si>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</si>
  <si>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</si>
  <si>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</si>
  <si>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</si>
  <si>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</si>
  <si>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</si>
  <si>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</si>
  <si>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</si>
  <si>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</si>
  <si>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</si>
  <si>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</si>
  <si>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</si>
  <si>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</si>
  <si>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</si>
  <si>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</si>
  <si>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</si>
  <si>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</si>
  <si>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</si>
  <si>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</si>
  <si>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</si>
  <si>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</si>
  <si>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</si>
  <si>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</si>
  <si>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</si>
  <si>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</si>
  <si>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</si>
  <si>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</si>
  <si>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</si>
  <si>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</si>
  <si>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</si>
  <si>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</si>
  <si>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</si>
  <si>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</si>
  <si>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</si>
  <si>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</si>
  <si>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</si>
  <si>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</si>
  <si>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</si>
  <si>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</si>
  <si>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</si>
  <si>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</si>
  <si>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</si>
  <si>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</si>
  <si>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</si>
  <si>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</si>
  <si>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</si>
  <si>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</si>
  <si>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</si>
  <si>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</si>
  <si>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</si>
  <si>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</si>
  <si>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</si>
  <si>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</si>
  <si>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</si>
  <si>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</si>
  <si>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</si>
  <si>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</si>
  <si>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</si>
  <si>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</si>
  <si>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</si>
  <si>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</si>
  <si>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</si>
  <si>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</si>
  <si>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</si>
  <si>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</si>
  <si>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</si>
  <si>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</si>
  <si>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</si>
  <si>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</si>
  <si>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</si>
  <si>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</si>
  <si>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</si>
  <si>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</si>
  <si>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</si>
  <si>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</si>
  <si>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</si>
  <si>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</si>
  <si>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</si>
  <si>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</si>
  <si>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</si>
  <si>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</si>
  <si>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</si>
  <si>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</si>
  <si>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</si>
  <si>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</si>
  <si>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</si>
  <si>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</si>
  <si>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</si>
  <si>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</si>
  <si>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</si>
  <si>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</si>
  <si>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</si>
  <si>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</si>
  <si>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</si>
  <si>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</si>
  <si>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</si>
  <si>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</si>
  <si>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</si>
  <si>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</si>
  <si>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</si>
  <si>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</si>
  <si>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</si>
  <si>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</si>
  <si>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</si>
  <si>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</si>
  <si>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</si>
  <si>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</si>
  <si>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</si>
  <si>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</si>
  <si>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</si>
  <si>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</si>
  <si>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</si>
  <si>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</si>
  <si>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</si>
  <si>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</si>
  <si>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</si>
  <si>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</si>
  <si>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</si>
  <si>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5.52</t>
  </si>
  <si>
    <t>▲ 1.48</t>
  </si>
  <si>
    <t>▲ 2.53</t>
  </si>
  <si>
    <t>▲ 0.65</t>
  </si>
  <si>
    <t>一般会計</t>
  </si>
  <si>
    <t>介護保険会計</t>
  </si>
  <si>
    <t>国民健康保険事業会計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</si>
  <si>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</si>
  <si>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</si>
  <si>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</si>
  <si>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</si>
  <si>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</si>
  <si>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</si>
  <si>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</si>
  <si>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</si>
  <si>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</si>
  <si>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</si>
  <si>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phoneticPr fontId="2"/>
  </si>
  <si>
    <t>特別区競馬組合</t>
    <phoneticPr fontId="2"/>
  </si>
  <si>
    <t>東京二十三区清掃一部事務組合</t>
    <phoneticPr fontId="2"/>
  </si>
  <si>
    <t>東京都後期高齢者医療広域連合（一般会計）</t>
    <phoneticPr fontId="2"/>
  </si>
  <si>
    <t xml:space="preserve"> 東京都後期高齢者医療広域連合（後期高齢者医療特別会計）</t>
    <phoneticPr fontId="2"/>
  </si>
  <si>
    <t>法適用</t>
    <phoneticPr fontId="2"/>
  </si>
  <si>
    <t>北区土地開発公社</t>
    <phoneticPr fontId="2"/>
  </si>
  <si>
    <t>○</t>
    <phoneticPr fontId="2"/>
  </si>
  <si>
    <t>東京都北区体育協会</t>
    <phoneticPr fontId="2"/>
  </si>
  <si>
    <t>北区文化振興財団</t>
    <phoneticPr fontId="2"/>
  </si>
  <si>
    <t>東京広域勤労者サービスセンター</t>
    <phoneticPr fontId="2"/>
  </si>
  <si>
    <t>施設建設基金</t>
    <rPh sb="0" eb="4">
      <t>シセツケンセツ</t>
    </rPh>
    <rPh sb="4" eb="6">
      <t>キキン</t>
    </rPh>
    <phoneticPr fontId="5"/>
  </si>
  <si>
    <t>学校改築等基金</t>
    <phoneticPr fontId="5"/>
  </si>
  <si>
    <t>まちづくり基金</t>
    <phoneticPr fontId="5"/>
  </si>
  <si>
    <t>住宅管理基金</t>
    <phoneticPr fontId="5"/>
  </si>
  <si>
    <t>協働推進基金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</si>
  <si>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</si>
  <si>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</si>
  <si>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</si>
  <si>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債の現在高や債務負担行為に基づく支出予定額等を含めた将来負担額に対して、基金などの充当可能財源が上回っている状態にあり、将来負担比率は算定されていない。一方で、今後も多額の財源が必要となる学校改築やその他施設の更新経費が見込まれるため、適切な区債と基金の活用でさらなる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</si>
  <si>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</si>
  <si>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</si>
  <si>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</si>
  <si>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</si>
  <si>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</si>
  <si>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</si>
  <si>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区債の現在高や債務負担行為に基づく支出予定額等を含めた将来負担額に対して、基金などの充当可能財源が上回っている状態にあり、将来負担比率は算定されていない。
実質公債費比率は、△3.0％となり、類似団体平均を0.4ポイント上回った。今後も学校改築などで区債発行が見込まれるが、引き続き将来負担への影響に配慮し、計画的な活用を図るとともに、減債基金への積立を継続し、償還財源を確保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</si>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</sst>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B72-4313-AA71-86723497CE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62207</c:v>
                </c:pt>
                <c:pt idx="1">
                  <c:v>44052</c:v>
                </c:pt>
                <c:pt idx="2">
                  <c:v>50809</c:v>
                </c:pt>
                <c:pt idx="3">
                  <c:v>53103</c:v>
                </c:pt>
                <c:pt idx="4">
                  <c:v>47904</c:v>
                </c:pt>
              </c:numCache>
            </c:numRef>
          </c:val>
          <c:smooth val="0"/>
          <c:extLst>
            <c:ext xmlns:c16="http://schemas.microsoft.com/office/drawing/2014/chart" uri="{C3380CC4-5D6E-409C-BE32-E72D297353CC}">
              <c16:uniqueId val="{00000001-2B72-4313-AA71-86723497CE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4.53</c:v>
                </c:pt>
                <c:pt idx="1">
                  <c:v>5.46</c:v>
                </c:pt>
                <c:pt idx="2">
                  <c:v>5.0199999999999996</c:v>
                </c:pt>
                <c:pt idx="3">
                  <c:v>4.7</c:v>
                </c:pt>
                <c:pt idx="4">
                  <c:v>7.55</c:v>
                </c:pt>
              </c:numCache>
            </c:numRef>
          </c:val>
          <c:extLst>
            <c:ext xmlns:c16="http://schemas.microsoft.com/office/drawing/2014/chart" uri="{C3380CC4-5D6E-409C-BE32-E72D297353CC}">
              <c16:uniqueId val="{00000000-BFCD-4266-A5C5-7BAF2FBEEC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18.510000000000002</c:v>
                </c:pt>
                <c:pt idx="1">
                  <c:v>18.600000000000001</c:v>
                </c:pt>
                <c:pt idx="2">
                  <c:v>19.649999999999999</c:v>
                </c:pt>
                <c:pt idx="3">
                  <c:v>20.07</c:v>
                </c:pt>
                <c:pt idx="4">
                  <c:v>19.63</c:v>
                </c:pt>
              </c:numCache>
            </c:numRef>
          </c:val>
          <c:extLst>
            <c:ext xmlns:c16="http://schemas.microsoft.com/office/drawing/2014/chart" uri="{C3380CC4-5D6E-409C-BE32-E72D297353CC}">
              <c16:uniqueId val="{00000001-BFCD-4266-A5C5-7BAF2FBEEC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-5.52</c:v>
                </c:pt>
                <c:pt idx="1">
                  <c:v>-1.48</c:v>
                </c:pt>
                <c:pt idx="2">
                  <c:v>0.01</c:v>
                </c:pt>
                <c:pt idx="3">
                  <c:v>-2.5299999999999998</c:v>
                </c:pt>
                <c:pt idx="4">
                  <c:v>-0.65</c:v>
                </c:pt>
              </c:numCache>
            </c:numRef>
          </c:val>
          <c:smooth val="0"/>
          <c:extLst>
            <c:ext xmlns:c16="http://schemas.microsoft.com/office/drawing/2014/chart" uri="{C3380CC4-5D6E-409C-BE32-E72D297353CC}">
              <c16:uniqueId val="{00000002-BFCD-4266-A5C5-7BAF2FBEEC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D68-4F7F-B942-D925E86AC1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68-4F7F-B942-D925E86AC1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68-4F7F-B942-D925E86AC1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68-4F7F-B942-D925E86AC1D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D68-4F7F-B942-D925E86AC1D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D68-4F7F-B942-D925E86AC1D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0.25</c:v>
                </c:pt>
                <c:pt idx="4">
                  <c:v>#N/A</c:v>
                </c:pt>
                <c:pt idx="5">
                  <c:v>0.23</c:v>
                </c:pt>
                <c:pt idx="6">
                  <c:v>#N/A</c:v>
                </c:pt>
                <c:pt idx="7">
                  <c:v>0.23</c:v>
                </c:pt>
                <c:pt idx="8">
                  <c:v>#N/A</c:v>
                </c:pt>
                <c:pt idx="9">
                  <c:v>0.26</c:v>
                </c:pt>
              </c:numCache>
            </c:numRef>
          </c:val>
          <c:extLst>
            <c:ext xmlns:c16="http://schemas.microsoft.com/office/drawing/2014/chart" uri="{C3380CC4-5D6E-409C-BE32-E72D297353CC}">
              <c16:uniqueId val="{00000006-BD68-4F7F-B942-D925E86AC1D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1.05</c:v>
                </c:pt>
                <c:pt idx="4">
                  <c:v>#N/A</c:v>
                </c:pt>
                <c:pt idx="5">
                  <c:v>0.84</c:v>
                </c:pt>
                <c:pt idx="6">
                  <c:v>#N/A</c:v>
                </c:pt>
                <c:pt idx="7">
                  <c:v>0.75</c:v>
                </c:pt>
                <c:pt idx="8">
                  <c:v>#N/A</c:v>
                </c:pt>
                <c:pt idx="9">
                  <c:v>0.63</c:v>
                </c:pt>
              </c:numCache>
            </c:numRef>
          </c:val>
          <c:extLst>
            <c:ext xmlns:c16="http://schemas.microsoft.com/office/drawing/2014/chart" uri="{C3380CC4-5D6E-409C-BE32-E72D297353CC}">
              <c16:uniqueId val="{00000007-BD68-4F7F-B942-D925E86AC1DF}"/>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1.77</c:v>
                </c:pt>
                <c:pt idx="2">
                  <c:v>#N/A</c:v>
                </c:pt>
                <c:pt idx="3">
                  <c:v>1.46</c:v>
                </c:pt>
                <c:pt idx="4">
                  <c:v>#N/A</c:v>
                </c:pt>
                <c:pt idx="5">
                  <c:v>2.27</c:v>
                </c:pt>
                <c:pt idx="6">
                  <c:v>#N/A</c:v>
                </c:pt>
                <c:pt idx="7">
                  <c:v>2.31</c:v>
                </c:pt>
                <c:pt idx="8">
                  <c:v>#N/A</c:v>
                </c:pt>
                <c:pt idx="9">
                  <c:v>2.64</c:v>
                </c:pt>
              </c:numCache>
            </c:numRef>
          </c:val>
          <c:extLst>
            <c:ext xmlns:c16="http://schemas.microsoft.com/office/drawing/2014/chart" uri="{C3380CC4-5D6E-409C-BE32-E72D297353CC}">
              <c16:uniqueId val="{00000008-BD68-4F7F-B942-D925E86AC1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4.53</c:v>
                </c:pt>
                <c:pt idx="2">
                  <c:v>#N/A</c:v>
                </c:pt>
                <c:pt idx="3">
                  <c:v>5.45</c:v>
                </c:pt>
                <c:pt idx="4">
                  <c:v>#N/A</c:v>
                </c:pt>
                <c:pt idx="5">
                  <c:v>5.0199999999999996</c:v>
                </c:pt>
                <c:pt idx="6">
                  <c:v>#N/A</c:v>
                </c:pt>
                <c:pt idx="7">
                  <c:v>4.7</c:v>
                </c:pt>
                <c:pt idx="8">
                  <c:v>#N/A</c:v>
                </c:pt>
                <c:pt idx="9">
                  <c:v>7.54</c:v>
                </c:pt>
              </c:numCache>
            </c:numRef>
          </c:val>
          <c:extLst>
            <c:ext xmlns:c16="http://schemas.microsoft.com/office/drawing/2014/chart" uri="{C3380CC4-5D6E-409C-BE32-E72D297353CC}">
              <c16:uniqueId val="{00000009-BD68-4F7F-B942-D925E86AC1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6395</c:v>
                </c:pt>
                <c:pt idx="5">
                  <c:v>6262</c:v>
                </c:pt>
                <c:pt idx="8">
                  <c:v>6110</c:v>
                </c:pt>
                <c:pt idx="11">
                  <c:v>5991</c:v>
                </c:pt>
                <c:pt idx="14">
                  <c:v>5937</c:v>
                </c:pt>
              </c:numCache>
            </c:numRef>
          </c:val>
          <c:extLst>
            <c:ext xmlns:c16="http://schemas.microsoft.com/office/drawing/2014/chart" uri="{C3380CC4-5D6E-409C-BE32-E72D297353CC}">
              <c16:uniqueId val="{00000000-2826-45EE-BF62-BDDAF30376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26-45EE-BF62-BDDAF30376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c:v>
                </c:pt>
                <c:pt idx="3">
                  <c:v>15</c:v>
                </c:pt>
                <c:pt idx="6">
                  <c:v>15</c:v>
                </c:pt>
                <c:pt idx="9">
                  <c:v>15</c:v>
                </c:pt>
                <c:pt idx="12">
                  <c:v>15</c:v>
                </c:pt>
              </c:numCache>
            </c:numRef>
          </c:val>
          <c:extLst>
            <c:ext xmlns:c16="http://schemas.microsoft.com/office/drawing/2014/chart" uri="{C3380CC4-5D6E-409C-BE32-E72D297353CC}">
              <c16:uniqueId val="{00000002-2826-45EE-BF62-BDDAF30376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c:v>
                </c:pt>
                <c:pt idx="3">
                  <c:v>87</c:v>
                </c:pt>
                <c:pt idx="6">
                  <c:v>95</c:v>
                </c:pt>
                <c:pt idx="9">
                  <c:v>100</c:v>
                </c:pt>
                <c:pt idx="12">
                  <c:v>112</c:v>
                </c:pt>
              </c:numCache>
            </c:numRef>
          </c:val>
          <c:extLst>
            <c:ext xmlns:c16="http://schemas.microsoft.com/office/drawing/2014/chart" uri="{C3380CC4-5D6E-409C-BE32-E72D297353CC}">
              <c16:uniqueId val="{00000003-2826-45EE-BF62-BDDAF30376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26-45EE-BF62-BDDAF30376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27</c:v>
                </c:pt>
                <c:pt idx="6">
                  <c:v>27</c:v>
                </c:pt>
                <c:pt idx="9">
                  <c:v>87</c:v>
                </c:pt>
                <c:pt idx="12">
                  <c:v>167</c:v>
                </c:pt>
              </c:numCache>
            </c:numRef>
          </c:val>
          <c:extLst>
            <c:ext xmlns:c16="http://schemas.microsoft.com/office/drawing/2014/chart" uri="{C3380CC4-5D6E-409C-BE32-E72D297353CC}">
              <c16:uniqueId val="{00000005-2826-45EE-BF62-BDDAF30376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26-45EE-BF62-BDDAF30376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3252</c:v>
                </c:pt>
                <c:pt idx="3">
                  <c:v>3360</c:v>
                </c:pt>
                <c:pt idx="6">
                  <c:v>3403</c:v>
                </c:pt>
                <c:pt idx="9">
                  <c:v>3201</c:v>
                </c:pt>
                <c:pt idx="12">
                  <c:v>3136</c:v>
                </c:pt>
              </c:numCache>
            </c:numRef>
          </c:val>
          <c:extLst>
            <c:ext xmlns:c16="http://schemas.microsoft.com/office/drawing/2014/chart" uri="{C3380CC4-5D6E-409C-BE32-E72D297353CC}">
              <c16:uniqueId val="{00000007-2826-45EE-BF62-BDDAF30376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-2942</c:v>
                </c:pt>
                <c:pt idx="2">
                  <c:v>#N/A</c:v>
                </c:pt>
                <c:pt idx="3">
                  <c:v>#N/A</c:v>
                </c:pt>
                <c:pt idx="4">
                  <c:v>-2773</c:v>
                </c:pt>
                <c:pt idx="5">
                  <c:v>#N/A</c:v>
                </c:pt>
                <c:pt idx="6">
                  <c:v>#N/A</c:v>
                </c:pt>
                <c:pt idx="7">
                  <c:v>-2570</c:v>
                </c:pt>
                <c:pt idx="8">
                  <c:v>#N/A</c:v>
                </c:pt>
                <c:pt idx="9">
                  <c:v>#N/A</c:v>
                </c:pt>
                <c:pt idx="10">
                  <c:v>-2588</c:v>
                </c:pt>
                <c:pt idx="11">
                  <c:v>#N/A</c:v>
                </c:pt>
                <c:pt idx="12">
                  <c:v>#N/A</c:v>
                </c:pt>
                <c:pt idx="13">
                  <c:v>-2507</c:v>
                </c:pt>
                <c:pt idx="14">
                  <c:v>#N/A</c:v>
                </c:pt>
              </c:numCache>
            </c:numRef>
          </c:val>
          <c:smooth val="0"/>
          <c:extLst>
            <c:ext xmlns:c16="http://schemas.microsoft.com/office/drawing/2014/chart" uri="{C3380CC4-5D6E-409C-BE32-E72D297353CC}">
              <c16:uniqueId val="{00000008-2826-45EE-BF62-BDDAF30376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64148</c:v>
                </c:pt>
                <c:pt idx="5">
                  <c:v>59183</c:v>
                </c:pt>
                <c:pt idx="8">
                  <c:v>54224</c:v>
                </c:pt>
                <c:pt idx="11">
                  <c:v>49380</c:v>
                </c:pt>
                <c:pt idx="14">
                  <c:v>46327</c:v>
                </c:pt>
              </c:numCache>
            </c:numRef>
          </c:val>
          <c:extLst>
            <c:ext xmlns:c16="http://schemas.microsoft.com/office/drawing/2014/chart" uri="{C3380CC4-5D6E-409C-BE32-E72D297353CC}">
              <c16:uniqueId val="{00000000-A4AA-4016-A4C7-A4EF64645C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AA-4016-A4C7-A4EF64645C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57755</c:v>
                </c:pt>
                <c:pt idx="5">
                  <c:v>59301</c:v>
                </c:pt>
                <c:pt idx="8">
                  <c:v>62657</c:v>
                </c:pt>
                <c:pt idx="11">
                  <c:v>66420</c:v>
                </c:pt>
                <c:pt idx="14">
                  <c:v>64219</c:v>
                </c:pt>
              </c:numCache>
            </c:numRef>
          </c:val>
          <c:extLst>
            <c:ext xmlns:c16="http://schemas.microsoft.com/office/drawing/2014/chart" uri="{C3380CC4-5D6E-409C-BE32-E72D297353CC}">
              <c16:uniqueId val="{00000002-A4AA-4016-A4C7-A4EF64645C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AA-4016-A4C7-A4EF64645C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AA-4016-A4C7-A4EF64645C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AA-4016-A4C7-A4EF64645C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17118</c:v>
                </c:pt>
                <c:pt idx="3">
                  <c:v>16773</c:v>
                </c:pt>
                <c:pt idx="6">
                  <c:v>15154</c:v>
                </c:pt>
                <c:pt idx="9">
                  <c:v>13977</c:v>
                </c:pt>
                <c:pt idx="12">
                  <c:v>15327</c:v>
                </c:pt>
              </c:numCache>
            </c:numRef>
          </c:val>
          <c:extLst>
            <c:ext xmlns:c16="http://schemas.microsoft.com/office/drawing/2014/chart" uri="{C3380CC4-5D6E-409C-BE32-E72D297353CC}">
              <c16:uniqueId val="{00000006-A4AA-4016-A4C7-A4EF64645C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1052</c:v>
                </c:pt>
                <c:pt idx="3">
                  <c:v>1232</c:v>
                </c:pt>
                <c:pt idx="6">
                  <c:v>1208</c:v>
                </c:pt>
                <c:pt idx="9">
                  <c:v>1247</c:v>
                </c:pt>
                <c:pt idx="12">
                  <c:v>1456</c:v>
                </c:pt>
              </c:numCache>
            </c:numRef>
          </c:val>
          <c:extLst>
            <c:ext xmlns:c16="http://schemas.microsoft.com/office/drawing/2014/chart" uri="{C3380CC4-5D6E-409C-BE32-E72D297353CC}">
              <c16:uniqueId val="{00000007-A4AA-4016-A4C7-A4EF64645C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4AA-4016-A4C7-A4EF64645C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1382</c:v>
                </c:pt>
                <c:pt idx="3">
                  <c:v>1450</c:v>
                </c:pt>
                <c:pt idx="6">
                  <c:v>1320</c:v>
                </c:pt>
                <c:pt idx="9">
                  <c:v>1258</c:v>
                </c:pt>
                <c:pt idx="12">
                  <c:v>1659</c:v>
                </c:pt>
              </c:numCache>
            </c:numRef>
          </c:val>
          <c:extLst>
            <c:ext xmlns:c16="http://schemas.microsoft.com/office/drawing/2014/chart" uri="{C3380CC4-5D6E-409C-BE32-E72D297353CC}">
              <c16:uniqueId val="{00000009-A4AA-4016-A4C7-A4EF64645C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27763</c:v>
                </c:pt>
                <c:pt idx="3">
                  <c:v>27576</c:v>
                </c:pt>
                <c:pt idx="6">
                  <c:v>28357</c:v>
                </c:pt>
                <c:pt idx="9">
                  <c:v>27885</c:v>
                </c:pt>
                <c:pt idx="12">
                  <c:v>27796</c:v>
                </c:pt>
              </c:numCache>
            </c:numRef>
          </c:val>
          <c:extLst>
            <c:ext xmlns:c16="http://schemas.microsoft.com/office/drawing/2014/chart" uri="{C3380CC4-5D6E-409C-BE32-E72D297353CC}">
              <c16:uniqueId val="{0000000A-A4AA-4016-A4C7-A4EF64645C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AA-4016-A4C7-A4EF64645C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17969</c:v>
                </c:pt>
                <c:pt idx="1">
                  <c:v>18275</c:v>
                </c:pt>
                <c:pt idx="2">
                  <c:v>17425</c:v>
                </c:pt>
              </c:numCache>
            </c:numRef>
          </c:val>
          <c:extLst>
            <c:ext xmlns:c16="http://schemas.microsoft.com/office/drawing/2014/chart" uri="{C3380CC4-5D6E-409C-BE32-E72D297353CC}">
              <c16:uniqueId val="{00000000-C65D-4316-A90A-45BC68D32A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1530</c:v>
                </c:pt>
                <c:pt idx="1">
                  <c:v>994</c:v>
                </c:pt>
                <c:pt idx="2">
                  <c:v>995</c:v>
                </c:pt>
              </c:numCache>
            </c:numRef>
          </c:val>
          <c:extLst>
            <c:ext xmlns:c16="http://schemas.microsoft.com/office/drawing/2014/chart" uri="{C3380CC4-5D6E-409C-BE32-E72D297353CC}">
              <c16:uniqueId val="{00000001-C65D-4316-A90A-45BC68D32A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40362</c:v>
                </c:pt>
                <c:pt idx="1">
                  <c:v>43980</c:v>
                </c:pt>
                <c:pt idx="2">
                  <c:v>42155</c:v>
                </c:pt>
              </c:numCache>
            </c:numRef>
          </c:val>
          <c:extLst>
            <c:ext xmlns:c16="http://schemas.microsoft.com/office/drawing/2014/chart" uri="{C3380CC4-5D6E-409C-BE32-E72D297353CC}">
              <c16:uniqueId val="{00000002-C65D-4316-A90A-45BC68D32A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{2AFFC721-98C4-4C47-9215-AB4493E376FB}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A9E-4BA7-AFEE-EB5C6F0466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{3F609988-FCB4-46A9-BEC8-0E3EC4A976E6}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E-4BA7-AFEE-EB5C6F0466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{8F12072C-D85E-4C9F-B662-08AA2A0BEB8C}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E-4BA7-AFEE-EB5C6F0466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{8E97AC59-2625-4D5F-9E22-CFD1D2C5B949}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E-4BA7-AFEE-EB5C6F0466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{D20D439F-0B1F-47C4-B11A-AA87A0990AFD}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E-4BA7-AFEE-EB5C6F0466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{FED21C21-7B27-443F-B3D4-442AAC4230F4}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A9E-4BA7-AFEE-EB5C6F0466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{836E0E28-2F4A-42BE-9E3E-4155CEC2907B}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A9E-4BA7-AFEE-EB5C6F0466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{19CFB2A1-2E87-4E8E-A9E7-A105ADBA601F}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A9E-4BA7-AFEE-EB5C6F0466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{E2C4DFF8-73CA-4286-BFF8-0D37ADE09CF4}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A9E-4BA7-AFEE-EB5C6F0466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54.8</c:v>
                </c:pt>
                <c:pt idx="16">
                  <c:v>54.8</c:v>
                </c:pt>
                <c:pt idx="24">
                  <c:v>55</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A9E-4BA7-AFEE-EB5C6F0466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{0F105E28-6F69-44AE-9C23-3F4BB82BE936}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A9E-4BA7-AFEE-EB5C6F0466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{18C2A563-4ADC-4038-A8E8-7187A33435AE}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E-4BA7-AFEE-EB5C6F0466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{13E74C45-C4D5-4818-989B-B40FF4095C7E}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E-4BA7-AFEE-EB5C6F0466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{DBF96415-A290-4D1E-BD1B-A6149D147C63}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E-4BA7-AFEE-EB5C6F0466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{A54F1938-5B03-4585-B0B9-EE4D1D48F621}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E-4BA7-AFEE-EB5C6F0466A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{501DC472-B169-41BE-AE66-B9031D2498AE}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A9E-4BA7-AFEE-EB5C6F0466A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{6C564306-20F4-41E1-B62E-196B1D64E41F}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A9E-4BA7-AFEE-EB5C6F0466A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{0F6D2C87-5CE0-49A8-B5FF-912C174FB3E2}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A9E-4BA7-AFEE-EB5C6F0466A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{1911686D-1426-47DF-9688-27E62B7BA898}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A9E-4BA7-AFEE-EB5C6F0466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9E-4BA7-AFEE-EB5C6F0466AD}"/>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{6C5A5E03-F141-4918-A338-2F41F58884D3}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8E-4AD2-8244-1CEAB023C3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{852AF24A-96A1-4B22-A430-2ED9FEB8B4D4}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8E-4AD2-8244-1CEAB023C3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{7EC51DAC-AD7A-429F-8182-9BCE8BC30A08}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8E-4AD2-8244-1CEAB023C3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{6EA4E621-FE40-4AA8-91B0-2A726F98036F}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8E-4AD2-8244-1CEAB023C3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{93D58966-AA1E-4981-A235-30C93B2F8E11}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8E-4AD2-8244-1CEAB023C3E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{FE0D6E7C-44B5-47E1-A1A0-EEC453DC5823}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8E-4AD2-8244-1CEAB023C3E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{332C380E-4E6F-4923-9809-70A5EDA4A617}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8E-4AD2-8244-1CEAB023C3E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{B1EFF564-2E10-43C4-9435-A248BD3BC512}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8E-4AD2-8244-1CEAB023C3E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{EF80692F-9E0E-43FC-9EEE-8428ECCAE557}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8E-4AD2-8244-1CEAB023C3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-3.4</c:v>
                </c:pt>
                <c:pt idx="24">
                  <c:v>-3.2</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C8E-4AD2-8244-1CEAB023C3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{DBE687EA-F06E-4A6F-B3D2-A9A68D5749EE}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8E-4AD2-8244-1CEAB023C3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{0040384D-B273-492F-A738-1490888F2BB9}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8E-4AD2-8244-1CEAB023C3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{15E9C7FF-1B02-4864-B34A-2418379456E2}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8E-4AD2-8244-1CEAB023C3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{5A6CC122-5930-4C74-812E-2B829E52B24C}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8E-4AD2-8244-1CEAB023C3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{A67FD7C4-9F1B-4B31-8953-94CB7F1DE748}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8E-4AD2-8244-1CEAB023C3E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{A9EDA95C-1AF7-4987-A577-464F1F8BD492}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8E-4AD2-8244-1CEAB023C3E7}"/>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{327FD9DB-3F5C-4B46-AEAD-AEBB8231263C}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8E-4AD2-8244-1CEAB023C3E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{0D1AF2E4-6451-4E7D-8FE5-6BEDADD195D1}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8E-4AD2-8244-1CEAB023C3E7}"/>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{6711C163-AF99-453E-9292-81D0BB59475C}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8E-4AD2-8244-1CEAB023C3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C8E-4AD2-8244-1CEAB023C3E7}"/>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億円の範囲で推移している。算入公債費等は、北区には不交付の地方交付税での基準財政需要額に算入される区債償還経費を差し引いた上で実質公債費比率を算定しており、約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千万円の減少となった。実質公債費比率の分子は、元利償還金等を算入公債費等が上回るため▲となっている。今後も適切な区債活用と計画的償還で改善を図る。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額が償還額を下回ったことにより減少した。債務負担行為に基づく支出予定額は北区土地開発公社からの用地取得の増などにより増加した。退職手当負担見込額は職員数の増などにより増加した。充当可能基金はコロナ禍により、特定目的基金への一般財源による積立てを見送ったことにより減少した。将来負担額から差し引く基準財政需要額算入見込額は、北区は不交付の地方交付税基準財政需要額に算入見込み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・財政調整基金や学校改築等基金の減等により、基金全体が約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・景気変動等のリスクに備え、財政調整基金に着実な積立てを行っていくとともに、個々の特定目的基金についても</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今後の事業計画を踏まえながら、着実に積立てを行っていく。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・施設建設基金：公共用施設等の建設のため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・学校改築等基金：学校を改築及び大規模改修するため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・施設建設基金：区営シルバーピアの用地取得に充当するため、約７億円を取崩したため、減少した。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・学校改築等基金：学校改築事業等に充当するために約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・まちづくり基金：十条まちづくり事業に充当するために約３億円を取り崩したため、減少した。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・今後の学校改築需要、新庁舎建設をはじめとする施設建設、十条や王子のまちづくりなどの事業計画を踏まえながら、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・新型コロナウイルス感染拡大の影響等により、取崩し額が積立額を上回ったため、減少した。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・取崩しを行わなかったため、前年度と同程度となった。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％となり、類似団体平均を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ポイント下回っている。今後も公共資産の更新や維持補修に必要な財源の確保を図るとともに、平成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月に策定した「北区公共施設等総合管理計画」など関連の計画に基づき、公共施設のあり方を見直し、施設の有効活用や維持管理コストの縮減など、公共施設マネジメントに取り組んでいく。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93" name="楕円 92"/>
        <xdr:cNvSpPr/>
      </xdr:nvSpPr>
      <xdr:spPr>
        <a:xfrm>
          <a:off x="47117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114226</xdr:rowOff>
    </xdr:from>
    <xdr:ext cx="405111" cy="259045"/>
    <xdr:sp macro="" textlink="">
      <xdr:nvSpPr>
        <xdr:cNvPr id="94" name="有形固定資産減価償却率該当値テキスト"/>
        <xdr:cNvSpPr txBox="1"/>
      </xdr:nvSpPr>
      <xdr:spPr>
        <a:xfrm>
          <a:off x="4813300" y="585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5" name="楕円 94"/>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142149</xdr:rowOff>
    </xdr:to>
    <xdr:cxnSp macro="">
      <xdr:nvCxnSpPr>
        <xdr:cNvPr id="96" name="直線コネクタ 95"/>
        <xdr:cNvCxnSpPr/>
      </xdr:nvCxnSpPr>
      <xdr:spPr>
        <a:xfrm>
          <a:off x="4051300" y="603250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7" name="楕円 96"/>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111306</xdr:rowOff>
    </xdr:from>
    <xdr:to>
      <xdr:col>19</xdr:col>
      <xdr:colOff>136525</xdr:colOff>
      <xdr:row>30</xdr:row>
      <xdr:rowOff>117475</xdr:rowOff>
    </xdr:to>
    <xdr:cxnSp macro="">
      <xdr:nvCxnSpPr>
        <xdr:cNvPr id="98" name="直線コネクタ 97"/>
        <xdr:cNvCxnSpPr/>
      </xdr:nvCxnSpPr>
      <xdr:spPr>
        <a:xfrm>
          <a:off x="3289300" y="602633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99" name="楕円 98"/>
        <xdr:cNvSpPr/>
      </xdr:nvSpPr>
      <xdr:spPr>
        <a:xfrm>
          <a:off x="247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111306</xdr:rowOff>
    </xdr:to>
    <xdr:cxnSp macro="">
      <xdr:nvCxnSpPr>
        <xdr:cNvPr id="100" name="直線コネクタ 99"/>
        <xdr:cNvCxnSpPr/>
      </xdr:nvCxnSpPr>
      <xdr:spPr>
        <a:xfrm>
          <a:off x="2527300" y="602633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51253</xdr:rowOff>
    </xdr:from>
    <xdr:to>
      <xdr:col>7</xdr:col>
      <xdr:colOff>187325</xdr:colOff>
      <xdr:row>30</xdr:row>
      <xdr:rowOff>152853</xdr:rowOff>
    </xdr:to>
    <xdr:sp macro="" textlink="">
      <xdr:nvSpPr>
        <xdr:cNvPr id="101" name="楕円 100"/>
        <xdr:cNvSpPr/>
      </xdr:nvSpPr>
      <xdr:spPr>
        <a:xfrm>
          <a:off x="1714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102053</xdr:rowOff>
    </xdr:from>
    <xdr:to>
      <xdr:col>11</xdr:col>
      <xdr:colOff>136525</xdr:colOff>
      <xdr:row>30</xdr:row>
      <xdr:rowOff>111306</xdr:rowOff>
    </xdr:to>
    <xdr:cxnSp macro="">
      <xdr:nvCxnSpPr>
        <xdr:cNvPr id="102" name="直線コネクタ 101"/>
        <xdr:cNvCxnSpPr/>
      </xdr:nvCxnSpPr>
      <xdr:spPr>
        <a:xfrm>
          <a:off x="1765300" y="601707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7"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108" name="n_2main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109" name="n_3main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169380</xdr:rowOff>
    </xdr:from>
    <xdr:ext cx="405111" cy="259045"/>
    <xdr:sp macro="" textlink="">
      <xdr:nvSpPr>
        <xdr:cNvPr id="110" name="n_4mainValue有形固定資産減価償却率"/>
        <xdr:cNvSpPr txBox="1"/>
      </xdr:nvSpPr>
      <xdr:spPr>
        <a:xfrm>
          <a:off x="1562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実質債務を充当可能基金が上回っているため、債務償還可能年数は算定されなかった。</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31586</xdr:rowOff>
    </xdr:from>
    <xdr:ext cx="405111" cy="259045"/>
    <xdr:sp macro="" textlink="">
      <xdr:nvSpPr>
        <xdr:cNvPr id="63" name="【道路】&#10;有形固定資産減価償却率平均値テキスト"/>
        <xdr:cNvSpPr txBox="1"/>
      </xdr:nvSpPr>
      <xdr:spPr>
        <a:xfrm>
          <a:off x="4673600" y="654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4" name="楕円 73"/>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5" name="【道路】&#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120287</xdr:rowOff>
    </xdr:to>
    <xdr:cxnSp macro="">
      <xdr:nvCxnSpPr>
        <xdr:cNvPr id="77" name="直線コネクタ 76"/>
        <xdr:cNvCxnSpPr/>
      </xdr:nvCxnSpPr>
      <xdr:spPr>
        <a:xfrm>
          <a:off x="3797300" y="64361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92528</xdr:rowOff>
    </xdr:to>
    <xdr:cxnSp macro="">
      <xdr:nvCxnSpPr>
        <xdr:cNvPr id="79" name="直線コネクタ 78"/>
        <xdr:cNvCxnSpPr/>
      </xdr:nvCxnSpPr>
      <xdr:spPr>
        <a:xfrm>
          <a:off x="2908300" y="64100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66403</xdr:rowOff>
    </xdr:to>
    <xdr:cxnSp macro="">
      <xdr:nvCxnSpPr>
        <xdr:cNvPr id="81" name="直線コネクタ 80"/>
        <xdr:cNvCxnSpPr/>
      </xdr:nvCxnSpPr>
      <xdr:spPr>
        <a:xfrm>
          <a:off x="2019300" y="63822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133169</xdr:rowOff>
    </xdr:from>
    <xdr:to>
      <xdr:col>6</xdr:col>
      <xdr:colOff>38100</xdr:colOff>
      <xdr:row>37</xdr:row>
      <xdr:rowOff>63319</xdr:rowOff>
    </xdr:to>
    <xdr:sp macro="" textlink="">
      <xdr:nvSpPr>
        <xdr:cNvPr id="82" name="楕円 81"/>
        <xdr:cNvSpPr/>
      </xdr:nvSpPr>
      <xdr:spPr>
        <a:xfrm>
          <a:off x="1079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12519</xdr:rowOff>
    </xdr:from>
    <xdr:to>
      <xdr:col>10</xdr:col>
      <xdr:colOff>114300</xdr:colOff>
      <xdr:row>37</xdr:row>
      <xdr:rowOff>38644</xdr:rowOff>
    </xdr:to>
    <xdr:cxnSp macro="">
      <xdr:nvCxnSpPr>
        <xdr:cNvPr id="83" name="直線コネクタ 82"/>
        <xdr:cNvCxnSpPr/>
      </xdr:nvCxnSpPr>
      <xdr:spPr>
        <a:xfrm>
          <a:off x="1130300" y="63561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134455</xdr:rowOff>
    </xdr:from>
    <xdr:ext cx="405111" cy="259045"/>
    <xdr:sp macro="" textlink="">
      <xdr:nvSpPr>
        <xdr:cNvPr id="84" name="n_1aveValue【道路】&#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5" name="n_2aveValue【道路】&#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86" name="n_3aveValue【道路】&#10;有形固定資産減価償却率"/>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8" name="n_1mainValue【道路】&#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9" name="n_2mainValue【道路】&#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道路】&#10;有形固定資産減価償却率"/>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79846</xdr:rowOff>
    </xdr:from>
    <xdr:ext cx="405111" cy="259045"/>
    <xdr:sp macro="" textlink="">
      <xdr:nvSpPr>
        <xdr:cNvPr id="91" name="n_4mainValue【道路】&#10;有形固定資産減価償却率"/>
        <xdr:cNvSpPr txBox="1"/>
      </xdr:nvSpPr>
      <xdr:spPr>
        <a:xfrm>
          <a:off x="927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62247</xdr:rowOff>
    </xdr:from>
    <xdr:ext cx="469744" cy="259045"/>
    <xdr:sp macro="" textlink="">
      <xdr:nvSpPr>
        <xdr:cNvPr id="132" name="【道路】&#10;一人当たり延長該当値テキスト"/>
        <xdr:cNvSpPr txBox="1"/>
      </xdr:nvSpPr>
      <xdr:spPr>
        <a:xfrm>
          <a:off x="10515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147701</xdr:rowOff>
    </xdr:from>
    <xdr:to>
      <xdr:col>50</xdr:col>
      <xdr:colOff>165100</xdr:colOff>
      <xdr:row>41</xdr:row>
      <xdr:rowOff>77851</xdr:rowOff>
    </xdr:to>
    <xdr:sp macro="" textlink="">
      <xdr:nvSpPr>
        <xdr:cNvPr id="133" name="楕円 132"/>
        <xdr:cNvSpPr/>
      </xdr:nvSpPr>
      <xdr:spPr>
        <a:xfrm>
          <a:off x="9588500" y="70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27051</xdr:rowOff>
    </xdr:to>
    <xdr:cxnSp macro="">
      <xdr:nvCxnSpPr>
        <xdr:cNvPr id="134" name="直線コネクタ 133"/>
        <xdr:cNvCxnSpPr/>
      </xdr:nvCxnSpPr>
      <xdr:spPr>
        <a:xfrm flipV="1">
          <a:off x="9639300" y="70561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146939</xdr:rowOff>
    </xdr:from>
    <xdr:to>
      <xdr:col>46</xdr:col>
      <xdr:colOff>38100</xdr:colOff>
      <xdr:row>41</xdr:row>
      <xdr:rowOff>77089</xdr:rowOff>
    </xdr:to>
    <xdr:sp macro="" textlink="">
      <xdr:nvSpPr>
        <xdr:cNvPr id="135" name="楕円 134"/>
        <xdr:cNvSpPr/>
      </xdr:nvSpPr>
      <xdr:spPr>
        <a:xfrm>
          <a:off x="8699500" y="70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26289</xdr:rowOff>
    </xdr:from>
    <xdr:to>
      <xdr:col>50</xdr:col>
      <xdr:colOff>114300</xdr:colOff>
      <xdr:row>41</xdr:row>
      <xdr:rowOff>27051</xdr:rowOff>
    </xdr:to>
    <xdr:cxnSp macro="">
      <xdr:nvCxnSpPr>
        <xdr:cNvPr id="136" name="直線コネクタ 135"/>
        <xdr:cNvCxnSpPr/>
      </xdr:nvCxnSpPr>
      <xdr:spPr>
        <a:xfrm>
          <a:off x="8750300" y="70557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144653</xdr:rowOff>
    </xdr:from>
    <xdr:to>
      <xdr:col>41</xdr:col>
      <xdr:colOff>101600</xdr:colOff>
      <xdr:row>41</xdr:row>
      <xdr:rowOff>74803</xdr:rowOff>
    </xdr:to>
    <xdr:sp macro="" textlink="">
      <xdr:nvSpPr>
        <xdr:cNvPr id="137" name="楕円 136"/>
        <xdr:cNvSpPr/>
      </xdr:nvSpPr>
      <xdr:spPr>
        <a:xfrm>
          <a:off x="7810500" y="70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24003</xdr:rowOff>
    </xdr:from>
    <xdr:to>
      <xdr:col>45</xdr:col>
      <xdr:colOff>177800</xdr:colOff>
      <xdr:row>41</xdr:row>
      <xdr:rowOff>26289</xdr:rowOff>
    </xdr:to>
    <xdr:cxnSp macro="">
      <xdr:nvCxnSpPr>
        <xdr:cNvPr id="138" name="直線コネクタ 137"/>
        <xdr:cNvCxnSpPr/>
      </xdr:nvCxnSpPr>
      <xdr:spPr>
        <a:xfrm>
          <a:off x="7861300" y="70534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143319</xdr:rowOff>
    </xdr:from>
    <xdr:to>
      <xdr:col>36</xdr:col>
      <xdr:colOff>165100</xdr:colOff>
      <xdr:row>41</xdr:row>
      <xdr:rowOff>73469</xdr:rowOff>
    </xdr:to>
    <xdr:sp macro="" textlink="">
      <xdr:nvSpPr>
        <xdr:cNvPr id="139" name="楕円 138"/>
        <xdr:cNvSpPr/>
      </xdr:nvSpPr>
      <xdr:spPr>
        <a:xfrm>
          <a:off x="6921500" y="70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22669</xdr:rowOff>
    </xdr:from>
    <xdr:to>
      <xdr:col>41</xdr:col>
      <xdr:colOff>50800</xdr:colOff>
      <xdr:row>41</xdr:row>
      <xdr:rowOff>24003</xdr:rowOff>
    </xdr:to>
    <xdr:cxnSp macro="">
      <xdr:nvCxnSpPr>
        <xdr:cNvPr id="140" name="直線コネクタ 139"/>
        <xdr:cNvCxnSpPr/>
      </xdr:nvCxnSpPr>
      <xdr:spPr>
        <a:xfrm>
          <a:off x="6972300" y="705211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68978</xdr:rowOff>
    </xdr:from>
    <xdr:ext cx="469744" cy="259045"/>
    <xdr:sp macro="" textlink="">
      <xdr:nvSpPr>
        <xdr:cNvPr id="145" name="n_1mainValue【道路】&#10;一人当たり延長"/>
        <xdr:cNvSpPr txBox="1"/>
      </xdr:nvSpPr>
      <xdr:spPr>
        <a:xfrm>
          <a:off x="9391727" y="709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68216</xdr:rowOff>
    </xdr:from>
    <xdr:ext cx="469744" cy="259045"/>
    <xdr:sp macro="" textlink="">
      <xdr:nvSpPr>
        <xdr:cNvPr id="146" name="n_2mainValue【道路】&#10;一人当たり延長"/>
        <xdr:cNvSpPr txBox="1"/>
      </xdr:nvSpPr>
      <xdr:spPr>
        <a:xfrm>
          <a:off x="8515427" y="709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65930</xdr:rowOff>
    </xdr:from>
    <xdr:ext cx="469744" cy="259045"/>
    <xdr:sp macro="" textlink="">
      <xdr:nvSpPr>
        <xdr:cNvPr id="147" name="n_3mainValue【道路】&#10;一人当たり延長"/>
        <xdr:cNvSpPr txBox="1"/>
      </xdr:nvSpPr>
      <xdr:spPr>
        <a:xfrm>
          <a:off x="7626427" y="70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64596</xdr:rowOff>
    </xdr:from>
    <xdr:ext cx="469744" cy="259045"/>
    <xdr:sp macro="" textlink="">
      <xdr:nvSpPr>
        <xdr:cNvPr id="148" name="n_4mainValue【道路】&#10;一人当たり延長"/>
        <xdr:cNvSpPr txBox="1"/>
      </xdr:nvSpPr>
      <xdr:spPr>
        <a:xfrm>
          <a:off x="6737427" y="70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6" name="【橋りょう・トンネ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161798</xdr:rowOff>
    </xdr:from>
    <xdr:to>
      <xdr:col>24</xdr:col>
      <xdr:colOff>114300</xdr:colOff>
      <xdr:row>63</xdr:row>
      <xdr:rowOff>91948</xdr:rowOff>
    </xdr:to>
    <xdr:sp macro="" textlink="">
      <xdr:nvSpPr>
        <xdr:cNvPr id="187" name="楕円 186"/>
        <xdr:cNvSpPr/>
      </xdr:nvSpPr>
      <xdr:spPr>
        <a:xfrm>
          <a:off x="4584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76725</xdr:rowOff>
    </xdr:from>
    <xdr:ext cx="405111" cy="259045"/>
    <xdr:sp macro="" textlink="">
      <xdr:nvSpPr>
        <xdr:cNvPr id="188" name="【橋りょう・トンネル】&#10;有形固定資産減価償却率該当値テキスト"/>
        <xdr:cNvSpPr txBox="1"/>
      </xdr:nvSpPr>
      <xdr:spPr>
        <a:xfrm>
          <a:off x="4673600" y="1070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9" name="楕円 188"/>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41148</xdr:rowOff>
    </xdr:to>
    <xdr:cxnSp macro="">
      <xdr:nvCxnSpPr>
        <xdr:cNvPr id="190" name="直線コネクタ 189"/>
        <xdr:cNvCxnSpPr/>
      </xdr:nvCxnSpPr>
      <xdr:spPr>
        <a:xfrm>
          <a:off x="3797300" y="108127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102362</xdr:rowOff>
    </xdr:from>
    <xdr:to>
      <xdr:col>15</xdr:col>
      <xdr:colOff>101600</xdr:colOff>
      <xdr:row>63</xdr:row>
      <xdr:rowOff>32512</xdr:rowOff>
    </xdr:to>
    <xdr:sp macro="" textlink="">
      <xdr:nvSpPr>
        <xdr:cNvPr id="191" name="楕円 190"/>
        <xdr:cNvSpPr/>
      </xdr:nvSpPr>
      <xdr:spPr>
        <a:xfrm>
          <a:off x="2857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153162</xdr:rowOff>
    </xdr:from>
    <xdr:to>
      <xdr:col>19</xdr:col>
      <xdr:colOff>177800</xdr:colOff>
      <xdr:row>63</xdr:row>
      <xdr:rowOff>11430</xdr:rowOff>
    </xdr:to>
    <xdr:cxnSp macro="">
      <xdr:nvCxnSpPr>
        <xdr:cNvPr id="192" name="直線コネクタ 191"/>
        <xdr:cNvCxnSpPr/>
      </xdr:nvCxnSpPr>
      <xdr:spPr>
        <a:xfrm>
          <a:off x="2908300" y="107830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72644</xdr:rowOff>
    </xdr:from>
    <xdr:to>
      <xdr:col>10</xdr:col>
      <xdr:colOff>165100</xdr:colOff>
      <xdr:row>63</xdr:row>
      <xdr:rowOff>2794</xdr:rowOff>
    </xdr:to>
    <xdr:sp macro="" textlink="">
      <xdr:nvSpPr>
        <xdr:cNvPr id="193" name="楕円 192"/>
        <xdr:cNvSpPr/>
      </xdr:nvSpPr>
      <xdr:spPr>
        <a:xfrm>
          <a:off x="196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123444</xdr:rowOff>
    </xdr:from>
    <xdr:to>
      <xdr:col>15</xdr:col>
      <xdr:colOff>50800</xdr:colOff>
      <xdr:row>62</xdr:row>
      <xdr:rowOff>153162</xdr:rowOff>
    </xdr:to>
    <xdr:cxnSp macro="">
      <xdr:nvCxnSpPr>
        <xdr:cNvPr id="194" name="直線コネクタ 193"/>
        <xdr:cNvCxnSpPr/>
      </xdr:nvCxnSpPr>
      <xdr:spPr>
        <a:xfrm>
          <a:off x="2019300" y="1075334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90932</xdr:rowOff>
    </xdr:from>
    <xdr:to>
      <xdr:col>6</xdr:col>
      <xdr:colOff>38100</xdr:colOff>
      <xdr:row>63</xdr:row>
      <xdr:rowOff>21082</xdr:rowOff>
    </xdr:to>
    <xdr:sp macro="" textlink="">
      <xdr:nvSpPr>
        <xdr:cNvPr id="195" name="楕円 194"/>
        <xdr:cNvSpPr/>
      </xdr:nvSpPr>
      <xdr:spPr>
        <a:xfrm>
          <a:off x="107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123444</xdr:rowOff>
    </xdr:from>
    <xdr:to>
      <xdr:col>10</xdr:col>
      <xdr:colOff>114300</xdr:colOff>
      <xdr:row>62</xdr:row>
      <xdr:rowOff>141732</xdr:rowOff>
    </xdr:to>
    <xdr:cxnSp macro="">
      <xdr:nvCxnSpPr>
        <xdr:cNvPr id="196" name="直線コネクタ 195"/>
        <xdr:cNvCxnSpPr/>
      </xdr:nvCxnSpPr>
      <xdr:spPr>
        <a:xfrm flipV="1">
          <a:off x="1130300" y="10753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97" name="n_1aveValue【橋りょう・トンネ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8" name="n_2aveValue【橋りょう・トンネル】&#10;有形固定資産減価償却率"/>
        <xdr:cNvSpPr txBox="1"/>
      </xdr:nvSpPr>
      <xdr:spPr>
        <a:xfrm>
          <a:off x="27057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1" name="n_1mainValue【橋りょう・トンネ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23639</xdr:rowOff>
    </xdr:from>
    <xdr:ext cx="405111" cy="259045"/>
    <xdr:sp macro="" textlink="">
      <xdr:nvSpPr>
        <xdr:cNvPr id="202" name="n_2mainValue【橋りょう・トンネル】&#10;有形固定資産減価償却率"/>
        <xdr:cNvSpPr txBox="1"/>
      </xdr:nvSpPr>
      <xdr:spPr>
        <a:xfrm>
          <a:off x="27057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165371</xdr:rowOff>
    </xdr:from>
    <xdr:ext cx="405111" cy="259045"/>
    <xdr:sp macro="" textlink="">
      <xdr:nvSpPr>
        <xdr:cNvPr id="203" name="n_3mainValue【橋りょう・トンネル】&#10;有形固定資産減価償却率"/>
        <xdr:cNvSpPr txBox="1"/>
      </xdr:nvSpPr>
      <xdr:spPr>
        <a:xfrm>
          <a:off x="1816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12209</xdr:rowOff>
    </xdr:from>
    <xdr:ext cx="405111" cy="259045"/>
    <xdr:sp macro="" textlink="">
      <xdr:nvSpPr>
        <xdr:cNvPr id="204" name="n_4mainValue【橋りょう・トンネル】&#10;有形固定資産減価償却率"/>
        <xdr:cNvSpPr txBox="1"/>
      </xdr:nvSpPr>
      <xdr:spPr>
        <a:xfrm>
          <a:off x="927744"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48747</xdr:rowOff>
    </xdr:from>
    <xdr:ext cx="534377" cy="259045"/>
    <xdr:sp macro="" textlink="">
      <xdr:nvSpPr>
        <xdr:cNvPr id="233" name="【橋りょう・トンネル】&#10;一人当たり有形固定資産（償却資産）額平均値テキスト"/>
        <xdr:cNvSpPr txBox="1"/>
      </xdr:nvSpPr>
      <xdr:spPr>
        <a:xfrm>
          <a:off x="10515600" y="1067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135395</xdr:rowOff>
    </xdr:from>
    <xdr:to>
      <xdr:col>55</xdr:col>
      <xdr:colOff>50800</xdr:colOff>
      <xdr:row>61</xdr:row>
      <xdr:rowOff>65545</xdr:rowOff>
    </xdr:to>
    <xdr:sp macro="" textlink="">
      <xdr:nvSpPr>
        <xdr:cNvPr id="244" name="楕円 243"/>
        <xdr:cNvSpPr/>
      </xdr:nvSpPr>
      <xdr:spPr>
        <a:xfrm>
          <a:off x="10426700" y="104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158272</xdr:rowOff>
    </xdr:from>
    <xdr:ext cx="534377" cy="259045"/>
    <xdr:sp macro="" textlink="">
      <xdr:nvSpPr>
        <xdr:cNvPr id="245" name="【橋りょう・トンネル】&#10;一人当たり有形固定資産（償却資産）額該当値テキスト"/>
        <xdr:cNvSpPr txBox="1"/>
      </xdr:nvSpPr>
      <xdr:spPr>
        <a:xfrm>
          <a:off x="10515600" y="102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136614</xdr:rowOff>
    </xdr:from>
    <xdr:to>
      <xdr:col>50</xdr:col>
      <xdr:colOff>165100</xdr:colOff>
      <xdr:row>61</xdr:row>
      <xdr:rowOff>66764</xdr:rowOff>
    </xdr:to>
    <xdr:sp macro="" textlink="">
      <xdr:nvSpPr>
        <xdr:cNvPr id="246" name="楕円 245"/>
        <xdr:cNvSpPr/>
      </xdr:nvSpPr>
      <xdr:spPr>
        <a:xfrm>
          <a:off x="9588500" y="104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14745</xdr:rowOff>
    </xdr:from>
    <xdr:to>
      <xdr:col>55</xdr:col>
      <xdr:colOff>0</xdr:colOff>
      <xdr:row>61</xdr:row>
      <xdr:rowOff>15964</xdr:rowOff>
    </xdr:to>
    <xdr:cxnSp macro="">
      <xdr:nvCxnSpPr>
        <xdr:cNvPr id="247" name="直線コネクタ 246"/>
        <xdr:cNvCxnSpPr/>
      </xdr:nvCxnSpPr>
      <xdr:spPr>
        <a:xfrm flipV="1">
          <a:off x="9639300" y="10473195"/>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133459</xdr:rowOff>
    </xdr:from>
    <xdr:to>
      <xdr:col>46</xdr:col>
      <xdr:colOff>38100</xdr:colOff>
      <xdr:row>61</xdr:row>
      <xdr:rowOff>63609</xdr:rowOff>
    </xdr:to>
    <xdr:sp macro="" textlink="">
      <xdr:nvSpPr>
        <xdr:cNvPr id="248" name="楕円 247"/>
        <xdr:cNvSpPr/>
      </xdr:nvSpPr>
      <xdr:spPr>
        <a:xfrm>
          <a:off x="8699500" y="104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12809</xdr:rowOff>
    </xdr:from>
    <xdr:to>
      <xdr:col>50</xdr:col>
      <xdr:colOff>114300</xdr:colOff>
      <xdr:row>61</xdr:row>
      <xdr:rowOff>15964</xdr:rowOff>
    </xdr:to>
    <xdr:cxnSp macro="">
      <xdr:nvCxnSpPr>
        <xdr:cNvPr id="249" name="直線コネクタ 248"/>
        <xdr:cNvCxnSpPr/>
      </xdr:nvCxnSpPr>
      <xdr:spPr>
        <a:xfrm>
          <a:off x="8750300" y="1047125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126914</xdr:rowOff>
    </xdr:from>
    <xdr:to>
      <xdr:col>41</xdr:col>
      <xdr:colOff>101600</xdr:colOff>
      <xdr:row>61</xdr:row>
      <xdr:rowOff>57064</xdr:rowOff>
    </xdr:to>
    <xdr:sp macro="" textlink="">
      <xdr:nvSpPr>
        <xdr:cNvPr id="250" name="楕円 249"/>
        <xdr:cNvSpPr/>
      </xdr:nvSpPr>
      <xdr:spPr>
        <a:xfrm>
          <a:off x="7810500" y="10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6264</xdr:rowOff>
    </xdr:from>
    <xdr:to>
      <xdr:col>45</xdr:col>
      <xdr:colOff>177800</xdr:colOff>
      <xdr:row>61</xdr:row>
      <xdr:rowOff>12809</xdr:rowOff>
    </xdr:to>
    <xdr:cxnSp macro="">
      <xdr:nvCxnSpPr>
        <xdr:cNvPr id="251" name="直線コネクタ 250"/>
        <xdr:cNvCxnSpPr/>
      </xdr:nvCxnSpPr>
      <xdr:spPr>
        <a:xfrm>
          <a:off x="7861300" y="10464714"/>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138374</xdr:rowOff>
    </xdr:from>
    <xdr:to>
      <xdr:col>36</xdr:col>
      <xdr:colOff>165100</xdr:colOff>
      <xdr:row>61</xdr:row>
      <xdr:rowOff>68524</xdr:rowOff>
    </xdr:to>
    <xdr:sp macro="" textlink="">
      <xdr:nvSpPr>
        <xdr:cNvPr id="252" name="楕円 251"/>
        <xdr:cNvSpPr/>
      </xdr:nvSpPr>
      <xdr:spPr>
        <a:xfrm>
          <a:off x="6921500" y="10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6264</xdr:rowOff>
    </xdr:from>
    <xdr:to>
      <xdr:col>41</xdr:col>
      <xdr:colOff>50800</xdr:colOff>
      <xdr:row>61</xdr:row>
      <xdr:rowOff>17724</xdr:rowOff>
    </xdr:to>
    <xdr:cxnSp macro="">
      <xdr:nvCxnSpPr>
        <xdr:cNvPr id="253" name="直線コネクタ 252"/>
        <xdr:cNvCxnSpPr/>
      </xdr:nvCxnSpPr>
      <xdr:spPr>
        <a:xfrm flipV="1">
          <a:off x="6972300" y="10464714"/>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157781</xdr:rowOff>
    </xdr:from>
    <xdr:ext cx="534377" cy="259045"/>
    <xdr:sp macro="" textlink="">
      <xdr:nvSpPr>
        <xdr:cNvPr id="254" name="n_1aveValue【橋りょう・トンネル】&#10;一人当たり有形固定資産（償却資産）額"/>
        <xdr:cNvSpPr txBox="1"/>
      </xdr:nvSpPr>
      <xdr:spPr>
        <a:xfrm>
          <a:off x="9359411" y="10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162209</xdr:rowOff>
    </xdr:from>
    <xdr:ext cx="534377" cy="259045"/>
    <xdr:sp macro="" textlink="">
      <xdr:nvSpPr>
        <xdr:cNvPr id="255" name="n_2aveValue【橋りょう・トンネル】&#10;一人当たり有形固定資産（償却資産）額"/>
        <xdr:cNvSpPr txBox="1"/>
      </xdr:nvSpPr>
      <xdr:spPr>
        <a:xfrm>
          <a:off x="84831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2936</xdr:rowOff>
    </xdr:from>
    <xdr:ext cx="534377" cy="259045"/>
    <xdr:sp macro="" textlink="">
      <xdr:nvSpPr>
        <xdr:cNvPr id="256" name="n_3aveValue【橋りょう・トンネル】&#10;一人当たり有形固定資産（償却資産）額"/>
        <xdr:cNvSpPr txBox="1"/>
      </xdr:nvSpPr>
      <xdr:spPr>
        <a:xfrm>
          <a:off x="75941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120329</xdr:rowOff>
    </xdr:from>
    <xdr:ext cx="534377" cy="259045"/>
    <xdr:sp macro="" textlink="">
      <xdr:nvSpPr>
        <xdr:cNvPr id="257" name="n_4aveValue【橋りょう・トンネル】&#10;一人当たり有形固定資産（償却資産）額"/>
        <xdr:cNvSpPr txBox="1"/>
      </xdr:nvSpPr>
      <xdr:spPr>
        <a:xfrm>
          <a:off x="67051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83291</xdr:rowOff>
    </xdr:from>
    <xdr:ext cx="534377" cy="259045"/>
    <xdr:sp macro="" textlink="">
      <xdr:nvSpPr>
        <xdr:cNvPr id="258" name="n_1mainValue【橋りょう・トンネル】&#10;一人当たり有形固定資産（償却資産）額"/>
        <xdr:cNvSpPr txBox="1"/>
      </xdr:nvSpPr>
      <xdr:spPr>
        <a:xfrm>
          <a:off x="9359411" y="101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80136</xdr:rowOff>
    </xdr:from>
    <xdr:ext cx="534377" cy="259045"/>
    <xdr:sp macro="" textlink="">
      <xdr:nvSpPr>
        <xdr:cNvPr id="259" name="n_2mainValue【橋りょう・トンネル】&#10;一人当たり有形固定資産（償却資産）額"/>
        <xdr:cNvSpPr txBox="1"/>
      </xdr:nvSpPr>
      <xdr:spPr>
        <a:xfrm>
          <a:off x="8483111" y="101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73591</xdr:rowOff>
    </xdr:from>
    <xdr:ext cx="534377" cy="259045"/>
    <xdr:sp macro="" textlink="">
      <xdr:nvSpPr>
        <xdr:cNvPr id="260" name="n_3mainValue【橋りょう・トンネル】&#10;一人当たり有形固定資産（償却資産）額"/>
        <xdr:cNvSpPr txBox="1"/>
      </xdr:nvSpPr>
      <xdr:spPr>
        <a:xfrm>
          <a:off x="7594111" y="101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85051</xdr:rowOff>
    </xdr:from>
    <xdr:ext cx="534377" cy="259045"/>
    <xdr:sp macro="" textlink="">
      <xdr:nvSpPr>
        <xdr:cNvPr id="261" name="n_4mainValue【橋りょう・トンネル】&#10;一人当たり有形固定資産（償却資産）額"/>
        <xdr:cNvSpPr txBox="1"/>
      </xdr:nvSpPr>
      <xdr:spPr>
        <a:xfrm>
          <a:off x="6705111" y="102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304" name="楕円 303"/>
        <xdr:cNvSpPr/>
      </xdr:nvSpPr>
      <xdr:spPr>
        <a:xfrm>
          <a:off x="4584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76761</xdr:rowOff>
    </xdr:from>
    <xdr:ext cx="405111" cy="259045"/>
    <xdr:sp macro="" textlink="">
      <xdr:nvSpPr>
        <xdr:cNvPr id="305" name="【公営住宅】&#10;有形固定資産減価償却率該当値テキスト"/>
        <xdr:cNvSpPr txBox="1"/>
      </xdr:nvSpPr>
      <xdr:spPr>
        <a:xfrm>
          <a:off x="46736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8527</xdr:rowOff>
    </xdr:from>
    <xdr:to>
      <xdr:col>20</xdr:col>
      <xdr:colOff>38100</xdr:colOff>
      <xdr:row>85</xdr:row>
      <xdr:rowOff>110127</xdr:rowOff>
    </xdr:to>
    <xdr:sp macro="" textlink="">
      <xdr:nvSpPr>
        <xdr:cNvPr id="306" name="楕円 305"/>
        <xdr:cNvSpPr/>
      </xdr:nvSpPr>
      <xdr:spPr>
        <a:xfrm>
          <a:off x="3746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85</xdr:row>
      <xdr:rowOff>59327</xdr:rowOff>
    </xdr:to>
    <xdr:cxnSp macro="">
      <xdr:nvCxnSpPr>
        <xdr:cNvPr id="307" name="直線コネクタ 306"/>
        <xdr:cNvCxnSpPr/>
      </xdr:nvCxnSpPr>
      <xdr:spPr>
        <a:xfrm flipV="1">
          <a:off x="3797300" y="14208034"/>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08" name="楕円 307"/>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59327</xdr:rowOff>
    </xdr:to>
    <xdr:cxnSp macro="">
      <xdr:nvCxnSpPr>
        <xdr:cNvPr id="309" name="直線コネクタ 308"/>
        <xdr:cNvCxnSpPr/>
      </xdr:nvCxnSpPr>
      <xdr:spPr>
        <a:xfrm>
          <a:off x="2908300" y="145835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68943</xdr:rowOff>
    </xdr:from>
    <xdr:to>
      <xdr:col>10</xdr:col>
      <xdr:colOff>165100</xdr:colOff>
      <xdr:row>84</xdr:row>
      <xdr:rowOff>170543</xdr:rowOff>
    </xdr:to>
    <xdr:sp macro="" textlink="">
      <xdr:nvSpPr>
        <xdr:cNvPr id="310" name="楕円 309"/>
        <xdr:cNvSpPr/>
      </xdr:nvSpPr>
      <xdr:spPr>
        <a:xfrm>
          <a:off x="196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119743</xdr:rowOff>
    </xdr:from>
    <xdr:to>
      <xdr:col>15</xdr:col>
      <xdr:colOff>50800</xdr:colOff>
      <xdr:row>85</xdr:row>
      <xdr:rowOff>10342</xdr:rowOff>
    </xdr:to>
    <xdr:cxnSp macro="">
      <xdr:nvCxnSpPr>
        <xdr:cNvPr id="311" name="直線コネクタ 310"/>
        <xdr:cNvCxnSpPr/>
      </xdr:nvCxnSpPr>
      <xdr:spPr>
        <a:xfrm>
          <a:off x="2019300" y="145215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36286</xdr:rowOff>
    </xdr:from>
    <xdr:to>
      <xdr:col>6</xdr:col>
      <xdr:colOff>38100</xdr:colOff>
      <xdr:row>86</xdr:row>
      <xdr:rowOff>137886</xdr:rowOff>
    </xdr:to>
    <xdr:sp macro="" textlink="">
      <xdr:nvSpPr>
        <xdr:cNvPr id="312" name="楕円 311"/>
        <xdr:cNvSpPr/>
      </xdr:nvSpPr>
      <xdr:spPr>
        <a:xfrm>
          <a:off x="1079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119743</xdr:rowOff>
    </xdr:from>
    <xdr:to>
      <xdr:col>10</xdr:col>
      <xdr:colOff>114300</xdr:colOff>
      <xdr:row>86</xdr:row>
      <xdr:rowOff>87086</xdr:rowOff>
    </xdr:to>
    <xdr:cxnSp macro="">
      <xdr:nvCxnSpPr>
        <xdr:cNvPr id="313" name="直線コネクタ 312"/>
        <xdr:cNvCxnSpPr/>
      </xdr:nvCxnSpPr>
      <xdr:spPr>
        <a:xfrm flipV="1">
          <a:off x="1130300" y="145215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5"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16" name="n_3ave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101254</xdr:rowOff>
    </xdr:from>
    <xdr:ext cx="405111" cy="259045"/>
    <xdr:sp macro="" textlink="">
      <xdr:nvSpPr>
        <xdr:cNvPr id="318" name="n_1mainValue【公営住宅】&#10;有形固定資産減価償却率"/>
        <xdr:cNvSpPr txBox="1"/>
      </xdr:nvSpPr>
      <xdr:spPr>
        <a:xfrm>
          <a:off x="35820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19" name="n_2mainValue【公営住宅】&#10;有形固定資産減価償却率"/>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161670</xdr:rowOff>
    </xdr:from>
    <xdr:ext cx="405111" cy="259045"/>
    <xdr:sp macro="" textlink="">
      <xdr:nvSpPr>
        <xdr:cNvPr id="320" name="n_3mainValue【公営住宅】&#10;有形固定資産減価償却率"/>
        <xdr:cNvSpPr txBox="1"/>
      </xdr:nvSpPr>
      <xdr:spPr>
        <a:xfrm>
          <a:off x="1816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129013</xdr:rowOff>
    </xdr:from>
    <xdr:ext cx="405111" cy="259045"/>
    <xdr:sp macro="" textlink="">
      <xdr:nvSpPr>
        <xdr:cNvPr id="321" name="n_4mainValue【公営住宅】&#10;有形固定資産減価償却率"/>
        <xdr:cNvSpPr txBox="1"/>
      </xdr:nvSpPr>
      <xdr:spPr>
        <a:xfrm>
          <a:off x="927744"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42818</xdr:rowOff>
    </xdr:from>
    <xdr:to>
      <xdr:col>55</xdr:col>
      <xdr:colOff>50800</xdr:colOff>
      <xdr:row>85</xdr:row>
      <xdr:rowOff>144418</xdr:rowOff>
    </xdr:to>
    <xdr:sp macro="" textlink="">
      <xdr:nvSpPr>
        <xdr:cNvPr id="363" name="楕円 362"/>
        <xdr:cNvSpPr/>
      </xdr:nvSpPr>
      <xdr:spPr>
        <a:xfrm>
          <a:off x="104267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65695</xdr:rowOff>
    </xdr:from>
    <xdr:ext cx="469744" cy="259045"/>
    <xdr:sp macro="" textlink="">
      <xdr:nvSpPr>
        <xdr:cNvPr id="364" name="【公営住宅】&#10;一人当たり面積該当値テキスト"/>
        <xdr:cNvSpPr txBox="1"/>
      </xdr:nvSpPr>
      <xdr:spPr>
        <a:xfrm>
          <a:off x="10515600" y="1446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75474</xdr:rowOff>
    </xdr:from>
    <xdr:to>
      <xdr:col>50</xdr:col>
      <xdr:colOff>165100</xdr:colOff>
      <xdr:row>86</xdr:row>
      <xdr:rowOff>5624</xdr:rowOff>
    </xdr:to>
    <xdr:sp macro="" textlink="">
      <xdr:nvSpPr>
        <xdr:cNvPr id="365" name="楕円 364"/>
        <xdr:cNvSpPr/>
      </xdr:nvSpPr>
      <xdr:spPr>
        <a:xfrm>
          <a:off x="9588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93618</xdr:rowOff>
    </xdr:from>
    <xdr:to>
      <xdr:col>55</xdr:col>
      <xdr:colOff>0</xdr:colOff>
      <xdr:row>85</xdr:row>
      <xdr:rowOff>126274</xdr:rowOff>
    </xdr:to>
    <xdr:cxnSp macro="">
      <xdr:nvCxnSpPr>
        <xdr:cNvPr id="366" name="直線コネクタ 365"/>
        <xdr:cNvCxnSpPr/>
      </xdr:nvCxnSpPr>
      <xdr:spPr>
        <a:xfrm flipV="1">
          <a:off x="9639300" y="146668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73842</xdr:rowOff>
    </xdr:from>
    <xdr:to>
      <xdr:col>46</xdr:col>
      <xdr:colOff>38100</xdr:colOff>
      <xdr:row>86</xdr:row>
      <xdr:rowOff>3992</xdr:rowOff>
    </xdr:to>
    <xdr:sp macro="" textlink="">
      <xdr:nvSpPr>
        <xdr:cNvPr id="367" name="楕円 366"/>
        <xdr:cNvSpPr/>
      </xdr:nvSpPr>
      <xdr:spPr>
        <a:xfrm>
          <a:off x="8699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126274</xdr:rowOff>
    </xdr:to>
    <xdr:cxnSp macro="">
      <xdr:nvCxnSpPr>
        <xdr:cNvPr id="368" name="直線コネクタ 367"/>
        <xdr:cNvCxnSpPr/>
      </xdr:nvCxnSpPr>
      <xdr:spPr>
        <a:xfrm>
          <a:off x="8750300" y="146978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73842</xdr:rowOff>
    </xdr:from>
    <xdr:to>
      <xdr:col>41</xdr:col>
      <xdr:colOff>101600</xdr:colOff>
      <xdr:row>86</xdr:row>
      <xdr:rowOff>3992</xdr:rowOff>
    </xdr:to>
    <xdr:sp macro="" textlink="">
      <xdr:nvSpPr>
        <xdr:cNvPr id="369" name="楕円 368"/>
        <xdr:cNvSpPr/>
      </xdr:nvSpPr>
      <xdr:spPr>
        <a:xfrm>
          <a:off x="781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85</xdr:row>
      <xdr:rowOff>124642</xdr:rowOff>
    </xdr:to>
    <xdr:cxnSp macro="">
      <xdr:nvCxnSpPr>
        <xdr:cNvPr id="370" name="直線コネクタ 369"/>
        <xdr:cNvCxnSpPr/>
      </xdr:nvCxnSpPr>
      <xdr:spPr>
        <a:xfrm>
          <a:off x="7861300" y="1469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71" name="楕円 370"/>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124642</xdr:rowOff>
    </xdr:from>
    <xdr:to>
      <xdr:col>41</xdr:col>
      <xdr:colOff>50800</xdr:colOff>
      <xdr:row>85</xdr:row>
      <xdr:rowOff>140970</xdr:rowOff>
    </xdr:to>
    <xdr:cxnSp macro="">
      <xdr:nvCxnSpPr>
        <xdr:cNvPr id="372" name="直線コネクタ 371"/>
        <xdr:cNvCxnSpPr/>
      </xdr:nvCxnSpPr>
      <xdr:spPr>
        <a:xfrm flipV="1">
          <a:off x="6972300" y="146978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73"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4"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5"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6" name="n_4ave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22151</xdr:rowOff>
    </xdr:from>
    <xdr:ext cx="469744" cy="259045"/>
    <xdr:sp macro="" textlink="">
      <xdr:nvSpPr>
        <xdr:cNvPr id="377" name="n_1mainValue【公営住宅】&#10;一人当たり面積"/>
        <xdr:cNvSpPr txBox="1"/>
      </xdr:nvSpPr>
      <xdr:spPr>
        <a:xfrm>
          <a:off x="9391727" y="1442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20519</xdr:rowOff>
    </xdr:from>
    <xdr:ext cx="469744" cy="259045"/>
    <xdr:sp macro="" textlink="">
      <xdr:nvSpPr>
        <xdr:cNvPr id="378" name="n_2mainValue【公営住宅】&#10;一人当たり面積"/>
        <xdr:cNvSpPr txBox="1"/>
      </xdr:nvSpPr>
      <xdr:spPr>
        <a:xfrm>
          <a:off x="8515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20519</xdr:rowOff>
    </xdr:from>
    <xdr:ext cx="469744" cy="259045"/>
    <xdr:sp macro="" textlink="">
      <xdr:nvSpPr>
        <xdr:cNvPr id="379" name="n_3mainValue【公営住宅】&#10;一人当たり面積"/>
        <xdr:cNvSpPr txBox="1"/>
      </xdr:nvSpPr>
      <xdr:spPr>
        <a:xfrm>
          <a:off x="7626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36847</xdr:rowOff>
    </xdr:from>
    <xdr:ext cx="469744" cy="259045"/>
    <xdr:sp macro="" textlink="">
      <xdr:nvSpPr>
        <xdr:cNvPr id="380" name="n_4mainValue【公営住宅】&#10;一人当たり面積"/>
        <xdr:cNvSpPr txBox="1"/>
      </xdr:nvSpPr>
      <xdr:spPr>
        <a:xfrm>
          <a:off x="6737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420" name="【認定こども園・幼稚園・保育所】&#10;有形固定資産減価償却率平均値テキスト"/>
        <xdr:cNvSpPr txBox="1"/>
      </xdr:nvSpPr>
      <xdr:spPr>
        <a:xfrm>
          <a:off x="16357600" y="6321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23114</xdr:rowOff>
    </xdr:from>
    <xdr:to>
      <xdr:col>85</xdr:col>
      <xdr:colOff>177800</xdr:colOff>
      <xdr:row>41</xdr:row>
      <xdr:rowOff>124714</xdr:rowOff>
    </xdr:to>
    <xdr:sp macro="" textlink="">
      <xdr:nvSpPr>
        <xdr:cNvPr id="431" name="楕円 430"/>
        <xdr:cNvSpPr/>
      </xdr:nvSpPr>
      <xdr:spPr>
        <a:xfrm>
          <a:off x="16268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109491</xdr:rowOff>
    </xdr:from>
    <xdr:ext cx="405111" cy="259045"/>
    <xdr:sp macro="" textlink="">
      <xdr:nvSpPr>
        <xdr:cNvPr id="432" name="【認定こども園・幼稚園・保育所】&#10;有形固定資産減価償却率該当値テキスト"/>
        <xdr:cNvSpPr txBox="1"/>
      </xdr:nvSpPr>
      <xdr:spPr>
        <a:xfrm>
          <a:off x="16357600" y="696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33" name="楕円 432"/>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64770</xdr:rowOff>
    </xdr:from>
    <xdr:to>
      <xdr:col>85</xdr:col>
      <xdr:colOff>127000</xdr:colOff>
      <xdr:row>41</xdr:row>
      <xdr:rowOff>73914</xdr:rowOff>
    </xdr:to>
    <xdr:cxnSp macro="">
      <xdr:nvCxnSpPr>
        <xdr:cNvPr id="434" name="直線コネクタ 433"/>
        <xdr:cNvCxnSpPr/>
      </xdr:nvCxnSpPr>
      <xdr:spPr>
        <a:xfrm>
          <a:off x="15481300" y="7094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50546</xdr:rowOff>
    </xdr:from>
    <xdr:to>
      <xdr:col>76</xdr:col>
      <xdr:colOff>165100</xdr:colOff>
      <xdr:row>41</xdr:row>
      <xdr:rowOff>152146</xdr:rowOff>
    </xdr:to>
    <xdr:sp macro="" textlink="">
      <xdr:nvSpPr>
        <xdr:cNvPr id="435" name="楕円 434"/>
        <xdr:cNvSpPr/>
      </xdr:nvSpPr>
      <xdr:spPr>
        <a:xfrm>
          <a:off x="14541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101346</xdr:rowOff>
    </xdr:to>
    <xdr:cxnSp macro="">
      <xdr:nvCxnSpPr>
        <xdr:cNvPr id="436" name="直線コネクタ 435"/>
        <xdr:cNvCxnSpPr/>
      </xdr:nvCxnSpPr>
      <xdr:spPr>
        <a:xfrm flipV="1">
          <a:off x="14592300" y="7094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20828</xdr:rowOff>
    </xdr:from>
    <xdr:to>
      <xdr:col>72</xdr:col>
      <xdr:colOff>38100</xdr:colOff>
      <xdr:row>41</xdr:row>
      <xdr:rowOff>122428</xdr:rowOff>
    </xdr:to>
    <xdr:sp macro="" textlink="">
      <xdr:nvSpPr>
        <xdr:cNvPr id="437" name="楕円 436"/>
        <xdr:cNvSpPr/>
      </xdr:nvSpPr>
      <xdr:spPr>
        <a:xfrm>
          <a:off x="13652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71628</xdr:rowOff>
    </xdr:from>
    <xdr:to>
      <xdr:col>76</xdr:col>
      <xdr:colOff>114300</xdr:colOff>
      <xdr:row>41</xdr:row>
      <xdr:rowOff>101346</xdr:rowOff>
    </xdr:to>
    <xdr:cxnSp macro="">
      <xdr:nvCxnSpPr>
        <xdr:cNvPr id="438" name="直線コネクタ 437"/>
        <xdr:cNvCxnSpPr/>
      </xdr:nvCxnSpPr>
      <xdr:spPr>
        <a:xfrm>
          <a:off x="13703300" y="71010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123698</xdr:rowOff>
    </xdr:from>
    <xdr:to>
      <xdr:col>67</xdr:col>
      <xdr:colOff>101600</xdr:colOff>
      <xdr:row>41</xdr:row>
      <xdr:rowOff>53848</xdr:rowOff>
    </xdr:to>
    <xdr:sp macro="" textlink="">
      <xdr:nvSpPr>
        <xdr:cNvPr id="439" name="楕円 438"/>
        <xdr:cNvSpPr/>
      </xdr:nvSpPr>
      <xdr:spPr>
        <a:xfrm>
          <a:off x="1276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3048</xdr:rowOff>
    </xdr:from>
    <xdr:to>
      <xdr:col>71</xdr:col>
      <xdr:colOff>177800</xdr:colOff>
      <xdr:row>41</xdr:row>
      <xdr:rowOff>71628</xdr:rowOff>
    </xdr:to>
    <xdr:cxnSp macro="">
      <xdr:nvCxnSpPr>
        <xdr:cNvPr id="440" name="直線コネクタ 439"/>
        <xdr:cNvCxnSpPr/>
      </xdr:nvCxnSpPr>
      <xdr:spPr>
        <a:xfrm>
          <a:off x="12814300" y="703249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441" name="n_1ave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442" name="n_2aveValue【認定こども園・幼稚園・保育所】&#10;有形固定資産減価償却率"/>
        <xdr:cNvSpPr txBox="1"/>
      </xdr:nvSpPr>
      <xdr:spPr>
        <a:xfrm>
          <a:off x="14389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443" name="n_3aveValue【認定こども園・幼稚園・保育所】&#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444"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445" name="n_1mainValue【認定こども園・幼稚園・保育所】&#10;有形固定資産減価償却率"/>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143273</xdr:rowOff>
    </xdr:from>
    <xdr:ext cx="405111" cy="259045"/>
    <xdr:sp macro="" textlink="">
      <xdr:nvSpPr>
        <xdr:cNvPr id="446" name="n_2mainValue【認定こども園・幼稚園・保育所】&#10;有形固定資産減価償却率"/>
        <xdr:cNvSpPr txBox="1"/>
      </xdr:nvSpPr>
      <xdr:spPr>
        <a:xfrm>
          <a:off x="14389744" y="717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113555</xdr:rowOff>
    </xdr:from>
    <xdr:ext cx="405111" cy="259045"/>
    <xdr:sp macro="" textlink="">
      <xdr:nvSpPr>
        <xdr:cNvPr id="447" name="n_3mainValue【認定こども園・幼稚園・保育所】&#10;有形固定資産減価償却率"/>
        <xdr:cNvSpPr txBox="1"/>
      </xdr:nvSpPr>
      <xdr:spPr>
        <a:xfrm>
          <a:off x="13500744" y="714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44975</xdr:rowOff>
    </xdr:from>
    <xdr:ext cx="405111" cy="259045"/>
    <xdr:sp macro="" textlink="">
      <xdr:nvSpPr>
        <xdr:cNvPr id="448" name="n_4mainValue【認定こども園・幼稚園・保育所】&#10;有形固定資産減価償却率"/>
        <xdr:cNvSpPr txBox="1"/>
      </xdr:nvSpPr>
      <xdr:spPr>
        <a:xfrm>
          <a:off x="12611744" y="707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75" name="【認定こども園・幼稚園・保育所】&#10;一人当たり面積平均値テキスト"/>
        <xdr:cNvSpPr txBox="1"/>
      </xdr:nvSpPr>
      <xdr:spPr>
        <a:xfrm>
          <a:off x="221996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6" name="楕円 485"/>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23131</xdr:rowOff>
    </xdr:from>
    <xdr:ext cx="469744" cy="259045"/>
    <xdr:sp macro="" textlink="">
      <xdr:nvSpPr>
        <xdr:cNvPr id="487" name="【認定こども園・幼稚園・保育所】&#10;一人当たり面積該当値テキスト"/>
        <xdr:cNvSpPr txBox="1"/>
      </xdr:nvSpPr>
      <xdr:spPr>
        <a:xfrm>
          <a:off x="22199600"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488" name="楕円 487"/>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60198</xdr:rowOff>
    </xdr:to>
    <xdr:cxnSp macro="">
      <xdr:nvCxnSpPr>
        <xdr:cNvPr id="489" name="直線コネクタ 488"/>
        <xdr:cNvCxnSpPr/>
      </xdr:nvCxnSpPr>
      <xdr:spPr>
        <a:xfrm flipV="1">
          <a:off x="21323300" y="673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0" name="楕円 489"/>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60198</xdr:rowOff>
    </xdr:to>
    <xdr:cxnSp macro="">
      <xdr:nvCxnSpPr>
        <xdr:cNvPr id="491" name="直線コネクタ 490"/>
        <xdr:cNvCxnSpPr/>
      </xdr:nvCxnSpPr>
      <xdr:spPr>
        <a:xfrm>
          <a:off x="20434300" y="674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92" name="楕円 491"/>
        <xdr:cNvSpPr/>
      </xdr:nvSpPr>
      <xdr:spPr>
        <a:xfrm>
          <a:off x="19494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46482</xdr:rowOff>
    </xdr:from>
    <xdr:to>
      <xdr:col>107</xdr:col>
      <xdr:colOff>50800</xdr:colOff>
      <xdr:row>39</xdr:row>
      <xdr:rowOff>55626</xdr:rowOff>
    </xdr:to>
    <xdr:cxnSp macro="">
      <xdr:nvCxnSpPr>
        <xdr:cNvPr id="493" name="直線コネクタ 492"/>
        <xdr:cNvCxnSpPr/>
      </xdr:nvCxnSpPr>
      <xdr:spPr>
        <a:xfrm>
          <a:off x="19545300" y="673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494" name="楕円 493"/>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39</xdr:row>
      <xdr:rowOff>46482</xdr:rowOff>
    </xdr:to>
    <xdr:cxnSp macro="">
      <xdr:nvCxnSpPr>
        <xdr:cNvPr id="495" name="直線コネクタ 494"/>
        <xdr:cNvCxnSpPr/>
      </xdr:nvCxnSpPr>
      <xdr:spPr>
        <a:xfrm>
          <a:off x="18656300" y="66735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6" name="n_1ave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7"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98" name="n_3ave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99" name="n_4ave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127525</xdr:rowOff>
    </xdr:from>
    <xdr:ext cx="469744" cy="259045"/>
    <xdr:sp macro="" textlink="">
      <xdr:nvSpPr>
        <xdr:cNvPr id="500" name="n_1main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501" name="n_2mainValue【認定こども園・幼稚園・保育所】&#10;一人当たり面積"/>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502" name="n_3mainValue【認定こども園・幼稚園・保育所】&#10;一人当たり面積"/>
        <xdr:cNvSpPr txBox="1"/>
      </xdr:nvSpPr>
      <xdr:spPr>
        <a:xfrm>
          <a:off x="19310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503" name="n_4mainValue【認定こども園・幼稚園・保育所】&#10;一人当たり面積"/>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5"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46" name="楕円 545"/>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47" name="【学校施設】&#10;有形固定資産減価償却率該当値テキスト"/>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148409</xdr:rowOff>
    </xdr:from>
    <xdr:to>
      <xdr:col>81</xdr:col>
      <xdr:colOff>101600</xdr:colOff>
      <xdr:row>57</xdr:row>
      <xdr:rowOff>78559</xdr:rowOff>
    </xdr:to>
    <xdr:sp macro="" textlink="">
      <xdr:nvSpPr>
        <xdr:cNvPr id="548" name="楕円 547"/>
        <xdr:cNvSpPr/>
      </xdr:nvSpPr>
      <xdr:spPr>
        <a:xfrm>
          <a:off x="15430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27759</xdr:rowOff>
    </xdr:from>
    <xdr:to>
      <xdr:col>85</xdr:col>
      <xdr:colOff>127000</xdr:colOff>
      <xdr:row>57</xdr:row>
      <xdr:rowOff>73478</xdr:rowOff>
    </xdr:to>
    <xdr:cxnSp macro="">
      <xdr:nvCxnSpPr>
        <xdr:cNvPr id="549" name="直線コネクタ 548"/>
        <xdr:cNvCxnSpPr/>
      </xdr:nvCxnSpPr>
      <xdr:spPr>
        <a:xfrm>
          <a:off x="15481300" y="98004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61867</xdr:rowOff>
    </xdr:from>
    <xdr:to>
      <xdr:col>76</xdr:col>
      <xdr:colOff>165100</xdr:colOff>
      <xdr:row>57</xdr:row>
      <xdr:rowOff>163467</xdr:rowOff>
    </xdr:to>
    <xdr:sp macro="" textlink="">
      <xdr:nvSpPr>
        <xdr:cNvPr id="550" name="楕円 549"/>
        <xdr:cNvSpPr/>
      </xdr:nvSpPr>
      <xdr:spPr>
        <a:xfrm>
          <a:off x="14541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112667</xdr:rowOff>
    </xdr:to>
    <xdr:cxnSp macro="">
      <xdr:nvCxnSpPr>
        <xdr:cNvPr id="551" name="直線コネクタ 550"/>
        <xdr:cNvCxnSpPr/>
      </xdr:nvCxnSpPr>
      <xdr:spPr>
        <a:xfrm flipV="1">
          <a:off x="14592300" y="980040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552" name="楕円 551"/>
        <xdr:cNvSpPr/>
      </xdr:nvSpPr>
      <xdr:spPr>
        <a:xfrm>
          <a:off x="1365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112667</xdr:rowOff>
    </xdr:from>
    <xdr:to>
      <xdr:col>76</xdr:col>
      <xdr:colOff>114300</xdr:colOff>
      <xdr:row>58</xdr:row>
      <xdr:rowOff>117566</xdr:rowOff>
    </xdr:to>
    <xdr:cxnSp macro="">
      <xdr:nvCxnSpPr>
        <xdr:cNvPr id="553" name="直線コネクタ 552"/>
        <xdr:cNvCxnSpPr/>
      </xdr:nvCxnSpPr>
      <xdr:spPr>
        <a:xfrm flipV="1">
          <a:off x="13703300" y="988531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554" name="楕円 553"/>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117566</xdr:rowOff>
    </xdr:from>
    <xdr:to>
      <xdr:col>71</xdr:col>
      <xdr:colOff>177800</xdr:colOff>
      <xdr:row>59</xdr:row>
      <xdr:rowOff>53884</xdr:rowOff>
    </xdr:to>
    <xdr:cxnSp macro="">
      <xdr:nvCxnSpPr>
        <xdr:cNvPr id="555" name="直線コネクタ 554"/>
        <xdr:cNvCxnSpPr/>
      </xdr:nvCxnSpPr>
      <xdr:spPr>
        <a:xfrm flipV="1">
          <a:off x="12814300" y="100616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5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57"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58"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59" name="n_4ave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95086</xdr:rowOff>
    </xdr:from>
    <xdr:ext cx="405111" cy="259045"/>
    <xdr:sp macro="" textlink="">
      <xdr:nvSpPr>
        <xdr:cNvPr id="560" name="n_1mainValue【学校施設】&#10;有形固定資産減価償却率"/>
        <xdr:cNvSpPr txBox="1"/>
      </xdr:nvSpPr>
      <xdr:spPr>
        <a:xfrm>
          <a:off x="152660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8544</xdr:rowOff>
    </xdr:from>
    <xdr:ext cx="405111" cy="259045"/>
    <xdr:sp macro="" textlink="">
      <xdr:nvSpPr>
        <xdr:cNvPr id="561" name="n_2mainValue【学校施設】&#10;有形固定資産減価償却率"/>
        <xdr:cNvSpPr txBox="1"/>
      </xdr:nvSpPr>
      <xdr:spPr>
        <a:xfrm>
          <a:off x="14389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562" name="n_3mainValue【学校施設】&#10;有形固定資産減価償却率"/>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563" name="n_4mainValue【学校施設】&#10;有形固定資産減価償却率"/>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93" name="【学校施設】&#10;一人当たり面積平均値テキスト"/>
        <xdr:cNvSpPr txBox="1"/>
      </xdr:nvSpPr>
      <xdr:spPr>
        <a:xfrm>
          <a:off x="22199600" y="10643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129540</xdr:rowOff>
    </xdr:from>
    <xdr:to>
      <xdr:col>116</xdr:col>
      <xdr:colOff>114300</xdr:colOff>
      <xdr:row>62</xdr:row>
      <xdr:rowOff>59690</xdr:rowOff>
    </xdr:to>
    <xdr:sp macro="" textlink="">
      <xdr:nvSpPr>
        <xdr:cNvPr id="604" name="楕円 603"/>
        <xdr:cNvSpPr/>
      </xdr:nvSpPr>
      <xdr:spPr>
        <a:xfrm>
          <a:off x="221107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152417</xdr:rowOff>
    </xdr:from>
    <xdr:ext cx="469744" cy="259045"/>
    <xdr:sp macro="" textlink="">
      <xdr:nvSpPr>
        <xdr:cNvPr id="605" name="【学校施設】&#10;一人当たり面積該当値テキスト"/>
        <xdr:cNvSpPr txBox="1"/>
      </xdr:nvSpPr>
      <xdr:spPr>
        <a:xfrm>
          <a:off x="22199600"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130810</xdr:rowOff>
    </xdr:from>
    <xdr:to>
      <xdr:col>112</xdr:col>
      <xdr:colOff>38100</xdr:colOff>
      <xdr:row>62</xdr:row>
      <xdr:rowOff>60960</xdr:rowOff>
    </xdr:to>
    <xdr:sp macro="" textlink="">
      <xdr:nvSpPr>
        <xdr:cNvPr id="606" name="楕円 605"/>
        <xdr:cNvSpPr/>
      </xdr:nvSpPr>
      <xdr:spPr>
        <a:xfrm>
          <a:off x="21272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8890</xdr:rowOff>
    </xdr:from>
    <xdr:to>
      <xdr:col>116</xdr:col>
      <xdr:colOff>63500</xdr:colOff>
      <xdr:row>62</xdr:row>
      <xdr:rowOff>10160</xdr:rowOff>
    </xdr:to>
    <xdr:cxnSp macro="">
      <xdr:nvCxnSpPr>
        <xdr:cNvPr id="607" name="直線コネクタ 606"/>
        <xdr:cNvCxnSpPr/>
      </xdr:nvCxnSpPr>
      <xdr:spPr>
        <a:xfrm flipV="1">
          <a:off x="21323300" y="106387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125730</xdr:rowOff>
    </xdr:from>
    <xdr:to>
      <xdr:col>107</xdr:col>
      <xdr:colOff>101600</xdr:colOff>
      <xdr:row>62</xdr:row>
      <xdr:rowOff>55880</xdr:rowOff>
    </xdr:to>
    <xdr:sp macro="" textlink="">
      <xdr:nvSpPr>
        <xdr:cNvPr id="608" name="楕円 607"/>
        <xdr:cNvSpPr/>
      </xdr:nvSpPr>
      <xdr:spPr>
        <a:xfrm>
          <a:off x="20383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5080</xdr:rowOff>
    </xdr:from>
    <xdr:to>
      <xdr:col>111</xdr:col>
      <xdr:colOff>177800</xdr:colOff>
      <xdr:row>62</xdr:row>
      <xdr:rowOff>10160</xdr:rowOff>
    </xdr:to>
    <xdr:cxnSp macro="">
      <xdr:nvCxnSpPr>
        <xdr:cNvPr id="609" name="直線コネクタ 608"/>
        <xdr:cNvCxnSpPr/>
      </xdr:nvCxnSpPr>
      <xdr:spPr>
        <a:xfrm>
          <a:off x="20434300" y="106349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10" name="楕円 609"/>
        <xdr:cNvSpPr/>
      </xdr:nvSpPr>
      <xdr:spPr>
        <a:xfrm>
          <a:off x="19494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5080</xdr:rowOff>
    </xdr:from>
    <xdr:to>
      <xdr:col>107</xdr:col>
      <xdr:colOff>50800</xdr:colOff>
      <xdr:row>62</xdr:row>
      <xdr:rowOff>7620</xdr:rowOff>
    </xdr:to>
    <xdr:cxnSp macro="">
      <xdr:nvCxnSpPr>
        <xdr:cNvPr id="611" name="直線コネクタ 610"/>
        <xdr:cNvCxnSpPr/>
      </xdr:nvCxnSpPr>
      <xdr:spPr>
        <a:xfrm flipV="1">
          <a:off x="19545300" y="10634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12" name="楕円 611"/>
        <xdr:cNvSpPr/>
      </xdr:nvSpPr>
      <xdr:spPr>
        <a:xfrm>
          <a:off x="18605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xdr:rowOff>
    </xdr:from>
    <xdr:to>
      <xdr:col>102</xdr:col>
      <xdr:colOff>114300</xdr:colOff>
      <xdr:row>62</xdr:row>
      <xdr:rowOff>80010</xdr:rowOff>
    </xdr:to>
    <xdr:cxnSp macro="">
      <xdr:nvCxnSpPr>
        <xdr:cNvPr id="613" name="直線コネクタ 612"/>
        <xdr:cNvCxnSpPr/>
      </xdr:nvCxnSpPr>
      <xdr:spPr>
        <a:xfrm flipV="1">
          <a:off x="18656300" y="10637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614" name="n_1aveValue【学校施設】&#10;一人当たり面積"/>
        <xdr:cNvSpPr txBox="1"/>
      </xdr:nvSpPr>
      <xdr:spPr>
        <a:xfrm>
          <a:off x="210757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15" name="n_2aveValue【学校施設】&#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6"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7"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77487</xdr:rowOff>
    </xdr:from>
    <xdr:ext cx="469744" cy="259045"/>
    <xdr:sp macro="" textlink="">
      <xdr:nvSpPr>
        <xdr:cNvPr id="618" name="n_1mainValue【学校施設】&#10;一人当たり面積"/>
        <xdr:cNvSpPr txBox="1"/>
      </xdr:nvSpPr>
      <xdr:spPr>
        <a:xfrm>
          <a:off x="210757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72407</xdr:rowOff>
    </xdr:from>
    <xdr:ext cx="469744" cy="259045"/>
    <xdr:sp macro="" textlink="">
      <xdr:nvSpPr>
        <xdr:cNvPr id="619" name="n_2mainValue【学校施設】&#10;一人当たり面積"/>
        <xdr:cNvSpPr txBox="1"/>
      </xdr:nvSpPr>
      <xdr:spPr>
        <a:xfrm>
          <a:off x="201994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20" name="n_3mainValue【学校施設】&#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21" name="n_4mainValue【学校施設】&#10;一人当たり面積"/>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2"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24856</xdr:rowOff>
    </xdr:from>
    <xdr:to>
      <xdr:col>85</xdr:col>
      <xdr:colOff>177800</xdr:colOff>
      <xdr:row>83</xdr:row>
      <xdr:rowOff>126456</xdr:rowOff>
    </xdr:to>
    <xdr:sp macro="" textlink="">
      <xdr:nvSpPr>
        <xdr:cNvPr id="663" name="楕円 662"/>
        <xdr:cNvSpPr/>
      </xdr:nvSpPr>
      <xdr:spPr>
        <a:xfrm>
          <a:off x="16268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3283</xdr:rowOff>
    </xdr:from>
    <xdr:ext cx="405111" cy="259045"/>
    <xdr:sp macro="" textlink="">
      <xdr:nvSpPr>
        <xdr:cNvPr id="664" name="【児童館】&#10;有形固定資産減価償却率該当値テキスト"/>
        <xdr:cNvSpPr txBox="1"/>
      </xdr:nvSpPr>
      <xdr:spPr>
        <a:xfrm>
          <a:off x="16357600"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665" name="楕円 664"/>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75656</xdr:rowOff>
    </xdr:to>
    <xdr:cxnSp macro="">
      <xdr:nvCxnSpPr>
        <xdr:cNvPr id="666" name="直線コネクタ 665"/>
        <xdr:cNvCxnSpPr/>
      </xdr:nvCxnSpPr>
      <xdr:spPr>
        <a:xfrm>
          <a:off x="15481300" y="142962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72208</xdr:rowOff>
    </xdr:from>
    <xdr:to>
      <xdr:col>76</xdr:col>
      <xdr:colOff>165100</xdr:colOff>
      <xdr:row>84</xdr:row>
      <xdr:rowOff>2358</xdr:rowOff>
    </xdr:to>
    <xdr:sp macro="" textlink="">
      <xdr:nvSpPr>
        <xdr:cNvPr id="667" name="楕円 666"/>
        <xdr:cNvSpPr/>
      </xdr:nvSpPr>
      <xdr:spPr>
        <a:xfrm>
          <a:off x="14541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123008</xdr:rowOff>
    </xdr:to>
    <xdr:cxnSp macro="">
      <xdr:nvCxnSpPr>
        <xdr:cNvPr id="668" name="直線コネクタ 667"/>
        <xdr:cNvCxnSpPr/>
      </xdr:nvCxnSpPr>
      <xdr:spPr>
        <a:xfrm flipV="1">
          <a:off x="14592300" y="142962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36286</xdr:rowOff>
    </xdr:from>
    <xdr:to>
      <xdr:col>72</xdr:col>
      <xdr:colOff>38100</xdr:colOff>
      <xdr:row>83</xdr:row>
      <xdr:rowOff>137886</xdr:rowOff>
    </xdr:to>
    <xdr:sp macro="" textlink="">
      <xdr:nvSpPr>
        <xdr:cNvPr id="669" name="楕円 668"/>
        <xdr:cNvSpPr/>
      </xdr:nvSpPr>
      <xdr:spPr>
        <a:xfrm>
          <a:off x="13652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87086</xdr:rowOff>
    </xdr:from>
    <xdr:to>
      <xdr:col>76</xdr:col>
      <xdr:colOff>114300</xdr:colOff>
      <xdr:row>83</xdr:row>
      <xdr:rowOff>123008</xdr:rowOff>
    </xdr:to>
    <xdr:cxnSp macro="">
      <xdr:nvCxnSpPr>
        <xdr:cNvPr id="670" name="直線コネクタ 669"/>
        <xdr:cNvCxnSpPr/>
      </xdr:nvCxnSpPr>
      <xdr:spPr>
        <a:xfrm>
          <a:off x="13703300" y="143174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671" name="楕円 670"/>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87086</xdr:rowOff>
    </xdr:to>
    <xdr:cxnSp macro="">
      <xdr:nvCxnSpPr>
        <xdr:cNvPr id="672" name="直線コネクタ 671"/>
        <xdr:cNvCxnSpPr/>
      </xdr:nvCxnSpPr>
      <xdr:spPr>
        <a:xfrm>
          <a:off x="12814300" y="142684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4"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5"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6"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677" name="n_1mainValue【児童館】&#10;有形固定資産減価償却率"/>
        <xdr:cNvSpPr txBox="1"/>
      </xdr:nvSpPr>
      <xdr:spPr>
        <a:xfrm>
          <a:off x="15266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164935</xdr:rowOff>
    </xdr:from>
    <xdr:ext cx="405111" cy="259045"/>
    <xdr:sp macro="" textlink="">
      <xdr:nvSpPr>
        <xdr:cNvPr id="678" name="n_2mainValue【児童館】&#10;有形固定資産減価償却率"/>
        <xdr:cNvSpPr txBox="1"/>
      </xdr:nvSpPr>
      <xdr:spPr>
        <a:xfrm>
          <a:off x="14389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129013</xdr:rowOff>
    </xdr:from>
    <xdr:ext cx="405111" cy="259045"/>
    <xdr:sp macro="" textlink="">
      <xdr:nvSpPr>
        <xdr:cNvPr id="679" name="n_3mainValue【児童館】&#10;有形固定資産減価償却率"/>
        <xdr:cNvSpPr txBox="1"/>
      </xdr:nvSpPr>
      <xdr:spPr>
        <a:xfrm>
          <a:off x="13500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680" name="n_4mainValue【児童館】&#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20" name="楕円 719"/>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721" name="【児童館】&#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2" name="楕円 72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133350</xdr:rowOff>
    </xdr:to>
    <xdr:cxnSp macro="">
      <xdr:nvCxnSpPr>
        <xdr:cNvPr id="723" name="直線コネクタ 722"/>
        <xdr:cNvCxnSpPr/>
      </xdr:nvCxnSpPr>
      <xdr:spPr>
        <a:xfrm>
          <a:off x="21323300" y="1432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4" name="楕円 723"/>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133350</xdr:rowOff>
    </xdr:to>
    <xdr:cxnSp macro="">
      <xdr:nvCxnSpPr>
        <xdr:cNvPr id="725" name="直線コネクタ 724"/>
        <xdr:cNvCxnSpPr/>
      </xdr:nvCxnSpPr>
      <xdr:spPr>
        <a:xfrm flipV="1">
          <a:off x="20434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6" name="楕円 725"/>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7" name="直線コネクタ 726"/>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8" name="楕円 727"/>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152400</xdr:rowOff>
    </xdr:to>
    <xdr:cxnSp macro="">
      <xdr:nvCxnSpPr>
        <xdr:cNvPr id="729" name="直線コネクタ 728"/>
        <xdr:cNvCxnSpPr/>
      </xdr:nvCxnSpPr>
      <xdr:spPr>
        <a:xfrm flipV="1">
          <a:off x="18656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730"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2"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3"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34"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35" name="n_2main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6" name="n_3main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7" name="n_4main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6" name="テキスト ボックス 7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8" name="テキスト ボックス 7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8" name="テキスト ボックス 7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120650</xdr:rowOff>
    </xdr:from>
    <xdr:to>
      <xdr:col>85</xdr:col>
      <xdr:colOff>177800</xdr:colOff>
      <xdr:row>108</xdr:row>
      <xdr:rowOff>50800</xdr:rowOff>
    </xdr:to>
    <xdr:sp macro="" textlink="">
      <xdr:nvSpPr>
        <xdr:cNvPr id="765" name="楕円 764"/>
        <xdr:cNvSpPr/>
      </xdr:nvSpPr>
      <xdr:spPr>
        <a:xfrm>
          <a:off x="16268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22877</xdr:rowOff>
    </xdr:from>
    <xdr:ext cx="405111" cy="259045"/>
    <xdr:sp macro="" textlink="">
      <xdr:nvSpPr>
        <xdr:cNvPr id="766" name="【公民館】&#10;有形固定資産減価償却率該当値テキスト"/>
        <xdr:cNvSpPr txBox="1"/>
      </xdr:nvSpPr>
      <xdr:spPr>
        <a:xfrm>
          <a:off x="163576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67" name="楕円 766"/>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108</xdr:row>
      <xdr:rowOff>0</xdr:rowOff>
    </xdr:to>
    <xdr:cxnSp macro="">
      <xdr:nvCxnSpPr>
        <xdr:cNvPr id="768" name="直線コネクタ 767"/>
        <xdr:cNvCxnSpPr/>
      </xdr:nvCxnSpPr>
      <xdr:spPr>
        <a:xfrm>
          <a:off x="15481300" y="18135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769" name="楕円 768"/>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105</xdr:row>
      <xdr:rowOff>133350</xdr:rowOff>
    </xdr:to>
    <xdr:cxnSp macro="">
      <xdr:nvCxnSpPr>
        <xdr:cNvPr id="770" name="直線コネクタ 769"/>
        <xdr:cNvCxnSpPr/>
      </xdr:nvCxnSpPr>
      <xdr:spPr>
        <a:xfrm>
          <a:off x="14592300" y="17754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771" name="楕円 770"/>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103</xdr:row>
      <xdr:rowOff>95250</xdr:rowOff>
    </xdr:to>
    <xdr:cxnSp macro="">
      <xdr:nvCxnSpPr>
        <xdr:cNvPr id="772" name="直線コネクタ 771"/>
        <xdr:cNvCxnSpPr/>
      </xdr:nvCxnSpPr>
      <xdr:spPr>
        <a:xfrm>
          <a:off x="13703300" y="17297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29227</xdr:rowOff>
    </xdr:from>
    <xdr:ext cx="405111" cy="259045"/>
    <xdr:sp macro="" textlink="">
      <xdr:nvSpPr>
        <xdr:cNvPr id="773" name="n_1mainValue【公民館】&#10;有形固定資産減価償却率"/>
        <xdr:cNvSpPr txBox="1"/>
      </xdr:nvSpPr>
      <xdr:spPr>
        <a:xfrm>
          <a:off x="15266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162577</xdr:rowOff>
    </xdr:from>
    <xdr:ext cx="405111" cy="259045"/>
    <xdr:sp macro="" textlink="">
      <xdr:nvSpPr>
        <xdr:cNvPr id="774" name="n_2mainValue【公民館】&#10;有形固定資産減価償却率"/>
        <xdr:cNvSpPr txBox="1"/>
      </xdr:nvSpPr>
      <xdr:spPr>
        <a:xfrm>
          <a:off x="14389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775" name="n_3mainValue【公民館】&#10;有形固定資産減価償却率"/>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77" name="正方形/長方形 77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78" name="正方形/長方形 77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79" name="正方形/長方形 77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80" name="正方形/長方形 77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4" name="テキスト ボックス 7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6" name="テキスト ボックス 7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8" name="テキスト ボックス 7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0" name="テキスト ボックス 7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2" name="テキスト ボックス 7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4" name="テキスト ボックス 7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101600</xdr:rowOff>
    </xdr:from>
    <xdr:to>
      <xdr:col>116</xdr:col>
      <xdr:colOff>114300</xdr:colOff>
      <xdr:row>109</xdr:row>
      <xdr:rowOff>31750</xdr:rowOff>
    </xdr:to>
    <xdr:sp macro="" textlink="">
      <xdr:nvSpPr>
        <xdr:cNvPr id="803" name="楕円 802"/>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804" name="【公民館】&#10;一人当たり面積該当値テキスト"/>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101600</xdr:rowOff>
    </xdr:from>
    <xdr:to>
      <xdr:col>112</xdr:col>
      <xdr:colOff>38100</xdr:colOff>
      <xdr:row>109</xdr:row>
      <xdr:rowOff>31750</xdr:rowOff>
    </xdr:to>
    <xdr:sp macro="" textlink="">
      <xdr:nvSpPr>
        <xdr:cNvPr id="805" name="楕円 804"/>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152400</xdr:rowOff>
    </xdr:from>
    <xdr:to>
      <xdr:col>116</xdr:col>
      <xdr:colOff>63500</xdr:colOff>
      <xdr:row>108</xdr:row>
      <xdr:rowOff>152400</xdr:rowOff>
    </xdr:to>
    <xdr:cxnSp macro="">
      <xdr:nvCxnSpPr>
        <xdr:cNvPr id="806" name="直線コネクタ 805"/>
        <xdr:cNvCxnSpPr/>
      </xdr:nvCxnSpPr>
      <xdr:spPr>
        <a:xfrm>
          <a:off x="21323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101600</xdr:rowOff>
    </xdr:from>
    <xdr:to>
      <xdr:col>107</xdr:col>
      <xdr:colOff>101600</xdr:colOff>
      <xdr:row>109</xdr:row>
      <xdr:rowOff>31750</xdr:rowOff>
    </xdr:to>
    <xdr:sp macro="" textlink="">
      <xdr:nvSpPr>
        <xdr:cNvPr id="807" name="楕円 806"/>
        <xdr:cNvSpPr/>
      </xdr:nvSpPr>
      <xdr:spPr>
        <a:xfrm>
          <a:off x="2038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152400</xdr:rowOff>
    </xdr:from>
    <xdr:to>
      <xdr:col>111</xdr:col>
      <xdr:colOff>177800</xdr:colOff>
      <xdr:row>108</xdr:row>
      <xdr:rowOff>152400</xdr:rowOff>
    </xdr:to>
    <xdr:cxnSp macro="">
      <xdr:nvCxnSpPr>
        <xdr:cNvPr id="808" name="直線コネクタ 807"/>
        <xdr:cNvCxnSpPr/>
      </xdr:nvCxnSpPr>
      <xdr:spPr>
        <a:xfrm>
          <a:off x="2043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120650</xdr:rowOff>
    </xdr:from>
    <xdr:to>
      <xdr:col>102</xdr:col>
      <xdr:colOff>165100</xdr:colOff>
      <xdr:row>100</xdr:row>
      <xdr:rowOff>50800</xdr:rowOff>
    </xdr:to>
    <xdr:sp macro="" textlink="">
      <xdr:nvSpPr>
        <xdr:cNvPr id="809" name="楕円 808"/>
        <xdr:cNvSpPr/>
      </xdr:nvSpPr>
      <xdr:spPr>
        <a:xfrm>
          <a:off x="19494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0</xdr:rowOff>
    </xdr:from>
    <xdr:to>
      <xdr:col>107</xdr:col>
      <xdr:colOff>50800</xdr:colOff>
      <xdr:row>108</xdr:row>
      <xdr:rowOff>152400</xdr:rowOff>
    </xdr:to>
    <xdr:cxnSp macro="">
      <xdr:nvCxnSpPr>
        <xdr:cNvPr id="810" name="直線コネクタ 809"/>
        <xdr:cNvCxnSpPr/>
      </xdr:nvCxnSpPr>
      <xdr:spPr>
        <a:xfrm>
          <a:off x="19545300" y="17145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48277</xdr:rowOff>
    </xdr:from>
    <xdr:ext cx="469744" cy="259045"/>
    <xdr:sp macro="" textlink="">
      <xdr:nvSpPr>
        <xdr:cNvPr id="811" name="n_1mainValue【公民館】&#10;一人当たり面積"/>
        <xdr:cNvSpPr txBox="1"/>
      </xdr:nvSpPr>
      <xdr:spPr>
        <a:xfrm>
          <a:off x="210757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48277</xdr:rowOff>
    </xdr:from>
    <xdr:ext cx="469744" cy="259045"/>
    <xdr:sp macro="" textlink="">
      <xdr:nvSpPr>
        <xdr:cNvPr id="812" name="n_2mainValue【公民館】&#10;一人当たり面積"/>
        <xdr:cNvSpPr txBox="1"/>
      </xdr:nvSpPr>
      <xdr:spPr>
        <a:xfrm>
          <a:off x="201994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67327</xdr:rowOff>
    </xdr:from>
    <xdr:ext cx="469744" cy="259045"/>
    <xdr:sp macro="" textlink="">
      <xdr:nvSpPr>
        <xdr:cNvPr id="813" name="n_3mainValue【公民館】&#10;一人当たり面積"/>
        <xdr:cNvSpPr txBox="1"/>
      </xdr:nvSpPr>
      <xdr:spPr>
        <a:xfrm>
          <a:off x="19310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園、公営住宅、児童館であり、一方で低くなっている施設は、道路、学校施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ポイント上回った。架設後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年以上経過した橋りょうが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割強を占めており、橋梁⾧寿命化修繕計画に基づき、必要な修繕・架替えを実施していく。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認定こども園・幼稚園・保育園は</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ポイント上回った。開設から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年以上経過した園が約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割となっているが、待機児童解消に向けて整備を継続している。</a:t>
          </a:r>
        </a:p>
        <a:p>
          <a:r>
            <a:rPr kumimoji="1" lang="ja-JP" altLang="en-US" sz="1300">
              <a:latin typeface="ＭＳ Ｐゴシック" panose="020B0600070205080204" pitchFamily="50" charset="-128"/>
              <a:ea typeface="ＭＳ Ｐゴシック" panose="020B0600070205080204" pitchFamily="50" charset="-128"/>
            </a:rPr>
            <a:t>公営住宅は</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ポイント上回った。区営住宅の役割の見直しを行うとともに、建替え時には施設の集約化を検討する。</a:t>
          </a:r>
        </a:p>
        <a:p>
          <a:r>
            <a:rPr kumimoji="1" lang="ja-JP" altLang="en-US" sz="1300">
              <a:latin typeface="ＭＳ Ｐゴシック" panose="020B0600070205080204" pitchFamily="50" charset="-128"/>
              <a:ea typeface="ＭＳ Ｐゴシック" panose="020B0600070205080204" pitchFamily="50" charset="-128"/>
            </a:rPr>
            <a:t>学校施設は</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％と類似団体内で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番目の低さとなった。今後も計画的な学校改築に取り組んでいく。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146558</xdr:rowOff>
    </xdr:from>
    <xdr:to>
      <xdr:col>24</xdr:col>
      <xdr:colOff>114300</xdr:colOff>
      <xdr:row>35</xdr:row>
      <xdr:rowOff>76708</xdr:rowOff>
    </xdr:to>
    <xdr:sp macro="" textlink="">
      <xdr:nvSpPr>
        <xdr:cNvPr id="71" name="楕円 70"/>
        <xdr:cNvSpPr/>
      </xdr:nvSpPr>
      <xdr:spPr>
        <a:xfrm>
          <a:off x="4584700" y="5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169435</xdr:rowOff>
    </xdr:from>
    <xdr:ext cx="405111" cy="259045"/>
    <xdr:sp macro="" textlink="">
      <xdr:nvSpPr>
        <xdr:cNvPr id="72" name="【図書館】&#10;有形固定資産減価償却率該当値テキスト"/>
        <xdr:cNvSpPr txBox="1"/>
      </xdr:nvSpPr>
      <xdr:spPr>
        <a:xfrm>
          <a:off x="4673600" y="582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100838</xdr:rowOff>
    </xdr:from>
    <xdr:to>
      <xdr:col>20</xdr:col>
      <xdr:colOff>38100</xdr:colOff>
      <xdr:row>35</xdr:row>
      <xdr:rowOff>30988</xdr:rowOff>
    </xdr:to>
    <xdr:sp macro="" textlink="">
      <xdr:nvSpPr>
        <xdr:cNvPr id="73" name="楕円 72"/>
        <xdr:cNvSpPr/>
      </xdr:nvSpPr>
      <xdr:spPr>
        <a:xfrm>
          <a:off x="3746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151638</xdr:rowOff>
    </xdr:from>
    <xdr:to>
      <xdr:col>24</xdr:col>
      <xdr:colOff>63500</xdr:colOff>
      <xdr:row>35</xdr:row>
      <xdr:rowOff>25908</xdr:rowOff>
    </xdr:to>
    <xdr:cxnSp macro="">
      <xdr:nvCxnSpPr>
        <xdr:cNvPr id="74" name="直線コネクタ 73"/>
        <xdr:cNvCxnSpPr/>
      </xdr:nvCxnSpPr>
      <xdr:spPr>
        <a:xfrm>
          <a:off x="3797300" y="59809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96266</xdr:rowOff>
    </xdr:from>
    <xdr:to>
      <xdr:col>15</xdr:col>
      <xdr:colOff>101600</xdr:colOff>
      <xdr:row>35</xdr:row>
      <xdr:rowOff>26416</xdr:rowOff>
    </xdr:to>
    <xdr:sp macro="" textlink="">
      <xdr:nvSpPr>
        <xdr:cNvPr id="75" name="楕円 74"/>
        <xdr:cNvSpPr/>
      </xdr:nvSpPr>
      <xdr:spPr>
        <a:xfrm>
          <a:off x="2857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147066</xdr:rowOff>
    </xdr:from>
    <xdr:to>
      <xdr:col>19</xdr:col>
      <xdr:colOff>177800</xdr:colOff>
      <xdr:row>34</xdr:row>
      <xdr:rowOff>151638</xdr:rowOff>
    </xdr:to>
    <xdr:cxnSp macro="">
      <xdr:nvCxnSpPr>
        <xdr:cNvPr id="76" name="直線コネクタ 75"/>
        <xdr:cNvCxnSpPr/>
      </xdr:nvCxnSpPr>
      <xdr:spPr>
        <a:xfrm>
          <a:off x="2908300" y="59763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50546</xdr:rowOff>
    </xdr:from>
    <xdr:to>
      <xdr:col>10</xdr:col>
      <xdr:colOff>165100</xdr:colOff>
      <xdr:row>34</xdr:row>
      <xdr:rowOff>152146</xdr:rowOff>
    </xdr:to>
    <xdr:sp macro="" textlink="">
      <xdr:nvSpPr>
        <xdr:cNvPr id="77" name="楕円 76"/>
        <xdr:cNvSpPr/>
      </xdr:nvSpPr>
      <xdr:spPr>
        <a:xfrm>
          <a:off x="19685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101346</xdr:rowOff>
    </xdr:from>
    <xdr:to>
      <xdr:col>15</xdr:col>
      <xdr:colOff>50800</xdr:colOff>
      <xdr:row>34</xdr:row>
      <xdr:rowOff>147066</xdr:rowOff>
    </xdr:to>
    <xdr:cxnSp macro="">
      <xdr:nvCxnSpPr>
        <xdr:cNvPr id="78" name="直線コネクタ 77"/>
        <xdr:cNvCxnSpPr/>
      </xdr:nvCxnSpPr>
      <xdr:spPr>
        <a:xfrm>
          <a:off x="2019300" y="59306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xdr:rowOff>
    </xdr:from>
    <xdr:to>
      <xdr:col>6</xdr:col>
      <xdr:colOff>38100</xdr:colOff>
      <xdr:row>34</xdr:row>
      <xdr:rowOff>115570</xdr:rowOff>
    </xdr:to>
    <xdr:sp macro="" textlink="">
      <xdr:nvSpPr>
        <xdr:cNvPr id="79" name="楕円 78"/>
        <xdr:cNvSpPr/>
      </xdr:nvSpPr>
      <xdr:spPr>
        <a:xfrm>
          <a:off x="1079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34</xdr:row>
      <xdr:rowOff>101346</xdr:rowOff>
    </xdr:to>
    <xdr:cxnSp macro="">
      <xdr:nvCxnSpPr>
        <xdr:cNvPr id="80" name="直線コネクタ 79"/>
        <xdr:cNvCxnSpPr/>
      </xdr:nvCxnSpPr>
      <xdr:spPr>
        <a:xfrm>
          <a:off x="1130300" y="58940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2"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47515</xdr:rowOff>
    </xdr:from>
    <xdr:ext cx="405111" cy="259045"/>
    <xdr:sp macro="" textlink="">
      <xdr:nvSpPr>
        <xdr:cNvPr id="85" name="n_1mainValue【図書館】&#10;有形固定資産減価償却率"/>
        <xdr:cNvSpPr txBox="1"/>
      </xdr:nvSpPr>
      <xdr:spPr>
        <a:xfrm>
          <a:off x="35820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42943</xdr:rowOff>
    </xdr:from>
    <xdr:ext cx="405111" cy="259045"/>
    <xdr:sp macro="" textlink="">
      <xdr:nvSpPr>
        <xdr:cNvPr id="86" name="n_2mainValue【図書館】&#10;有形固定資産減価償却率"/>
        <xdr:cNvSpPr txBox="1"/>
      </xdr:nvSpPr>
      <xdr:spPr>
        <a:xfrm>
          <a:off x="2705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168673</xdr:rowOff>
    </xdr:from>
    <xdr:ext cx="405111" cy="259045"/>
    <xdr:sp macro="" textlink="">
      <xdr:nvSpPr>
        <xdr:cNvPr id="87" name="n_3mainValue【図書館】&#10;有形固定資産減価償却率"/>
        <xdr:cNvSpPr txBox="1"/>
      </xdr:nvSpPr>
      <xdr:spPr>
        <a:xfrm>
          <a:off x="1816744"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132097</xdr:rowOff>
    </xdr:from>
    <xdr:ext cx="405111" cy="259045"/>
    <xdr:sp macro="" textlink="">
      <xdr:nvSpPr>
        <xdr:cNvPr id="88" name="n_4mainValue【図書館】&#10;有形固定資産減価償却率"/>
        <xdr:cNvSpPr txBox="1"/>
      </xdr:nvSpPr>
      <xdr:spPr>
        <a:xfrm>
          <a:off x="927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66548</xdr:rowOff>
    </xdr:from>
    <xdr:to>
      <xdr:col>55</xdr:col>
      <xdr:colOff>50800</xdr:colOff>
      <xdr:row>40</xdr:row>
      <xdr:rowOff>168148</xdr:rowOff>
    </xdr:to>
    <xdr:sp macro="" textlink="">
      <xdr:nvSpPr>
        <xdr:cNvPr id="126" name="楕円 125"/>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89425</xdr:rowOff>
    </xdr:from>
    <xdr:ext cx="469744" cy="259045"/>
    <xdr:sp macro="" textlink="">
      <xdr:nvSpPr>
        <xdr:cNvPr id="127" name="【図書館】&#10;一人当たり面積該当値テキスト"/>
        <xdr:cNvSpPr txBox="1"/>
      </xdr:nvSpPr>
      <xdr:spPr>
        <a:xfrm>
          <a:off x="10515600"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28" name="楕円 127"/>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40</xdr:row>
      <xdr:rowOff>117348</xdr:rowOff>
    </xdr:to>
    <xdr:cxnSp macro="">
      <xdr:nvCxnSpPr>
        <xdr:cNvPr id="129" name="直線コネクタ 128"/>
        <xdr:cNvCxnSpPr/>
      </xdr:nvCxnSpPr>
      <xdr:spPr>
        <a:xfrm>
          <a:off x="9639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0" name="楕円 129"/>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121920</xdr:rowOff>
    </xdr:to>
    <xdr:cxnSp macro="">
      <xdr:nvCxnSpPr>
        <xdr:cNvPr id="131" name="直線コネクタ 130"/>
        <xdr:cNvCxnSpPr/>
      </xdr:nvCxnSpPr>
      <xdr:spPr>
        <a:xfrm flipV="1">
          <a:off x="8750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2" name="楕円 131"/>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33" name="直線コネクタ 132"/>
        <xdr:cNvCxnSpPr/>
      </xdr:nvCxnSpPr>
      <xdr:spPr>
        <a:xfrm>
          <a:off x="7861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34" name="楕円 133"/>
        <xdr:cNvSpPr/>
      </xdr:nvSpPr>
      <xdr:spPr>
        <a:xfrm>
          <a:off x="692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117348</xdr:rowOff>
    </xdr:from>
    <xdr:to>
      <xdr:col>41</xdr:col>
      <xdr:colOff>50800</xdr:colOff>
      <xdr:row>40</xdr:row>
      <xdr:rowOff>121920</xdr:rowOff>
    </xdr:to>
    <xdr:cxnSp macro="">
      <xdr:nvCxnSpPr>
        <xdr:cNvPr id="135" name="直線コネクタ 134"/>
        <xdr:cNvCxnSpPr/>
      </xdr:nvCxnSpPr>
      <xdr:spPr>
        <a:xfrm>
          <a:off x="6972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6"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xdr:cNvSpPr txBox="1"/>
      </xdr:nvSpPr>
      <xdr:spPr>
        <a:xfrm>
          <a:off x="6737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13225</xdr:rowOff>
    </xdr:from>
    <xdr:ext cx="469744" cy="259045"/>
    <xdr:sp macro="" textlink="">
      <xdr:nvSpPr>
        <xdr:cNvPr id="140" name="n_1mainValue【図書館】&#10;一人当たり面積"/>
        <xdr:cNvSpPr txBox="1"/>
      </xdr:nvSpPr>
      <xdr:spPr>
        <a:xfrm>
          <a:off x="93917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17797</xdr:rowOff>
    </xdr:from>
    <xdr:ext cx="469744" cy="259045"/>
    <xdr:sp macro="" textlink="">
      <xdr:nvSpPr>
        <xdr:cNvPr id="141" name="n_2mainValue【図書館】&#10;一人当たり面積"/>
        <xdr:cNvSpPr txBox="1"/>
      </xdr:nvSpPr>
      <xdr:spPr>
        <a:xfrm>
          <a:off x="8515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2" name="n_3mainValue【図書館】&#10;一人当たり面積"/>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3" name="n_4main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118364</xdr:rowOff>
    </xdr:from>
    <xdr:to>
      <xdr:col>24</xdr:col>
      <xdr:colOff>114300</xdr:colOff>
      <xdr:row>59</xdr:row>
      <xdr:rowOff>48514</xdr:rowOff>
    </xdr:to>
    <xdr:sp macro="" textlink="">
      <xdr:nvSpPr>
        <xdr:cNvPr id="182" name="楕円 181"/>
        <xdr:cNvSpPr/>
      </xdr:nvSpPr>
      <xdr:spPr>
        <a:xfrm>
          <a:off x="4584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141241</xdr:rowOff>
    </xdr:from>
    <xdr:ext cx="405111" cy="259045"/>
    <xdr:sp macro="" textlink="">
      <xdr:nvSpPr>
        <xdr:cNvPr id="183" name="【体育館・プール】&#10;有形固定資産減価償却率該当値テキスト"/>
        <xdr:cNvSpPr txBox="1"/>
      </xdr:nvSpPr>
      <xdr:spPr>
        <a:xfrm>
          <a:off x="4673600" y="991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79502</xdr:rowOff>
    </xdr:from>
    <xdr:to>
      <xdr:col>20</xdr:col>
      <xdr:colOff>38100</xdr:colOff>
      <xdr:row>59</xdr:row>
      <xdr:rowOff>9652</xdr:rowOff>
    </xdr:to>
    <xdr:sp macro="" textlink="">
      <xdr:nvSpPr>
        <xdr:cNvPr id="184" name="楕円 183"/>
        <xdr:cNvSpPr/>
      </xdr:nvSpPr>
      <xdr:spPr>
        <a:xfrm>
          <a:off x="3746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130302</xdr:rowOff>
    </xdr:from>
    <xdr:to>
      <xdr:col>24</xdr:col>
      <xdr:colOff>63500</xdr:colOff>
      <xdr:row>58</xdr:row>
      <xdr:rowOff>169164</xdr:rowOff>
    </xdr:to>
    <xdr:cxnSp macro="">
      <xdr:nvCxnSpPr>
        <xdr:cNvPr id="185" name="直線コネクタ 184"/>
        <xdr:cNvCxnSpPr/>
      </xdr:nvCxnSpPr>
      <xdr:spPr>
        <a:xfrm>
          <a:off x="3797300" y="1007440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86" name="楕円 185"/>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130302</xdr:rowOff>
    </xdr:to>
    <xdr:cxnSp macro="">
      <xdr:nvCxnSpPr>
        <xdr:cNvPr id="187" name="直線コネクタ 186"/>
        <xdr:cNvCxnSpPr/>
      </xdr:nvCxnSpPr>
      <xdr:spPr>
        <a:xfrm>
          <a:off x="2908300" y="100355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170942</xdr:rowOff>
    </xdr:from>
    <xdr:to>
      <xdr:col>10</xdr:col>
      <xdr:colOff>165100</xdr:colOff>
      <xdr:row>58</xdr:row>
      <xdr:rowOff>101092</xdr:rowOff>
    </xdr:to>
    <xdr:sp macro="" textlink="">
      <xdr:nvSpPr>
        <xdr:cNvPr id="188" name="楕円 187"/>
        <xdr:cNvSpPr/>
      </xdr:nvSpPr>
      <xdr:spPr>
        <a:xfrm>
          <a:off x="1968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50292</xdr:rowOff>
    </xdr:from>
    <xdr:to>
      <xdr:col>15</xdr:col>
      <xdr:colOff>50800</xdr:colOff>
      <xdr:row>58</xdr:row>
      <xdr:rowOff>91440</xdr:rowOff>
    </xdr:to>
    <xdr:cxnSp macro="">
      <xdr:nvCxnSpPr>
        <xdr:cNvPr id="189" name="直線コネクタ 188"/>
        <xdr:cNvCxnSpPr/>
      </xdr:nvCxnSpPr>
      <xdr:spPr>
        <a:xfrm>
          <a:off x="2019300" y="9994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33782</xdr:rowOff>
    </xdr:from>
    <xdr:to>
      <xdr:col>6</xdr:col>
      <xdr:colOff>38100</xdr:colOff>
      <xdr:row>58</xdr:row>
      <xdr:rowOff>135382</xdr:rowOff>
    </xdr:to>
    <xdr:sp macro="" textlink="">
      <xdr:nvSpPr>
        <xdr:cNvPr id="190" name="楕円 189"/>
        <xdr:cNvSpPr/>
      </xdr:nvSpPr>
      <xdr:spPr>
        <a:xfrm>
          <a:off x="1079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50292</xdr:rowOff>
    </xdr:from>
    <xdr:to>
      <xdr:col>10</xdr:col>
      <xdr:colOff>114300</xdr:colOff>
      <xdr:row>58</xdr:row>
      <xdr:rowOff>84582</xdr:rowOff>
    </xdr:to>
    <xdr:cxnSp macro="">
      <xdr:nvCxnSpPr>
        <xdr:cNvPr id="191" name="直線コネクタ 190"/>
        <xdr:cNvCxnSpPr/>
      </xdr:nvCxnSpPr>
      <xdr:spPr>
        <a:xfrm flipV="1">
          <a:off x="1130300" y="99943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3"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4"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95" name="n_4aveValue【体育館・プー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26179</xdr:rowOff>
    </xdr:from>
    <xdr:ext cx="405111" cy="259045"/>
    <xdr:sp macro="" textlink="">
      <xdr:nvSpPr>
        <xdr:cNvPr id="196" name="n_1mainValue【体育館・プール】&#10;有形固定資産減価償却率"/>
        <xdr:cNvSpPr txBox="1"/>
      </xdr:nvSpPr>
      <xdr:spPr>
        <a:xfrm>
          <a:off x="35820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7" name="n_2mainValue【体育館・プー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117619</xdr:rowOff>
    </xdr:from>
    <xdr:ext cx="405111" cy="259045"/>
    <xdr:sp macro="" textlink="">
      <xdr:nvSpPr>
        <xdr:cNvPr id="198" name="n_3mainValue【体育館・プール】&#10;有形固定資産減価償却率"/>
        <xdr:cNvSpPr txBox="1"/>
      </xdr:nvSpPr>
      <xdr:spPr>
        <a:xfrm>
          <a:off x="1816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151909</xdr:rowOff>
    </xdr:from>
    <xdr:ext cx="405111" cy="259045"/>
    <xdr:sp macro="" textlink="">
      <xdr:nvSpPr>
        <xdr:cNvPr id="199" name="n_4mainValue【体育館・プール】&#10;有形固定資産減価償却率"/>
        <xdr:cNvSpPr txBox="1"/>
      </xdr:nvSpPr>
      <xdr:spPr>
        <a:xfrm>
          <a:off x="927744"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1"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115207</xdr:rowOff>
    </xdr:from>
    <xdr:to>
      <xdr:col>55</xdr:col>
      <xdr:colOff>50800</xdr:colOff>
      <xdr:row>62</xdr:row>
      <xdr:rowOff>45357</xdr:rowOff>
    </xdr:to>
    <xdr:sp macro="" textlink="">
      <xdr:nvSpPr>
        <xdr:cNvPr id="242" name="楕円 241"/>
        <xdr:cNvSpPr/>
      </xdr:nvSpPr>
      <xdr:spPr>
        <a:xfrm>
          <a:off x="10426700" y="105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138084</xdr:rowOff>
    </xdr:from>
    <xdr:ext cx="469744" cy="259045"/>
    <xdr:sp macro="" textlink="">
      <xdr:nvSpPr>
        <xdr:cNvPr id="243" name="【体育館・プール】&#10;一人当たり面積該当値テキスト"/>
        <xdr:cNvSpPr txBox="1"/>
      </xdr:nvSpPr>
      <xdr:spPr>
        <a:xfrm>
          <a:off x="10515600"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104322</xdr:rowOff>
    </xdr:from>
    <xdr:to>
      <xdr:col>50</xdr:col>
      <xdr:colOff>165100</xdr:colOff>
      <xdr:row>62</xdr:row>
      <xdr:rowOff>34472</xdr:rowOff>
    </xdr:to>
    <xdr:sp macro="" textlink="">
      <xdr:nvSpPr>
        <xdr:cNvPr id="244" name="楕円 243"/>
        <xdr:cNvSpPr/>
      </xdr:nvSpPr>
      <xdr:spPr>
        <a:xfrm>
          <a:off x="9588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155122</xdr:rowOff>
    </xdr:from>
    <xdr:to>
      <xdr:col>55</xdr:col>
      <xdr:colOff>0</xdr:colOff>
      <xdr:row>61</xdr:row>
      <xdr:rowOff>166007</xdr:rowOff>
    </xdr:to>
    <xdr:cxnSp macro="">
      <xdr:nvCxnSpPr>
        <xdr:cNvPr id="245" name="直線コネクタ 244"/>
        <xdr:cNvCxnSpPr/>
      </xdr:nvCxnSpPr>
      <xdr:spPr>
        <a:xfrm>
          <a:off x="9639300" y="106135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93435</xdr:rowOff>
    </xdr:from>
    <xdr:to>
      <xdr:col>46</xdr:col>
      <xdr:colOff>38100</xdr:colOff>
      <xdr:row>62</xdr:row>
      <xdr:rowOff>23585</xdr:rowOff>
    </xdr:to>
    <xdr:sp macro="" textlink="">
      <xdr:nvSpPr>
        <xdr:cNvPr id="246" name="楕円 245"/>
        <xdr:cNvSpPr/>
      </xdr:nvSpPr>
      <xdr:spPr>
        <a:xfrm>
          <a:off x="8699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144235</xdr:rowOff>
    </xdr:from>
    <xdr:to>
      <xdr:col>50</xdr:col>
      <xdr:colOff>114300</xdr:colOff>
      <xdr:row>61</xdr:row>
      <xdr:rowOff>155122</xdr:rowOff>
    </xdr:to>
    <xdr:cxnSp macro="">
      <xdr:nvCxnSpPr>
        <xdr:cNvPr id="247" name="直線コネクタ 246"/>
        <xdr:cNvCxnSpPr/>
      </xdr:nvCxnSpPr>
      <xdr:spPr>
        <a:xfrm>
          <a:off x="8750300" y="10602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48" name="楕円 247"/>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144235</xdr:rowOff>
    </xdr:from>
    <xdr:to>
      <xdr:col>45</xdr:col>
      <xdr:colOff>177800</xdr:colOff>
      <xdr:row>62</xdr:row>
      <xdr:rowOff>38100</xdr:rowOff>
    </xdr:to>
    <xdr:cxnSp macro="">
      <xdr:nvCxnSpPr>
        <xdr:cNvPr id="249" name="直線コネクタ 248"/>
        <xdr:cNvCxnSpPr/>
      </xdr:nvCxnSpPr>
      <xdr:spPr>
        <a:xfrm flipV="1">
          <a:off x="7861300" y="10602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58057</xdr:rowOff>
    </xdr:from>
    <xdr:to>
      <xdr:col>36</xdr:col>
      <xdr:colOff>165100</xdr:colOff>
      <xdr:row>60</xdr:row>
      <xdr:rowOff>159657</xdr:rowOff>
    </xdr:to>
    <xdr:sp macro="" textlink="">
      <xdr:nvSpPr>
        <xdr:cNvPr id="250" name="楕円 249"/>
        <xdr:cNvSpPr/>
      </xdr:nvSpPr>
      <xdr:spPr>
        <a:xfrm>
          <a:off x="6921500" y="103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108857</xdr:rowOff>
    </xdr:from>
    <xdr:to>
      <xdr:col>41</xdr:col>
      <xdr:colOff>50800</xdr:colOff>
      <xdr:row>62</xdr:row>
      <xdr:rowOff>38100</xdr:rowOff>
    </xdr:to>
    <xdr:cxnSp macro="">
      <xdr:nvCxnSpPr>
        <xdr:cNvPr id="251" name="直線コネクタ 250"/>
        <xdr:cNvCxnSpPr/>
      </xdr:nvCxnSpPr>
      <xdr:spPr>
        <a:xfrm>
          <a:off x="6972300" y="103958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xdr:cNvSpPr txBox="1"/>
      </xdr:nvSpPr>
      <xdr:spPr>
        <a:xfrm>
          <a:off x="9391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xdr:cNvSpPr txBox="1"/>
      </xdr:nvSpPr>
      <xdr:spPr>
        <a:xfrm>
          <a:off x="8515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xdr:cNvSpPr txBox="1"/>
      </xdr:nvSpPr>
      <xdr:spPr>
        <a:xfrm>
          <a:off x="7626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55" name="n_4aveValue【体育館・プール】&#10;一人当たり面積"/>
        <xdr:cNvSpPr txBox="1"/>
      </xdr:nvSpPr>
      <xdr:spPr>
        <a:xfrm>
          <a:off x="6737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50999</xdr:rowOff>
    </xdr:from>
    <xdr:ext cx="469744" cy="259045"/>
    <xdr:sp macro="" textlink="">
      <xdr:nvSpPr>
        <xdr:cNvPr id="256" name="n_1mainValue【体育館・プール】&#10;一人当たり面積"/>
        <xdr:cNvSpPr txBox="1"/>
      </xdr:nvSpPr>
      <xdr:spPr>
        <a:xfrm>
          <a:off x="93917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40112</xdr:rowOff>
    </xdr:from>
    <xdr:ext cx="469744" cy="259045"/>
    <xdr:sp macro="" textlink="">
      <xdr:nvSpPr>
        <xdr:cNvPr id="257" name="n_2mainValue【体育館・プール】&#10;一人当たり面積"/>
        <xdr:cNvSpPr txBox="1"/>
      </xdr:nvSpPr>
      <xdr:spPr>
        <a:xfrm>
          <a:off x="8515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58" name="n_3main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4734</xdr:rowOff>
    </xdr:from>
    <xdr:ext cx="469744" cy="259045"/>
    <xdr:sp macro="" textlink="">
      <xdr:nvSpPr>
        <xdr:cNvPr id="259" name="n_4mainValue【体育館・プール】&#10;一人当たり面積"/>
        <xdr:cNvSpPr txBox="1"/>
      </xdr:nvSpPr>
      <xdr:spPr>
        <a:xfrm>
          <a:off x="6737427"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9" name="【福祉施設】&#10;有形固定資産減価償却率平均値テキスト"/>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0" name="楕円 299"/>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301"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2" name="楕円 301"/>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34289</xdr:rowOff>
    </xdr:to>
    <xdr:cxnSp macro="">
      <xdr:nvCxnSpPr>
        <xdr:cNvPr id="303" name="直線コネクタ 302"/>
        <xdr:cNvCxnSpPr/>
      </xdr:nvCxnSpPr>
      <xdr:spPr>
        <a:xfrm>
          <a:off x="3797300" y="142227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4" name="楕円 30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163830</xdr:rowOff>
    </xdr:to>
    <xdr:cxnSp macro="">
      <xdr:nvCxnSpPr>
        <xdr:cNvPr id="305" name="直線コネクタ 304"/>
        <xdr:cNvCxnSpPr/>
      </xdr:nvCxnSpPr>
      <xdr:spPr>
        <a:xfrm>
          <a:off x="2908300" y="141312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6" name="楕円 305"/>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72389</xdr:rowOff>
    </xdr:to>
    <xdr:cxnSp macro="">
      <xdr:nvCxnSpPr>
        <xdr:cNvPr id="307" name="直線コネクタ 306"/>
        <xdr:cNvCxnSpPr/>
      </xdr:nvCxnSpPr>
      <xdr:spPr>
        <a:xfrm>
          <a:off x="2019300" y="140627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08" name="楕円 307"/>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82</xdr:row>
      <xdr:rowOff>3811</xdr:rowOff>
    </xdr:to>
    <xdr:cxnSp macro="">
      <xdr:nvCxnSpPr>
        <xdr:cNvPr id="309" name="直線コネクタ 308"/>
        <xdr:cNvCxnSpPr/>
      </xdr:nvCxnSpPr>
      <xdr:spPr>
        <a:xfrm>
          <a:off x="1130300" y="13994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0" name="n_1ave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1"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12" name="n_3ave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3"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4" name="n_1mainValue【福祉施設】&#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5"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45738</xdr:rowOff>
    </xdr:from>
    <xdr:ext cx="405111" cy="259045"/>
    <xdr:sp macro="" textlink="">
      <xdr:nvSpPr>
        <xdr:cNvPr id="316" name="n_3mainValue【福祉施設】&#10;有形固定資産減価償却率"/>
        <xdr:cNvSpPr txBox="1"/>
      </xdr:nvSpPr>
      <xdr:spPr>
        <a:xfrm>
          <a:off x="1816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7" name="n_4mainValue【福祉施設】&#10;有形固定資産減価償却率"/>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48" name="【福祉施設】&#10;一人当たり面積平均値テキスト"/>
        <xdr:cNvSpPr txBox="1"/>
      </xdr:nvSpPr>
      <xdr:spPr>
        <a:xfrm>
          <a:off x="10515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59" name="楕円 358"/>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360"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82006</xdr:rowOff>
    </xdr:from>
    <xdr:to>
      <xdr:col>50</xdr:col>
      <xdr:colOff>165100</xdr:colOff>
      <xdr:row>85</xdr:row>
      <xdr:rowOff>12156</xdr:rowOff>
    </xdr:to>
    <xdr:sp macro="" textlink="">
      <xdr:nvSpPr>
        <xdr:cNvPr id="361" name="楕円 360"/>
        <xdr:cNvSpPr/>
      </xdr:nvSpPr>
      <xdr:spPr>
        <a:xfrm>
          <a:off x="9588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132806</xdr:rowOff>
    </xdr:to>
    <xdr:cxnSp macro="">
      <xdr:nvCxnSpPr>
        <xdr:cNvPr id="362" name="直線コネクタ 361"/>
        <xdr:cNvCxnSpPr/>
      </xdr:nvCxnSpPr>
      <xdr:spPr>
        <a:xfrm flipV="1">
          <a:off x="9639300" y="1453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3" name="楕円 362"/>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132806</xdr:rowOff>
    </xdr:to>
    <xdr:cxnSp macro="">
      <xdr:nvCxnSpPr>
        <xdr:cNvPr id="364" name="直線コネクタ 363"/>
        <xdr:cNvCxnSpPr/>
      </xdr:nvCxnSpPr>
      <xdr:spPr>
        <a:xfrm>
          <a:off x="8750300" y="1453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75474</xdr:rowOff>
    </xdr:from>
    <xdr:to>
      <xdr:col>41</xdr:col>
      <xdr:colOff>101600</xdr:colOff>
      <xdr:row>85</xdr:row>
      <xdr:rowOff>5624</xdr:rowOff>
    </xdr:to>
    <xdr:sp macro="" textlink="">
      <xdr:nvSpPr>
        <xdr:cNvPr id="365" name="楕円 364"/>
        <xdr:cNvSpPr/>
      </xdr:nvSpPr>
      <xdr:spPr>
        <a:xfrm>
          <a:off x="781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126274</xdr:rowOff>
    </xdr:from>
    <xdr:to>
      <xdr:col>45</xdr:col>
      <xdr:colOff>177800</xdr:colOff>
      <xdr:row>84</xdr:row>
      <xdr:rowOff>129539</xdr:rowOff>
    </xdr:to>
    <xdr:cxnSp macro="">
      <xdr:nvCxnSpPr>
        <xdr:cNvPr id="366" name="直線コネクタ 365"/>
        <xdr:cNvCxnSpPr/>
      </xdr:nvCxnSpPr>
      <xdr:spPr>
        <a:xfrm>
          <a:off x="7861300" y="1452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111398</xdr:rowOff>
    </xdr:from>
    <xdr:to>
      <xdr:col>36</xdr:col>
      <xdr:colOff>165100</xdr:colOff>
      <xdr:row>85</xdr:row>
      <xdr:rowOff>41548</xdr:rowOff>
    </xdr:to>
    <xdr:sp macro="" textlink="">
      <xdr:nvSpPr>
        <xdr:cNvPr id="367" name="楕円 366"/>
        <xdr:cNvSpPr/>
      </xdr:nvSpPr>
      <xdr:spPr>
        <a:xfrm>
          <a:off x="6921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126274</xdr:rowOff>
    </xdr:from>
    <xdr:to>
      <xdr:col>41</xdr:col>
      <xdr:colOff>50800</xdr:colOff>
      <xdr:row>84</xdr:row>
      <xdr:rowOff>162198</xdr:rowOff>
    </xdr:to>
    <xdr:cxnSp macro="">
      <xdr:nvCxnSpPr>
        <xdr:cNvPr id="368" name="直線コネクタ 367"/>
        <xdr:cNvCxnSpPr/>
      </xdr:nvCxnSpPr>
      <xdr:spPr>
        <a:xfrm flipV="1">
          <a:off x="6972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69" name="n_1aveValue【福祉施設】&#10;一人当たり面積"/>
        <xdr:cNvSpPr txBox="1"/>
      </xdr:nvSpPr>
      <xdr:spPr>
        <a:xfrm>
          <a:off x="9391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70"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1" name="n_3ave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97989</xdr:rowOff>
    </xdr:from>
    <xdr:ext cx="469744" cy="259045"/>
    <xdr:sp macro="" textlink="">
      <xdr:nvSpPr>
        <xdr:cNvPr id="372" name="n_4aveValue【福祉施設】&#10;一人当たり面積"/>
        <xdr:cNvSpPr txBox="1"/>
      </xdr:nvSpPr>
      <xdr:spPr>
        <a:xfrm>
          <a:off x="6737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28683</xdr:rowOff>
    </xdr:from>
    <xdr:ext cx="469744" cy="259045"/>
    <xdr:sp macro="" textlink="">
      <xdr:nvSpPr>
        <xdr:cNvPr id="373" name="n_1main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74"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22151</xdr:rowOff>
    </xdr:from>
    <xdr:ext cx="469744" cy="259045"/>
    <xdr:sp macro="" textlink="">
      <xdr:nvSpPr>
        <xdr:cNvPr id="375" name="n_3mainValue【福祉施設】&#10;一人当たり面積"/>
        <xdr:cNvSpPr txBox="1"/>
      </xdr:nvSpPr>
      <xdr:spPr>
        <a:xfrm>
          <a:off x="7626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58075</xdr:rowOff>
    </xdr:from>
    <xdr:ext cx="469744" cy="259045"/>
    <xdr:sp macro="" textlink="">
      <xdr:nvSpPr>
        <xdr:cNvPr id="376" name="n_4mainValue【福祉施設】&#10;一人当たり面積"/>
        <xdr:cNvSpPr txBox="1"/>
      </xdr:nvSpPr>
      <xdr:spPr>
        <a:xfrm>
          <a:off x="6737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99713</xdr:rowOff>
    </xdr:from>
    <xdr:ext cx="405111" cy="259045"/>
    <xdr:sp macro="" textlink="">
      <xdr:nvSpPr>
        <xdr:cNvPr id="405" name="【市民会館】&#10;有形固定資産減価償却率平均値テキスト"/>
        <xdr:cNvSpPr txBox="1"/>
      </xdr:nvSpPr>
      <xdr:spPr>
        <a:xfrm>
          <a:off x="4673600" y="17930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86361</xdr:rowOff>
    </xdr:from>
    <xdr:to>
      <xdr:col>24</xdr:col>
      <xdr:colOff>114300</xdr:colOff>
      <xdr:row>107</xdr:row>
      <xdr:rowOff>16511</xdr:rowOff>
    </xdr:to>
    <xdr:sp macro="" textlink="">
      <xdr:nvSpPr>
        <xdr:cNvPr id="416" name="楕円 415"/>
        <xdr:cNvSpPr/>
      </xdr:nvSpPr>
      <xdr:spPr>
        <a:xfrm>
          <a:off x="4584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64788</xdr:rowOff>
    </xdr:from>
    <xdr:ext cx="405111" cy="259045"/>
    <xdr:sp macro="" textlink="">
      <xdr:nvSpPr>
        <xdr:cNvPr id="417" name="【市民会館】&#10;有形固定資産減価償却率該当値テキスト"/>
        <xdr:cNvSpPr txBox="1"/>
      </xdr:nvSpPr>
      <xdr:spPr>
        <a:xfrm>
          <a:off x="4673600"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418" name="楕円 417"/>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99061</xdr:rowOff>
    </xdr:from>
    <xdr:to>
      <xdr:col>24</xdr:col>
      <xdr:colOff>63500</xdr:colOff>
      <xdr:row>106</xdr:row>
      <xdr:rowOff>137161</xdr:rowOff>
    </xdr:to>
    <xdr:cxnSp macro="">
      <xdr:nvCxnSpPr>
        <xdr:cNvPr id="419" name="直線コネクタ 418"/>
        <xdr:cNvCxnSpPr/>
      </xdr:nvCxnSpPr>
      <xdr:spPr>
        <a:xfrm>
          <a:off x="3797300" y="18272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10161</xdr:rowOff>
    </xdr:from>
    <xdr:to>
      <xdr:col>15</xdr:col>
      <xdr:colOff>101600</xdr:colOff>
      <xdr:row>106</xdr:row>
      <xdr:rowOff>111761</xdr:rowOff>
    </xdr:to>
    <xdr:sp macro="" textlink="">
      <xdr:nvSpPr>
        <xdr:cNvPr id="420" name="楕円 419"/>
        <xdr:cNvSpPr/>
      </xdr:nvSpPr>
      <xdr:spPr>
        <a:xfrm>
          <a:off x="2857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60961</xdr:rowOff>
    </xdr:from>
    <xdr:to>
      <xdr:col>19</xdr:col>
      <xdr:colOff>177800</xdr:colOff>
      <xdr:row>106</xdr:row>
      <xdr:rowOff>99061</xdr:rowOff>
    </xdr:to>
    <xdr:cxnSp macro="">
      <xdr:nvCxnSpPr>
        <xdr:cNvPr id="421" name="直線コネクタ 420"/>
        <xdr:cNvCxnSpPr/>
      </xdr:nvCxnSpPr>
      <xdr:spPr>
        <a:xfrm>
          <a:off x="2908300" y="1823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145414</xdr:rowOff>
    </xdr:from>
    <xdr:to>
      <xdr:col>10</xdr:col>
      <xdr:colOff>165100</xdr:colOff>
      <xdr:row>106</xdr:row>
      <xdr:rowOff>75564</xdr:rowOff>
    </xdr:to>
    <xdr:sp macro="" textlink="">
      <xdr:nvSpPr>
        <xdr:cNvPr id="422" name="楕円 421"/>
        <xdr:cNvSpPr/>
      </xdr:nvSpPr>
      <xdr:spPr>
        <a:xfrm>
          <a:off x="196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24764</xdr:rowOff>
    </xdr:from>
    <xdr:to>
      <xdr:col>15</xdr:col>
      <xdr:colOff>50800</xdr:colOff>
      <xdr:row>106</xdr:row>
      <xdr:rowOff>60961</xdr:rowOff>
    </xdr:to>
    <xdr:cxnSp macro="">
      <xdr:nvCxnSpPr>
        <xdr:cNvPr id="423" name="直線コネクタ 422"/>
        <xdr:cNvCxnSpPr/>
      </xdr:nvCxnSpPr>
      <xdr:spPr>
        <a:xfrm>
          <a:off x="2019300" y="181984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109220</xdr:rowOff>
    </xdr:from>
    <xdr:to>
      <xdr:col>6</xdr:col>
      <xdr:colOff>38100</xdr:colOff>
      <xdr:row>106</xdr:row>
      <xdr:rowOff>39370</xdr:rowOff>
    </xdr:to>
    <xdr:sp macro="" textlink="">
      <xdr:nvSpPr>
        <xdr:cNvPr id="424" name="楕円 423"/>
        <xdr:cNvSpPr/>
      </xdr:nvSpPr>
      <xdr:spPr>
        <a:xfrm>
          <a:off x="1079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160020</xdr:rowOff>
    </xdr:from>
    <xdr:to>
      <xdr:col>10</xdr:col>
      <xdr:colOff>114300</xdr:colOff>
      <xdr:row>106</xdr:row>
      <xdr:rowOff>24764</xdr:rowOff>
    </xdr:to>
    <xdr:cxnSp macro="">
      <xdr:nvCxnSpPr>
        <xdr:cNvPr id="425" name="直線コネクタ 424"/>
        <xdr:cNvCxnSpPr/>
      </xdr:nvCxnSpPr>
      <xdr:spPr>
        <a:xfrm>
          <a:off x="1130300" y="181622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29227</xdr:rowOff>
    </xdr:from>
    <xdr:ext cx="405111" cy="259045"/>
    <xdr:sp macro="" textlink="">
      <xdr:nvSpPr>
        <xdr:cNvPr id="426" name="n_1aveValue【市民会館】&#10;有形固定資産減価償却率"/>
        <xdr:cNvSpPr txBox="1"/>
      </xdr:nvSpPr>
      <xdr:spPr>
        <a:xfrm>
          <a:off x="3582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21607</xdr:rowOff>
    </xdr:from>
    <xdr:ext cx="405111" cy="259045"/>
    <xdr:sp macro="" textlink="">
      <xdr:nvSpPr>
        <xdr:cNvPr id="427" name="n_2aveValue【市民会館】&#10;有形固定資産減価償却率"/>
        <xdr:cNvSpPr txBox="1"/>
      </xdr:nvSpPr>
      <xdr:spPr>
        <a:xfrm>
          <a:off x="2705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28"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29"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140988</xdr:rowOff>
    </xdr:from>
    <xdr:ext cx="405111" cy="259045"/>
    <xdr:sp macro="" textlink="">
      <xdr:nvSpPr>
        <xdr:cNvPr id="430" name="n_1mainValue【市民会館】&#10;有形固定資産減価償却率"/>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102888</xdr:rowOff>
    </xdr:from>
    <xdr:ext cx="405111" cy="259045"/>
    <xdr:sp macro="" textlink="">
      <xdr:nvSpPr>
        <xdr:cNvPr id="431" name="n_2mainValue【市民会館】&#10;有形固定資産減価償却率"/>
        <xdr:cNvSpPr txBox="1"/>
      </xdr:nvSpPr>
      <xdr:spPr>
        <a:xfrm>
          <a:off x="2705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66691</xdr:rowOff>
    </xdr:from>
    <xdr:ext cx="405111" cy="259045"/>
    <xdr:sp macro="" textlink="">
      <xdr:nvSpPr>
        <xdr:cNvPr id="432" name="n_3mainValue【市民会館】&#10;有形固定資産減価償却率"/>
        <xdr:cNvSpPr txBox="1"/>
      </xdr:nvSpPr>
      <xdr:spPr>
        <a:xfrm>
          <a:off x="1816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30497</xdr:rowOff>
    </xdr:from>
    <xdr:ext cx="405111" cy="259045"/>
    <xdr:sp macro="" textlink="">
      <xdr:nvSpPr>
        <xdr:cNvPr id="433" name="n_4mainValue【市民会館】&#10;有形固定資産減価償却率"/>
        <xdr:cNvSpPr txBox="1"/>
      </xdr:nvSpPr>
      <xdr:spPr>
        <a:xfrm>
          <a:off x="927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2"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158750</xdr:rowOff>
    </xdr:from>
    <xdr:to>
      <xdr:col>55</xdr:col>
      <xdr:colOff>50800</xdr:colOff>
      <xdr:row>102</xdr:row>
      <xdr:rowOff>88900</xdr:rowOff>
    </xdr:to>
    <xdr:sp macro="" textlink="">
      <xdr:nvSpPr>
        <xdr:cNvPr id="473" name="楕円 472"/>
        <xdr:cNvSpPr/>
      </xdr:nvSpPr>
      <xdr:spPr>
        <a:xfrm>
          <a:off x="10426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10177</xdr:rowOff>
    </xdr:from>
    <xdr:ext cx="469744" cy="259045"/>
    <xdr:sp macro="" textlink="">
      <xdr:nvSpPr>
        <xdr:cNvPr id="474" name="【市民会館】&#10;一人当たり面積該当値テキスト"/>
        <xdr:cNvSpPr txBox="1"/>
      </xdr:nvSpPr>
      <xdr:spPr>
        <a:xfrm>
          <a:off x="10515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166370</xdr:rowOff>
    </xdr:from>
    <xdr:to>
      <xdr:col>50</xdr:col>
      <xdr:colOff>165100</xdr:colOff>
      <xdr:row>102</xdr:row>
      <xdr:rowOff>96520</xdr:rowOff>
    </xdr:to>
    <xdr:sp macro="" textlink="">
      <xdr:nvSpPr>
        <xdr:cNvPr id="475" name="楕円 474"/>
        <xdr:cNvSpPr/>
      </xdr:nvSpPr>
      <xdr:spPr>
        <a:xfrm>
          <a:off x="9588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38100</xdr:rowOff>
    </xdr:from>
    <xdr:to>
      <xdr:col>55</xdr:col>
      <xdr:colOff>0</xdr:colOff>
      <xdr:row>102</xdr:row>
      <xdr:rowOff>45720</xdr:rowOff>
    </xdr:to>
    <xdr:cxnSp macro="">
      <xdr:nvCxnSpPr>
        <xdr:cNvPr id="476" name="直線コネクタ 475"/>
        <xdr:cNvCxnSpPr/>
      </xdr:nvCxnSpPr>
      <xdr:spPr>
        <a:xfrm flipV="1">
          <a:off x="9639300" y="17526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158750</xdr:rowOff>
    </xdr:from>
    <xdr:to>
      <xdr:col>46</xdr:col>
      <xdr:colOff>38100</xdr:colOff>
      <xdr:row>102</xdr:row>
      <xdr:rowOff>88900</xdr:rowOff>
    </xdr:to>
    <xdr:sp macro="" textlink="">
      <xdr:nvSpPr>
        <xdr:cNvPr id="477" name="楕円 476"/>
        <xdr:cNvSpPr/>
      </xdr:nvSpPr>
      <xdr:spPr>
        <a:xfrm>
          <a:off x="869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38100</xdr:rowOff>
    </xdr:from>
    <xdr:to>
      <xdr:col>50</xdr:col>
      <xdr:colOff>114300</xdr:colOff>
      <xdr:row>102</xdr:row>
      <xdr:rowOff>45720</xdr:rowOff>
    </xdr:to>
    <xdr:cxnSp macro="">
      <xdr:nvCxnSpPr>
        <xdr:cNvPr id="478" name="直線コネクタ 477"/>
        <xdr:cNvCxnSpPr/>
      </xdr:nvCxnSpPr>
      <xdr:spPr>
        <a:xfrm>
          <a:off x="8750300" y="17526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143511</xdr:rowOff>
    </xdr:from>
    <xdr:to>
      <xdr:col>41</xdr:col>
      <xdr:colOff>101600</xdr:colOff>
      <xdr:row>102</xdr:row>
      <xdr:rowOff>73661</xdr:rowOff>
    </xdr:to>
    <xdr:sp macro="" textlink="">
      <xdr:nvSpPr>
        <xdr:cNvPr id="479" name="楕円 478"/>
        <xdr:cNvSpPr/>
      </xdr:nvSpPr>
      <xdr:spPr>
        <a:xfrm>
          <a:off x="781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22861</xdr:rowOff>
    </xdr:from>
    <xdr:to>
      <xdr:col>45</xdr:col>
      <xdr:colOff>177800</xdr:colOff>
      <xdr:row>102</xdr:row>
      <xdr:rowOff>38100</xdr:rowOff>
    </xdr:to>
    <xdr:cxnSp macro="">
      <xdr:nvCxnSpPr>
        <xdr:cNvPr id="480" name="直線コネクタ 479"/>
        <xdr:cNvCxnSpPr/>
      </xdr:nvCxnSpPr>
      <xdr:spPr>
        <a:xfrm>
          <a:off x="7861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21589</xdr:rowOff>
    </xdr:from>
    <xdr:to>
      <xdr:col>36</xdr:col>
      <xdr:colOff>165100</xdr:colOff>
      <xdr:row>103</xdr:row>
      <xdr:rowOff>123189</xdr:rowOff>
    </xdr:to>
    <xdr:sp macro="" textlink="">
      <xdr:nvSpPr>
        <xdr:cNvPr id="481" name="楕円 480"/>
        <xdr:cNvSpPr/>
      </xdr:nvSpPr>
      <xdr:spPr>
        <a:xfrm>
          <a:off x="692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22861</xdr:rowOff>
    </xdr:from>
    <xdr:to>
      <xdr:col>41</xdr:col>
      <xdr:colOff>50800</xdr:colOff>
      <xdr:row>103</xdr:row>
      <xdr:rowOff>72389</xdr:rowOff>
    </xdr:to>
    <xdr:cxnSp macro="">
      <xdr:nvCxnSpPr>
        <xdr:cNvPr id="482" name="直線コネクタ 481"/>
        <xdr:cNvCxnSpPr/>
      </xdr:nvCxnSpPr>
      <xdr:spPr>
        <a:xfrm flipV="1">
          <a:off x="6972300" y="175107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3"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84"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160038</xdr:rowOff>
    </xdr:from>
    <xdr:ext cx="469744" cy="259045"/>
    <xdr:sp macro="" textlink="">
      <xdr:nvSpPr>
        <xdr:cNvPr id="485" name="n_3aveValue【市民会館】&#10;一人当たり面積"/>
        <xdr:cNvSpPr txBox="1"/>
      </xdr:nvSpPr>
      <xdr:spPr>
        <a:xfrm>
          <a:off x="7626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86"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113047</xdr:rowOff>
    </xdr:from>
    <xdr:ext cx="469744" cy="259045"/>
    <xdr:sp macro="" textlink="">
      <xdr:nvSpPr>
        <xdr:cNvPr id="487" name="n_1mainValue【市民会館】&#10;一人当たり面積"/>
        <xdr:cNvSpPr txBox="1"/>
      </xdr:nvSpPr>
      <xdr:spPr>
        <a:xfrm>
          <a:off x="93917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105427</xdr:rowOff>
    </xdr:from>
    <xdr:ext cx="469744" cy="259045"/>
    <xdr:sp macro="" textlink="">
      <xdr:nvSpPr>
        <xdr:cNvPr id="488" name="n_2mainValue【市民会館】&#10;一人当たり面積"/>
        <xdr:cNvSpPr txBox="1"/>
      </xdr:nvSpPr>
      <xdr:spPr>
        <a:xfrm>
          <a:off x="8515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90188</xdr:rowOff>
    </xdr:from>
    <xdr:ext cx="469744" cy="259045"/>
    <xdr:sp macro="" textlink="">
      <xdr:nvSpPr>
        <xdr:cNvPr id="489" name="n_3mainValue【市民会館】&#10;一人当たり面積"/>
        <xdr:cNvSpPr txBox="1"/>
      </xdr:nvSpPr>
      <xdr:spPr>
        <a:xfrm>
          <a:off x="7626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139716</xdr:rowOff>
    </xdr:from>
    <xdr:ext cx="469744" cy="259045"/>
    <xdr:sp macro="" textlink="">
      <xdr:nvSpPr>
        <xdr:cNvPr id="490" name="n_4mainValue【市民会館】&#10;一人当たり面積"/>
        <xdr:cNvSpPr txBox="1"/>
      </xdr:nvSpPr>
      <xdr:spPr>
        <a:xfrm>
          <a:off x="6737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33" name="楕円 532"/>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41728</xdr:rowOff>
    </xdr:from>
    <xdr:to>
      <xdr:col>81</xdr:col>
      <xdr:colOff>101600</xdr:colOff>
      <xdr:row>40</xdr:row>
      <xdr:rowOff>143328</xdr:rowOff>
    </xdr:to>
    <xdr:sp macro="" textlink="">
      <xdr:nvSpPr>
        <xdr:cNvPr id="535" name="楕円 534"/>
        <xdr:cNvSpPr/>
      </xdr:nvSpPr>
      <xdr:spPr>
        <a:xfrm>
          <a:off x="15430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92528</xdr:rowOff>
    </xdr:from>
    <xdr:to>
      <xdr:col>85</xdr:col>
      <xdr:colOff>127000</xdr:colOff>
      <xdr:row>41</xdr:row>
      <xdr:rowOff>133350</xdr:rowOff>
    </xdr:to>
    <xdr:cxnSp macro="">
      <xdr:nvCxnSpPr>
        <xdr:cNvPr id="536" name="直線コネクタ 535"/>
        <xdr:cNvCxnSpPr/>
      </xdr:nvCxnSpPr>
      <xdr:spPr>
        <a:xfrm>
          <a:off x="15481300" y="6950528"/>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7" name="楕円 536"/>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40</xdr:row>
      <xdr:rowOff>92528</xdr:rowOff>
    </xdr:to>
    <xdr:cxnSp macro="">
      <xdr:nvCxnSpPr>
        <xdr:cNvPr id="538" name="直線コネクタ 537"/>
        <xdr:cNvCxnSpPr/>
      </xdr:nvCxnSpPr>
      <xdr:spPr>
        <a:xfrm>
          <a:off x="14592300" y="6542315"/>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33564</xdr:rowOff>
    </xdr:from>
    <xdr:to>
      <xdr:col>72</xdr:col>
      <xdr:colOff>38100</xdr:colOff>
      <xdr:row>35</xdr:row>
      <xdr:rowOff>135164</xdr:rowOff>
    </xdr:to>
    <xdr:sp macro="" textlink="">
      <xdr:nvSpPr>
        <xdr:cNvPr id="539" name="楕円 538"/>
        <xdr:cNvSpPr/>
      </xdr:nvSpPr>
      <xdr:spPr>
        <a:xfrm>
          <a:off x="13652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84364</xdr:rowOff>
    </xdr:from>
    <xdr:to>
      <xdr:col>76</xdr:col>
      <xdr:colOff>114300</xdr:colOff>
      <xdr:row>38</xdr:row>
      <xdr:rowOff>27215</xdr:rowOff>
    </xdr:to>
    <xdr:cxnSp macro="">
      <xdr:nvCxnSpPr>
        <xdr:cNvPr id="540" name="直線コネクタ 539"/>
        <xdr:cNvCxnSpPr/>
      </xdr:nvCxnSpPr>
      <xdr:spPr>
        <a:xfrm>
          <a:off x="13703300" y="6085114"/>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9072</xdr:rowOff>
    </xdr:from>
    <xdr:to>
      <xdr:col>67</xdr:col>
      <xdr:colOff>101600</xdr:colOff>
      <xdr:row>34</xdr:row>
      <xdr:rowOff>110672</xdr:rowOff>
    </xdr:to>
    <xdr:sp macro="" textlink="">
      <xdr:nvSpPr>
        <xdr:cNvPr id="541" name="楕円 540"/>
        <xdr:cNvSpPr/>
      </xdr:nvSpPr>
      <xdr:spPr>
        <a:xfrm>
          <a:off x="12763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59872</xdr:rowOff>
    </xdr:from>
    <xdr:to>
      <xdr:col>71</xdr:col>
      <xdr:colOff>177800</xdr:colOff>
      <xdr:row>35</xdr:row>
      <xdr:rowOff>84364</xdr:rowOff>
    </xdr:to>
    <xdr:cxnSp macro="">
      <xdr:nvCxnSpPr>
        <xdr:cNvPr id="542" name="直線コネクタ 541"/>
        <xdr:cNvCxnSpPr/>
      </xdr:nvCxnSpPr>
      <xdr:spPr>
        <a:xfrm>
          <a:off x="12814300" y="58891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143527</xdr:rowOff>
    </xdr:from>
    <xdr:ext cx="405111" cy="259045"/>
    <xdr:sp macro="" textlink="">
      <xdr:nvSpPr>
        <xdr:cNvPr id="543" name="n_1ave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4" name="n_2ave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5" name="n_3ave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134455</xdr:rowOff>
    </xdr:from>
    <xdr:ext cx="405111" cy="259045"/>
    <xdr:sp macro="" textlink="">
      <xdr:nvSpPr>
        <xdr:cNvPr id="547" name="n_1mainValue【一般廃棄物処理施設】&#10;有形固定資産減価償却率"/>
        <xdr:cNvSpPr txBox="1"/>
      </xdr:nvSpPr>
      <xdr:spPr>
        <a:xfrm>
          <a:off x="152660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548" name="n_2mainValue【一般廃棄物処理施設】&#10;有形固定資産減価償却率"/>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126291</xdr:rowOff>
    </xdr:from>
    <xdr:ext cx="405111" cy="259045"/>
    <xdr:sp macro="" textlink="">
      <xdr:nvSpPr>
        <xdr:cNvPr id="549" name="n_3mainValue【一般廃棄物処理施設】&#10;有形固定資産減価償却率"/>
        <xdr:cNvSpPr txBox="1"/>
      </xdr:nvSpPr>
      <xdr:spPr>
        <a:xfrm>
          <a:off x="13500744" y="61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101799</xdr:rowOff>
    </xdr:from>
    <xdr:ext cx="405111" cy="259045"/>
    <xdr:sp macro="" textlink="">
      <xdr:nvSpPr>
        <xdr:cNvPr id="550" name="n_4mainValue【一般廃棄物処理施設】&#10;有形固定資産減価償却率"/>
        <xdr:cNvSpPr txBox="1"/>
      </xdr:nvSpPr>
      <xdr:spPr>
        <a:xfrm>
          <a:off x="12611744" y="593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7"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87122</xdr:rowOff>
    </xdr:from>
    <xdr:to>
      <xdr:col>116</xdr:col>
      <xdr:colOff>114300</xdr:colOff>
      <xdr:row>38</xdr:row>
      <xdr:rowOff>17272</xdr:rowOff>
    </xdr:to>
    <xdr:sp macro="" textlink="">
      <xdr:nvSpPr>
        <xdr:cNvPr id="588" name="楕円 587"/>
        <xdr:cNvSpPr/>
      </xdr:nvSpPr>
      <xdr:spPr>
        <a:xfrm>
          <a:off x="22110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109999</xdr:rowOff>
    </xdr:from>
    <xdr:ext cx="534377" cy="259045"/>
    <xdr:sp macro="" textlink="">
      <xdr:nvSpPr>
        <xdr:cNvPr id="589" name="【一般廃棄物処理施設】&#10;一人当たり有形固定資産（償却資産）額該当値テキスト"/>
        <xdr:cNvSpPr txBox="1"/>
      </xdr:nvSpPr>
      <xdr:spPr>
        <a:xfrm>
          <a:off x="22199600" y="6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109562</xdr:rowOff>
    </xdr:from>
    <xdr:to>
      <xdr:col>112</xdr:col>
      <xdr:colOff>38100</xdr:colOff>
      <xdr:row>38</xdr:row>
      <xdr:rowOff>39712</xdr:rowOff>
    </xdr:to>
    <xdr:sp macro="" textlink="">
      <xdr:nvSpPr>
        <xdr:cNvPr id="590" name="楕円 589"/>
        <xdr:cNvSpPr/>
      </xdr:nvSpPr>
      <xdr:spPr>
        <a:xfrm>
          <a:off x="21272500" y="64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137922</xdr:rowOff>
    </xdr:from>
    <xdr:to>
      <xdr:col>116</xdr:col>
      <xdr:colOff>63500</xdr:colOff>
      <xdr:row>37</xdr:row>
      <xdr:rowOff>160362</xdr:rowOff>
    </xdr:to>
    <xdr:cxnSp macro="">
      <xdr:nvCxnSpPr>
        <xdr:cNvPr id="591" name="直線コネクタ 590"/>
        <xdr:cNvCxnSpPr/>
      </xdr:nvCxnSpPr>
      <xdr:spPr>
        <a:xfrm flipV="1">
          <a:off x="21323300" y="6481572"/>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120845</xdr:rowOff>
    </xdr:from>
    <xdr:to>
      <xdr:col>107</xdr:col>
      <xdr:colOff>101600</xdr:colOff>
      <xdr:row>38</xdr:row>
      <xdr:rowOff>50995</xdr:rowOff>
    </xdr:to>
    <xdr:sp macro="" textlink="">
      <xdr:nvSpPr>
        <xdr:cNvPr id="592" name="楕円 591"/>
        <xdr:cNvSpPr/>
      </xdr:nvSpPr>
      <xdr:spPr>
        <a:xfrm>
          <a:off x="20383500" y="64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160362</xdr:rowOff>
    </xdr:from>
    <xdr:to>
      <xdr:col>111</xdr:col>
      <xdr:colOff>177800</xdr:colOff>
      <xdr:row>38</xdr:row>
      <xdr:rowOff>195</xdr:rowOff>
    </xdr:to>
    <xdr:cxnSp macro="">
      <xdr:nvCxnSpPr>
        <xdr:cNvPr id="593" name="直線コネクタ 592"/>
        <xdr:cNvCxnSpPr/>
      </xdr:nvCxnSpPr>
      <xdr:spPr>
        <a:xfrm flipV="1">
          <a:off x="20434300" y="650401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112268</xdr:rowOff>
    </xdr:from>
    <xdr:to>
      <xdr:col>102</xdr:col>
      <xdr:colOff>165100</xdr:colOff>
      <xdr:row>38</xdr:row>
      <xdr:rowOff>42418</xdr:rowOff>
    </xdr:to>
    <xdr:sp macro="" textlink="">
      <xdr:nvSpPr>
        <xdr:cNvPr id="594" name="楕円 593"/>
        <xdr:cNvSpPr/>
      </xdr:nvSpPr>
      <xdr:spPr>
        <a:xfrm>
          <a:off x="19494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163068</xdr:rowOff>
    </xdr:from>
    <xdr:to>
      <xdr:col>107</xdr:col>
      <xdr:colOff>50800</xdr:colOff>
      <xdr:row>38</xdr:row>
      <xdr:rowOff>195</xdr:rowOff>
    </xdr:to>
    <xdr:cxnSp macro="">
      <xdr:nvCxnSpPr>
        <xdr:cNvPr id="595" name="直線コネクタ 594"/>
        <xdr:cNvCxnSpPr/>
      </xdr:nvCxnSpPr>
      <xdr:spPr>
        <a:xfrm>
          <a:off x="19545300" y="6506718"/>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124649</xdr:rowOff>
    </xdr:from>
    <xdr:to>
      <xdr:col>98</xdr:col>
      <xdr:colOff>38100</xdr:colOff>
      <xdr:row>38</xdr:row>
      <xdr:rowOff>54799</xdr:rowOff>
    </xdr:to>
    <xdr:sp macro="" textlink="">
      <xdr:nvSpPr>
        <xdr:cNvPr id="596" name="楕円 595"/>
        <xdr:cNvSpPr/>
      </xdr:nvSpPr>
      <xdr:spPr>
        <a:xfrm>
          <a:off x="18605500" y="64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163068</xdr:rowOff>
    </xdr:from>
    <xdr:to>
      <xdr:col>102</xdr:col>
      <xdr:colOff>114300</xdr:colOff>
      <xdr:row>38</xdr:row>
      <xdr:rowOff>3999</xdr:rowOff>
    </xdr:to>
    <xdr:cxnSp macro="">
      <xdr:nvCxnSpPr>
        <xdr:cNvPr id="597" name="直線コネクタ 596"/>
        <xdr:cNvCxnSpPr/>
      </xdr:nvCxnSpPr>
      <xdr:spPr>
        <a:xfrm flipV="1">
          <a:off x="18656300" y="6506718"/>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8"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9"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0"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1"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56239</xdr:rowOff>
    </xdr:from>
    <xdr:ext cx="534377" cy="259045"/>
    <xdr:sp macro="" textlink="">
      <xdr:nvSpPr>
        <xdr:cNvPr id="602" name="n_1mainValue【一般廃棄物処理施設】&#10;一人当たり有形固定資産（償却資産）額"/>
        <xdr:cNvSpPr txBox="1"/>
      </xdr:nvSpPr>
      <xdr:spPr>
        <a:xfrm>
          <a:off x="21043411" y="62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67522</xdr:rowOff>
    </xdr:from>
    <xdr:ext cx="534377" cy="259045"/>
    <xdr:sp macro="" textlink="">
      <xdr:nvSpPr>
        <xdr:cNvPr id="603" name="n_2mainValue【一般廃棄物処理施設】&#10;一人当たり有形固定資産（償却資産）額"/>
        <xdr:cNvSpPr txBox="1"/>
      </xdr:nvSpPr>
      <xdr:spPr>
        <a:xfrm>
          <a:off x="20167111" y="623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33545</xdr:rowOff>
    </xdr:from>
    <xdr:ext cx="534377" cy="259045"/>
    <xdr:sp macro="" textlink="">
      <xdr:nvSpPr>
        <xdr:cNvPr id="604" name="n_3mainValue【一般廃棄物処理施設】&#10;一人当たり有形固定資産（償却資産）額"/>
        <xdr:cNvSpPr txBox="1"/>
      </xdr:nvSpPr>
      <xdr:spPr>
        <a:xfrm>
          <a:off x="19278111" y="65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45926</xdr:rowOff>
    </xdr:from>
    <xdr:ext cx="534377" cy="259045"/>
    <xdr:sp macro="" textlink="">
      <xdr:nvSpPr>
        <xdr:cNvPr id="605" name="n_4mainValue【一般廃棄物処理施設】&#10;一人当たり有形固定資産（償却資産）額"/>
        <xdr:cNvSpPr txBox="1"/>
      </xdr:nvSpPr>
      <xdr:spPr>
        <a:xfrm>
          <a:off x="18389111" y="65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0" name="直線コネクタ 629"/>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1"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3"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35"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50165</xdr:rowOff>
    </xdr:from>
    <xdr:to>
      <xdr:col>85</xdr:col>
      <xdr:colOff>177800</xdr:colOff>
      <xdr:row>62</xdr:row>
      <xdr:rowOff>151765</xdr:rowOff>
    </xdr:to>
    <xdr:sp macro="" textlink="">
      <xdr:nvSpPr>
        <xdr:cNvPr id="646" name="楕円 645"/>
        <xdr:cNvSpPr/>
      </xdr:nvSpPr>
      <xdr:spPr>
        <a:xfrm>
          <a:off x="16268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136542</xdr:rowOff>
    </xdr:from>
    <xdr:ext cx="405111" cy="259045"/>
    <xdr:sp macro="" textlink="">
      <xdr:nvSpPr>
        <xdr:cNvPr id="647" name="【保健センター・保健所】&#10;有形固定資産減価償却率該当値テキスト"/>
        <xdr:cNvSpPr txBox="1"/>
      </xdr:nvSpPr>
      <xdr:spPr>
        <a:xfrm>
          <a:off x="16357600" y="1059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xdr:rowOff>
    </xdr:from>
    <xdr:to>
      <xdr:col>81</xdr:col>
      <xdr:colOff>101600</xdr:colOff>
      <xdr:row>62</xdr:row>
      <xdr:rowOff>113665</xdr:rowOff>
    </xdr:to>
    <xdr:sp macro="" textlink="">
      <xdr:nvSpPr>
        <xdr:cNvPr id="648" name="楕円 647"/>
        <xdr:cNvSpPr/>
      </xdr:nvSpPr>
      <xdr:spPr>
        <a:xfrm>
          <a:off x="1543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62865</xdr:rowOff>
    </xdr:from>
    <xdr:to>
      <xdr:col>85</xdr:col>
      <xdr:colOff>127000</xdr:colOff>
      <xdr:row>62</xdr:row>
      <xdr:rowOff>100965</xdr:rowOff>
    </xdr:to>
    <xdr:cxnSp macro="">
      <xdr:nvCxnSpPr>
        <xdr:cNvPr id="649" name="直線コネクタ 648"/>
        <xdr:cNvCxnSpPr/>
      </xdr:nvCxnSpPr>
      <xdr:spPr>
        <a:xfrm>
          <a:off x="15481300" y="106927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145415</xdr:rowOff>
    </xdr:from>
    <xdr:to>
      <xdr:col>76</xdr:col>
      <xdr:colOff>165100</xdr:colOff>
      <xdr:row>62</xdr:row>
      <xdr:rowOff>75565</xdr:rowOff>
    </xdr:to>
    <xdr:sp macro="" textlink="">
      <xdr:nvSpPr>
        <xdr:cNvPr id="650" name="楕円 649"/>
        <xdr:cNvSpPr/>
      </xdr:nvSpPr>
      <xdr:spPr>
        <a:xfrm>
          <a:off x="14541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24765</xdr:rowOff>
    </xdr:from>
    <xdr:to>
      <xdr:col>81</xdr:col>
      <xdr:colOff>50800</xdr:colOff>
      <xdr:row>62</xdr:row>
      <xdr:rowOff>62865</xdr:rowOff>
    </xdr:to>
    <xdr:cxnSp macro="">
      <xdr:nvCxnSpPr>
        <xdr:cNvPr id="651" name="直線コネクタ 650"/>
        <xdr:cNvCxnSpPr/>
      </xdr:nvCxnSpPr>
      <xdr:spPr>
        <a:xfrm>
          <a:off x="14592300" y="10654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652" name="楕円 651"/>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24765</xdr:rowOff>
    </xdr:to>
    <xdr:cxnSp macro="">
      <xdr:nvCxnSpPr>
        <xdr:cNvPr id="653" name="直線コネクタ 652"/>
        <xdr:cNvCxnSpPr/>
      </xdr:nvCxnSpPr>
      <xdr:spPr>
        <a:xfrm>
          <a:off x="13703300" y="106165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69215</xdr:rowOff>
    </xdr:from>
    <xdr:to>
      <xdr:col>67</xdr:col>
      <xdr:colOff>101600</xdr:colOff>
      <xdr:row>61</xdr:row>
      <xdr:rowOff>170815</xdr:rowOff>
    </xdr:to>
    <xdr:sp macro="" textlink="">
      <xdr:nvSpPr>
        <xdr:cNvPr id="654" name="楕円 653"/>
        <xdr:cNvSpPr/>
      </xdr:nvSpPr>
      <xdr:spPr>
        <a:xfrm>
          <a:off x="12763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120015</xdr:rowOff>
    </xdr:from>
    <xdr:to>
      <xdr:col>71</xdr:col>
      <xdr:colOff>177800</xdr:colOff>
      <xdr:row>61</xdr:row>
      <xdr:rowOff>158115</xdr:rowOff>
    </xdr:to>
    <xdr:cxnSp macro="">
      <xdr:nvCxnSpPr>
        <xdr:cNvPr id="655" name="直線コネクタ 654"/>
        <xdr:cNvCxnSpPr/>
      </xdr:nvCxnSpPr>
      <xdr:spPr>
        <a:xfrm>
          <a:off x="12814300" y="10578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6"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57"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8"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9"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104792</xdr:rowOff>
    </xdr:from>
    <xdr:ext cx="405111" cy="259045"/>
    <xdr:sp macro="" textlink="">
      <xdr:nvSpPr>
        <xdr:cNvPr id="660" name="n_1mainValue【保健センター・保健所】&#10;有形固定資産減価償却率"/>
        <xdr:cNvSpPr txBox="1"/>
      </xdr:nvSpPr>
      <xdr:spPr>
        <a:xfrm>
          <a:off x="15266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661" name="n_2main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662" name="n_3mainValue【保健センター・保健所】&#10;有形固定資産減価償却率"/>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161942</xdr:rowOff>
    </xdr:from>
    <xdr:ext cx="405111" cy="259045"/>
    <xdr:sp macro="" textlink="">
      <xdr:nvSpPr>
        <xdr:cNvPr id="663" name="n_4mainValue【保健センター・保健所】&#10;有形固定資産減価償却率"/>
        <xdr:cNvSpPr txBox="1"/>
      </xdr:nvSpPr>
      <xdr:spPr>
        <a:xfrm>
          <a:off x="12611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7" name="直線コネクタ 686"/>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2"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3" name="楕円 702"/>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4"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5" name="楕円 704"/>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06" name="直線コネクタ 705"/>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07" name="楕円 706"/>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08" name="直線コネクタ 707"/>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09" name="楕円 708"/>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0" name="直線コネクタ 709"/>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1" name="楕円 710"/>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19050</xdr:rowOff>
    </xdr:to>
    <xdr:cxnSp macro="">
      <xdr:nvCxnSpPr>
        <xdr:cNvPr id="712" name="直線コネクタ 711"/>
        <xdr:cNvCxnSpPr/>
      </xdr:nvCxnSpPr>
      <xdr:spPr>
        <a:xfrm>
          <a:off x="18656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13"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4"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5"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6"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17"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18"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19"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5" name="直線コネクタ 754"/>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6"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7" name="直線コネクタ 756"/>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8"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9" name="直線コネクタ 758"/>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0"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1" name="フローチャート: 判断 760"/>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2" name="フローチャート: 判断 761"/>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4" name="フローチャート: 判断 763"/>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125985</xdr:rowOff>
    </xdr:from>
    <xdr:to>
      <xdr:col>85</xdr:col>
      <xdr:colOff>177800</xdr:colOff>
      <xdr:row>106</xdr:row>
      <xdr:rowOff>56135</xdr:rowOff>
    </xdr:to>
    <xdr:sp macro="" textlink="">
      <xdr:nvSpPr>
        <xdr:cNvPr id="771" name="楕円 770"/>
        <xdr:cNvSpPr/>
      </xdr:nvSpPr>
      <xdr:spPr>
        <a:xfrm>
          <a:off x="16268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104412</xdr:rowOff>
    </xdr:from>
    <xdr:ext cx="405111" cy="259045"/>
    <xdr:sp macro="" textlink="">
      <xdr:nvSpPr>
        <xdr:cNvPr id="772" name="【庁舎】&#10;有形固定資産減価償却率該当値テキスト"/>
        <xdr:cNvSpPr txBox="1"/>
      </xdr:nvSpPr>
      <xdr:spPr>
        <a:xfrm>
          <a:off x="16357600"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87122</xdr:rowOff>
    </xdr:from>
    <xdr:to>
      <xdr:col>81</xdr:col>
      <xdr:colOff>101600</xdr:colOff>
      <xdr:row>106</xdr:row>
      <xdr:rowOff>17272</xdr:rowOff>
    </xdr:to>
    <xdr:sp macro="" textlink="">
      <xdr:nvSpPr>
        <xdr:cNvPr id="773" name="楕円 772"/>
        <xdr:cNvSpPr/>
      </xdr:nvSpPr>
      <xdr:spPr>
        <a:xfrm>
          <a:off x="15430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137922</xdr:rowOff>
    </xdr:from>
    <xdr:to>
      <xdr:col>85</xdr:col>
      <xdr:colOff>127000</xdr:colOff>
      <xdr:row>106</xdr:row>
      <xdr:rowOff>5335</xdr:rowOff>
    </xdr:to>
    <xdr:cxnSp macro="">
      <xdr:nvCxnSpPr>
        <xdr:cNvPr id="774" name="直線コネクタ 773"/>
        <xdr:cNvCxnSpPr/>
      </xdr:nvCxnSpPr>
      <xdr:spPr>
        <a:xfrm>
          <a:off x="15481300" y="1814017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50546</xdr:rowOff>
    </xdr:from>
    <xdr:to>
      <xdr:col>76</xdr:col>
      <xdr:colOff>165100</xdr:colOff>
      <xdr:row>105</xdr:row>
      <xdr:rowOff>152146</xdr:rowOff>
    </xdr:to>
    <xdr:sp macro="" textlink="">
      <xdr:nvSpPr>
        <xdr:cNvPr id="775" name="楕円 774"/>
        <xdr:cNvSpPr/>
      </xdr:nvSpPr>
      <xdr:spPr>
        <a:xfrm>
          <a:off x="14541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101346</xdr:rowOff>
    </xdr:from>
    <xdr:to>
      <xdr:col>81</xdr:col>
      <xdr:colOff>50800</xdr:colOff>
      <xdr:row>105</xdr:row>
      <xdr:rowOff>137922</xdr:rowOff>
    </xdr:to>
    <xdr:cxnSp macro="">
      <xdr:nvCxnSpPr>
        <xdr:cNvPr id="776" name="直線コネクタ 775"/>
        <xdr:cNvCxnSpPr/>
      </xdr:nvCxnSpPr>
      <xdr:spPr>
        <a:xfrm>
          <a:off x="14592300" y="1810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7" name="楕円 776"/>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101346</xdr:rowOff>
    </xdr:to>
    <xdr:cxnSp macro="">
      <xdr:nvCxnSpPr>
        <xdr:cNvPr id="778" name="直線コネクタ 777"/>
        <xdr:cNvCxnSpPr/>
      </xdr:nvCxnSpPr>
      <xdr:spPr>
        <a:xfrm>
          <a:off x="13703300" y="18067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7113</xdr:rowOff>
    </xdr:from>
    <xdr:to>
      <xdr:col>67</xdr:col>
      <xdr:colOff>101600</xdr:colOff>
      <xdr:row>105</xdr:row>
      <xdr:rowOff>108713</xdr:rowOff>
    </xdr:to>
    <xdr:sp macro="" textlink="">
      <xdr:nvSpPr>
        <xdr:cNvPr id="779" name="楕円 778"/>
        <xdr:cNvSpPr/>
      </xdr:nvSpPr>
      <xdr:spPr>
        <a:xfrm>
          <a:off x="1276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57913</xdr:rowOff>
    </xdr:from>
    <xdr:to>
      <xdr:col>71</xdr:col>
      <xdr:colOff>177800</xdr:colOff>
      <xdr:row>105</xdr:row>
      <xdr:rowOff>64770</xdr:rowOff>
    </xdr:to>
    <xdr:cxnSp macro="">
      <xdr:nvCxnSpPr>
        <xdr:cNvPr id="780" name="直線コネクタ 779"/>
        <xdr:cNvCxnSpPr/>
      </xdr:nvCxnSpPr>
      <xdr:spPr>
        <a:xfrm>
          <a:off x="12814300" y="180601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81"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82"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83"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4"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8399</xdr:rowOff>
    </xdr:from>
    <xdr:ext cx="405111" cy="259045"/>
    <xdr:sp macro="" textlink="">
      <xdr:nvSpPr>
        <xdr:cNvPr id="785" name="n_1mainValue【庁舎】&#10;有形固定資産減価償却率"/>
        <xdr:cNvSpPr txBox="1"/>
      </xdr:nvSpPr>
      <xdr:spPr>
        <a:xfrm>
          <a:off x="152660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143273</xdr:rowOff>
    </xdr:from>
    <xdr:ext cx="405111" cy="259045"/>
    <xdr:sp macro="" textlink="">
      <xdr:nvSpPr>
        <xdr:cNvPr id="786" name="n_2mainValue【庁舎】&#10;有形固定資産減価償却率"/>
        <xdr:cNvSpPr txBox="1"/>
      </xdr:nvSpPr>
      <xdr:spPr>
        <a:xfrm>
          <a:off x="143897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87"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99840</xdr:rowOff>
    </xdr:from>
    <xdr:ext cx="405111" cy="259045"/>
    <xdr:sp macro="" textlink="">
      <xdr:nvSpPr>
        <xdr:cNvPr id="788" name="n_4mainValue【庁舎】&#10;有形固定資産減価償却率"/>
        <xdr:cNvSpPr txBox="1"/>
      </xdr:nvSpPr>
      <xdr:spPr>
        <a:xfrm>
          <a:off x="12611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2" name="直線コネクタ 811"/>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3"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4" name="直線コネクタ 813"/>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5"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6" name="直線コネクタ 815"/>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7"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1" name="フローチャート: 判断 820"/>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28" name="楕円 827"/>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29"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30" name="楕円 829"/>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831" name="直線コネクタ 830"/>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832" name="楕円 831"/>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53339</xdr:rowOff>
    </xdr:to>
    <xdr:cxnSp macro="">
      <xdr:nvCxnSpPr>
        <xdr:cNvPr id="833" name="直線コネクタ 832"/>
        <xdr:cNvCxnSpPr/>
      </xdr:nvCxnSpPr>
      <xdr:spPr>
        <a:xfrm>
          <a:off x="20434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34" name="楕円 833"/>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49530</xdr:rowOff>
    </xdr:to>
    <xdr:cxnSp macro="">
      <xdr:nvCxnSpPr>
        <xdr:cNvPr id="835" name="直線コネクタ 834"/>
        <xdr:cNvCxnSpPr/>
      </xdr:nvCxnSpPr>
      <xdr:spPr>
        <a:xfrm>
          <a:off x="19545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36" name="楕円 835"/>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106</xdr:row>
      <xdr:rowOff>41911</xdr:rowOff>
    </xdr:to>
    <xdr:cxnSp macro="">
      <xdr:nvCxnSpPr>
        <xdr:cNvPr id="837" name="直線コネクタ 836"/>
        <xdr:cNvCxnSpPr/>
      </xdr:nvCxnSpPr>
      <xdr:spPr>
        <a:xfrm>
          <a:off x="18656300" y="181241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38"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39"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840" name="n_3ave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1" name="n_4aveValue【庁舎】&#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42"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843"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4" name="n_3main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45" name="n_4main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類似団体と比較して特に有形固定資産減価償却率が高くなっている施設は、保健センター・保健所、庁舎等であり、一方で低くなっている施設は、図書館、体育館・プール等である。</a:t>
          </a:r>
        </a:p>
        <a:p>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30.4</a:t>
          </a:r>
          <a:r>
            <a:rPr kumimoji="1" lang="ja-JP" altLang="en-US" sz="1300">
              <a:latin typeface="ＭＳ Ｐゴシック" panose="020B0600070205080204" pitchFamily="50" charset="-128"/>
              <a:ea typeface="ＭＳ Ｐゴシック" panose="020B0600070205080204" pitchFamily="50" charset="-128"/>
            </a:rPr>
            <a:t>ポイント上回った。昭和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年代にかけて滝野川福祉保健センター（現・滝野川健康支援センター）、北区保健所を建設し、耐用年数である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年を経過しつつあるためである。必要な修繕を行っており、使用上の問題はない。</a:t>
          </a:r>
        </a:p>
        <a:p>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ポイント上回った。耐震性や老朽化など現庁舎の現状と様々な課題を踏まえ、平成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年度には国立印刷局王子工場用地の一部を新庁舎建設予定地とすることを決定した。</a:t>
          </a:r>
        </a:p>
        <a:p>
          <a:r>
            <a:rPr kumimoji="1" lang="ja-JP" altLang="en-US" sz="1300">
              <a:latin typeface="ＭＳ Ｐゴシック" panose="020B0600070205080204" pitchFamily="50" charset="-128"/>
              <a:ea typeface="ＭＳ Ｐゴシック" panose="020B0600070205080204" pitchFamily="50" charset="-128"/>
            </a:rPr>
            <a:t>図書館は</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年度に最も規模の大きい中央図書館を建替えたため、低くなっている。</a:t>
          </a:r>
        </a:p>
        <a:p>
          <a:r>
            <a:rPr kumimoji="1" lang="ja-JP" altLang="en-US" sz="1300">
              <a:latin typeface="ＭＳ Ｐゴシック" panose="020B0600070205080204" pitchFamily="50" charset="-128"/>
              <a:ea typeface="ＭＳ Ｐゴシック" panose="020B0600070205080204" pitchFamily="50" charset="-128"/>
            </a:rPr>
            <a:t>体育館・プール等は</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月に赤羽体育館を新たに竣工したため、低くなっている。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となったものの、特別区税の歳入に占める割合が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％と類似団体平均を大きく下回るなど、低い水準で推移している。一方で、特別区交付金（特別区財政調整交付金）は歳入の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1" name="直線コネクタ 70"/>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1"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これは、特別区交付金の減などにより経常的一般財源等が減少したことに加え、介護保険会計への繰出金の増等による繰出金の増などにより、経常的な経費に充当した一般財源等が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引き続き、収納対策の充実や「北区経営改革プラン２０２０」の実行に全力を挙げて取り組み、適正水準とされる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％の範囲に収めるよう努める。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65</xdr:row>
      <xdr:rowOff>167822</xdr:rowOff>
    </xdr:to>
    <xdr:cxnSp macro="">
      <xdr:nvCxnSpPr>
        <xdr:cNvPr id="136" name="直線コネクタ 135"/>
        <xdr:cNvCxnSpPr/>
      </xdr:nvCxnSpPr>
      <xdr:spPr>
        <a:xfrm>
          <a:off x="4114800" y="10852452"/>
          <a:ext cx="8382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63</xdr:row>
      <xdr:rowOff>51102</xdr:rowOff>
    </xdr:to>
    <xdr:cxnSp macro="">
      <xdr:nvCxnSpPr>
        <xdr:cNvPr id="139" name="直線コネクタ 138"/>
        <xdr:cNvCxnSpPr/>
      </xdr:nvCxnSpPr>
      <xdr:spPr>
        <a:xfrm>
          <a:off x="3225800" y="106915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64</xdr:row>
      <xdr:rowOff>132443</xdr:rowOff>
    </xdr:to>
    <xdr:cxnSp macro="">
      <xdr:nvCxnSpPr>
        <xdr:cNvPr id="142" name="直線コネクタ 141"/>
        <xdr:cNvCxnSpPr/>
      </xdr:nvCxnSpPr>
      <xdr:spPr>
        <a:xfrm flipV="1">
          <a:off x="2336800" y="106915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132443</xdr:rowOff>
    </xdr:to>
    <xdr:cxnSp macro="">
      <xdr:nvCxnSpPr>
        <xdr:cNvPr id="145" name="直線コネクタ 144"/>
        <xdr:cNvCxnSpPr/>
      </xdr:nvCxnSpPr>
      <xdr:spPr>
        <a:xfrm>
          <a:off x="1447800" y="1107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5" name="楕円 154"/>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89099</xdr:rowOff>
    </xdr:from>
    <xdr:ext cx="762000" cy="259045"/>
    <xdr:sp macro="" textlink="">
      <xdr:nvSpPr>
        <xdr:cNvPr id="156"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302</xdr:rowOff>
    </xdr:from>
    <xdr:to>
      <xdr:col>19</xdr:col>
      <xdr:colOff>184150</xdr:colOff>
      <xdr:row>63</xdr:row>
      <xdr:rowOff>101902</xdr:rowOff>
    </xdr:to>
    <xdr:sp macro="" textlink="">
      <xdr:nvSpPr>
        <xdr:cNvPr id="157" name="楕円 156"/>
        <xdr:cNvSpPr/>
      </xdr:nvSpPr>
      <xdr:spPr>
        <a:xfrm>
          <a:off x="4064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86679</xdr:rowOff>
    </xdr:from>
    <xdr:ext cx="736600" cy="259045"/>
    <xdr:sp macro="" textlink="">
      <xdr:nvSpPr>
        <xdr:cNvPr id="158" name="テキスト ボックス 157"/>
        <xdr:cNvSpPr txBox="1"/>
      </xdr:nvSpPr>
      <xdr:spPr>
        <a:xfrm>
          <a:off x="3733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61" name="楕円 160"/>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62" name="テキスト ボックス 161"/>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3" name="楕円 162"/>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64" name="テキスト ボックス 163"/>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１人当たりの人件費・物件費等決算額は、会計年度任用職員制度の導入などによる人件費の増や、特別定額給付金給付事業の実施や新型コロナウイルス対策費などによる物件費の増など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5,485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140,562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162931</xdr:rowOff>
    </xdr:from>
    <xdr:to>
      <xdr:col>23</xdr:col>
      <xdr:colOff>133350</xdr:colOff>
      <xdr:row>82</xdr:row>
      <xdr:rowOff>17952</xdr:rowOff>
    </xdr:to>
    <xdr:cxnSp macro="">
      <xdr:nvCxnSpPr>
        <xdr:cNvPr id="197" name="直線コネクタ 196"/>
        <xdr:cNvCxnSpPr/>
      </xdr:nvCxnSpPr>
      <xdr:spPr>
        <a:xfrm>
          <a:off x="4114800" y="14050381"/>
          <a:ext cx="8382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134429</xdr:rowOff>
    </xdr:from>
    <xdr:to>
      <xdr:col>19</xdr:col>
      <xdr:colOff>133350</xdr:colOff>
      <xdr:row>81</xdr:row>
      <xdr:rowOff>162931</xdr:rowOff>
    </xdr:to>
    <xdr:cxnSp macro="">
      <xdr:nvCxnSpPr>
        <xdr:cNvPr id="200" name="直線コネクタ 199"/>
        <xdr:cNvCxnSpPr/>
      </xdr:nvCxnSpPr>
      <xdr:spPr>
        <a:xfrm>
          <a:off x="3225800" y="14021879"/>
          <a:ext cx="889000" cy="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132190</xdr:rowOff>
    </xdr:from>
    <xdr:to>
      <xdr:col>15</xdr:col>
      <xdr:colOff>82550</xdr:colOff>
      <xdr:row>81</xdr:row>
      <xdr:rowOff>134429</xdr:rowOff>
    </xdr:to>
    <xdr:cxnSp macro="">
      <xdr:nvCxnSpPr>
        <xdr:cNvPr id="203" name="直線コネクタ 202"/>
        <xdr:cNvCxnSpPr/>
      </xdr:nvCxnSpPr>
      <xdr:spPr>
        <a:xfrm>
          <a:off x="2336800" y="14019640"/>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132190</xdr:rowOff>
    </xdr:from>
    <xdr:to>
      <xdr:col>11</xdr:col>
      <xdr:colOff>31750</xdr:colOff>
      <xdr:row>81</xdr:row>
      <xdr:rowOff>139410</xdr:rowOff>
    </xdr:to>
    <xdr:cxnSp macro="">
      <xdr:nvCxnSpPr>
        <xdr:cNvPr id="206" name="直線コネクタ 205"/>
        <xdr:cNvCxnSpPr/>
      </xdr:nvCxnSpPr>
      <xdr:spPr>
        <a:xfrm flipV="1">
          <a:off x="1447800" y="140196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138602</xdr:rowOff>
    </xdr:from>
    <xdr:to>
      <xdr:col>23</xdr:col>
      <xdr:colOff>184150</xdr:colOff>
      <xdr:row>82</xdr:row>
      <xdr:rowOff>68752</xdr:rowOff>
    </xdr:to>
    <xdr:sp macro="" textlink="">
      <xdr:nvSpPr>
        <xdr:cNvPr id="216" name="楕円 215"/>
        <xdr:cNvSpPr/>
      </xdr:nvSpPr>
      <xdr:spPr>
        <a:xfrm>
          <a:off x="4902200" y="140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15429</xdr:rowOff>
    </xdr:from>
    <xdr:ext cx="762000" cy="259045"/>
    <xdr:sp macro="" textlink="">
      <xdr:nvSpPr>
        <xdr:cNvPr id="217" name="人件費・物件費等の状況該当値テキスト"/>
        <xdr:cNvSpPr txBox="1"/>
      </xdr:nvSpPr>
      <xdr:spPr>
        <a:xfrm>
          <a:off x="5041900" y="1407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112131</xdr:rowOff>
    </xdr:from>
    <xdr:to>
      <xdr:col>19</xdr:col>
      <xdr:colOff>184150</xdr:colOff>
      <xdr:row>82</xdr:row>
      <xdr:rowOff>42281</xdr:rowOff>
    </xdr:to>
    <xdr:sp macro="" textlink="">
      <xdr:nvSpPr>
        <xdr:cNvPr id="218" name="楕円 217"/>
        <xdr:cNvSpPr/>
      </xdr:nvSpPr>
      <xdr:spPr>
        <a:xfrm>
          <a:off x="4064000" y="13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27058</xdr:rowOff>
    </xdr:from>
    <xdr:ext cx="736600" cy="259045"/>
    <xdr:sp macro="" textlink="">
      <xdr:nvSpPr>
        <xdr:cNvPr id="219" name="テキスト ボックス 218"/>
        <xdr:cNvSpPr txBox="1"/>
      </xdr:nvSpPr>
      <xdr:spPr>
        <a:xfrm>
          <a:off x="3733800" y="14085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83629</xdr:rowOff>
    </xdr:from>
    <xdr:to>
      <xdr:col>15</xdr:col>
      <xdr:colOff>133350</xdr:colOff>
      <xdr:row>82</xdr:row>
      <xdr:rowOff>13779</xdr:rowOff>
    </xdr:to>
    <xdr:sp macro="" textlink="">
      <xdr:nvSpPr>
        <xdr:cNvPr id="220" name="楕円 219"/>
        <xdr:cNvSpPr/>
      </xdr:nvSpPr>
      <xdr:spPr>
        <a:xfrm>
          <a:off x="3175000" y="13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170006</xdr:rowOff>
    </xdr:from>
    <xdr:ext cx="762000" cy="259045"/>
    <xdr:sp macro="" textlink="">
      <xdr:nvSpPr>
        <xdr:cNvPr id="221" name="テキスト ボックス 220"/>
        <xdr:cNvSpPr txBox="1"/>
      </xdr:nvSpPr>
      <xdr:spPr>
        <a:xfrm>
          <a:off x="2844800" y="1405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81390</xdr:rowOff>
    </xdr:from>
    <xdr:to>
      <xdr:col>11</xdr:col>
      <xdr:colOff>82550</xdr:colOff>
      <xdr:row>82</xdr:row>
      <xdr:rowOff>11540</xdr:rowOff>
    </xdr:to>
    <xdr:sp macro="" textlink="">
      <xdr:nvSpPr>
        <xdr:cNvPr id="222" name="楕円 221"/>
        <xdr:cNvSpPr/>
      </xdr:nvSpPr>
      <xdr:spPr>
        <a:xfrm>
          <a:off x="22860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167767</xdr:rowOff>
    </xdr:from>
    <xdr:ext cx="762000" cy="259045"/>
    <xdr:sp macro="" textlink="">
      <xdr:nvSpPr>
        <xdr:cNvPr id="223" name="テキスト ボックス 222"/>
        <xdr:cNvSpPr txBox="1"/>
      </xdr:nvSpPr>
      <xdr:spPr>
        <a:xfrm>
          <a:off x="1955800" y="140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88610</xdr:rowOff>
    </xdr:from>
    <xdr:to>
      <xdr:col>7</xdr:col>
      <xdr:colOff>31750</xdr:colOff>
      <xdr:row>82</xdr:row>
      <xdr:rowOff>18760</xdr:rowOff>
    </xdr:to>
    <xdr:sp macro="" textlink="">
      <xdr:nvSpPr>
        <xdr:cNvPr id="224" name="楕円 223"/>
        <xdr:cNvSpPr/>
      </xdr:nvSpPr>
      <xdr:spPr>
        <a:xfrm>
          <a:off x="1397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3537</xdr:rowOff>
    </xdr:from>
    <xdr:ext cx="762000" cy="259045"/>
    <xdr:sp macro="" textlink="">
      <xdr:nvSpPr>
        <xdr:cNvPr id="225" name="テキスト ボックス 224"/>
        <xdr:cNvSpPr txBox="1"/>
      </xdr:nvSpPr>
      <xdr:spPr>
        <a:xfrm>
          <a:off x="1066800" y="14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ラスパイレス指数は、前年度と同数の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となった。給与については、特別区人事委員会勧告による特別区共通の給料表を使用しており、今後も特別区として給与体系の再構築を進め、総人件費の抑制に努めていく。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134257</xdr:rowOff>
    </xdr:to>
    <xdr:cxnSp macro="">
      <xdr:nvCxnSpPr>
        <xdr:cNvPr id="264" name="直線コネクタ 263"/>
        <xdr:cNvCxnSpPr/>
      </xdr:nvCxnSpPr>
      <xdr:spPr>
        <a:xfrm flipV="1">
          <a:off x="15290800" y="142258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135164</xdr:rowOff>
    </xdr:to>
    <xdr:cxnSp macro="">
      <xdr:nvCxnSpPr>
        <xdr:cNvPr id="267" name="直線コネクタ 266"/>
        <xdr:cNvCxnSpPr/>
      </xdr:nvCxnSpPr>
      <xdr:spPr>
        <a:xfrm flipV="1">
          <a:off x="14401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135164</xdr:rowOff>
    </xdr:to>
    <xdr:cxnSp macro="">
      <xdr:nvCxnSpPr>
        <xdr:cNvPr id="270" name="直線コネクタ 269"/>
        <xdr:cNvCxnSpPr/>
      </xdr:nvCxnSpPr>
      <xdr:spPr>
        <a:xfrm>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人増加した。これは、新型コロナウイルス感染症対策等の業務増に伴い、普通会計の職員数が前年度比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政需要の多様化、複雑化に対応しつつ、指定管理者施設の拡充をはじめ、外部化を基軸とした事務事業の見直しを進めるなど、「職員定数管理計画２０２０」に基づいた適正な定数管理を行い、類似団体の平均水準を下回るよう抑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160988</xdr:rowOff>
    </xdr:from>
    <xdr:to>
      <xdr:col>81</xdr:col>
      <xdr:colOff>44450</xdr:colOff>
      <xdr:row>60</xdr:row>
      <xdr:rowOff>171329</xdr:rowOff>
    </xdr:to>
    <xdr:cxnSp macro="">
      <xdr:nvCxnSpPr>
        <xdr:cNvPr id="326" name="直線コネクタ 325"/>
        <xdr:cNvCxnSpPr/>
      </xdr:nvCxnSpPr>
      <xdr:spPr>
        <a:xfrm>
          <a:off x="16179800" y="1044798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160988</xdr:rowOff>
    </xdr:to>
    <xdr:cxnSp macro="">
      <xdr:nvCxnSpPr>
        <xdr:cNvPr id="329" name="直線コネクタ 328"/>
        <xdr:cNvCxnSpPr/>
      </xdr:nvCxnSpPr>
      <xdr:spPr>
        <a:xfrm>
          <a:off x="15290800" y="104284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141454</xdr:rowOff>
    </xdr:to>
    <xdr:cxnSp macro="">
      <xdr:nvCxnSpPr>
        <xdr:cNvPr id="332" name="直線コネクタ 331"/>
        <xdr:cNvCxnSpPr/>
      </xdr:nvCxnSpPr>
      <xdr:spPr>
        <a:xfrm>
          <a:off x="14401800" y="104123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125367</xdr:rowOff>
    </xdr:to>
    <xdr:cxnSp macro="">
      <xdr:nvCxnSpPr>
        <xdr:cNvPr id="335" name="直線コネクタ 334"/>
        <xdr:cNvCxnSpPr/>
      </xdr:nvCxnSpPr>
      <xdr:spPr>
        <a:xfrm>
          <a:off x="13512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120529</xdr:rowOff>
    </xdr:from>
    <xdr:to>
      <xdr:col>81</xdr:col>
      <xdr:colOff>95250</xdr:colOff>
      <xdr:row>61</xdr:row>
      <xdr:rowOff>50679</xdr:rowOff>
    </xdr:to>
    <xdr:sp macro="" textlink="">
      <xdr:nvSpPr>
        <xdr:cNvPr id="345" name="楕円 344"/>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92606</xdr:rowOff>
    </xdr:from>
    <xdr:ext cx="762000" cy="259045"/>
    <xdr:sp macro="" textlink="">
      <xdr:nvSpPr>
        <xdr:cNvPr id="346" name="定員管理の状況該当値テキスト"/>
        <xdr:cNvSpPr txBox="1"/>
      </xdr:nvSpPr>
      <xdr:spPr>
        <a:xfrm>
          <a:off x="17106900" y="1037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110188</xdr:rowOff>
    </xdr:from>
    <xdr:to>
      <xdr:col>77</xdr:col>
      <xdr:colOff>95250</xdr:colOff>
      <xdr:row>61</xdr:row>
      <xdr:rowOff>40338</xdr:rowOff>
    </xdr:to>
    <xdr:sp macro="" textlink="">
      <xdr:nvSpPr>
        <xdr:cNvPr id="347" name="楕円 346"/>
        <xdr:cNvSpPr/>
      </xdr:nvSpPr>
      <xdr:spPr>
        <a:xfrm>
          <a:off x="16129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25115</xdr:rowOff>
    </xdr:from>
    <xdr:ext cx="736600" cy="259045"/>
    <xdr:sp macro="" textlink="">
      <xdr:nvSpPr>
        <xdr:cNvPr id="348" name="テキスト ボックス 347"/>
        <xdr:cNvSpPr txBox="1"/>
      </xdr:nvSpPr>
      <xdr:spPr>
        <a:xfrm>
          <a:off x="15798800" y="1048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49" name="楕円 348"/>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5581</xdr:rowOff>
    </xdr:from>
    <xdr:ext cx="762000" cy="259045"/>
    <xdr:sp macro="" textlink="">
      <xdr:nvSpPr>
        <xdr:cNvPr id="350" name="テキスト ボックス 349"/>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74567</xdr:rowOff>
    </xdr:from>
    <xdr:to>
      <xdr:col>68</xdr:col>
      <xdr:colOff>203200</xdr:colOff>
      <xdr:row>61</xdr:row>
      <xdr:rowOff>4717</xdr:rowOff>
    </xdr:to>
    <xdr:sp macro="" textlink="">
      <xdr:nvSpPr>
        <xdr:cNvPr id="351" name="楕円 350"/>
        <xdr:cNvSpPr/>
      </xdr:nvSpPr>
      <xdr:spPr>
        <a:xfrm>
          <a:off x="14351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52" name="テキスト ボックス 35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53" name="楕円 352"/>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54" name="テキスト ボックス 353"/>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ポイント上回った。今後も学校改築などで区債発行が見込まれるが、引き続き将来負担への影響に配慮し、計画的な活用を図るとともに、減債基金への積立てを継続し、償還財源を確保していく。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3" name="直線コネクタ 382"/>
        <xdr:cNvCxnSpPr/>
      </xdr:nvCxnSpPr>
      <xdr:spPr>
        <a:xfrm>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6" name="直線コネクタ 385"/>
        <xdr:cNvCxnSpPr/>
      </xdr:nvCxnSpPr>
      <xdr:spPr>
        <a:xfrm>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30480</xdr:rowOff>
    </xdr:to>
    <xdr:cxnSp macro="">
      <xdr:nvCxnSpPr>
        <xdr:cNvPr id="389" name="直線コネクタ 388"/>
        <xdr:cNvCxnSpPr/>
      </xdr:nvCxnSpPr>
      <xdr:spPr>
        <a:xfrm>
          <a:off x="14401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129540</xdr:rowOff>
    </xdr:to>
    <xdr:cxnSp macro="">
      <xdr:nvCxnSpPr>
        <xdr:cNvPr id="392" name="直線コネクタ 391"/>
        <xdr:cNvCxnSpPr/>
      </xdr:nvCxnSpPr>
      <xdr:spPr>
        <a:xfrm>
          <a:off x="13512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3"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4" name="楕円 40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5" name="テキスト ボックス 404"/>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7" name="テキスト ボックス 406"/>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0" name="楕円 40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1" name="テキスト ボックス 41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人件費は、会計年度任用職員制度導入に伴う関係経費の増などにより、前年度から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今後も行政需要の多様化、複雑化に対応しつつ、指定管理者施設の拡充をはじめ、外部化を基軸とした事務事業の見直しを進め、「職員定数管理計画２０２０」に基づき、適正な定数管理を行っていく。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38</xdr:row>
      <xdr:rowOff>12700</xdr:rowOff>
    </xdr:to>
    <xdr:cxnSp macro="">
      <xdr:nvCxnSpPr>
        <xdr:cNvPr id="66" name="直線コネクタ 65"/>
        <xdr:cNvCxnSpPr/>
      </xdr:nvCxnSpPr>
      <xdr:spPr>
        <a:xfrm>
          <a:off x="3987800" y="6388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37</xdr:row>
      <xdr:rowOff>44450</xdr:rowOff>
    </xdr:to>
    <xdr:cxnSp macro="">
      <xdr:nvCxnSpPr>
        <xdr:cNvPr id="69" name="直線コネクタ 68"/>
        <xdr:cNvCxnSpPr/>
      </xdr:nvCxnSpPr>
      <xdr:spPr>
        <a:xfrm>
          <a:off x="3098800" y="636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37</xdr:row>
      <xdr:rowOff>158750</xdr:rowOff>
    </xdr:to>
    <xdr:cxnSp macro="">
      <xdr:nvCxnSpPr>
        <xdr:cNvPr id="72" name="直線コネクタ 71"/>
        <xdr:cNvCxnSpPr/>
      </xdr:nvCxnSpPr>
      <xdr:spPr>
        <a:xfrm flipV="1">
          <a:off x="2209800" y="636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88900</xdr:rowOff>
    </xdr:to>
    <xdr:cxnSp macro="">
      <xdr:nvCxnSpPr>
        <xdr:cNvPr id="75" name="直線コネクタ 74"/>
        <xdr:cNvCxnSpPr/>
      </xdr:nvCxnSpPr>
      <xdr:spPr>
        <a:xfrm flipV="1">
          <a:off x="1320800" y="650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54627</xdr:rowOff>
    </xdr:from>
    <xdr:ext cx="762000" cy="259045"/>
    <xdr:sp macro="" textlink="">
      <xdr:nvSpPr>
        <xdr:cNvPr id="90" name="テキスト ボックス 89"/>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107950</xdr:rowOff>
    </xdr:from>
    <xdr:to>
      <xdr:col>11</xdr:col>
      <xdr:colOff>60325</xdr:colOff>
      <xdr:row>38</xdr:row>
      <xdr:rowOff>38100</xdr:rowOff>
    </xdr:to>
    <xdr:sp macro="" textlink="">
      <xdr:nvSpPr>
        <xdr:cNvPr id="91" name="楕円 90"/>
        <xdr:cNvSpPr/>
      </xdr:nvSpPr>
      <xdr:spPr>
        <a:xfrm>
          <a:off x="215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22877</xdr:rowOff>
    </xdr:from>
    <xdr:ext cx="762000" cy="259045"/>
    <xdr:sp macro="" textlink="">
      <xdr:nvSpPr>
        <xdr:cNvPr id="92" name="テキスト ボックス 91"/>
        <xdr:cNvSpPr txBox="1"/>
      </xdr:nvSpPr>
      <xdr:spPr>
        <a:xfrm>
          <a:off x="1828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物件費は、清掃事業費の増などにより、前年度から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事業の外部化や管理経費の増加に伴い物件費は高止まりの状況が続いているが、競争性を確保した調達を進めるなど、コストの抑制、削減に努めていく。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18143</xdr:rowOff>
    </xdr:to>
    <xdr:cxnSp macro="">
      <xdr:nvCxnSpPr>
        <xdr:cNvPr id="129" name="直線コネクタ 128"/>
        <xdr:cNvCxnSpPr/>
      </xdr:nvCxnSpPr>
      <xdr:spPr>
        <a:xfrm>
          <a:off x="15671800" y="2298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69850</xdr:rowOff>
    </xdr:to>
    <xdr:cxnSp macro="">
      <xdr:nvCxnSpPr>
        <xdr:cNvPr id="132" name="直線コネクタ 131"/>
        <xdr:cNvCxnSpPr/>
      </xdr:nvCxnSpPr>
      <xdr:spPr>
        <a:xfrm>
          <a:off x="14782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4536</xdr:rowOff>
    </xdr:from>
    <xdr:to>
      <xdr:col>73</xdr:col>
      <xdr:colOff>180975</xdr:colOff>
      <xdr:row>13</xdr:row>
      <xdr:rowOff>135164</xdr:rowOff>
    </xdr:to>
    <xdr:cxnSp macro="">
      <xdr:nvCxnSpPr>
        <xdr:cNvPr id="135" name="直線コネクタ 134"/>
        <xdr:cNvCxnSpPr/>
      </xdr:nvCxnSpPr>
      <xdr:spPr>
        <a:xfrm flipV="1">
          <a:off x="13893800" y="223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135164</xdr:rowOff>
    </xdr:to>
    <xdr:cxnSp macro="">
      <xdr:nvCxnSpPr>
        <xdr:cNvPr id="138" name="直線コネクタ 137"/>
        <xdr:cNvCxnSpPr/>
      </xdr:nvCxnSpPr>
      <xdr:spPr>
        <a:xfrm>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125186</xdr:rowOff>
    </xdr:from>
    <xdr:to>
      <xdr:col>74</xdr:col>
      <xdr:colOff>31750</xdr:colOff>
      <xdr:row>13</xdr:row>
      <xdr:rowOff>55336</xdr:rowOff>
    </xdr:to>
    <xdr:sp macro="" textlink="">
      <xdr:nvSpPr>
        <xdr:cNvPr id="152" name="楕円 151"/>
        <xdr:cNvSpPr/>
      </xdr:nvSpPr>
      <xdr:spPr>
        <a:xfrm>
          <a:off x="14732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65513</xdr:rowOff>
    </xdr:from>
    <xdr:ext cx="762000" cy="259045"/>
    <xdr:sp macro="" textlink="">
      <xdr:nvSpPr>
        <xdr:cNvPr id="153" name="テキスト ボックス 152"/>
        <xdr:cNvSpPr txBox="1"/>
      </xdr:nvSpPr>
      <xdr:spPr>
        <a:xfrm>
          <a:off x="14401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55" name="テキスト ボックス 154"/>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57" name="テキスト ボックス 156"/>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扶助費は、子ども医療費助成費の減などにより経費は減となったが、経常的一般財源等総額の減により、前年度から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進展する高齢化や子育て施策の充実などにより、今後も上昇傾向は続くと見込まれるため、その財源の確保に努めていく。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67128</xdr:rowOff>
    </xdr:from>
    <xdr:to>
      <xdr:col>24</xdr:col>
      <xdr:colOff>25400</xdr:colOff>
      <xdr:row>60</xdr:row>
      <xdr:rowOff>132443</xdr:rowOff>
    </xdr:to>
    <xdr:cxnSp macro="">
      <xdr:nvCxnSpPr>
        <xdr:cNvPr id="192" name="直線コネクタ 191"/>
        <xdr:cNvCxnSpPr/>
      </xdr:nvCxnSpPr>
      <xdr:spPr>
        <a:xfrm>
          <a:off x="3987800" y="10354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67128</xdr:rowOff>
    </xdr:to>
    <xdr:cxnSp macro="">
      <xdr:nvCxnSpPr>
        <xdr:cNvPr id="195" name="直線コネクタ 194"/>
        <xdr:cNvCxnSpPr/>
      </xdr:nvCxnSpPr>
      <xdr:spPr>
        <a:xfrm>
          <a:off x="3098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99785</xdr:rowOff>
    </xdr:to>
    <xdr:cxnSp macro="">
      <xdr:nvCxnSpPr>
        <xdr:cNvPr id="198" name="直線コネクタ 197"/>
        <xdr:cNvCxnSpPr/>
      </xdr:nvCxnSpPr>
      <xdr:spPr>
        <a:xfrm flipV="1">
          <a:off x="2209800" y="1033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1815</xdr:rowOff>
    </xdr:from>
    <xdr:to>
      <xdr:col>11</xdr:col>
      <xdr:colOff>9525</xdr:colOff>
      <xdr:row>60</xdr:row>
      <xdr:rowOff>99785</xdr:rowOff>
    </xdr:to>
    <xdr:cxnSp macro="">
      <xdr:nvCxnSpPr>
        <xdr:cNvPr id="201" name="直線コネクタ 200"/>
        <xdr:cNvCxnSpPr/>
      </xdr:nvCxnSpPr>
      <xdr:spPr>
        <a:xfrm>
          <a:off x="1320800" y="10288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11" name="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12"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3" name="楕円 212"/>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4" name="テキスト ボックス 213"/>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5" name="楕円 214"/>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6" name="テキスト ボックス 215"/>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48985</xdr:rowOff>
    </xdr:from>
    <xdr:to>
      <xdr:col>11</xdr:col>
      <xdr:colOff>60325</xdr:colOff>
      <xdr:row>60</xdr:row>
      <xdr:rowOff>150585</xdr:rowOff>
    </xdr:to>
    <xdr:sp macro="" textlink="">
      <xdr:nvSpPr>
        <xdr:cNvPr id="217" name="楕円 216"/>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135362</xdr:rowOff>
    </xdr:from>
    <xdr:ext cx="762000" cy="259045"/>
    <xdr:sp macro="" textlink="">
      <xdr:nvSpPr>
        <xdr:cNvPr id="218" name="テキスト ボックス 217"/>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122465</xdr:rowOff>
    </xdr:from>
    <xdr:to>
      <xdr:col>6</xdr:col>
      <xdr:colOff>171450</xdr:colOff>
      <xdr:row>60</xdr:row>
      <xdr:rowOff>52615</xdr:rowOff>
    </xdr:to>
    <xdr:sp macro="" textlink="">
      <xdr:nvSpPr>
        <xdr:cNvPr id="219" name="楕円 218"/>
        <xdr:cNvSpPr/>
      </xdr:nvSpPr>
      <xdr:spPr>
        <a:xfrm>
          <a:off x="1270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37392</xdr:rowOff>
    </xdr:from>
    <xdr:ext cx="762000" cy="259045"/>
    <xdr:sp macro="" textlink="">
      <xdr:nvSpPr>
        <xdr:cNvPr id="220" name="テキスト ボックス 219"/>
        <xdr:cNvSpPr txBox="1"/>
      </xdr:nvSpPr>
      <xdr:spPr>
        <a:xfrm>
          <a:off x="939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その他は、介護保険会計への繰出金の増などにより、前年度から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146050</xdr:rowOff>
    </xdr:to>
    <xdr:cxnSp macro="">
      <xdr:nvCxnSpPr>
        <xdr:cNvPr id="253" name="直線コネクタ 252"/>
        <xdr:cNvCxnSpPr/>
      </xdr:nvCxnSpPr>
      <xdr:spPr>
        <a:xfrm>
          <a:off x="15671800" y="1010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58</xdr:row>
      <xdr:rowOff>165100</xdr:rowOff>
    </xdr:to>
    <xdr:cxnSp macro="">
      <xdr:nvCxnSpPr>
        <xdr:cNvPr id="256" name="直線コネクタ 255"/>
        <xdr:cNvCxnSpPr/>
      </xdr:nvCxnSpPr>
      <xdr:spPr>
        <a:xfrm>
          <a:off x="14782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107950</xdr:rowOff>
    </xdr:from>
    <xdr:to>
      <xdr:col>73</xdr:col>
      <xdr:colOff>180975</xdr:colOff>
      <xdr:row>59</xdr:row>
      <xdr:rowOff>12700</xdr:rowOff>
    </xdr:to>
    <xdr:cxnSp macro="">
      <xdr:nvCxnSpPr>
        <xdr:cNvPr id="259" name="直線コネクタ 258"/>
        <xdr:cNvCxnSpPr/>
      </xdr:nvCxnSpPr>
      <xdr:spPr>
        <a:xfrm flipV="1">
          <a:off x="13893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31750</xdr:rowOff>
    </xdr:to>
    <xdr:cxnSp macro="">
      <xdr:nvCxnSpPr>
        <xdr:cNvPr id="262" name="直線コネクタ 261"/>
        <xdr:cNvCxnSpPr/>
      </xdr:nvCxnSpPr>
      <xdr:spPr>
        <a:xfrm flipV="1">
          <a:off x="13004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2" name="楕円 271"/>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3"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57150</xdr:rowOff>
    </xdr:from>
    <xdr:to>
      <xdr:col>74</xdr:col>
      <xdr:colOff>31750</xdr:colOff>
      <xdr:row>58</xdr:row>
      <xdr:rowOff>158750</xdr:rowOff>
    </xdr:to>
    <xdr:sp macro="" textlink="">
      <xdr:nvSpPr>
        <xdr:cNvPr id="276" name="楕円 275"/>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143527</xdr:rowOff>
    </xdr:from>
    <xdr:ext cx="762000" cy="259045"/>
    <xdr:sp macro="" textlink="">
      <xdr:nvSpPr>
        <xdr:cNvPr id="277" name="テキスト ボックス 276"/>
        <xdr:cNvSpPr txBox="1"/>
      </xdr:nvSpPr>
      <xdr:spPr>
        <a:xfrm>
          <a:off x="14401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8" name="楕円 277"/>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9" name="テキスト ボックス 278"/>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補助費等は、清掃一部事務組合等分担金の増などにより、前年度から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引き続き、補助の効果や公平性、効率性などの観点を踏まえ、適宜見直しを図るとともに、適正な執行に努めていく。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xdr:rowOff>
    </xdr:from>
    <xdr:to>
      <xdr:col>82</xdr:col>
      <xdr:colOff>107950</xdr:colOff>
      <xdr:row>35</xdr:row>
      <xdr:rowOff>31750</xdr:rowOff>
    </xdr:to>
    <xdr:cxnSp macro="">
      <xdr:nvCxnSpPr>
        <xdr:cNvPr id="314" name="直線コネクタ 313"/>
        <xdr:cNvCxnSpPr/>
      </xdr:nvCxnSpPr>
      <xdr:spPr>
        <a:xfrm>
          <a:off x="15671800" y="601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xdr:rowOff>
    </xdr:from>
    <xdr:to>
      <xdr:col>78</xdr:col>
      <xdr:colOff>69850</xdr:colOff>
      <xdr:row>35</xdr:row>
      <xdr:rowOff>12700</xdr:rowOff>
    </xdr:to>
    <xdr:cxnSp macro="">
      <xdr:nvCxnSpPr>
        <xdr:cNvPr id="317" name="直線コネクタ 316"/>
        <xdr:cNvCxnSpPr/>
      </xdr:nvCxnSpPr>
      <xdr:spPr>
        <a:xfrm>
          <a:off x="14782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50800</xdr:rowOff>
    </xdr:to>
    <xdr:cxnSp macro="">
      <xdr:nvCxnSpPr>
        <xdr:cNvPr id="320" name="直線コネクタ 319"/>
        <xdr:cNvCxnSpPr/>
      </xdr:nvCxnSpPr>
      <xdr:spPr>
        <a:xfrm flipV="1">
          <a:off x="13893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50800</xdr:rowOff>
    </xdr:to>
    <xdr:cxnSp macro="">
      <xdr:nvCxnSpPr>
        <xdr:cNvPr id="323" name="直線コネクタ 322"/>
        <xdr:cNvCxnSpPr/>
      </xdr:nvCxnSpPr>
      <xdr:spPr>
        <a:xfrm>
          <a:off x="13004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4"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35" name="楕円 334"/>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36" name="テキスト ボックス 335"/>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37" name="楕円 336"/>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8" name="テキスト ボックス 337"/>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0</xdr:rowOff>
    </xdr:from>
    <xdr:to>
      <xdr:col>69</xdr:col>
      <xdr:colOff>142875</xdr:colOff>
      <xdr:row>35</xdr:row>
      <xdr:rowOff>101600</xdr:rowOff>
    </xdr:to>
    <xdr:sp macro="" textlink="">
      <xdr:nvSpPr>
        <xdr:cNvPr id="339" name="楕円 338"/>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111777</xdr:rowOff>
    </xdr:from>
    <xdr:ext cx="762000" cy="259045"/>
    <xdr:sp macro="" textlink="">
      <xdr:nvSpPr>
        <xdr:cNvPr id="340" name="テキスト ボックス 339"/>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1" name="楕円 340"/>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2" name="テキスト ボックス 341"/>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公債費は、公営住宅建設事業債の元利償還金の増などにより、前年度から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今後も学校改築などで区債の発行が見込まれるが、引き続き将来負担への影響に配慮し、計画的な活用を図るとともに、減債基金への積立てを継続し、償還財源を確保していく。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81</xdr:row>
      <xdr:rowOff>69850</xdr:rowOff>
    </xdr:to>
    <xdr:cxnSp macro="">
      <xdr:nvCxnSpPr>
        <xdr:cNvPr id="374" name="直線コネクタ 373"/>
        <xdr:cNvCxnSpPr/>
      </xdr:nvCxnSpPr>
      <xdr:spPr>
        <a:xfrm>
          <a:off x="3987800" y="1384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127000</xdr:rowOff>
    </xdr:to>
    <xdr:cxnSp macro="">
      <xdr:nvCxnSpPr>
        <xdr:cNvPr id="377" name="直線コネクタ 376"/>
        <xdr:cNvCxnSpPr/>
      </xdr:nvCxnSpPr>
      <xdr:spPr>
        <a:xfrm>
          <a:off x="3098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165100</xdr:rowOff>
    </xdr:to>
    <xdr:cxnSp macro="">
      <xdr:nvCxnSpPr>
        <xdr:cNvPr id="380" name="直線コネクタ 379"/>
        <xdr:cNvCxnSpPr/>
      </xdr:nvCxnSpPr>
      <xdr:spPr>
        <a:xfrm flipV="1">
          <a:off x="2209800" y="1380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165100</xdr:rowOff>
    </xdr:to>
    <xdr:cxnSp macro="">
      <xdr:nvCxnSpPr>
        <xdr:cNvPr id="383" name="直線コネクタ 382"/>
        <xdr:cNvCxnSpPr/>
      </xdr:nvCxnSpPr>
      <xdr:spPr>
        <a:xfrm>
          <a:off x="1320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19050</xdr:rowOff>
    </xdr:from>
    <xdr:to>
      <xdr:col>24</xdr:col>
      <xdr:colOff>76200</xdr:colOff>
      <xdr:row>81</xdr:row>
      <xdr:rowOff>120650</xdr:rowOff>
    </xdr:to>
    <xdr:sp macro="" textlink="">
      <xdr:nvSpPr>
        <xdr:cNvPr id="393" name="楕円 392"/>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162577</xdr:rowOff>
    </xdr:from>
    <xdr:ext cx="762000" cy="259045"/>
    <xdr:sp macro="" textlink="">
      <xdr:nvSpPr>
        <xdr:cNvPr id="394" name="公債費該当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5" name="楕円 394"/>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6" name="テキスト ボックス 395"/>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7" name="楕円 396"/>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8" name="テキスト ボックス 397"/>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9" name="楕円 398"/>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0" name="テキスト ボックス 399"/>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1" name="楕円 400"/>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2" name="テキスト ボックス 401"/>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公債費以外は、物件費やその他（繰出金等）などが増加したことにより、前年度から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129721</xdr:rowOff>
    </xdr:to>
    <xdr:cxnSp macro="">
      <xdr:nvCxnSpPr>
        <xdr:cNvPr id="437" name="直線コネクタ 436"/>
        <xdr:cNvCxnSpPr/>
      </xdr:nvCxnSpPr>
      <xdr:spPr>
        <a:xfrm>
          <a:off x="15671800" y="13271500"/>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99786</xdr:rowOff>
    </xdr:from>
    <xdr:to>
      <xdr:col>78</xdr:col>
      <xdr:colOff>69850</xdr:colOff>
      <xdr:row>77</xdr:row>
      <xdr:rowOff>69850</xdr:rowOff>
    </xdr:to>
    <xdr:cxnSp macro="">
      <xdr:nvCxnSpPr>
        <xdr:cNvPr id="440" name="直線コネクタ 439"/>
        <xdr:cNvCxnSpPr/>
      </xdr:nvCxnSpPr>
      <xdr:spPr>
        <a:xfrm>
          <a:off x="14782800" y="13129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99786</xdr:rowOff>
    </xdr:from>
    <xdr:to>
      <xdr:col>73</xdr:col>
      <xdr:colOff>180975</xdr:colOff>
      <xdr:row>78</xdr:row>
      <xdr:rowOff>127000</xdr:rowOff>
    </xdr:to>
    <xdr:cxnSp macro="">
      <xdr:nvCxnSpPr>
        <xdr:cNvPr id="443" name="直線コネクタ 442"/>
        <xdr:cNvCxnSpPr/>
      </xdr:nvCxnSpPr>
      <xdr:spPr>
        <a:xfrm flipV="1">
          <a:off x="13893800" y="131299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78</xdr:row>
      <xdr:rowOff>127000</xdr:rowOff>
    </xdr:to>
    <xdr:cxnSp macro="">
      <xdr:nvCxnSpPr>
        <xdr:cNvPr id="446" name="直線コネクタ 445"/>
        <xdr:cNvCxnSpPr/>
      </xdr:nvCxnSpPr>
      <xdr:spPr>
        <a:xfrm>
          <a:off x="13004800" y="13478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6" name="楕円 455"/>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7"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8" name="楕円 45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9" name="テキスト ボックス 45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48986</xdr:rowOff>
    </xdr:from>
    <xdr:to>
      <xdr:col>74</xdr:col>
      <xdr:colOff>31750</xdr:colOff>
      <xdr:row>76</xdr:row>
      <xdr:rowOff>150586</xdr:rowOff>
    </xdr:to>
    <xdr:sp macro="" textlink="">
      <xdr:nvSpPr>
        <xdr:cNvPr id="460" name="楕円 459"/>
        <xdr:cNvSpPr/>
      </xdr:nvSpPr>
      <xdr:spPr>
        <a:xfrm>
          <a:off x="14732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135363</xdr:rowOff>
    </xdr:from>
    <xdr:ext cx="762000" cy="259045"/>
    <xdr:sp macro="" textlink="">
      <xdr:nvSpPr>
        <xdr:cNvPr id="461" name="テキスト ボックス 460"/>
        <xdr:cNvSpPr txBox="1"/>
      </xdr:nvSpPr>
      <xdr:spPr>
        <a:xfrm>
          <a:off x="14401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2" name="楕円 461"/>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3" name="テキスト ボックス 462"/>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4" name="楕円 463"/>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65" name="テキスト ボックス 464"/>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36300</xdr:rowOff>
    </xdr:from>
    <xdr:to>
      <xdr:col>29</xdr:col>
      <xdr:colOff>127000</xdr:colOff>
      <xdr:row>18</xdr:row>
      <xdr:rowOff>58692</xdr:rowOff>
    </xdr:to>
    <xdr:cxnSp macro="">
      <xdr:nvCxnSpPr>
        <xdr:cNvPr id="52" name="直線コネクタ 51"/>
        <xdr:cNvCxnSpPr/>
      </xdr:nvCxnSpPr>
      <xdr:spPr bwMode="auto">
        <a:xfrm flipV="1">
          <a:off x="5003800" y="3170025"/>
          <a:ext cx="6477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21078</xdr:rowOff>
    </xdr:from>
    <xdr:ext cx="762000" cy="259045"/>
    <xdr:sp macro="" textlink="">
      <xdr:nvSpPr>
        <xdr:cNvPr id="53" name="人口1人当たり決算額の推移平均値テキスト130"/>
        <xdr:cNvSpPr txBox="1"/>
      </xdr:nvSpPr>
      <xdr:spPr>
        <a:xfrm>
          <a:off x="5740400" y="315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58692</xdr:rowOff>
    </xdr:from>
    <xdr:to>
      <xdr:col>26</xdr:col>
      <xdr:colOff>50800</xdr:colOff>
      <xdr:row>18</xdr:row>
      <xdr:rowOff>66759</xdr:rowOff>
    </xdr:to>
    <xdr:cxnSp macro="">
      <xdr:nvCxnSpPr>
        <xdr:cNvPr id="55" name="直線コネクタ 54"/>
        <xdr:cNvCxnSpPr/>
      </xdr:nvCxnSpPr>
      <xdr:spPr bwMode="auto">
        <a:xfrm flipV="1">
          <a:off x="4305300" y="3192417"/>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62426</xdr:rowOff>
    </xdr:from>
    <xdr:to>
      <xdr:col>22</xdr:col>
      <xdr:colOff>114300</xdr:colOff>
      <xdr:row>18</xdr:row>
      <xdr:rowOff>66759</xdr:rowOff>
    </xdr:to>
    <xdr:cxnSp macro="">
      <xdr:nvCxnSpPr>
        <xdr:cNvPr id="58" name="直線コネクタ 57"/>
        <xdr:cNvCxnSpPr/>
      </xdr:nvCxnSpPr>
      <xdr:spPr bwMode="auto">
        <a:xfrm>
          <a:off x="3606800" y="3196151"/>
          <a:ext cx="6985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62426</xdr:rowOff>
    </xdr:from>
    <xdr:to>
      <xdr:col>18</xdr:col>
      <xdr:colOff>177800</xdr:colOff>
      <xdr:row>18</xdr:row>
      <xdr:rowOff>68359</xdr:rowOff>
    </xdr:to>
    <xdr:cxnSp macro="">
      <xdr:nvCxnSpPr>
        <xdr:cNvPr id="61" name="直線コネクタ 60"/>
        <xdr:cNvCxnSpPr/>
      </xdr:nvCxnSpPr>
      <xdr:spPr bwMode="auto">
        <a:xfrm flipV="1">
          <a:off x="2908300" y="3196151"/>
          <a:ext cx="6985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156950</xdr:rowOff>
    </xdr:from>
    <xdr:to>
      <xdr:col>29</xdr:col>
      <xdr:colOff>177800</xdr:colOff>
      <xdr:row>18</xdr:row>
      <xdr:rowOff>87100</xdr:rowOff>
    </xdr:to>
    <xdr:sp macro="" textlink="">
      <xdr:nvSpPr>
        <xdr:cNvPr id="71" name="楕円 70"/>
        <xdr:cNvSpPr/>
      </xdr:nvSpPr>
      <xdr:spPr bwMode="auto">
        <a:xfrm>
          <a:off x="5600700" y="311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2027</xdr:rowOff>
    </xdr:from>
    <xdr:ext cx="762000" cy="259045"/>
    <xdr:sp macro="" textlink="">
      <xdr:nvSpPr>
        <xdr:cNvPr id="72" name="人口1人当たり決算額の推移該当値テキスト130"/>
        <xdr:cNvSpPr txBox="1"/>
      </xdr:nvSpPr>
      <xdr:spPr>
        <a:xfrm>
          <a:off x="5740400" y="29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7892</xdr:rowOff>
    </xdr:from>
    <xdr:to>
      <xdr:col>26</xdr:col>
      <xdr:colOff>101600</xdr:colOff>
      <xdr:row>18</xdr:row>
      <xdr:rowOff>109492</xdr:rowOff>
    </xdr:to>
    <xdr:sp macro="" textlink="">
      <xdr:nvSpPr>
        <xdr:cNvPr id="73" name="楕円 72"/>
        <xdr:cNvSpPr/>
      </xdr:nvSpPr>
      <xdr:spPr bwMode="auto">
        <a:xfrm>
          <a:off x="49530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119669</xdr:rowOff>
    </xdr:from>
    <xdr:ext cx="736600" cy="259045"/>
    <xdr:sp macro="" textlink="">
      <xdr:nvSpPr>
        <xdr:cNvPr id="74" name="テキスト ボックス 73"/>
        <xdr:cNvSpPr txBox="1"/>
      </xdr:nvSpPr>
      <xdr:spPr>
        <a:xfrm>
          <a:off x="4622800" y="291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15959</xdr:rowOff>
    </xdr:from>
    <xdr:to>
      <xdr:col>22</xdr:col>
      <xdr:colOff>165100</xdr:colOff>
      <xdr:row>18</xdr:row>
      <xdr:rowOff>117559</xdr:rowOff>
    </xdr:to>
    <xdr:sp macro="" textlink="">
      <xdr:nvSpPr>
        <xdr:cNvPr id="75" name="楕円 74"/>
        <xdr:cNvSpPr/>
      </xdr:nvSpPr>
      <xdr:spPr bwMode="auto">
        <a:xfrm>
          <a:off x="42545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127736</xdr:rowOff>
    </xdr:from>
    <xdr:ext cx="762000" cy="259045"/>
    <xdr:sp macro="" textlink="">
      <xdr:nvSpPr>
        <xdr:cNvPr id="76" name="テキスト ボックス 75"/>
        <xdr:cNvSpPr txBox="1"/>
      </xdr:nvSpPr>
      <xdr:spPr>
        <a:xfrm>
          <a:off x="3924300" y="29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11626</xdr:rowOff>
    </xdr:from>
    <xdr:to>
      <xdr:col>19</xdr:col>
      <xdr:colOff>38100</xdr:colOff>
      <xdr:row>18</xdr:row>
      <xdr:rowOff>113226</xdr:rowOff>
    </xdr:to>
    <xdr:sp macro="" textlink="">
      <xdr:nvSpPr>
        <xdr:cNvPr id="77" name="楕円 76"/>
        <xdr:cNvSpPr/>
      </xdr:nvSpPr>
      <xdr:spPr bwMode="auto">
        <a:xfrm>
          <a:off x="35560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123403</xdr:rowOff>
    </xdr:from>
    <xdr:ext cx="762000" cy="259045"/>
    <xdr:sp macro="" textlink="">
      <xdr:nvSpPr>
        <xdr:cNvPr id="78" name="テキスト ボックス 77"/>
        <xdr:cNvSpPr txBox="1"/>
      </xdr:nvSpPr>
      <xdr:spPr>
        <a:xfrm>
          <a:off x="3225800" y="29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17559</xdr:rowOff>
    </xdr:from>
    <xdr:to>
      <xdr:col>15</xdr:col>
      <xdr:colOff>101600</xdr:colOff>
      <xdr:row>18</xdr:row>
      <xdr:rowOff>119159</xdr:rowOff>
    </xdr:to>
    <xdr:sp macro="" textlink="">
      <xdr:nvSpPr>
        <xdr:cNvPr id="79" name="楕円 78"/>
        <xdr:cNvSpPr/>
      </xdr:nvSpPr>
      <xdr:spPr bwMode="auto">
        <a:xfrm>
          <a:off x="28575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129336</xdr:rowOff>
    </xdr:from>
    <xdr:ext cx="762000" cy="259045"/>
    <xdr:sp macro="" textlink="">
      <xdr:nvSpPr>
        <xdr:cNvPr id="80" name="テキスト ボックス 79"/>
        <xdr:cNvSpPr txBox="1"/>
      </xdr:nvSpPr>
      <xdr:spPr>
        <a:xfrm>
          <a:off x="2527300" y="2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1118</xdr:rowOff>
    </xdr:from>
    <xdr:to>
      <xdr:col>29</xdr:col>
      <xdr:colOff>127000</xdr:colOff>
      <xdr:row>36</xdr:row>
      <xdr:rowOff>17500</xdr:rowOff>
    </xdr:to>
    <xdr:cxnSp macro="">
      <xdr:nvCxnSpPr>
        <xdr:cNvPr id="111" name="直線コネクタ 110"/>
        <xdr:cNvCxnSpPr/>
      </xdr:nvCxnSpPr>
      <xdr:spPr bwMode="auto">
        <a:xfrm flipV="1">
          <a:off x="5003800" y="6954368"/>
          <a:ext cx="647700" cy="1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328795</xdr:rowOff>
    </xdr:from>
    <xdr:ext cx="762000" cy="259045"/>
    <xdr:sp macro="" textlink="">
      <xdr:nvSpPr>
        <xdr:cNvPr id="112" name="人口1人当たり決算額の推移平均値テキスト445"/>
        <xdr:cNvSpPr txBox="1"/>
      </xdr:nvSpPr>
      <xdr:spPr>
        <a:xfrm>
          <a:off x="5740400" y="693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16663</xdr:rowOff>
    </xdr:from>
    <xdr:to>
      <xdr:col>26</xdr:col>
      <xdr:colOff>50800</xdr:colOff>
      <xdr:row>36</xdr:row>
      <xdr:rowOff>17500</xdr:rowOff>
    </xdr:to>
    <xdr:cxnSp macro="">
      <xdr:nvCxnSpPr>
        <xdr:cNvPr id="114" name="直線コネクタ 113"/>
        <xdr:cNvCxnSpPr/>
      </xdr:nvCxnSpPr>
      <xdr:spPr bwMode="auto">
        <a:xfrm>
          <a:off x="4305300" y="6969913"/>
          <a:ext cx="698500" cy="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16663</xdr:rowOff>
    </xdr:from>
    <xdr:to>
      <xdr:col>22</xdr:col>
      <xdr:colOff>114300</xdr:colOff>
      <xdr:row>36</xdr:row>
      <xdr:rowOff>67335</xdr:rowOff>
    </xdr:to>
    <xdr:cxnSp macro="">
      <xdr:nvCxnSpPr>
        <xdr:cNvPr id="117" name="直線コネクタ 116"/>
        <xdr:cNvCxnSpPr/>
      </xdr:nvCxnSpPr>
      <xdr:spPr bwMode="auto">
        <a:xfrm flipV="1">
          <a:off x="3606800" y="6969913"/>
          <a:ext cx="6985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67335</xdr:rowOff>
    </xdr:from>
    <xdr:to>
      <xdr:col>18</xdr:col>
      <xdr:colOff>177800</xdr:colOff>
      <xdr:row>36</xdr:row>
      <xdr:rowOff>110007</xdr:rowOff>
    </xdr:to>
    <xdr:cxnSp macro="">
      <xdr:nvCxnSpPr>
        <xdr:cNvPr id="120" name="直線コネクタ 119"/>
        <xdr:cNvCxnSpPr/>
      </xdr:nvCxnSpPr>
      <xdr:spPr bwMode="auto">
        <a:xfrm flipV="1">
          <a:off x="2908300" y="7020585"/>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293218</xdr:rowOff>
    </xdr:from>
    <xdr:to>
      <xdr:col>29</xdr:col>
      <xdr:colOff>177800</xdr:colOff>
      <xdr:row>36</xdr:row>
      <xdr:rowOff>51918</xdr:rowOff>
    </xdr:to>
    <xdr:sp macro="" textlink="">
      <xdr:nvSpPr>
        <xdr:cNvPr id="130" name="楕円 129"/>
        <xdr:cNvSpPr/>
      </xdr:nvSpPr>
      <xdr:spPr bwMode="auto">
        <a:xfrm>
          <a:off x="5600700" y="69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138295</xdr:rowOff>
    </xdr:from>
    <xdr:ext cx="762000" cy="259045"/>
    <xdr:sp macro="" textlink="">
      <xdr:nvSpPr>
        <xdr:cNvPr id="131" name="人口1人当たり決算額の推移該当値テキスト445"/>
        <xdr:cNvSpPr txBox="1"/>
      </xdr:nvSpPr>
      <xdr:spPr>
        <a:xfrm>
          <a:off x="5740400" y="67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309600</xdr:rowOff>
    </xdr:from>
    <xdr:to>
      <xdr:col>26</xdr:col>
      <xdr:colOff>101600</xdr:colOff>
      <xdr:row>36</xdr:row>
      <xdr:rowOff>68300</xdr:rowOff>
    </xdr:to>
    <xdr:sp macro="" textlink="">
      <xdr:nvSpPr>
        <xdr:cNvPr id="132" name="楕円 131"/>
        <xdr:cNvSpPr/>
      </xdr:nvSpPr>
      <xdr:spPr bwMode="auto">
        <a:xfrm>
          <a:off x="49530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78477</xdr:rowOff>
    </xdr:from>
    <xdr:ext cx="736600" cy="259045"/>
    <xdr:sp macro="" textlink="">
      <xdr:nvSpPr>
        <xdr:cNvPr id="133" name="テキスト ボックス 132"/>
        <xdr:cNvSpPr txBox="1"/>
      </xdr:nvSpPr>
      <xdr:spPr>
        <a:xfrm>
          <a:off x="4622800" y="668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308763</xdr:rowOff>
    </xdr:from>
    <xdr:to>
      <xdr:col>22</xdr:col>
      <xdr:colOff>165100</xdr:colOff>
      <xdr:row>36</xdr:row>
      <xdr:rowOff>67463</xdr:rowOff>
    </xdr:to>
    <xdr:sp macro="" textlink="">
      <xdr:nvSpPr>
        <xdr:cNvPr id="134" name="楕円 133"/>
        <xdr:cNvSpPr/>
      </xdr:nvSpPr>
      <xdr:spPr bwMode="auto">
        <a:xfrm>
          <a:off x="42545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77640</xdr:rowOff>
    </xdr:from>
    <xdr:ext cx="762000" cy="259045"/>
    <xdr:sp macro="" textlink="">
      <xdr:nvSpPr>
        <xdr:cNvPr id="135" name="テキスト ボックス 134"/>
        <xdr:cNvSpPr txBox="1"/>
      </xdr:nvSpPr>
      <xdr:spPr>
        <a:xfrm>
          <a:off x="3924300" y="66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16535</xdr:rowOff>
    </xdr:from>
    <xdr:to>
      <xdr:col>19</xdr:col>
      <xdr:colOff>38100</xdr:colOff>
      <xdr:row>36</xdr:row>
      <xdr:rowOff>118135</xdr:rowOff>
    </xdr:to>
    <xdr:sp macro="" textlink="">
      <xdr:nvSpPr>
        <xdr:cNvPr id="136" name="楕円 135"/>
        <xdr:cNvSpPr/>
      </xdr:nvSpPr>
      <xdr:spPr bwMode="auto">
        <a:xfrm>
          <a:off x="35560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102912</xdr:rowOff>
    </xdr:from>
    <xdr:ext cx="762000" cy="259045"/>
    <xdr:sp macro="" textlink="">
      <xdr:nvSpPr>
        <xdr:cNvPr id="137" name="テキスト ボックス 136"/>
        <xdr:cNvSpPr txBox="1"/>
      </xdr:nvSpPr>
      <xdr:spPr>
        <a:xfrm>
          <a:off x="3225800" y="70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59207</xdr:rowOff>
    </xdr:from>
    <xdr:to>
      <xdr:col>15</xdr:col>
      <xdr:colOff>101600</xdr:colOff>
      <xdr:row>36</xdr:row>
      <xdr:rowOff>160807</xdr:rowOff>
    </xdr:to>
    <xdr:sp macro="" textlink="">
      <xdr:nvSpPr>
        <xdr:cNvPr id="138" name="楕円 137"/>
        <xdr:cNvSpPr/>
      </xdr:nvSpPr>
      <xdr:spPr bwMode="auto">
        <a:xfrm>
          <a:off x="2857500" y="70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145584</xdr:rowOff>
    </xdr:from>
    <xdr:ext cx="762000" cy="259045"/>
    <xdr:sp macro="" textlink="">
      <xdr:nvSpPr>
        <xdr:cNvPr id="139" name="テキスト ボックス 138"/>
        <xdr:cNvSpPr txBox="1"/>
      </xdr:nvSpPr>
      <xdr:spPr>
        <a:xfrm>
          <a:off x="2527300" y="70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160807</xdr:rowOff>
    </xdr:from>
    <xdr:to>
      <xdr:col>24</xdr:col>
      <xdr:colOff>63500</xdr:colOff>
      <xdr:row>37</xdr:row>
      <xdr:rowOff>31006</xdr:rowOff>
    </xdr:to>
    <xdr:cxnSp macro="">
      <xdr:nvCxnSpPr>
        <xdr:cNvPr id="63" name="直線コネクタ 62"/>
        <xdr:cNvCxnSpPr/>
      </xdr:nvCxnSpPr>
      <xdr:spPr>
        <a:xfrm flipV="1">
          <a:off x="3797300" y="6333007"/>
          <a:ext cx="8382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30952</xdr:rowOff>
    </xdr:from>
    <xdr:to>
      <xdr:col>19</xdr:col>
      <xdr:colOff>177800</xdr:colOff>
      <xdr:row>37</xdr:row>
      <xdr:rowOff>31006</xdr:rowOff>
    </xdr:to>
    <xdr:cxnSp macro="">
      <xdr:nvCxnSpPr>
        <xdr:cNvPr id="66" name="直線コネクタ 65"/>
        <xdr:cNvCxnSpPr/>
      </xdr:nvCxnSpPr>
      <xdr:spPr>
        <a:xfrm>
          <a:off x="2908300" y="637460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30952</xdr:rowOff>
    </xdr:from>
    <xdr:to>
      <xdr:col>15</xdr:col>
      <xdr:colOff>50800</xdr:colOff>
      <xdr:row>37</xdr:row>
      <xdr:rowOff>37407</xdr:rowOff>
    </xdr:to>
    <xdr:cxnSp macro="">
      <xdr:nvCxnSpPr>
        <xdr:cNvPr id="69" name="直線コネクタ 68"/>
        <xdr:cNvCxnSpPr/>
      </xdr:nvCxnSpPr>
      <xdr:spPr>
        <a:xfrm flipV="1">
          <a:off x="2019300" y="637460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21274</xdr:rowOff>
    </xdr:from>
    <xdr:to>
      <xdr:col>10</xdr:col>
      <xdr:colOff>114300</xdr:colOff>
      <xdr:row>37</xdr:row>
      <xdr:rowOff>37407</xdr:rowOff>
    </xdr:to>
    <xdr:cxnSp macro="">
      <xdr:nvCxnSpPr>
        <xdr:cNvPr id="72" name="直線コネクタ 71"/>
        <xdr:cNvCxnSpPr/>
      </xdr:nvCxnSpPr>
      <xdr:spPr>
        <a:xfrm>
          <a:off x="1130300" y="636492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110007</xdr:rowOff>
    </xdr:from>
    <xdr:to>
      <xdr:col>24</xdr:col>
      <xdr:colOff>114300</xdr:colOff>
      <xdr:row>37</xdr:row>
      <xdr:rowOff>40157</xdr:rowOff>
    </xdr:to>
    <xdr:sp macro="" textlink="">
      <xdr:nvSpPr>
        <xdr:cNvPr id="82" name="楕円 81"/>
        <xdr:cNvSpPr/>
      </xdr:nvSpPr>
      <xdr:spPr>
        <a:xfrm>
          <a:off x="45847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132884</xdr:rowOff>
    </xdr:from>
    <xdr:ext cx="534377" cy="259045"/>
    <xdr:sp macro="" textlink="">
      <xdr:nvSpPr>
        <xdr:cNvPr id="83" name="人件費該当値テキスト"/>
        <xdr:cNvSpPr txBox="1"/>
      </xdr:nvSpPr>
      <xdr:spPr>
        <a:xfrm>
          <a:off x="4686300" y="6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151656</xdr:rowOff>
    </xdr:from>
    <xdr:to>
      <xdr:col>20</xdr:col>
      <xdr:colOff>38100</xdr:colOff>
      <xdr:row>37</xdr:row>
      <xdr:rowOff>81806</xdr:rowOff>
    </xdr:to>
    <xdr:sp macro="" textlink="">
      <xdr:nvSpPr>
        <xdr:cNvPr id="84" name="楕円 83"/>
        <xdr:cNvSpPr/>
      </xdr:nvSpPr>
      <xdr:spPr>
        <a:xfrm>
          <a:off x="3746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98333</xdr:rowOff>
    </xdr:from>
    <xdr:ext cx="534377" cy="259045"/>
    <xdr:sp macro="" textlink="">
      <xdr:nvSpPr>
        <xdr:cNvPr id="85" name="テキスト ボックス 84"/>
        <xdr:cNvSpPr txBox="1"/>
      </xdr:nvSpPr>
      <xdr:spPr>
        <a:xfrm>
          <a:off x="3530111" y="60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151602</xdr:rowOff>
    </xdr:from>
    <xdr:to>
      <xdr:col>15</xdr:col>
      <xdr:colOff>101600</xdr:colOff>
      <xdr:row>37</xdr:row>
      <xdr:rowOff>81752</xdr:rowOff>
    </xdr:to>
    <xdr:sp macro="" textlink="">
      <xdr:nvSpPr>
        <xdr:cNvPr id="86" name="楕円 85"/>
        <xdr:cNvSpPr/>
      </xdr:nvSpPr>
      <xdr:spPr>
        <a:xfrm>
          <a:off x="2857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98279</xdr:rowOff>
    </xdr:from>
    <xdr:ext cx="534377" cy="259045"/>
    <xdr:sp macro="" textlink="">
      <xdr:nvSpPr>
        <xdr:cNvPr id="87" name="テキスト ボックス 86"/>
        <xdr:cNvSpPr txBox="1"/>
      </xdr:nvSpPr>
      <xdr:spPr>
        <a:xfrm>
          <a:off x="2641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158057</xdr:rowOff>
    </xdr:from>
    <xdr:to>
      <xdr:col>10</xdr:col>
      <xdr:colOff>165100</xdr:colOff>
      <xdr:row>37</xdr:row>
      <xdr:rowOff>88207</xdr:rowOff>
    </xdr:to>
    <xdr:sp macro="" textlink="">
      <xdr:nvSpPr>
        <xdr:cNvPr id="88" name="楕円 87"/>
        <xdr:cNvSpPr/>
      </xdr:nvSpPr>
      <xdr:spPr>
        <a:xfrm>
          <a:off x="1968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104734</xdr:rowOff>
    </xdr:from>
    <xdr:ext cx="534377" cy="259045"/>
    <xdr:sp macro="" textlink="">
      <xdr:nvSpPr>
        <xdr:cNvPr id="89" name="テキスト ボックス 88"/>
        <xdr:cNvSpPr txBox="1"/>
      </xdr:nvSpPr>
      <xdr:spPr>
        <a:xfrm>
          <a:off x="1752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141924</xdr:rowOff>
    </xdr:from>
    <xdr:to>
      <xdr:col>6</xdr:col>
      <xdr:colOff>38100</xdr:colOff>
      <xdr:row>37</xdr:row>
      <xdr:rowOff>72074</xdr:rowOff>
    </xdr:to>
    <xdr:sp macro="" textlink="">
      <xdr:nvSpPr>
        <xdr:cNvPr id="90" name="楕円 89"/>
        <xdr:cNvSpPr/>
      </xdr:nvSpPr>
      <xdr:spPr>
        <a:xfrm>
          <a:off x="1079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88601</xdr:rowOff>
    </xdr:from>
    <xdr:ext cx="534377" cy="259045"/>
    <xdr:sp macro="" textlink="">
      <xdr:nvSpPr>
        <xdr:cNvPr id="91" name="テキスト ボックス 90"/>
        <xdr:cNvSpPr txBox="1"/>
      </xdr:nvSpPr>
      <xdr:spPr>
        <a:xfrm>
          <a:off x="863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62540</xdr:rowOff>
    </xdr:from>
    <xdr:to>
      <xdr:col>24</xdr:col>
      <xdr:colOff>63500</xdr:colOff>
      <xdr:row>58</xdr:row>
      <xdr:rowOff>81331</xdr:rowOff>
    </xdr:to>
    <xdr:cxnSp macro="">
      <xdr:nvCxnSpPr>
        <xdr:cNvPr id="121" name="直線コネクタ 120"/>
        <xdr:cNvCxnSpPr/>
      </xdr:nvCxnSpPr>
      <xdr:spPr>
        <a:xfrm flipV="1">
          <a:off x="3797300" y="10006640"/>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81331</xdr:rowOff>
    </xdr:from>
    <xdr:to>
      <xdr:col>19</xdr:col>
      <xdr:colOff>177800</xdr:colOff>
      <xdr:row>58</xdr:row>
      <xdr:rowOff>119705</xdr:rowOff>
    </xdr:to>
    <xdr:cxnSp macro="">
      <xdr:nvCxnSpPr>
        <xdr:cNvPr id="124" name="直線コネクタ 123"/>
        <xdr:cNvCxnSpPr/>
      </xdr:nvCxnSpPr>
      <xdr:spPr>
        <a:xfrm flipV="1">
          <a:off x="2908300" y="10025431"/>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119705</xdr:rowOff>
    </xdr:from>
    <xdr:to>
      <xdr:col>15</xdr:col>
      <xdr:colOff>50800</xdr:colOff>
      <xdr:row>58</xdr:row>
      <xdr:rowOff>126556</xdr:rowOff>
    </xdr:to>
    <xdr:cxnSp macro="">
      <xdr:nvCxnSpPr>
        <xdr:cNvPr id="127" name="直線コネクタ 126"/>
        <xdr:cNvCxnSpPr/>
      </xdr:nvCxnSpPr>
      <xdr:spPr>
        <a:xfrm flipV="1">
          <a:off x="2019300" y="1006380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111369</xdr:rowOff>
    </xdr:from>
    <xdr:to>
      <xdr:col>10</xdr:col>
      <xdr:colOff>114300</xdr:colOff>
      <xdr:row>58</xdr:row>
      <xdr:rowOff>126556</xdr:rowOff>
    </xdr:to>
    <xdr:cxnSp macro="">
      <xdr:nvCxnSpPr>
        <xdr:cNvPr id="130" name="直線コネクタ 129"/>
        <xdr:cNvCxnSpPr/>
      </xdr:nvCxnSpPr>
      <xdr:spPr>
        <a:xfrm>
          <a:off x="1130300" y="10055469"/>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11740</xdr:rowOff>
    </xdr:from>
    <xdr:to>
      <xdr:col>24</xdr:col>
      <xdr:colOff>114300</xdr:colOff>
      <xdr:row>58</xdr:row>
      <xdr:rowOff>113340</xdr:rowOff>
    </xdr:to>
    <xdr:sp macro="" textlink="">
      <xdr:nvSpPr>
        <xdr:cNvPr id="140" name="楕円 139"/>
        <xdr:cNvSpPr/>
      </xdr:nvSpPr>
      <xdr:spPr>
        <a:xfrm>
          <a:off x="4584700" y="99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131472</xdr:rowOff>
    </xdr:from>
    <xdr:ext cx="534377" cy="259045"/>
    <xdr:sp macro="" textlink="">
      <xdr:nvSpPr>
        <xdr:cNvPr id="141" name="物件費該当値テキスト"/>
        <xdr:cNvSpPr txBox="1"/>
      </xdr:nvSpPr>
      <xdr:spPr>
        <a:xfrm>
          <a:off x="4686300" y="99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30531</xdr:rowOff>
    </xdr:from>
    <xdr:to>
      <xdr:col>20</xdr:col>
      <xdr:colOff>38100</xdr:colOff>
      <xdr:row>58</xdr:row>
      <xdr:rowOff>132131</xdr:rowOff>
    </xdr:to>
    <xdr:sp macro="" textlink="">
      <xdr:nvSpPr>
        <xdr:cNvPr id="142" name="楕円 141"/>
        <xdr:cNvSpPr/>
      </xdr:nvSpPr>
      <xdr:spPr>
        <a:xfrm>
          <a:off x="3746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123258</xdr:rowOff>
    </xdr:from>
    <xdr:ext cx="534377" cy="259045"/>
    <xdr:sp macro="" textlink="">
      <xdr:nvSpPr>
        <xdr:cNvPr id="143" name="テキスト ボックス 142"/>
        <xdr:cNvSpPr txBox="1"/>
      </xdr:nvSpPr>
      <xdr:spPr>
        <a:xfrm>
          <a:off x="3530111" y="100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68905</xdr:rowOff>
    </xdr:from>
    <xdr:to>
      <xdr:col>15</xdr:col>
      <xdr:colOff>101600</xdr:colOff>
      <xdr:row>58</xdr:row>
      <xdr:rowOff>170505</xdr:rowOff>
    </xdr:to>
    <xdr:sp macro="" textlink="">
      <xdr:nvSpPr>
        <xdr:cNvPr id="144" name="楕円 143"/>
        <xdr:cNvSpPr/>
      </xdr:nvSpPr>
      <xdr:spPr>
        <a:xfrm>
          <a:off x="2857500" y="100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161632</xdr:rowOff>
    </xdr:from>
    <xdr:ext cx="534377" cy="259045"/>
    <xdr:sp macro="" textlink="">
      <xdr:nvSpPr>
        <xdr:cNvPr id="145" name="テキスト ボックス 144"/>
        <xdr:cNvSpPr txBox="1"/>
      </xdr:nvSpPr>
      <xdr:spPr>
        <a:xfrm>
          <a:off x="2641111" y="101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75756</xdr:rowOff>
    </xdr:from>
    <xdr:to>
      <xdr:col>10</xdr:col>
      <xdr:colOff>165100</xdr:colOff>
      <xdr:row>59</xdr:row>
      <xdr:rowOff>5906</xdr:rowOff>
    </xdr:to>
    <xdr:sp macro="" textlink="">
      <xdr:nvSpPr>
        <xdr:cNvPr id="146" name="楕円 145"/>
        <xdr:cNvSpPr/>
      </xdr:nvSpPr>
      <xdr:spPr>
        <a:xfrm>
          <a:off x="1968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168483</xdr:rowOff>
    </xdr:from>
    <xdr:ext cx="534377" cy="259045"/>
    <xdr:sp macro="" textlink="">
      <xdr:nvSpPr>
        <xdr:cNvPr id="147" name="テキスト ボックス 146"/>
        <xdr:cNvSpPr txBox="1"/>
      </xdr:nvSpPr>
      <xdr:spPr>
        <a:xfrm>
          <a:off x="1752111" y="101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60569</xdr:rowOff>
    </xdr:from>
    <xdr:to>
      <xdr:col>6</xdr:col>
      <xdr:colOff>38100</xdr:colOff>
      <xdr:row>58</xdr:row>
      <xdr:rowOff>162169</xdr:rowOff>
    </xdr:to>
    <xdr:sp macro="" textlink="">
      <xdr:nvSpPr>
        <xdr:cNvPr id="148" name="楕円 147"/>
        <xdr:cNvSpPr/>
      </xdr:nvSpPr>
      <xdr:spPr>
        <a:xfrm>
          <a:off x="1079500" y="100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7246</xdr:rowOff>
    </xdr:from>
    <xdr:ext cx="534377" cy="259045"/>
    <xdr:sp macro="" textlink="">
      <xdr:nvSpPr>
        <xdr:cNvPr id="149" name="テキスト ボックス 148"/>
        <xdr:cNvSpPr txBox="1"/>
      </xdr:nvSpPr>
      <xdr:spPr>
        <a:xfrm>
          <a:off x="863111" y="97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2082</xdr:rowOff>
    </xdr:from>
    <xdr:to>
      <xdr:col>24</xdr:col>
      <xdr:colOff>63500</xdr:colOff>
      <xdr:row>77</xdr:row>
      <xdr:rowOff>13055</xdr:rowOff>
    </xdr:to>
    <xdr:cxnSp macro="">
      <xdr:nvCxnSpPr>
        <xdr:cNvPr id="176" name="直線コネクタ 175"/>
        <xdr:cNvCxnSpPr/>
      </xdr:nvCxnSpPr>
      <xdr:spPr>
        <a:xfrm>
          <a:off x="3797300" y="1320373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2082</xdr:rowOff>
    </xdr:from>
    <xdr:to>
      <xdr:col>19</xdr:col>
      <xdr:colOff>177800</xdr:colOff>
      <xdr:row>77</xdr:row>
      <xdr:rowOff>6472</xdr:rowOff>
    </xdr:to>
    <xdr:cxnSp macro="">
      <xdr:nvCxnSpPr>
        <xdr:cNvPr id="179" name="直線コネクタ 178"/>
        <xdr:cNvCxnSpPr/>
      </xdr:nvCxnSpPr>
      <xdr:spPr>
        <a:xfrm flipV="1">
          <a:off x="2908300" y="13203732"/>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1992</xdr:rowOff>
    </xdr:from>
    <xdr:to>
      <xdr:col>15</xdr:col>
      <xdr:colOff>50800</xdr:colOff>
      <xdr:row>77</xdr:row>
      <xdr:rowOff>6472</xdr:rowOff>
    </xdr:to>
    <xdr:cxnSp macro="">
      <xdr:nvCxnSpPr>
        <xdr:cNvPr id="182" name="直線コネクタ 181"/>
        <xdr:cNvCxnSpPr/>
      </xdr:nvCxnSpPr>
      <xdr:spPr>
        <a:xfrm>
          <a:off x="2019300" y="1320364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148935</xdr:rowOff>
    </xdr:from>
    <xdr:to>
      <xdr:col>10</xdr:col>
      <xdr:colOff>114300</xdr:colOff>
      <xdr:row>77</xdr:row>
      <xdr:rowOff>1992</xdr:rowOff>
    </xdr:to>
    <xdr:cxnSp macro="">
      <xdr:nvCxnSpPr>
        <xdr:cNvPr id="185" name="直線コネクタ 184"/>
        <xdr:cNvCxnSpPr/>
      </xdr:nvCxnSpPr>
      <xdr:spPr>
        <a:xfrm>
          <a:off x="1130300" y="13179135"/>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133705</xdr:rowOff>
    </xdr:from>
    <xdr:to>
      <xdr:col>24</xdr:col>
      <xdr:colOff>114300</xdr:colOff>
      <xdr:row>77</xdr:row>
      <xdr:rowOff>63855</xdr:rowOff>
    </xdr:to>
    <xdr:sp macro="" textlink="">
      <xdr:nvSpPr>
        <xdr:cNvPr id="195" name="楕円 194"/>
        <xdr:cNvSpPr/>
      </xdr:nvSpPr>
      <xdr:spPr>
        <a:xfrm>
          <a:off x="45847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112132</xdr:rowOff>
    </xdr:from>
    <xdr:ext cx="469744" cy="259045"/>
    <xdr:sp macro="" textlink="">
      <xdr:nvSpPr>
        <xdr:cNvPr id="196" name="維持補修費該当値テキスト"/>
        <xdr:cNvSpPr txBox="1"/>
      </xdr:nvSpPr>
      <xdr:spPr>
        <a:xfrm>
          <a:off x="4686300" y="131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122732</xdr:rowOff>
    </xdr:from>
    <xdr:to>
      <xdr:col>20</xdr:col>
      <xdr:colOff>38100</xdr:colOff>
      <xdr:row>77</xdr:row>
      <xdr:rowOff>52882</xdr:rowOff>
    </xdr:to>
    <xdr:sp macro="" textlink="">
      <xdr:nvSpPr>
        <xdr:cNvPr id="197" name="楕円 196"/>
        <xdr:cNvSpPr/>
      </xdr:nvSpPr>
      <xdr:spPr>
        <a:xfrm>
          <a:off x="3746500" y="131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44009</xdr:rowOff>
    </xdr:from>
    <xdr:ext cx="469744" cy="259045"/>
    <xdr:sp macro="" textlink="">
      <xdr:nvSpPr>
        <xdr:cNvPr id="198" name="テキスト ボックス 197"/>
        <xdr:cNvSpPr txBox="1"/>
      </xdr:nvSpPr>
      <xdr:spPr>
        <a:xfrm>
          <a:off x="3562428"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127122</xdr:rowOff>
    </xdr:from>
    <xdr:to>
      <xdr:col>15</xdr:col>
      <xdr:colOff>101600</xdr:colOff>
      <xdr:row>77</xdr:row>
      <xdr:rowOff>57272</xdr:rowOff>
    </xdr:to>
    <xdr:sp macro="" textlink="">
      <xdr:nvSpPr>
        <xdr:cNvPr id="199" name="楕円 198"/>
        <xdr:cNvSpPr/>
      </xdr:nvSpPr>
      <xdr:spPr>
        <a:xfrm>
          <a:off x="2857500" y="131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48399</xdr:rowOff>
    </xdr:from>
    <xdr:ext cx="469744" cy="259045"/>
    <xdr:sp macro="" textlink="">
      <xdr:nvSpPr>
        <xdr:cNvPr id="200" name="テキスト ボックス 199"/>
        <xdr:cNvSpPr txBox="1"/>
      </xdr:nvSpPr>
      <xdr:spPr>
        <a:xfrm>
          <a:off x="2673428" y="1325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122642</xdr:rowOff>
    </xdr:from>
    <xdr:to>
      <xdr:col>10</xdr:col>
      <xdr:colOff>165100</xdr:colOff>
      <xdr:row>77</xdr:row>
      <xdr:rowOff>52792</xdr:rowOff>
    </xdr:to>
    <xdr:sp macro="" textlink="">
      <xdr:nvSpPr>
        <xdr:cNvPr id="201" name="楕円 200"/>
        <xdr:cNvSpPr/>
      </xdr:nvSpPr>
      <xdr:spPr>
        <a:xfrm>
          <a:off x="1968500" y="131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43919</xdr:rowOff>
    </xdr:from>
    <xdr:ext cx="469744" cy="259045"/>
    <xdr:sp macro="" textlink="">
      <xdr:nvSpPr>
        <xdr:cNvPr id="202" name="テキスト ボックス 201"/>
        <xdr:cNvSpPr txBox="1"/>
      </xdr:nvSpPr>
      <xdr:spPr>
        <a:xfrm>
          <a:off x="1784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98135</xdr:rowOff>
    </xdr:from>
    <xdr:to>
      <xdr:col>6</xdr:col>
      <xdr:colOff>38100</xdr:colOff>
      <xdr:row>77</xdr:row>
      <xdr:rowOff>28285</xdr:rowOff>
    </xdr:to>
    <xdr:sp macro="" textlink="">
      <xdr:nvSpPr>
        <xdr:cNvPr id="203" name="楕円 202"/>
        <xdr:cNvSpPr/>
      </xdr:nvSpPr>
      <xdr:spPr>
        <a:xfrm>
          <a:off x="1079500" y="131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44812</xdr:rowOff>
    </xdr:from>
    <xdr:ext cx="469744" cy="259045"/>
    <xdr:sp macro="" textlink="">
      <xdr:nvSpPr>
        <xdr:cNvPr id="204" name="テキスト ボックス 203"/>
        <xdr:cNvSpPr txBox="1"/>
      </xdr:nvSpPr>
      <xdr:spPr>
        <a:xfrm>
          <a:off x="895428" y="129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111868</xdr:rowOff>
    </xdr:from>
    <xdr:to>
      <xdr:col>24</xdr:col>
      <xdr:colOff>63500</xdr:colOff>
      <xdr:row>94</xdr:row>
      <xdr:rowOff>152101</xdr:rowOff>
    </xdr:to>
    <xdr:cxnSp macro="">
      <xdr:nvCxnSpPr>
        <xdr:cNvPr id="234" name="直線コネクタ 233"/>
        <xdr:cNvCxnSpPr/>
      </xdr:nvCxnSpPr>
      <xdr:spPr>
        <a:xfrm flipV="1">
          <a:off x="3797300" y="16228168"/>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152101</xdr:rowOff>
    </xdr:from>
    <xdr:to>
      <xdr:col>19</xdr:col>
      <xdr:colOff>177800</xdr:colOff>
      <xdr:row>95</xdr:row>
      <xdr:rowOff>25705</xdr:rowOff>
    </xdr:to>
    <xdr:cxnSp macro="">
      <xdr:nvCxnSpPr>
        <xdr:cNvPr id="237" name="直線コネクタ 236"/>
        <xdr:cNvCxnSpPr/>
      </xdr:nvCxnSpPr>
      <xdr:spPr>
        <a:xfrm flipV="1">
          <a:off x="2908300" y="16268401"/>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7835</xdr:rowOff>
    </xdr:from>
    <xdr:to>
      <xdr:col>15</xdr:col>
      <xdr:colOff>50800</xdr:colOff>
      <xdr:row>95</xdr:row>
      <xdr:rowOff>25705</xdr:rowOff>
    </xdr:to>
    <xdr:cxnSp macro="">
      <xdr:nvCxnSpPr>
        <xdr:cNvPr id="240" name="直線コネクタ 239"/>
        <xdr:cNvCxnSpPr/>
      </xdr:nvCxnSpPr>
      <xdr:spPr>
        <a:xfrm>
          <a:off x="2019300" y="162955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7835</xdr:rowOff>
    </xdr:from>
    <xdr:to>
      <xdr:col>10</xdr:col>
      <xdr:colOff>114300</xdr:colOff>
      <xdr:row>95</xdr:row>
      <xdr:rowOff>79350</xdr:rowOff>
    </xdr:to>
    <xdr:cxnSp macro="">
      <xdr:nvCxnSpPr>
        <xdr:cNvPr id="243" name="直線コネクタ 242"/>
        <xdr:cNvCxnSpPr/>
      </xdr:nvCxnSpPr>
      <xdr:spPr>
        <a:xfrm flipV="1">
          <a:off x="1130300" y="16295585"/>
          <a:ext cx="889000" cy="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61068</xdr:rowOff>
    </xdr:from>
    <xdr:to>
      <xdr:col>24</xdr:col>
      <xdr:colOff>114300</xdr:colOff>
      <xdr:row>94</xdr:row>
      <xdr:rowOff>162668</xdr:rowOff>
    </xdr:to>
    <xdr:sp macro="" textlink="">
      <xdr:nvSpPr>
        <xdr:cNvPr id="253" name="楕円 252"/>
        <xdr:cNvSpPr/>
      </xdr:nvSpPr>
      <xdr:spPr>
        <a:xfrm>
          <a:off x="4584700" y="161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83945</xdr:rowOff>
    </xdr:from>
    <xdr:ext cx="599010" cy="259045"/>
    <xdr:sp macro="" textlink="">
      <xdr:nvSpPr>
        <xdr:cNvPr id="254" name="扶助費該当値テキスト"/>
        <xdr:cNvSpPr txBox="1"/>
      </xdr:nvSpPr>
      <xdr:spPr>
        <a:xfrm>
          <a:off x="4686300" y="160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101301</xdr:rowOff>
    </xdr:from>
    <xdr:to>
      <xdr:col>20</xdr:col>
      <xdr:colOff>38100</xdr:colOff>
      <xdr:row>95</xdr:row>
      <xdr:rowOff>31451</xdr:rowOff>
    </xdr:to>
    <xdr:sp macro="" textlink="">
      <xdr:nvSpPr>
        <xdr:cNvPr id="255" name="楕円 254"/>
        <xdr:cNvSpPr/>
      </xdr:nvSpPr>
      <xdr:spPr>
        <a:xfrm>
          <a:off x="3746500" y="162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47978</xdr:rowOff>
    </xdr:from>
    <xdr:ext cx="599010" cy="259045"/>
    <xdr:sp macro="" textlink="">
      <xdr:nvSpPr>
        <xdr:cNvPr id="256" name="テキスト ボックス 255"/>
        <xdr:cNvSpPr txBox="1"/>
      </xdr:nvSpPr>
      <xdr:spPr>
        <a:xfrm>
          <a:off x="3497795" y="159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146355</xdr:rowOff>
    </xdr:from>
    <xdr:to>
      <xdr:col>15</xdr:col>
      <xdr:colOff>101600</xdr:colOff>
      <xdr:row>95</xdr:row>
      <xdr:rowOff>76505</xdr:rowOff>
    </xdr:to>
    <xdr:sp macro="" textlink="">
      <xdr:nvSpPr>
        <xdr:cNvPr id="257" name="楕円 256"/>
        <xdr:cNvSpPr/>
      </xdr:nvSpPr>
      <xdr:spPr>
        <a:xfrm>
          <a:off x="2857500" y="1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93032</xdr:rowOff>
    </xdr:from>
    <xdr:ext cx="599010" cy="259045"/>
    <xdr:sp macro="" textlink="">
      <xdr:nvSpPr>
        <xdr:cNvPr id="258" name="テキスト ボックス 257"/>
        <xdr:cNvSpPr txBox="1"/>
      </xdr:nvSpPr>
      <xdr:spPr>
        <a:xfrm>
          <a:off x="2608795" y="1603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128485</xdr:rowOff>
    </xdr:from>
    <xdr:to>
      <xdr:col>10</xdr:col>
      <xdr:colOff>165100</xdr:colOff>
      <xdr:row>95</xdr:row>
      <xdr:rowOff>58635</xdr:rowOff>
    </xdr:to>
    <xdr:sp macro="" textlink="">
      <xdr:nvSpPr>
        <xdr:cNvPr id="259" name="楕円 258"/>
        <xdr:cNvSpPr/>
      </xdr:nvSpPr>
      <xdr:spPr>
        <a:xfrm>
          <a:off x="1968500" y="162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75162</xdr:rowOff>
    </xdr:from>
    <xdr:ext cx="599010" cy="259045"/>
    <xdr:sp macro="" textlink="">
      <xdr:nvSpPr>
        <xdr:cNvPr id="260" name="テキスト ボックス 259"/>
        <xdr:cNvSpPr txBox="1"/>
      </xdr:nvSpPr>
      <xdr:spPr>
        <a:xfrm>
          <a:off x="1719795" y="160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28550</xdr:rowOff>
    </xdr:from>
    <xdr:to>
      <xdr:col>6</xdr:col>
      <xdr:colOff>38100</xdr:colOff>
      <xdr:row>95</xdr:row>
      <xdr:rowOff>130150</xdr:rowOff>
    </xdr:to>
    <xdr:sp macro="" textlink="">
      <xdr:nvSpPr>
        <xdr:cNvPr id="261" name="楕円 260"/>
        <xdr:cNvSpPr/>
      </xdr:nvSpPr>
      <xdr:spPr>
        <a:xfrm>
          <a:off x="10795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146677</xdr:rowOff>
    </xdr:from>
    <xdr:ext cx="599010" cy="259045"/>
    <xdr:sp macro="" textlink="">
      <xdr:nvSpPr>
        <xdr:cNvPr id="262" name="テキスト ボックス 261"/>
        <xdr:cNvSpPr txBox="1"/>
      </xdr:nvSpPr>
      <xdr:spPr>
        <a:xfrm>
          <a:off x="830795" y="1609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76757</xdr:rowOff>
    </xdr:from>
    <xdr:to>
      <xdr:col>55</xdr:col>
      <xdr:colOff>0</xdr:colOff>
      <xdr:row>38</xdr:row>
      <xdr:rowOff>41434</xdr:rowOff>
    </xdr:to>
    <xdr:cxnSp macro="">
      <xdr:nvCxnSpPr>
        <xdr:cNvPr id="289" name="直線コネクタ 288"/>
        <xdr:cNvCxnSpPr/>
      </xdr:nvCxnSpPr>
      <xdr:spPr>
        <a:xfrm flipV="1">
          <a:off x="9639300" y="6077507"/>
          <a:ext cx="838200" cy="4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41434</xdr:rowOff>
    </xdr:from>
    <xdr:to>
      <xdr:col>50</xdr:col>
      <xdr:colOff>114300</xdr:colOff>
      <xdr:row>38</xdr:row>
      <xdr:rowOff>56266</xdr:rowOff>
    </xdr:to>
    <xdr:cxnSp macro="">
      <xdr:nvCxnSpPr>
        <xdr:cNvPr id="292" name="直線コネクタ 291"/>
        <xdr:cNvCxnSpPr/>
      </xdr:nvCxnSpPr>
      <xdr:spPr>
        <a:xfrm flipV="1">
          <a:off x="8750300" y="6556534"/>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56266</xdr:rowOff>
    </xdr:from>
    <xdr:to>
      <xdr:col>45</xdr:col>
      <xdr:colOff>177800</xdr:colOff>
      <xdr:row>38</xdr:row>
      <xdr:rowOff>62008</xdr:rowOff>
    </xdr:to>
    <xdr:cxnSp macro="">
      <xdr:nvCxnSpPr>
        <xdr:cNvPr id="295" name="直線コネクタ 294"/>
        <xdr:cNvCxnSpPr/>
      </xdr:nvCxnSpPr>
      <xdr:spPr>
        <a:xfrm flipV="1">
          <a:off x="7861300" y="6571366"/>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62008</xdr:rowOff>
    </xdr:from>
    <xdr:to>
      <xdr:col>41</xdr:col>
      <xdr:colOff>50800</xdr:colOff>
      <xdr:row>38</xdr:row>
      <xdr:rowOff>70411</xdr:rowOff>
    </xdr:to>
    <xdr:cxnSp macro="">
      <xdr:nvCxnSpPr>
        <xdr:cNvPr id="298" name="直線コネクタ 297"/>
        <xdr:cNvCxnSpPr/>
      </xdr:nvCxnSpPr>
      <xdr:spPr>
        <a:xfrm flipV="1">
          <a:off x="6972300" y="6577108"/>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25957</xdr:rowOff>
    </xdr:from>
    <xdr:to>
      <xdr:col>55</xdr:col>
      <xdr:colOff>50800</xdr:colOff>
      <xdr:row>35</xdr:row>
      <xdr:rowOff>127557</xdr:rowOff>
    </xdr:to>
    <xdr:sp macro="" textlink="">
      <xdr:nvSpPr>
        <xdr:cNvPr id="308" name="楕円 307"/>
        <xdr:cNvSpPr/>
      </xdr:nvSpPr>
      <xdr:spPr>
        <a:xfrm>
          <a:off x="10426700" y="60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162084</xdr:rowOff>
    </xdr:from>
    <xdr:to>
      <xdr:col>50</xdr:col>
      <xdr:colOff>165100</xdr:colOff>
      <xdr:row>38</xdr:row>
      <xdr:rowOff>92234</xdr:rowOff>
    </xdr:to>
    <xdr:sp macro="" textlink="">
      <xdr:nvSpPr>
        <xdr:cNvPr id="310" name="楕円 309"/>
        <xdr:cNvSpPr/>
      </xdr:nvSpPr>
      <xdr:spPr>
        <a:xfrm>
          <a:off x="9588500" y="65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83361</xdr:rowOff>
    </xdr:from>
    <xdr:ext cx="534377" cy="259045"/>
    <xdr:sp macro="" textlink="">
      <xdr:nvSpPr>
        <xdr:cNvPr id="311" name="テキスト ボックス 310"/>
        <xdr:cNvSpPr txBox="1"/>
      </xdr:nvSpPr>
      <xdr:spPr>
        <a:xfrm>
          <a:off x="9372111" y="65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5466</xdr:rowOff>
    </xdr:from>
    <xdr:to>
      <xdr:col>46</xdr:col>
      <xdr:colOff>38100</xdr:colOff>
      <xdr:row>38</xdr:row>
      <xdr:rowOff>107066</xdr:rowOff>
    </xdr:to>
    <xdr:sp macro="" textlink="">
      <xdr:nvSpPr>
        <xdr:cNvPr id="312" name="楕円 311"/>
        <xdr:cNvSpPr/>
      </xdr:nvSpPr>
      <xdr:spPr>
        <a:xfrm>
          <a:off x="8699500" y="65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98193</xdr:rowOff>
    </xdr:from>
    <xdr:ext cx="534377" cy="259045"/>
    <xdr:sp macro="" textlink="">
      <xdr:nvSpPr>
        <xdr:cNvPr id="313" name="テキスト ボックス 312"/>
        <xdr:cNvSpPr txBox="1"/>
      </xdr:nvSpPr>
      <xdr:spPr>
        <a:xfrm>
          <a:off x="8483111" y="66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11208</xdr:rowOff>
    </xdr:from>
    <xdr:to>
      <xdr:col>41</xdr:col>
      <xdr:colOff>101600</xdr:colOff>
      <xdr:row>38</xdr:row>
      <xdr:rowOff>112808</xdr:rowOff>
    </xdr:to>
    <xdr:sp macro="" textlink="">
      <xdr:nvSpPr>
        <xdr:cNvPr id="314" name="楕円 313"/>
        <xdr:cNvSpPr/>
      </xdr:nvSpPr>
      <xdr:spPr>
        <a:xfrm>
          <a:off x="7810500" y="6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103935</xdr:rowOff>
    </xdr:from>
    <xdr:ext cx="534377" cy="259045"/>
    <xdr:sp macro="" textlink="">
      <xdr:nvSpPr>
        <xdr:cNvPr id="315" name="テキスト ボックス 314"/>
        <xdr:cNvSpPr txBox="1"/>
      </xdr:nvSpPr>
      <xdr:spPr>
        <a:xfrm>
          <a:off x="7594111" y="66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19611</xdr:rowOff>
    </xdr:from>
    <xdr:to>
      <xdr:col>36</xdr:col>
      <xdr:colOff>165100</xdr:colOff>
      <xdr:row>38</xdr:row>
      <xdr:rowOff>121211</xdr:rowOff>
    </xdr:to>
    <xdr:sp macro="" textlink="">
      <xdr:nvSpPr>
        <xdr:cNvPr id="316" name="楕円 315"/>
        <xdr:cNvSpPr/>
      </xdr:nvSpPr>
      <xdr:spPr>
        <a:xfrm>
          <a:off x="6921500" y="65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112338</xdr:rowOff>
    </xdr:from>
    <xdr:ext cx="534377" cy="259045"/>
    <xdr:sp macro="" textlink="">
      <xdr:nvSpPr>
        <xdr:cNvPr id="317" name="テキスト ボックス 316"/>
        <xdr:cNvSpPr txBox="1"/>
      </xdr:nvSpPr>
      <xdr:spPr>
        <a:xfrm>
          <a:off x="6705111" y="66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154155</xdr:rowOff>
    </xdr:from>
    <xdr:to>
      <xdr:col>55</xdr:col>
      <xdr:colOff>0</xdr:colOff>
      <xdr:row>57</xdr:row>
      <xdr:rowOff>22322</xdr:rowOff>
    </xdr:to>
    <xdr:cxnSp macro="">
      <xdr:nvCxnSpPr>
        <xdr:cNvPr id="346" name="直線コネクタ 345"/>
        <xdr:cNvCxnSpPr/>
      </xdr:nvCxnSpPr>
      <xdr:spPr>
        <a:xfrm>
          <a:off x="9639300" y="9755355"/>
          <a:ext cx="838200" cy="3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154155</xdr:rowOff>
    </xdr:from>
    <xdr:to>
      <xdr:col>50</xdr:col>
      <xdr:colOff>114300</xdr:colOff>
      <xdr:row>57</xdr:row>
      <xdr:rowOff>185</xdr:rowOff>
    </xdr:to>
    <xdr:cxnSp macro="">
      <xdr:nvCxnSpPr>
        <xdr:cNvPr id="349" name="直線コネクタ 348"/>
        <xdr:cNvCxnSpPr/>
      </xdr:nvCxnSpPr>
      <xdr:spPr>
        <a:xfrm flipV="1">
          <a:off x="8750300" y="9755355"/>
          <a:ext cx="8890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185</xdr:rowOff>
    </xdr:from>
    <xdr:to>
      <xdr:col>45</xdr:col>
      <xdr:colOff>177800</xdr:colOff>
      <xdr:row>57</xdr:row>
      <xdr:rowOff>51674</xdr:rowOff>
    </xdr:to>
    <xdr:cxnSp macro="">
      <xdr:nvCxnSpPr>
        <xdr:cNvPr id="352" name="直線コネクタ 351"/>
        <xdr:cNvCxnSpPr/>
      </xdr:nvCxnSpPr>
      <xdr:spPr>
        <a:xfrm flipV="1">
          <a:off x="7861300" y="9772835"/>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84782</xdr:rowOff>
    </xdr:from>
    <xdr:to>
      <xdr:col>41</xdr:col>
      <xdr:colOff>50800</xdr:colOff>
      <xdr:row>57</xdr:row>
      <xdr:rowOff>51674</xdr:rowOff>
    </xdr:to>
    <xdr:cxnSp macro="">
      <xdr:nvCxnSpPr>
        <xdr:cNvPr id="355" name="直線コネクタ 354"/>
        <xdr:cNvCxnSpPr/>
      </xdr:nvCxnSpPr>
      <xdr:spPr>
        <a:xfrm>
          <a:off x="6972300" y="9685982"/>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142972</xdr:rowOff>
    </xdr:from>
    <xdr:to>
      <xdr:col>55</xdr:col>
      <xdr:colOff>50800</xdr:colOff>
      <xdr:row>57</xdr:row>
      <xdr:rowOff>73122</xdr:rowOff>
    </xdr:to>
    <xdr:sp macro="" textlink="">
      <xdr:nvSpPr>
        <xdr:cNvPr id="365" name="楕円 364"/>
        <xdr:cNvSpPr/>
      </xdr:nvSpPr>
      <xdr:spPr>
        <a:xfrm>
          <a:off x="10426700" y="97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121399</xdr:rowOff>
    </xdr:from>
    <xdr:ext cx="534377" cy="259045"/>
    <xdr:sp macro="" textlink="">
      <xdr:nvSpPr>
        <xdr:cNvPr id="366" name="普通建設事業費該当値テキスト"/>
        <xdr:cNvSpPr txBox="1"/>
      </xdr:nvSpPr>
      <xdr:spPr>
        <a:xfrm>
          <a:off x="10528300" y="97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103355</xdr:rowOff>
    </xdr:from>
    <xdr:to>
      <xdr:col>50</xdr:col>
      <xdr:colOff>165100</xdr:colOff>
      <xdr:row>57</xdr:row>
      <xdr:rowOff>33505</xdr:rowOff>
    </xdr:to>
    <xdr:sp macro="" textlink="">
      <xdr:nvSpPr>
        <xdr:cNvPr id="367" name="楕円 366"/>
        <xdr:cNvSpPr/>
      </xdr:nvSpPr>
      <xdr:spPr>
        <a:xfrm>
          <a:off x="9588500" y="97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50032</xdr:rowOff>
    </xdr:from>
    <xdr:ext cx="534377" cy="259045"/>
    <xdr:sp macro="" textlink="">
      <xdr:nvSpPr>
        <xdr:cNvPr id="368" name="テキスト ボックス 367"/>
        <xdr:cNvSpPr txBox="1"/>
      </xdr:nvSpPr>
      <xdr:spPr>
        <a:xfrm>
          <a:off x="9372111"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120835</xdr:rowOff>
    </xdr:from>
    <xdr:to>
      <xdr:col>46</xdr:col>
      <xdr:colOff>38100</xdr:colOff>
      <xdr:row>57</xdr:row>
      <xdr:rowOff>50985</xdr:rowOff>
    </xdr:to>
    <xdr:sp macro="" textlink="">
      <xdr:nvSpPr>
        <xdr:cNvPr id="369" name="楕円 368"/>
        <xdr:cNvSpPr/>
      </xdr:nvSpPr>
      <xdr:spPr>
        <a:xfrm>
          <a:off x="8699500" y="97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67512</xdr:rowOff>
    </xdr:from>
    <xdr:ext cx="534377" cy="259045"/>
    <xdr:sp macro="" textlink="">
      <xdr:nvSpPr>
        <xdr:cNvPr id="370" name="テキスト ボックス 369"/>
        <xdr:cNvSpPr txBox="1"/>
      </xdr:nvSpPr>
      <xdr:spPr>
        <a:xfrm>
          <a:off x="8483111" y="94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874</xdr:rowOff>
    </xdr:from>
    <xdr:to>
      <xdr:col>41</xdr:col>
      <xdr:colOff>101600</xdr:colOff>
      <xdr:row>57</xdr:row>
      <xdr:rowOff>102474</xdr:rowOff>
    </xdr:to>
    <xdr:sp macro="" textlink="">
      <xdr:nvSpPr>
        <xdr:cNvPr id="371" name="楕円 370"/>
        <xdr:cNvSpPr/>
      </xdr:nvSpPr>
      <xdr:spPr>
        <a:xfrm>
          <a:off x="7810500" y="97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93601</xdr:rowOff>
    </xdr:from>
    <xdr:ext cx="534377" cy="259045"/>
    <xdr:sp macro="" textlink="">
      <xdr:nvSpPr>
        <xdr:cNvPr id="372" name="テキスト ボックス 371"/>
        <xdr:cNvSpPr txBox="1"/>
      </xdr:nvSpPr>
      <xdr:spPr>
        <a:xfrm>
          <a:off x="7594111" y="986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33982</xdr:rowOff>
    </xdr:from>
    <xdr:to>
      <xdr:col>36</xdr:col>
      <xdr:colOff>165100</xdr:colOff>
      <xdr:row>56</xdr:row>
      <xdr:rowOff>135582</xdr:rowOff>
    </xdr:to>
    <xdr:sp macro="" textlink="">
      <xdr:nvSpPr>
        <xdr:cNvPr id="373" name="楕円 372"/>
        <xdr:cNvSpPr/>
      </xdr:nvSpPr>
      <xdr:spPr>
        <a:xfrm>
          <a:off x="6921500" y="96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152109</xdr:rowOff>
    </xdr:from>
    <xdr:ext cx="534377" cy="259045"/>
    <xdr:sp macro="" textlink="">
      <xdr:nvSpPr>
        <xdr:cNvPr id="374" name="テキスト ボックス 373"/>
        <xdr:cNvSpPr txBox="1"/>
      </xdr:nvSpPr>
      <xdr:spPr>
        <a:xfrm>
          <a:off x="6705111" y="94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63484</xdr:rowOff>
    </xdr:from>
    <xdr:to>
      <xdr:col>55</xdr:col>
      <xdr:colOff>0</xdr:colOff>
      <xdr:row>77</xdr:row>
      <xdr:rowOff>61108</xdr:rowOff>
    </xdr:to>
    <xdr:cxnSp macro="">
      <xdr:nvCxnSpPr>
        <xdr:cNvPr id="401" name="直線コネクタ 400"/>
        <xdr:cNvCxnSpPr/>
      </xdr:nvCxnSpPr>
      <xdr:spPr>
        <a:xfrm flipV="1">
          <a:off x="9639300" y="13093684"/>
          <a:ext cx="838200" cy="1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61108</xdr:rowOff>
    </xdr:from>
    <xdr:to>
      <xdr:col>50</xdr:col>
      <xdr:colOff>114300</xdr:colOff>
      <xdr:row>77</xdr:row>
      <xdr:rowOff>110531</xdr:rowOff>
    </xdr:to>
    <xdr:cxnSp macro="">
      <xdr:nvCxnSpPr>
        <xdr:cNvPr id="404" name="直線コネクタ 403"/>
        <xdr:cNvCxnSpPr/>
      </xdr:nvCxnSpPr>
      <xdr:spPr>
        <a:xfrm flipV="1">
          <a:off x="8750300" y="13262758"/>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110531</xdr:rowOff>
    </xdr:from>
    <xdr:to>
      <xdr:col>45</xdr:col>
      <xdr:colOff>177800</xdr:colOff>
      <xdr:row>77</xdr:row>
      <xdr:rowOff>137505</xdr:rowOff>
    </xdr:to>
    <xdr:cxnSp macro="">
      <xdr:nvCxnSpPr>
        <xdr:cNvPr id="407" name="直線コネクタ 406"/>
        <xdr:cNvCxnSpPr/>
      </xdr:nvCxnSpPr>
      <xdr:spPr>
        <a:xfrm flipV="1">
          <a:off x="7861300" y="1331218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143084</xdr:rowOff>
    </xdr:from>
    <xdr:to>
      <xdr:col>41</xdr:col>
      <xdr:colOff>50800</xdr:colOff>
      <xdr:row>77</xdr:row>
      <xdr:rowOff>137505</xdr:rowOff>
    </xdr:to>
    <xdr:cxnSp macro="">
      <xdr:nvCxnSpPr>
        <xdr:cNvPr id="410" name="直線コネクタ 409"/>
        <xdr:cNvCxnSpPr/>
      </xdr:nvCxnSpPr>
      <xdr:spPr>
        <a:xfrm>
          <a:off x="6972300" y="13001834"/>
          <a:ext cx="889000" cy="3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12684</xdr:rowOff>
    </xdr:from>
    <xdr:to>
      <xdr:col>55</xdr:col>
      <xdr:colOff>50800</xdr:colOff>
      <xdr:row>76</xdr:row>
      <xdr:rowOff>114284</xdr:rowOff>
    </xdr:to>
    <xdr:sp macro="" textlink="">
      <xdr:nvSpPr>
        <xdr:cNvPr id="420" name="楕円 419"/>
        <xdr:cNvSpPr/>
      </xdr:nvSpPr>
      <xdr:spPr>
        <a:xfrm>
          <a:off x="10426700" y="130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35561</xdr:rowOff>
    </xdr:from>
    <xdr:ext cx="469744" cy="259045"/>
    <xdr:sp macro="" textlink="">
      <xdr:nvSpPr>
        <xdr:cNvPr id="421" name="普通建設事業費 （ うち新規整備　）該当値テキスト"/>
        <xdr:cNvSpPr txBox="1"/>
      </xdr:nvSpPr>
      <xdr:spPr>
        <a:xfrm>
          <a:off x="10528300" y="1289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10308</xdr:rowOff>
    </xdr:from>
    <xdr:to>
      <xdr:col>50</xdr:col>
      <xdr:colOff>165100</xdr:colOff>
      <xdr:row>77</xdr:row>
      <xdr:rowOff>111908</xdr:rowOff>
    </xdr:to>
    <xdr:sp macro="" textlink="">
      <xdr:nvSpPr>
        <xdr:cNvPr id="422" name="楕円 421"/>
        <xdr:cNvSpPr/>
      </xdr:nvSpPr>
      <xdr:spPr>
        <a:xfrm>
          <a:off x="9588500" y="132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103035</xdr:rowOff>
    </xdr:from>
    <xdr:ext cx="469744" cy="259045"/>
    <xdr:sp macro="" textlink="">
      <xdr:nvSpPr>
        <xdr:cNvPr id="423" name="テキスト ボックス 422"/>
        <xdr:cNvSpPr txBox="1"/>
      </xdr:nvSpPr>
      <xdr:spPr>
        <a:xfrm>
          <a:off x="9404428" y="133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59731</xdr:rowOff>
    </xdr:from>
    <xdr:to>
      <xdr:col>46</xdr:col>
      <xdr:colOff>38100</xdr:colOff>
      <xdr:row>77</xdr:row>
      <xdr:rowOff>161331</xdr:rowOff>
    </xdr:to>
    <xdr:sp macro="" textlink="">
      <xdr:nvSpPr>
        <xdr:cNvPr id="424" name="楕円 423"/>
        <xdr:cNvSpPr/>
      </xdr:nvSpPr>
      <xdr:spPr>
        <a:xfrm>
          <a:off x="8699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152458</xdr:rowOff>
    </xdr:from>
    <xdr:ext cx="469744" cy="259045"/>
    <xdr:sp macro="" textlink="">
      <xdr:nvSpPr>
        <xdr:cNvPr id="425" name="テキスト ボックス 424"/>
        <xdr:cNvSpPr txBox="1"/>
      </xdr:nvSpPr>
      <xdr:spPr>
        <a:xfrm>
          <a:off x="8515428" y="13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86705</xdr:rowOff>
    </xdr:from>
    <xdr:to>
      <xdr:col>41</xdr:col>
      <xdr:colOff>101600</xdr:colOff>
      <xdr:row>78</xdr:row>
      <xdr:rowOff>16855</xdr:rowOff>
    </xdr:to>
    <xdr:sp macro="" textlink="">
      <xdr:nvSpPr>
        <xdr:cNvPr id="426" name="楕円 425"/>
        <xdr:cNvSpPr/>
      </xdr:nvSpPr>
      <xdr:spPr>
        <a:xfrm>
          <a:off x="78105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7982</xdr:rowOff>
    </xdr:from>
    <xdr:ext cx="469744" cy="259045"/>
    <xdr:sp macro="" textlink="">
      <xdr:nvSpPr>
        <xdr:cNvPr id="427" name="テキスト ボックス 426"/>
        <xdr:cNvSpPr txBox="1"/>
      </xdr:nvSpPr>
      <xdr:spPr>
        <a:xfrm>
          <a:off x="7626428" y="133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92284</xdr:rowOff>
    </xdr:from>
    <xdr:to>
      <xdr:col>36</xdr:col>
      <xdr:colOff>165100</xdr:colOff>
      <xdr:row>76</xdr:row>
      <xdr:rowOff>22433</xdr:rowOff>
    </xdr:to>
    <xdr:sp macro="" textlink="">
      <xdr:nvSpPr>
        <xdr:cNvPr id="428" name="楕円 427"/>
        <xdr:cNvSpPr/>
      </xdr:nvSpPr>
      <xdr:spPr>
        <a:xfrm>
          <a:off x="6921500" y="1295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38961</xdr:rowOff>
    </xdr:from>
    <xdr:ext cx="534377" cy="259045"/>
    <xdr:sp macro="" textlink="">
      <xdr:nvSpPr>
        <xdr:cNvPr id="429" name="テキスト ボックス 428"/>
        <xdr:cNvSpPr txBox="1"/>
      </xdr:nvSpPr>
      <xdr:spPr>
        <a:xfrm>
          <a:off x="6705111" y="12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64719</xdr:rowOff>
    </xdr:from>
    <xdr:to>
      <xdr:col>55</xdr:col>
      <xdr:colOff>0</xdr:colOff>
      <xdr:row>97</xdr:row>
      <xdr:rowOff>63511</xdr:rowOff>
    </xdr:to>
    <xdr:cxnSp macro="">
      <xdr:nvCxnSpPr>
        <xdr:cNvPr id="460" name="直線コネクタ 459"/>
        <xdr:cNvCxnSpPr/>
      </xdr:nvCxnSpPr>
      <xdr:spPr>
        <a:xfrm>
          <a:off x="9639300" y="16523919"/>
          <a:ext cx="8382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26885</xdr:rowOff>
    </xdr:from>
    <xdr:to>
      <xdr:col>50</xdr:col>
      <xdr:colOff>114300</xdr:colOff>
      <xdr:row>96</xdr:row>
      <xdr:rowOff>64719</xdr:rowOff>
    </xdr:to>
    <xdr:cxnSp macro="">
      <xdr:nvCxnSpPr>
        <xdr:cNvPr id="463" name="直線コネクタ 462"/>
        <xdr:cNvCxnSpPr/>
      </xdr:nvCxnSpPr>
      <xdr:spPr>
        <a:xfrm>
          <a:off x="8750300" y="16486085"/>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5" name="テキスト ボックス 464"/>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26885</xdr:rowOff>
    </xdr:from>
    <xdr:to>
      <xdr:col>45</xdr:col>
      <xdr:colOff>177800</xdr:colOff>
      <xdr:row>96</xdr:row>
      <xdr:rowOff>126719</xdr:rowOff>
    </xdr:to>
    <xdr:cxnSp macro="">
      <xdr:nvCxnSpPr>
        <xdr:cNvPr id="466" name="直線コネクタ 465"/>
        <xdr:cNvCxnSpPr/>
      </xdr:nvCxnSpPr>
      <xdr:spPr>
        <a:xfrm flipV="1">
          <a:off x="7861300" y="16486085"/>
          <a:ext cx="8890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68" name="テキスト ボックス 467"/>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126719</xdr:rowOff>
    </xdr:from>
    <xdr:to>
      <xdr:col>41</xdr:col>
      <xdr:colOff>50800</xdr:colOff>
      <xdr:row>97</xdr:row>
      <xdr:rowOff>25645</xdr:rowOff>
    </xdr:to>
    <xdr:cxnSp macro="">
      <xdr:nvCxnSpPr>
        <xdr:cNvPr id="469" name="直線コネクタ 468"/>
        <xdr:cNvCxnSpPr/>
      </xdr:nvCxnSpPr>
      <xdr:spPr>
        <a:xfrm flipV="1">
          <a:off x="6972300" y="16585919"/>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1" name="テキスト ボックス 470"/>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3" name="テキスト ボックス 472"/>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12711</xdr:rowOff>
    </xdr:from>
    <xdr:to>
      <xdr:col>55</xdr:col>
      <xdr:colOff>50800</xdr:colOff>
      <xdr:row>97</xdr:row>
      <xdr:rowOff>114311</xdr:rowOff>
    </xdr:to>
    <xdr:sp macro="" textlink="">
      <xdr:nvSpPr>
        <xdr:cNvPr id="479" name="楕円 478"/>
        <xdr:cNvSpPr/>
      </xdr:nvSpPr>
      <xdr:spPr>
        <a:xfrm>
          <a:off x="104267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162588</xdr:rowOff>
    </xdr:from>
    <xdr:ext cx="534377" cy="259045"/>
    <xdr:sp macro="" textlink="">
      <xdr:nvSpPr>
        <xdr:cNvPr id="480" name="普通建設事業費 （ うち更新整備　）該当値テキスト"/>
        <xdr:cNvSpPr txBox="1"/>
      </xdr:nvSpPr>
      <xdr:spPr>
        <a:xfrm>
          <a:off x="10528300" y="166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13919</xdr:rowOff>
    </xdr:from>
    <xdr:to>
      <xdr:col>50</xdr:col>
      <xdr:colOff>165100</xdr:colOff>
      <xdr:row>96</xdr:row>
      <xdr:rowOff>115519</xdr:rowOff>
    </xdr:to>
    <xdr:sp macro="" textlink="">
      <xdr:nvSpPr>
        <xdr:cNvPr id="481" name="楕円 480"/>
        <xdr:cNvSpPr/>
      </xdr:nvSpPr>
      <xdr:spPr>
        <a:xfrm>
          <a:off x="9588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132046</xdr:rowOff>
    </xdr:from>
    <xdr:ext cx="534377" cy="259045"/>
    <xdr:sp macro="" textlink="">
      <xdr:nvSpPr>
        <xdr:cNvPr id="482" name="テキスト ボックス 481"/>
        <xdr:cNvSpPr txBox="1"/>
      </xdr:nvSpPr>
      <xdr:spPr>
        <a:xfrm>
          <a:off x="9372111" y="162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147535</xdr:rowOff>
    </xdr:from>
    <xdr:to>
      <xdr:col>46</xdr:col>
      <xdr:colOff>38100</xdr:colOff>
      <xdr:row>96</xdr:row>
      <xdr:rowOff>77685</xdr:rowOff>
    </xdr:to>
    <xdr:sp macro="" textlink="">
      <xdr:nvSpPr>
        <xdr:cNvPr id="483" name="楕円 482"/>
        <xdr:cNvSpPr/>
      </xdr:nvSpPr>
      <xdr:spPr>
        <a:xfrm>
          <a:off x="8699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94212</xdr:rowOff>
    </xdr:from>
    <xdr:ext cx="534377" cy="259045"/>
    <xdr:sp macro="" textlink="">
      <xdr:nvSpPr>
        <xdr:cNvPr id="484" name="テキスト ボックス 483"/>
        <xdr:cNvSpPr txBox="1"/>
      </xdr:nvSpPr>
      <xdr:spPr>
        <a:xfrm>
          <a:off x="8483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75919</xdr:rowOff>
    </xdr:from>
    <xdr:to>
      <xdr:col>41</xdr:col>
      <xdr:colOff>101600</xdr:colOff>
      <xdr:row>97</xdr:row>
      <xdr:rowOff>6069</xdr:rowOff>
    </xdr:to>
    <xdr:sp macro="" textlink="">
      <xdr:nvSpPr>
        <xdr:cNvPr id="485" name="楕円 484"/>
        <xdr:cNvSpPr/>
      </xdr:nvSpPr>
      <xdr:spPr>
        <a:xfrm>
          <a:off x="78105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22596</xdr:rowOff>
    </xdr:from>
    <xdr:ext cx="534377" cy="259045"/>
    <xdr:sp macro="" textlink="">
      <xdr:nvSpPr>
        <xdr:cNvPr id="486" name="テキスト ボックス 485"/>
        <xdr:cNvSpPr txBox="1"/>
      </xdr:nvSpPr>
      <xdr:spPr>
        <a:xfrm>
          <a:off x="7594111" y="163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146295</xdr:rowOff>
    </xdr:from>
    <xdr:to>
      <xdr:col>36</xdr:col>
      <xdr:colOff>165100</xdr:colOff>
      <xdr:row>97</xdr:row>
      <xdr:rowOff>76445</xdr:rowOff>
    </xdr:to>
    <xdr:sp macro="" textlink="">
      <xdr:nvSpPr>
        <xdr:cNvPr id="487" name="楕円 486"/>
        <xdr:cNvSpPr/>
      </xdr:nvSpPr>
      <xdr:spPr>
        <a:xfrm>
          <a:off x="6921500" y="166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92972</xdr:rowOff>
    </xdr:from>
    <xdr:ext cx="534377" cy="259045"/>
    <xdr:sp macro="" textlink="">
      <xdr:nvSpPr>
        <xdr:cNvPr id="488" name="テキスト ボックス 487"/>
        <xdr:cNvSpPr txBox="1"/>
      </xdr:nvSpPr>
      <xdr:spPr>
        <a:xfrm>
          <a:off x="6705111" y="16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15603</xdr:rowOff>
    </xdr:from>
    <xdr:to>
      <xdr:col>85</xdr:col>
      <xdr:colOff>127000</xdr:colOff>
      <xdr:row>39</xdr:row>
      <xdr:rowOff>98878</xdr:rowOff>
    </xdr:to>
    <xdr:cxnSp macro="">
      <xdr:nvCxnSpPr>
        <xdr:cNvPr id="519" name="直線コネクタ 518"/>
        <xdr:cNvCxnSpPr/>
      </xdr:nvCxnSpPr>
      <xdr:spPr>
        <a:xfrm>
          <a:off x="15481300" y="6016353"/>
          <a:ext cx="8382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15603</xdr:rowOff>
    </xdr:from>
    <xdr:to>
      <xdr:col>81</xdr:col>
      <xdr:colOff>50800</xdr:colOff>
      <xdr:row>39</xdr:row>
      <xdr:rowOff>98878</xdr:rowOff>
    </xdr:to>
    <xdr:cxnSp macro="">
      <xdr:nvCxnSpPr>
        <xdr:cNvPr id="522" name="直線コネクタ 521"/>
        <xdr:cNvCxnSpPr/>
      </xdr:nvCxnSpPr>
      <xdr:spPr>
        <a:xfrm flipV="1">
          <a:off x="14592300" y="6016353"/>
          <a:ext cx="8890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136253</xdr:rowOff>
    </xdr:from>
    <xdr:to>
      <xdr:col>81</xdr:col>
      <xdr:colOff>101600</xdr:colOff>
      <xdr:row>35</xdr:row>
      <xdr:rowOff>66403</xdr:rowOff>
    </xdr:to>
    <xdr:sp macro="" textlink="">
      <xdr:nvSpPr>
        <xdr:cNvPr id="540" name="楕円 539"/>
        <xdr:cNvSpPr/>
      </xdr:nvSpPr>
      <xdr:spPr>
        <a:xfrm>
          <a:off x="15430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33</xdr:row>
      <xdr:rowOff>82930</xdr:rowOff>
    </xdr:from>
    <xdr:ext cx="378565" cy="259045"/>
    <xdr:sp macro="" textlink="">
      <xdr:nvSpPr>
        <xdr:cNvPr id="541" name="テキスト ボックス 540"/>
        <xdr:cNvSpPr txBox="1"/>
      </xdr:nvSpPr>
      <xdr:spPr>
        <a:xfrm>
          <a:off x="15292017" y="574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25527</xdr:rowOff>
    </xdr:from>
    <xdr:to>
      <xdr:col>85</xdr:col>
      <xdr:colOff>127000</xdr:colOff>
      <xdr:row>72</xdr:row>
      <xdr:rowOff>62738</xdr:rowOff>
    </xdr:to>
    <xdr:cxnSp macro="">
      <xdr:nvCxnSpPr>
        <xdr:cNvPr id="625" name="直線コネクタ 624"/>
        <xdr:cNvCxnSpPr/>
      </xdr:nvCxnSpPr>
      <xdr:spPr>
        <a:xfrm flipV="1">
          <a:off x="15481300" y="12369927"/>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62738</xdr:rowOff>
    </xdr:from>
    <xdr:to>
      <xdr:col>81</xdr:col>
      <xdr:colOff>50800</xdr:colOff>
      <xdr:row>72</xdr:row>
      <xdr:rowOff>86741</xdr:rowOff>
    </xdr:to>
    <xdr:cxnSp macro="">
      <xdr:nvCxnSpPr>
        <xdr:cNvPr id="628" name="直線コネクタ 627"/>
        <xdr:cNvCxnSpPr/>
      </xdr:nvCxnSpPr>
      <xdr:spPr>
        <a:xfrm flipV="1">
          <a:off x="14592300" y="1240713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86741</xdr:rowOff>
    </xdr:from>
    <xdr:to>
      <xdr:col>76</xdr:col>
      <xdr:colOff>114300</xdr:colOff>
      <xdr:row>72</xdr:row>
      <xdr:rowOff>97028</xdr:rowOff>
    </xdr:to>
    <xdr:cxnSp macro="">
      <xdr:nvCxnSpPr>
        <xdr:cNvPr id="631" name="直線コネクタ 630"/>
        <xdr:cNvCxnSpPr/>
      </xdr:nvCxnSpPr>
      <xdr:spPr>
        <a:xfrm flipV="1">
          <a:off x="13703300" y="1243114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97028</xdr:rowOff>
    </xdr:from>
    <xdr:to>
      <xdr:col>71</xdr:col>
      <xdr:colOff>177800</xdr:colOff>
      <xdr:row>72</xdr:row>
      <xdr:rowOff>134747</xdr:rowOff>
    </xdr:to>
    <xdr:cxnSp macro="">
      <xdr:nvCxnSpPr>
        <xdr:cNvPr id="634" name="直線コネクタ 633"/>
        <xdr:cNvCxnSpPr/>
      </xdr:nvCxnSpPr>
      <xdr:spPr>
        <a:xfrm flipV="1">
          <a:off x="12814300" y="124414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146177</xdr:rowOff>
    </xdr:from>
    <xdr:to>
      <xdr:col>85</xdr:col>
      <xdr:colOff>177800</xdr:colOff>
      <xdr:row>72</xdr:row>
      <xdr:rowOff>76327</xdr:rowOff>
    </xdr:to>
    <xdr:sp macro="" textlink="">
      <xdr:nvSpPr>
        <xdr:cNvPr id="644" name="楕円 643"/>
        <xdr:cNvSpPr/>
      </xdr:nvSpPr>
      <xdr:spPr>
        <a:xfrm>
          <a:off x="16268700" y="123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169054</xdr:rowOff>
    </xdr:from>
    <xdr:ext cx="469744" cy="259045"/>
    <xdr:sp macro="" textlink="">
      <xdr:nvSpPr>
        <xdr:cNvPr id="645" name="公債費該当値テキスト"/>
        <xdr:cNvSpPr txBox="1"/>
      </xdr:nvSpPr>
      <xdr:spPr>
        <a:xfrm>
          <a:off x="16370300" y="121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11938</xdr:rowOff>
    </xdr:from>
    <xdr:to>
      <xdr:col>81</xdr:col>
      <xdr:colOff>101600</xdr:colOff>
      <xdr:row>72</xdr:row>
      <xdr:rowOff>113538</xdr:rowOff>
    </xdr:to>
    <xdr:sp macro="" textlink="">
      <xdr:nvSpPr>
        <xdr:cNvPr id="646" name="楕円 645"/>
        <xdr:cNvSpPr/>
      </xdr:nvSpPr>
      <xdr:spPr>
        <a:xfrm>
          <a:off x="15430500" y="123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130065</xdr:rowOff>
    </xdr:from>
    <xdr:ext cx="469744" cy="259045"/>
    <xdr:sp macro="" textlink="">
      <xdr:nvSpPr>
        <xdr:cNvPr id="647" name="テキスト ボックス 646"/>
        <xdr:cNvSpPr txBox="1"/>
      </xdr:nvSpPr>
      <xdr:spPr>
        <a:xfrm>
          <a:off x="15246428" y="121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35941</xdr:rowOff>
    </xdr:from>
    <xdr:to>
      <xdr:col>76</xdr:col>
      <xdr:colOff>165100</xdr:colOff>
      <xdr:row>72</xdr:row>
      <xdr:rowOff>137541</xdr:rowOff>
    </xdr:to>
    <xdr:sp macro="" textlink="">
      <xdr:nvSpPr>
        <xdr:cNvPr id="648" name="楕円 647"/>
        <xdr:cNvSpPr/>
      </xdr:nvSpPr>
      <xdr:spPr>
        <a:xfrm>
          <a:off x="14541500" y="123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154068</xdr:rowOff>
    </xdr:from>
    <xdr:ext cx="469744" cy="259045"/>
    <xdr:sp macro="" textlink="">
      <xdr:nvSpPr>
        <xdr:cNvPr id="649" name="テキスト ボックス 648"/>
        <xdr:cNvSpPr txBox="1"/>
      </xdr:nvSpPr>
      <xdr:spPr>
        <a:xfrm>
          <a:off x="14357428" y="121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46228</xdr:rowOff>
    </xdr:from>
    <xdr:to>
      <xdr:col>72</xdr:col>
      <xdr:colOff>38100</xdr:colOff>
      <xdr:row>72</xdr:row>
      <xdr:rowOff>147828</xdr:rowOff>
    </xdr:to>
    <xdr:sp macro="" textlink="">
      <xdr:nvSpPr>
        <xdr:cNvPr id="650" name="楕円 649"/>
        <xdr:cNvSpPr/>
      </xdr:nvSpPr>
      <xdr:spPr>
        <a:xfrm>
          <a:off x="13652500" y="123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164355</xdr:rowOff>
    </xdr:from>
    <xdr:ext cx="469744" cy="259045"/>
    <xdr:sp macro="" textlink="">
      <xdr:nvSpPr>
        <xdr:cNvPr id="651" name="テキスト ボックス 650"/>
        <xdr:cNvSpPr txBox="1"/>
      </xdr:nvSpPr>
      <xdr:spPr>
        <a:xfrm>
          <a:off x="13468428" y="121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83947</xdr:rowOff>
    </xdr:from>
    <xdr:to>
      <xdr:col>67</xdr:col>
      <xdr:colOff>101600</xdr:colOff>
      <xdr:row>73</xdr:row>
      <xdr:rowOff>14097</xdr:rowOff>
    </xdr:to>
    <xdr:sp macro="" textlink="">
      <xdr:nvSpPr>
        <xdr:cNvPr id="652" name="楕円 651"/>
        <xdr:cNvSpPr/>
      </xdr:nvSpPr>
      <xdr:spPr>
        <a:xfrm>
          <a:off x="12763500" y="124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30624</xdr:rowOff>
    </xdr:from>
    <xdr:ext cx="469744" cy="259045"/>
    <xdr:sp macro="" textlink="">
      <xdr:nvSpPr>
        <xdr:cNvPr id="653" name="テキスト ボックス 652"/>
        <xdr:cNvSpPr txBox="1"/>
      </xdr:nvSpPr>
      <xdr:spPr>
        <a:xfrm>
          <a:off x="12579428" y="122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156121</xdr:rowOff>
    </xdr:from>
    <xdr:to>
      <xdr:col>85</xdr:col>
      <xdr:colOff>127000</xdr:colOff>
      <xdr:row>99</xdr:row>
      <xdr:rowOff>26696</xdr:rowOff>
    </xdr:to>
    <xdr:cxnSp macro="">
      <xdr:nvCxnSpPr>
        <xdr:cNvPr id="682" name="直線コネクタ 681"/>
        <xdr:cNvCxnSpPr/>
      </xdr:nvCxnSpPr>
      <xdr:spPr>
        <a:xfrm>
          <a:off x="15481300" y="16786771"/>
          <a:ext cx="838200" cy="2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156121</xdr:rowOff>
    </xdr:from>
    <xdr:to>
      <xdr:col>81</xdr:col>
      <xdr:colOff>50800</xdr:colOff>
      <xdr:row>98</xdr:row>
      <xdr:rowOff>3239</xdr:rowOff>
    </xdr:to>
    <xdr:cxnSp macro="">
      <xdr:nvCxnSpPr>
        <xdr:cNvPr id="685" name="直線コネクタ 684"/>
        <xdr:cNvCxnSpPr/>
      </xdr:nvCxnSpPr>
      <xdr:spPr>
        <a:xfrm flipV="1">
          <a:off x="14592300" y="16786771"/>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3239</xdr:rowOff>
    </xdr:from>
    <xdr:to>
      <xdr:col>76</xdr:col>
      <xdr:colOff>114300</xdr:colOff>
      <xdr:row>98</xdr:row>
      <xdr:rowOff>48019</xdr:rowOff>
    </xdr:to>
    <xdr:cxnSp macro="">
      <xdr:nvCxnSpPr>
        <xdr:cNvPr id="688" name="直線コネクタ 687"/>
        <xdr:cNvCxnSpPr/>
      </xdr:nvCxnSpPr>
      <xdr:spPr>
        <a:xfrm flipV="1">
          <a:off x="13703300" y="16805339"/>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48019</xdr:rowOff>
    </xdr:from>
    <xdr:to>
      <xdr:col>71</xdr:col>
      <xdr:colOff>177800</xdr:colOff>
      <xdr:row>98</xdr:row>
      <xdr:rowOff>90678</xdr:rowOff>
    </xdr:to>
    <xdr:cxnSp macro="">
      <xdr:nvCxnSpPr>
        <xdr:cNvPr id="691" name="直線コネクタ 690"/>
        <xdr:cNvCxnSpPr/>
      </xdr:nvCxnSpPr>
      <xdr:spPr>
        <a:xfrm flipV="1">
          <a:off x="12814300" y="16850119"/>
          <a:ext cx="8890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147346</xdr:rowOff>
    </xdr:from>
    <xdr:to>
      <xdr:col>85</xdr:col>
      <xdr:colOff>177800</xdr:colOff>
      <xdr:row>99</xdr:row>
      <xdr:rowOff>77496</xdr:rowOff>
    </xdr:to>
    <xdr:sp macro="" textlink="">
      <xdr:nvSpPr>
        <xdr:cNvPr id="701" name="楕円 700"/>
        <xdr:cNvSpPr/>
      </xdr:nvSpPr>
      <xdr:spPr>
        <a:xfrm>
          <a:off x="162687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62273</xdr:rowOff>
    </xdr:from>
    <xdr:ext cx="469744" cy="259045"/>
    <xdr:sp macro="" textlink="">
      <xdr:nvSpPr>
        <xdr:cNvPr id="702" name="積立金該当値テキスト"/>
        <xdr:cNvSpPr txBox="1"/>
      </xdr:nvSpPr>
      <xdr:spPr>
        <a:xfrm>
          <a:off x="16370300" y="168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105321</xdr:rowOff>
    </xdr:from>
    <xdr:to>
      <xdr:col>81</xdr:col>
      <xdr:colOff>101600</xdr:colOff>
      <xdr:row>98</xdr:row>
      <xdr:rowOff>35471</xdr:rowOff>
    </xdr:to>
    <xdr:sp macro="" textlink="">
      <xdr:nvSpPr>
        <xdr:cNvPr id="703" name="楕円 702"/>
        <xdr:cNvSpPr/>
      </xdr:nvSpPr>
      <xdr:spPr>
        <a:xfrm>
          <a:off x="15430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26598</xdr:rowOff>
    </xdr:from>
    <xdr:ext cx="534377" cy="259045"/>
    <xdr:sp macro="" textlink="">
      <xdr:nvSpPr>
        <xdr:cNvPr id="704" name="テキスト ボックス 703"/>
        <xdr:cNvSpPr txBox="1"/>
      </xdr:nvSpPr>
      <xdr:spPr>
        <a:xfrm>
          <a:off x="15214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123889</xdr:rowOff>
    </xdr:from>
    <xdr:to>
      <xdr:col>76</xdr:col>
      <xdr:colOff>165100</xdr:colOff>
      <xdr:row>98</xdr:row>
      <xdr:rowOff>54039</xdr:rowOff>
    </xdr:to>
    <xdr:sp macro="" textlink="">
      <xdr:nvSpPr>
        <xdr:cNvPr id="705" name="楕円 704"/>
        <xdr:cNvSpPr/>
      </xdr:nvSpPr>
      <xdr:spPr>
        <a:xfrm>
          <a:off x="14541500" y="167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45166</xdr:rowOff>
    </xdr:from>
    <xdr:ext cx="534377" cy="259045"/>
    <xdr:sp macro="" textlink="">
      <xdr:nvSpPr>
        <xdr:cNvPr id="706" name="テキスト ボックス 705"/>
        <xdr:cNvSpPr txBox="1"/>
      </xdr:nvSpPr>
      <xdr:spPr>
        <a:xfrm>
          <a:off x="14325111" y="16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168669</xdr:rowOff>
    </xdr:from>
    <xdr:to>
      <xdr:col>72</xdr:col>
      <xdr:colOff>38100</xdr:colOff>
      <xdr:row>98</xdr:row>
      <xdr:rowOff>98819</xdr:rowOff>
    </xdr:to>
    <xdr:sp macro="" textlink="">
      <xdr:nvSpPr>
        <xdr:cNvPr id="707" name="楕円 706"/>
        <xdr:cNvSpPr/>
      </xdr:nvSpPr>
      <xdr:spPr>
        <a:xfrm>
          <a:off x="13652500" y="167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89946</xdr:rowOff>
    </xdr:from>
    <xdr:ext cx="534377" cy="259045"/>
    <xdr:sp macro="" textlink="">
      <xdr:nvSpPr>
        <xdr:cNvPr id="708" name="テキスト ボックス 707"/>
        <xdr:cNvSpPr txBox="1"/>
      </xdr:nvSpPr>
      <xdr:spPr>
        <a:xfrm>
          <a:off x="13436111" y="168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39878</xdr:rowOff>
    </xdr:from>
    <xdr:to>
      <xdr:col>67</xdr:col>
      <xdr:colOff>101600</xdr:colOff>
      <xdr:row>98</xdr:row>
      <xdr:rowOff>141478</xdr:rowOff>
    </xdr:to>
    <xdr:sp macro="" textlink="">
      <xdr:nvSpPr>
        <xdr:cNvPr id="709" name="楕円 708"/>
        <xdr:cNvSpPr/>
      </xdr:nvSpPr>
      <xdr:spPr>
        <a:xfrm>
          <a:off x="12763500" y="168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132605</xdr:rowOff>
    </xdr:from>
    <xdr:ext cx="469744" cy="259045"/>
    <xdr:sp macro="" textlink="">
      <xdr:nvSpPr>
        <xdr:cNvPr id="710" name="テキスト ボックス 709"/>
        <xdr:cNvSpPr txBox="1"/>
      </xdr:nvSpPr>
      <xdr:spPr>
        <a:xfrm>
          <a:off x="12579428" y="169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135951</xdr:rowOff>
    </xdr:from>
    <xdr:to>
      <xdr:col>116</xdr:col>
      <xdr:colOff>63500</xdr:colOff>
      <xdr:row>55</xdr:row>
      <xdr:rowOff>136682</xdr:rowOff>
    </xdr:to>
    <xdr:cxnSp macro="">
      <xdr:nvCxnSpPr>
        <xdr:cNvPr id="790" name="直線コネクタ 789"/>
        <xdr:cNvCxnSpPr/>
      </xdr:nvCxnSpPr>
      <xdr:spPr>
        <a:xfrm flipV="1">
          <a:off x="21323300" y="956570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133756</xdr:rowOff>
    </xdr:from>
    <xdr:to>
      <xdr:col>111</xdr:col>
      <xdr:colOff>177800</xdr:colOff>
      <xdr:row>55</xdr:row>
      <xdr:rowOff>136682</xdr:rowOff>
    </xdr:to>
    <xdr:cxnSp macro="">
      <xdr:nvCxnSpPr>
        <xdr:cNvPr id="793" name="直線コネクタ 792"/>
        <xdr:cNvCxnSpPr/>
      </xdr:nvCxnSpPr>
      <xdr:spPr>
        <a:xfrm>
          <a:off x="20434300" y="956350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127630</xdr:rowOff>
    </xdr:from>
    <xdr:to>
      <xdr:col>107</xdr:col>
      <xdr:colOff>50800</xdr:colOff>
      <xdr:row>55</xdr:row>
      <xdr:rowOff>133756</xdr:rowOff>
    </xdr:to>
    <xdr:cxnSp macro="">
      <xdr:nvCxnSpPr>
        <xdr:cNvPr id="796" name="直線コネクタ 795"/>
        <xdr:cNvCxnSpPr/>
      </xdr:nvCxnSpPr>
      <xdr:spPr>
        <a:xfrm>
          <a:off x="19545300" y="955738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17353</xdr:rowOff>
    </xdr:from>
    <xdr:to>
      <xdr:col>102</xdr:col>
      <xdr:colOff>114300</xdr:colOff>
      <xdr:row>55</xdr:row>
      <xdr:rowOff>127630</xdr:rowOff>
    </xdr:to>
    <xdr:cxnSp macro="">
      <xdr:nvCxnSpPr>
        <xdr:cNvPr id="799" name="直線コネクタ 798"/>
        <xdr:cNvCxnSpPr/>
      </xdr:nvCxnSpPr>
      <xdr:spPr>
        <a:xfrm>
          <a:off x="18656300" y="944710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85151</xdr:rowOff>
    </xdr:from>
    <xdr:to>
      <xdr:col>116</xdr:col>
      <xdr:colOff>114300</xdr:colOff>
      <xdr:row>56</xdr:row>
      <xdr:rowOff>15301</xdr:rowOff>
    </xdr:to>
    <xdr:sp macro="" textlink="">
      <xdr:nvSpPr>
        <xdr:cNvPr id="809" name="楕円 808"/>
        <xdr:cNvSpPr/>
      </xdr:nvSpPr>
      <xdr:spPr>
        <a:xfrm>
          <a:off x="22110700" y="95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108028</xdr:rowOff>
    </xdr:from>
    <xdr:ext cx="469744" cy="259045"/>
    <xdr:sp macro="" textlink="">
      <xdr:nvSpPr>
        <xdr:cNvPr id="810" name="貸付金該当値テキスト"/>
        <xdr:cNvSpPr txBox="1"/>
      </xdr:nvSpPr>
      <xdr:spPr>
        <a:xfrm>
          <a:off x="22212300" y="936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85882</xdr:rowOff>
    </xdr:from>
    <xdr:to>
      <xdr:col>112</xdr:col>
      <xdr:colOff>38100</xdr:colOff>
      <xdr:row>56</xdr:row>
      <xdr:rowOff>16032</xdr:rowOff>
    </xdr:to>
    <xdr:sp macro="" textlink="">
      <xdr:nvSpPr>
        <xdr:cNvPr id="811" name="楕円 810"/>
        <xdr:cNvSpPr/>
      </xdr:nvSpPr>
      <xdr:spPr>
        <a:xfrm>
          <a:off x="21272500" y="95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32559</xdr:rowOff>
    </xdr:from>
    <xdr:ext cx="469744" cy="259045"/>
    <xdr:sp macro="" textlink="">
      <xdr:nvSpPr>
        <xdr:cNvPr id="812" name="テキスト ボックス 811"/>
        <xdr:cNvSpPr txBox="1"/>
      </xdr:nvSpPr>
      <xdr:spPr>
        <a:xfrm>
          <a:off x="21088428" y="92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82956</xdr:rowOff>
    </xdr:from>
    <xdr:to>
      <xdr:col>107</xdr:col>
      <xdr:colOff>101600</xdr:colOff>
      <xdr:row>56</xdr:row>
      <xdr:rowOff>13106</xdr:rowOff>
    </xdr:to>
    <xdr:sp macro="" textlink="">
      <xdr:nvSpPr>
        <xdr:cNvPr id="813" name="楕円 812"/>
        <xdr:cNvSpPr/>
      </xdr:nvSpPr>
      <xdr:spPr>
        <a:xfrm>
          <a:off x="20383500" y="95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29633</xdr:rowOff>
    </xdr:from>
    <xdr:ext cx="469744" cy="259045"/>
    <xdr:sp macro="" textlink="">
      <xdr:nvSpPr>
        <xdr:cNvPr id="814" name="テキスト ボックス 813"/>
        <xdr:cNvSpPr txBox="1"/>
      </xdr:nvSpPr>
      <xdr:spPr>
        <a:xfrm>
          <a:off x="20199428" y="92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76830</xdr:rowOff>
    </xdr:from>
    <xdr:to>
      <xdr:col>102</xdr:col>
      <xdr:colOff>165100</xdr:colOff>
      <xdr:row>56</xdr:row>
      <xdr:rowOff>6980</xdr:rowOff>
    </xdr:to>
    <xdr:sp macro="" textlink="">
      <xdr:nvSpPr>
        <xdr:cNvPr id="815" name="楕円 814"/>
        <xdr:cNvSpPr/>
      </xdr:nvSpPr>
      <xdr:spPr>
        <a:xfrm>
          <a:off x="194945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23507</xdr:rowOff>
    </xdr:from>
    <xdr:ext cx="469744" cy="259045"/>
    <xdr:sp macro="" textlink="">
      <xdr:nvSpPr>
        <xdr:cNvPr id="816" name="テキスト ボックス 815"/>
        <xdr:cNvSpPr txBox="1"/>
      </xdr:nvSpPr>
      <xdr:spPr>
        <a:xfrm>
          <a:off x="19310428" y="9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138003</xdr:rowOff>
    </xdr:from>
    <xdr:to>
      <xdr:col>98</xdr:col>
      <xdr:colOff>38100</xdr:colOff>
      <xdr:row>55</xdr:row>
      <xdr:rowOff>68153</xdr:rowOff>
    </xdr:to>
    <xdr:sp macro="" textlink="">
      <xdr:nvSpPr>
        <xdr:cNvPr id="817" name="楕円 816"/>
        <xdr:cNvSpPr/>
      </xdr:nvSpPr>
      <xdr:spPr>
        <a:xfrm>
          <a:off x="18605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84680</xdr:rowOff>
    </xdr:from>
    <xdr:ext cx="469744" cy="259045"/>
    <xdr:sp macro="" textlink="">
      <xdr:nvSpPr>
        <xdr:cNvPr id="818" name="テキスト ボックス 817"/>
        <xdr:cNvSpPr txBox="1"/>
      </xdr:nvSpPr>
      <xdr:spPr>
        <a:xfrm>
          <a:off x="18421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88951</xdr:rowOff>
    </xdr:from>
    <xdr:to>
      <xdr:col>116</xdr:col>
      <xdr:colOff>63500</xdr:colOff>
      <xdr:row>72</xdr:row>
      <xdr:rowOff>82245</xdr:rowOff>
    </xdr:to>
    <xdr:cxnSp macro="">
      <xdr:nvCxnSpPr>
        <xdr:cNvPr id="848" name="直線コネクタ 847"/>
        <xdr:cNvCxnSpPr/>
      </xdr:nvCxnSpPr>
      <xdr:spPr>
        <a:xfrm flipV="1">
          <a:off x="21323300" y="12261901"/>
          <a:ext cx="8382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82245</xdr:rowOff>
    </xdr:from>
    <xdr:to>
      <xdr:col>111</xdr:col>
      <xdr:colOff>177800</xdr:colOff>
      <xdr:row>72</xdr:row>
      <xdr:rowOff>105639</xdr:rowOff>
    </xdr:to>
    <xdr:cxnSp macro="">
      <xdr:nvCxnSpPr>
        <xdr:cNvPr id="851" name="直線コネクタ 850"/>
        <xdr:cNvCxnSpPr/>
      </xdr:nvCxnSpPr>
      <xdr:spPr>
        <a:xfrm flipV="1">
          <a:off x="20434300" y="1242664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105639</xdr:rowOff>
    </xdr:from>
    <xdr:to>
      <xdr:col>107</xdr:col>
      <xdr:colOff>50800</xdr:colOff>
      <xdr:row>73</xdr:row>
      <xdr:rowOff>18771</xdr:rowOff>
    </xdr:to>
    <xdr:cxnSp macro="">
      <xdr:nvCxnSpPr>
        <xdr:cNvPr id="854" name="直線コネクタ 853"/>
        <xdr:cNvCxnSpPr/>
      </xdr:nvCxnSpPr>
      <xdr:spPr>
        <a:xfrm flipV="1">
          <a:off x="19545300" y="1245003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154940</xdr:rowOff>
    </xdr:from>
    <xdr:to>
      <xdr:col>102</xdr:col>
      <xdr:colOff>114300</xdr:colOff>
      <xdr:row>73</xdr:row>
      <xdr:rowOff>18771</xdr:rowOff>
    </xdr:to>
    <xdr:cxnSp macro="">
      <xdr:nvCxnSpPr>
        <xdr:cNvPr id="857" name="直線コネクタ 856"/>
        <xdr:cNvCxnSpPr/>
      </xdr:nvCxnSpPr>
      <xdr:spPr>
        <a:xfrm>
          <a:off x="18656300" y="12327890"/>
          <a:ext cx="8890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38151</xdr:rowOff>
    </xdr:from>
    <xdr:to>
      <xdr:col>116</xdr:col>
      <xdr:colOff>114300</xdr:colOff>
      <xdr:row>71</xdr:row>
      <xdr:rowOff>139751</xdr:rowOff>
    </xdr:to>
    <xdr:sp macro="" textlink="">
      <xdr:nvSpPr>
        <xdr:cNvPr id="867" name="楕円 866"/>
        <xdr:cNvSpPr/>
      </xdr:nvSpPr>
      <xdr:spPr>
        <a:xfrm>
          <a:off x="22110700" y="122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61028</xdr:rowOff>
    </xdr:from>
    <xdr:ext cx="534377" cy="259045"/>
    <xdr:sp macro="" textlink="">
      <xdr:nvSpPr>
        <xdr:cNvPr id="868" name="繰出金該当値テキスト"/>
        <xdr:cNvSpPr txBox="1"/>
      </xdr:nvSpPr>
      <xdr:spPr>
        <a:xfrm>
          <a:off x="22212300" y="120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31445</xdr:rowOff>
    </xdr:from>
    <xdr:to>
      <xdr:col>112</xdr:col>
      <xdr:colOff>38100</xdr:colOff>
      <xdr:row>72</xdr:row>
      <xdr:rowOff>133045</xdr:rowOff>
    </xdr:to>
    <xdr:sp macro="" textlink="">
      <xdr:nvSpPr>
        <xdr:cNvPr id="869" name="楕円 868"/>
        <xdr:cNvSpPr/>
      </xdr:nvSpPr>
      <xdr:spPr>
        <a:xfrm>
          <a:off x="212725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149572</xdr:rowOff>
    </xdr:from>
    <xdr:ext cx="534377" cy="259045"/>
    <xdr:sp macro="" textlink="">
      <xdr:nvSpPr>
        <xdr:cNvPr id="870" name="テキスト ボックス 869"/>
        <xdr:cNvSpPr txBox="1"/>
      </xdr:nvSpPr>
      <xdr:spPr>
        <a:xfrm>
          <a:off x="21056111" y="121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54839</xdr:rowOff>
    </xdr:from>
    <xdr:to>
      <xdr:col>107</xdr:col>
      <xdr:colOff>101600</xdr:colOff>
      <xdr:row>72</xdr:row>
      <xdr:rowOff>156439</xdr:rowOff>
    </xdr:to>
    <xdr:sp macro="" textlink="">
      <xdr:nvSpPr>
        <xdr:cNvPr id="871" name="楕円 870"/>
        <xdr:cNvSpPr/>
      </xdr:nvSpPr>
      <xdr:spPr>
        <a:xfrm>
          <a:off x="203835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1516</xdr:rowOff>
    </xdr:from>
    <xdr:ext cx="534377" cy="259045"/>
    <xdr:sp macro="" textlink="">
      <xdr:nvSpPr>
        <xdr:cNvPr id="872" name="テキスト ボックス 871"/>
        <xdr:cNvSpPr txBox="1"/>
      </xdr:nvSpPr>
      <xdr:spPr>
        <a:xfrm>
          <a:off x="20167111" y="121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139421</xdr:rowOff>
    </xdr:from>
    <xdr:to>
      <xdr:col>102</xdr:col>
      <xdr:colOff>165100</xdr:colOff>
      <xdr:row>73</xdr:row>
      <xdr:rowOff>69571</xdr:rowOff>
    </xdr:to>
    <xdr:sp macro="" textlink="">
      <xdr:nvSpPr>
        <xdr:cNvPr id="873" name="楕円 872"/>
        <xdr:cNvSpPr/>
      </xdr:nvSpPr>
      <xdr:spPr>
        <a:xfrm>
          <a:off x="19494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86098</xdr:rowOff>
    </xdr:from>
    <xdr:ext cx="534377" cy="259045"/>
    <xdr:sp macro="" textlink="">
      <xdr:nvSpPr>
        <xdr:cNvPr id="874" name="テキスト ボックス 873"/>
        <xdr:cNvSpPr txBox="1"/>
      </xdr:nvSpPr>
      <xdr:spPr>
        <a:xfrm>
          <a:off x="19278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104140</xdr:rowOff>
    </xdr:from>
    <xdr:to>
      <xdr:col>98</xdr:col>
      <xdr:colOff>38100</xdr:colOff>
      <xdr:row>72</xdr:row>
      <xdr:rowOff>34290</xdr:rowOff>
    </xdr:to>
    <xdr:sp macro="" textlink="">
      <xdr:nvSpPr>
        <xdr:cNvPr id="875" name="楕円 874"/>
        <xdr:cNvSpPr/>
      </xdr:nvSpPr>
      <xdr:spPr>
        <a:xfrm>
          <a:off x="18605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50817</xdr:rowOff>
    </xdr:from>
    <xdr:ext cx="534377" cy="259045"/>
    <xdr:sp macro="" textlink="">
      <xdr:nvSpPr>
        <xdr:cNvPr id="876" name="テキスト ボックス 875"/>
        <xdr:cNvSpPr txBox="1"/>
      </xdr:nvSpPr>
      <xdr:spPr>
        <a:xfrm>
          <a:off x="18389111" y="120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円増加した。補助費等が大幅な増となったことが主な要因となっている。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47,904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これは、区営シルバーピアの建設経費が増加したものの、学校改築事業の事業量が減少したことなどが要因となっている。今後も、学校の改築や新庁舎の整備、駅周辺のまちづくりなど多額の経費が必要な普通建設事業が見込まれるため、適切な地方債の活用や、計画的な基金への積立てを行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141,461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円で、生活保護費が減となったものの、保育所待機児童解消に伴う入所児童数の増による関係経費の増や子育て世帯等への臨時特別給付金事業の実施などにより、前年度より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円で、特別定額給付金給付事業の実施や新型コロナウイルス対策費などにより、前年度より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円で、特別定額給付金給付事業の実施により、前年度より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104,774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82223</xdr:rowOff>
    </xdr:from>
    <xdr:to>
      <xdr:col>24</xdr:col>
      <xdr:colOff>63500</xdr:colOff>
      <xdr:row>37</xdr:row>
      <xdr:rowOff>84673</xdr:rowOff>
    </xdr:to>
    <xdr:cxnSp macro="">
      <xdr:nvCxnSpPr>
        <xdr:cNvPr id="62" name="直線コネクタ 61"/>
        <xdr:cNvCxnSpPr/>
      </xdr:nvCxnSpPr>
      <xdr:spPr>
        <a:xfrm flipV="1">
          <a:off x="3797300" y="6425873"/>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82223</xdr:rowOff>
    </xdr:from>
    <xdr:to>
      <xdr:col>19</xdr:col>
      <xdr:colOff>177800</xdr:colOff>
      <xdr:row>37</xdr:row>
      <xdr:rowOff>84673</xdr:rowOff>
    </xdr:to>
    <xdr:cxnSp macro="">
      <xdr:nvCxnSpPr>
        <xdr:cNvPr id="65" name="直線コネクタ 64"/>
        <xdr:cNvCxnSpPr/>
      </xdr:nvCxnSpPr>
      <xdr:spPr>
        <a:xfrm>
          <a:off x="2908300" y="642587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82223</xdr:rowOff>
    </xdr:to>
    <xdr:cxnSp macro="">
      <xdr:nvCxnSpPr>
        <xdr:cNvPr id="68" name="直線コネクタ 67"/>
        <xdr:cNvCxnSpPr/>
      </xdr:nvCxnSpPr>
      <xdr:spPr>
        <a:xfrm>
          <a:off x="2019300" y="642391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72916</xdr:rowOff>
    </xdr:from>
    <xdr:to>
      <xdr:col>10</xdr:col>
      <xdr:colOff>114300</xdr:colOff>
      <xdr:row>37</xdr:row>
      <xdr:rowOff>80264</xdr:rowOff>
    </xdr:to>
    <xdr:cxnSp macro="">
      <xdr:nvCxnSpPr>
        <xdr:cNvPr id="71" name="直線コネクタ 70"/>
        <xdr:cNvCxnSpPr/>
      </xdr:nvCxnSpPr>
      <xdr:spPr>
        <a:xfrm>
          <a:off x="1130300" y="641656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31423</xdr:rowOff>
    </xdr:from>
    <xdr:to>
      <xdr:col>24</xdr:col>
      <xdr:colOff>114300</xdr:colOff>
      <xdr:row>37</xdr:row>
      <xdr:rowOff>133023</xdr:rowOff>
    </xdr:to>
    <xdr:sp macro="" textlink="">
      <xdr:nvSpPr>
        <xdr:cNvPr id="81" name="楕円 80"/>
        <xdr:cNvSpPr/>
      </xdr:nvSpPr>
      <xdr:spPr>
        <a:xfrm>
          <a:off x="4584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54300</xdr:rowOff>
    </xdr:from>
    <xdr:ext cx="469744" cy="259045"/>
    <xdr:sp macro="" textlink="">
      <xdr:nvSpPr>
        <xdr:cNvPr id="82" name="議会費該当値テキスト"/>
        <xdr:cNvSpPr txBox="1"/>
      </xdr:nvSpPr>
      <xdr:spPr>
        <a:xfrm>
          <a:off x="4686300" y="62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33873</xdr:rowOff>
    </xdr:from>
    <xdr:to>
      <xdr:col>20</xdr:col>
      <xdr:colOff>38100</xdr:colOff>
      <xdr:row>37</xdr:row>
      <xdr:rowOff>135473</xdr:rowOff>
    </xdr:to>
    <xdr:sp macro="" textlink="">
      <xdr:nvSpPr>
        <xdr:cNvPr id="83" name="楕円 82"/>
        <xdr:cNvSpPr/>
      </xdr:nvSpPr>
      <xdr:spPr>
        <a:xfrm>
          <a:off x="3746500" y="6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152000</xdr:rowOff>
    </xdr:from>
    <xdr:ext cx="469744" cy="259045"/>
    <xdr:sp macro="" textlink="">
      <xdr:nvSpPr>
        <xdr:cNvPr id="84" name="テキスト ボックス 83"/>
        <xdr:cNvSpPr txBox="1"/>
      </xdr:nvSpPr>
      <xdr:spPr>
        <a:xfrm>
          <a:off x="3562428" y="615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31423</xdr:rowOff>
    </xdr:from>
    <xdr:to>
      <xdr:col>15</xdr:col>
      <xdr:colOff>101600</xdr:colOff>
      <xdr:row>37</xdr:row>
      <xdr:rowOff>133023</xdr:rowOff>
    </xdr:to>
    <xdr:sp macro="" textlink="">
      <xdr:nvSpPr>
        <xdr:cNvPr id="85" name="楕円 84"/>
        <xdr:cNvSpPr/>
      </xdr:nvSpPr>
      <xdr:spPr>
        <a:xfrm>
          <a:off x="2857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149550</xdr:rowOff>
    </xdr:from>
    <xdr:ext cx="469744" cy="259045"/>
    <xdr:sp macro="" textlink="">
      <xdr:nvSpPr>
        <xdr:cNvPr id="86" name="テキスト ボックス 85"/>
        <xdr:cNvSpPr txBox="1"/>
      </xdr:nvSpPr>
      <xdr:spPr>
        <a:xfrm>
          <a:off x="2673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7" name="楕円 86"/>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147591</xdr:rowOff>
    </xdr:from>
    <xdr:ext cx="469744" cy="259045"/>
    <xdr:sp macro="" textlink="">
      <xdr:nvSpPr>
        <xdr:cNvPr id="88" name="テキスト ボックス 87"/>
        <xdr:cNvSpPr txBox="1"/>
      </xdr:nvSpPr>
      <xdr:spPr>
        <a:xfrm>
          <a:off x="1784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22116</xdr:rowOff>
    </xdr:from>
    <xdr:to>
      <xdr:col>6</xdr:col>
      <xdr:colOff>38100</xdr:colOff>
      <xdr:row>37</xdr:row>
      <xdr:rowOff>123716</xdr:rowOff>
    </xdr:to>
    <xdr:sp macro="" textlink="">
      <xdr:nvSpPr>
        <xdr:cNvPr id="89" name="楕円 88"/>
        <xdr:cNvSpPr/>
      </xdr:nvSpPr>
      <xdr:spPr>
        <a:xfrm>
          <a:off x="1079500" y="6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140243</xdr:rowOff>
    </xdr:from>
    <xdr:ext cx="469744" cy="259045"/>
    <xdr:sp macro="" textlink="">
      <xdr:nvSpPr>
        <xdr:cNvPr id="90" name="テキスト ボックス 89"/>
        <xdr:cNvSpPr txBox="1"/>
      </xdr:nvSpPr>
      <xdr:spPr>
        <a:xfrm>
          <a:off x="895428" y="61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19140</xdr:rowOff>
    </xdr:from>
    <xdr:to>
      <xdr:col>24</xdr:col>
      <xdr:colOff>63500</xdr:colOff>
      <xdr:row>58</xdr:row>
      <xdr:rowOff>46682</xdr:rowOff>
    </xdr:to>
    <xdr:cxnSp macro="">
      <xdr:nvCxnSpPr>
        <xdr:cNvPr id="119" name="直線コネクタ 118"/>
        <xdr:cNvCxnSpPr/>
      </xdr:nvCxnSpPr>
      <xdr:spPr>
        <a:xfrm flipV="1">
          <a:off x="3797300" y="9620340"/>
          <a:ext cx="838200" cy="3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46682</xdr:rowOff>
    </xdr:from>
    <xdr:to>
      <xdr:col>19</xdr:col>
      <xdr:colOff>177800</xdr:colOff>
      <xdr:row>58</xdr:row>
      <xdr:rowOff>48885</xdr:rowOff>
    </xdr:to>
    <xdr:cxnSp macro="">
      <xdr:nvCxnSpPr>
        <xdr:cNvPr id="122" name="直線コネクタ 121"/>
        <xdr:cNvCxnSpPr/>
      </xdr:nvCxnSpPr>
      <xdr:spPr>
        <a:xfrm flipV="1">
          <a:off x="2908300" y="9990782"/>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48885</xdr:rowOff>
    </xdr:from>
    <xdr:to>
      <xdr:col>15</xdr:col>
      <xdr:colOff>50800</xdr:colOff>
      <xdr:row>58</xdr:row>
      <xdr:rowOff>59961</xdr:rowOff>
    </xdr:to>
    <xdr:cxnSp macro="">
      <xdr:nvCxnSpPr>
        <xdr:cNvPr id="125" name="直線コネクタ 124"/>
        <xdr:cNvCxnSpPr/>
      </xdr:nvCxnSpPr>
      <xdr:spPr>
        <a:xfrm flipV="1">
          <a:off x="2019300" y="9992985"/>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50424</xdr:rowOff>
    </xdr:from>
    <xdr:to>
      <xdr:col>10</xdr:col>
      <xdr:colOff>114300</xdr:colOff>
      <xdr:row>58</xdr:row>
      <xdr:rowOff>59961</xdr:rowOff>
    </xdr:to>
    <xdr:cxnSp macro="">
      <xdr:nvCxnSpPr>
        <xdr:cNvPr id="128" name="直線コネクタ 127"/>
        <xdr:cNvCxnSpPr/>
      </xdr:nvCxnSpPr>
      <xdr:spPr>
        <a:xfrm>
          <a:off x="1130300" y="999452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139790</xdr:rowOff>
    </xdr:from>
    <xdr:to>
      <xdr:col>24</xdr:col>
      <xdr:colOff>114300</xdr:colOff>
      <xdr:row>56</xdr:row>
      <xdr:rowOff>69940</xdr:rowOff>
    </xdr:to>
    <xdr:sp macro="" textlink="">
      <xdr:nvSpPr>
        <xdr:cNvPr id="138" name="楕円 137"/>
        <xdr:cNvSpPr/>
      </xdr:nvSpPr>
      <xdr:spPr>
        <a:xfrm>
          <a:off x="4584700" y="95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87028</xdr:rowOff>
    </xdr:from>
    <xdr:ext cx="599010" cy="259045"/>
    <xdr:sp macro="" textlink="">
      <xdr:nvSpPr>
        <xdr:cNvPr id="139" name="総務費該当値テキスト"/>
        <xdr:cNvSpPr txBox="1"/>
      </xdr:nvSpPr>
      <xdr:spPr>
        <a:xfrm>
          <a:off x="4686300" y="95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167332</xdr:rowOff>
    </xdr:from>
    <xdr:to>
      <xdr:col>20</xdr:col>
      <xdr:colOff>38100</xdr:colOff>
      <xdr:row>58</xdr:row>
      <xdr:rowOff>97482</xdr:rowOff>
    </xdr:to>
    <xdr:sp macro="" textlink="">
      <xdr:nvSpPr>
        <xdr:cNvPr id="140" name="楕円 139"/>
        <xdr:cNvSpPr/>
      </xdr:nvSpPr>
      <xdr:spPr>
        <a:xfrm>
          <a:off x="3746500" y="99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88609</xdr:rowOff>
    </xdr:from>
    <xdr:ext cx="534377" cy="259045"/>
    <xdr:sp macro="" textlink="">
      <xdr:nvSpPr>
        <xdr:cNvPr id="141" name="テキスト ボックス 140"/>
        <xdr:cNvSpPr txBox="1"/>
      </xdr:nvSpPr>
      <xdr:spPr>
        <a:xfrm>
          <a:off x="3530111" y="100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169535</xdr:rowOff>
    </xdr:from>
    <xdr:to>
      <xdr:col>15</xdr:col>
      <xdr:colOff>101600</xdr:colOff>
      <xdr:row>58</xdr:row>
      <xdr:rowOff>99685</xdr:rowOff>
    </xdr:to>
    <xdr:sp macro="" textlink="">
      <xdr:nvSpPr>
        <xdr:cNvPr id="142" name="楕円 141"/>
        <xdr:cNvSpPr/>
      </xdr:nvSpPr>
      <xdr:spPr>
        <a:xfrm>
          <a:off x="2857500" y="9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90812</xdr:rowOff>
    </xdr:from>
    <xdr:ext cx="534377" cy="259045"/>
    <xdr:sp macro="" textlink="">
      <xdr:nvSpPr>
        <xdr:cNvPr id="143" name="テキスト ボックス 142"/>
        <xdr:cNvSpPr txBox="1"/>
      </xdr:nvSpPr>
      <xdr:spPr>
        <a:xfrm>
          <a:off x="2641111" y="100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9161</xdr:rowOff>
    </xdr:from>
    <xdr:to>
      <xdr:col>10</xdr:col>
      <xdr:colOff>165100</xdr:colOff>
      <xdr:row>58</xdr:row>
      <xdr:rowOff>110761</xdr:rowOff>
    </xdr:to>
    <xdr:sp macro="" textlink="">
      <xdr:nvSpPr>
        <xdr:cNvPr id="144" name="楕円 143"/>
        <xdr:cNvSpPr/>
      </xdr:nvSpPr>
      <xdr:spPr>
        <a:xfrm>
          <a:off x="1968500" y="99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101888</xdr:rowOff>
    </xdr:from>
    <xdr:ext cx="534377" cy="259045"/>
    <xdr:sp macro="" textlink="">
      <xdr:nvSpPr>
        <xdr:cNvPr id="145" name="テキスト ボックス 144"/>
        <xdr:cNvSpPr txBox="1"/>
      </xdr:nvSpPr>
      <xdr:spPr>
        <a:xfrm>
          <a:off x="1752111" y="100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171074</xdr:rowOff>
    </xdr:from>
    <xdr:to>
      <xdr:col>6</xdr:col>
      <xdr:colOff>38100</xdr:colOff>
      <xdr:row>58</xdr:row>
      <xdr:rowOff>101224</xdr:rowOff>
    </xdr:to>
    <xdr:sp macro="" textlink="">
      <xdr:nvSpPr>
        <xdr:cNvPr id="146" name="楕円 145"/>
        <xdr:cNvSpPr/>
      </xdr:nvSpPr>
      <xdr:spPr>
        <a:xfrm>
          <a:off x="1079500" y="99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92351</xdr:rowOff>
    </xdr:from>
    <xdr:ext cx="534377" cy="259045"/>
    <xdr:sp macro="" textlink="">
      <xdr:nvSpPr>
        <xdr:cNvPr id="147" name="テキスト ボックス 146"/>
        <xdr:cNvSpPr txBox="1"/>
      </xdr:nvSpPr>
      <xdr:spPr>
        <a:xfrm>
          <a:off x="863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89081</xdr:rowOff>
    </xdr:from>
    <xdr:to>
      <xdr:col>24</xdr:col>
      <xdr:colOff>63500</xdr:colOff>
      <xdr:row>76</xdr:row>
      <xdr:rowOff>96200</xdr:rowOff>
    </xdr:to>
    <xdr:cxnSp macro="">
      <xdr:nvCxnSpPr>
        <xdr:cNvPr id="179" name="直線コネクタ 178"/>
        <xdr:cNvCxnSpPr/>
      </xdr:nvCxnSpPr>
      <xdr:spPr>
        <a:xfrm flipV="1">
          <a:off x="3797300" y="12947831"/>
          <a:ext cx="838200" cy="1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96200</xdr:rowOff>
    </xdr:from>
    <xdr:to>
      <xdr:col>19</xdr:col>
      <xdr:colOff>177800</xdr:colOff>
      <xdr:row>76</xdr:row>
      <xdr:rowOff>134899</xdr:rowOff>
    </xdr:to>
    <xdr:cxnSp macro="">
      <xdr:nvCxnSpPr>
        <xdr:cNvPr id="182" name="直線コネクタ 181"/>
        <xdr:cNvCxnSpPr/>
      </xdr:nvCxnSpPr>
      <xdr:spPr>
        <a:xfrm flipV="1">
          <a:off x="2908300" y="13126400"/>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120052</xdr:rowOff>
    </xdr:from>
    <xdr:to>
      <xdr:col>15</xdr:col>
      <xdr:colOff>50800</xdr:colOff>
      <xdr:row>76</xdr:row>
      <xdr:rowOff>134899</xdr:rowOff>
    </xdr:to>
    <xdr:cxnSp macro="">
      <xdr:nvCxnSpPr>
        <xdr:cNvPr id="185" name="直線コネクタ 184"/>
        <xdr:cNvCxnSpPr/>
      </xdr:nvCxnSpPr>
      <xdr:spPr>
        <a:xfrm>
          <a:off x="2019300" y="131502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120052</xdr:rowOff>
    </xdr:from>
    <xdr:to>
      <xdr:col>10</xdr:col>
      <xdr:colOff>114300</xdr:colOff>
      <xdr:row>77</xdr:row>
      <xdr:rowOff>19500</xdr:rowOff>
    </xdr:to>
    <xdr:cxnSp macro="">
      <xdr:nvCxnSpPr>
        <xdr:cNvPr id="188" name="直線コネクタ 187"/>
        <xdr:cNvCxnSpPr/>
      </xdr:nvCxnSpPr>
      <xdr:spPr>
        <a:xfrm flipV="1">
          <a:off x="1130300" y="13150252"/>
          <a:ext cx="889000" cy="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38281</xdr:rowOff>
    </xdr:from>
    <xdr:to>
      <xdr:col>24</xdr:col>
      <xdr:colOff>114300</xdr:colOff>
      <xdr:row>75</xdr:row>
      <xdr:rowOff>139881</xdr:rowOff>
    </xdr:to>
    <xdr:sp macro="" textlink="">
      <xdr:nvSpPr>
        <xdr:cNvPr id="198" name="楕円 197"/>
        <xdr:cNvSpPr/>
      </xdr:nvSpPr>
      <xdr:spPr>
        <a:xfrm>
          <a:off x="4584700" y="128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61158</xdr:rowOff>
    </xdr:from>
    <xdr:ext cx="599010" cy="259045"/>
    <xdr:sp macro="" textlink="">
      <xdr:nvSpPr>
        <xdr:cNvPr id="199" name="民生費該当値テキスト"/>
        <xdr:cNvSpPr txBox="1"/>
      </xdr:nvSpPr>
      <xdr:spPr>
        <a:xfrm>
          <a:off x="4686300" y="1274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45400</xdr:rowOff>
    </xdr:from>
    <xdr:to>
      <xdr:col>20</xdr:col>
      <xdr:colOff>38100</xdr:colOff>
      <xdr:row>76</xdr:row>
      <xdr:rowOff>147000</xdr:rowOff>
    </xdr:to>
    <xdr:sp macro="" textlink="">
      <xdr:nvSpPr>
        <xdr:cNvPr id="200" name="楕円 199"/>
        <xdr:cNvSpPr/>
      </xdr:nvSpPr>
      <xdr:spPr>
        <a:xfrm>
          <a:off x="3746500" y="13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163527</xdr:rowOff>
    </xdr:from>
    <xdr:ext cx="599010" cy="259045"/>
    <xdr:sp macro="" textlink="">
      <xdr:nvSpPr>
        <xdr:cNvPr id="201" name="テキスト ボックス 200"/>
        <xdr:cNvSpPr txBox="1"/>
      </xdr:nvSpPr>
      <xdr:spPr>
        <a:xfrm>
          <a:off x="3497795" y="128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84099</xdr:rowOff>
    </xdr:from>
    <xdr:to>
      <xdr:col>15</xdr:col>
      <xdr:colOff>101600</xdr:colOff>
      <xdr:row>77</xdr:row>
      <xdr:rowOff>14249</xdr:rowOff>
    </xdr:to>
    <xdr:sp macro="" textlink="">
      <xdr:nvSpPr>
        <xdr:cNvPr id="202" name="楕円 201"/>
        <xdr:cNvSpPr/>
      </xdr:nvSpPr>
      <xdr:spPr>
        <a:xfrm>
          <a:off x="2857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30777</xdr:rowOff>
    </xdr:from>
    <xdr:ext cx="599010" cy="259045"/>
    <xdr:sp macro="" textlink="">
      <xdr:nvSpPr>
        <xdr:cNvPr id="203" name="テキスト ボックス 202"/>
        <xdr:cNvSpPr txBox="1"/>
      </xdr:nvSpPr>
      <xdr:spPr>
        <a:xfrm>
          <a:off x="2608795" y="12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69252</xdr:rowOff>
    </xdr:from>
    <xdr:to>
      <xdr:col>10</xdr:col>
      <xdr:colOff>165100</xdr:colOff>
      <xdr:row>76</xdr:row>
      <xdr:rowOff>170852</xdr:rowOff>
    </xdr:to>
    <xdr:sp macro="" textlink="">
      <xdr:nvSpPr>
        <xdr:cNvPr id="204" name="楕円 203"/>
        <xdr:cNvSpPr/>
      </xdr:nvSpPr>
      <xdr:spPr>
        <a:xfrm>
          <a:off x="1968500" y="130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15929</xdr:rowOff>
    </xdr:from>
    <xdr:ext cx="599010" cy="259045"/>
    <xdr:sp macro="" textlink="">
      <xdr:nvSpPr>
        <xdr:cNvPr id="205" name="テキスト ボックス 204"/>
        <xdr:cNvSpPr txBox="1"/>
      </xdr:nvSpPr>
      <xdr:spPr>
        <a:xfrm>
          <a:off x="1719795" y="1287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140150</xdr:rowOff>
    </xdr:from>
    <xdr:to>
      <xdr:col>6</xdr:col>
      <xdr:colOff>38100</xdr:colOff>
      <xdr:row>77</xdr:row>
      <xdr:rowOff>70300</xdr:rowOff>
    </xdr:to>
    <xdr:sp macro="" textlink="">
      <xdr:nvSpPr>
        <xdr:cNvPr id="206" name="楕円 205"/>
        <xdr:cNvSpPr/>
      </xdr:nvSpPr>
      <xdr:spPr>
        <a:xfrm>
          <a:off x="1079500" y="131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86827</xdr:rowOff>
    </xdr:from>
    <xdr:ext cx="599010" cy="259045"/>
    <xdr:sp macro="" textlink="">
      <xdr:nvSpPr>
        <xdr:cNvPr id="207" name="テキスト ボックス 206"/>
        <xdr:cNvSpPr txBox="1"/>
      </xdr:nvSpPr>
      <xdr:spPr>
        <a:xfrm>
          <a:off x="830795" y="1294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54584</xdr:rowOff>
    </xdr:from>
    <xdr:to>
      <xdr:col>24</xdr:col>
      <xdr:colOff>63500</xdr:colOff>
      <xdr:row>98</xdr:row>
      <xdr:rowOff>98800</xdr:rowOff>
    </xdr:to>
    <xdr:cxnSp macro="">
      <xdr:nvCxnSpPr>
        <xdr:cNvPr id="237" name="直線コネクタ 236"/>
        <xdr:cNvCxnSpPr/>
      </xdr:nvCxnSpPr>
      <xdr:spPr>
        <a:xfrm flipV="1">
          <a:off x="3797300" y="16856684"/>
          <a:ext cx="8382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98800</xdr:rowOff>
    </xdr:from>
    <xdr:to>
      <xdr:col>19</xdr:col>
      <xdr:colOff>177800</xdr:colOff>
      <xdr:row>98</xdr:row>
      <xdr:rowOff>112040</xdr:rowOff>
    </xdr:to>
    <xdr:cxnSp macro="">
      <xdr:nvCxnSpPr>
        <xdr:cNvPr id="240" name="直線コネクタ 239"/>
        <xdr:cNvCxnSpPr/>
      </xdr:nvCxnSpPr>
      <xdr:spPr>
        <a:xfrm flipV="1">
          <a:off x="2908300" y="16900900"/>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112040</xdr:rowOff>
    </xdr:from>
    <xdr:to>
      <xdr:col>15</xdr:col>
      <xdr:colOff>50800</xdr:colOff>
      <xdr:row>98</xdr:row>
      <xdr:rowOff>118421</xdr:rowOff>
    </xdr:to>
    <xdr:cxnSp macro="">
      <xdr:nvCxnSpPr>
        <xdr:cNvPr id="243" name="直線コネクタ 242"/>
        <xdr:cNvCxnSpPr/>
      </xdr:nvCxnSpPr>
      <xdr:spPr>
        <a:xfrm flipV="1">
          <a:off x="2019300" y="16914140"/>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103791</xdr:rowOff>
    </xdr:from>
    <xdr:to>
      <xdr:col>10</xdr:col>
      <xdr:colOff>114300</xdr:colOff>
      <xdr:row>98</xdr:row>
      <xdr:rowOff>118421</xdr:rowOff>
    </xdr:to>
    <xdr:cxnSp macro="">
      <xdr:nvCxnSpPr>
        <xdr:cNvPr id="246" name="直線コネクタ 245"/>
        <xdr:cNvCxnSpPr/>
      </xdr:nvCxnSpPr>
      <xdr:spPr>
        <a:xfrm>
          <a:off x="1130300" y="1690589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3784</xdr:rowOff>
    </xdr:from>
    <xdr:to>
      <xdr:col>24</xdr:col>
      <xdr:colOff>114300</xdr:colOff>
      <xdr:row>98</xdr:row>
      <xdr:rowOff>105384</xdr:rowOff>
    </xdr:to>
    <xdr:sp macro="" textlink="">
      <xdr:nvSpPr>
        <xdr:cNvPr id="256" name="楕円 255"/>
        <xdr:cNvSpPr/>
      </xdr:nvSpPr>
      <xdr:spPr>
        <a:xfrm>
          <a:off x="45847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48000</xdr:rowOff>
    </xdr:from>
    <xdr:to>
      <xdr:col>20</xdr:col>
      <xdr:colOff>38100</xdr:colOff>
      <xdr:row>98</xdr:row>
      <xdr:rowOff>149600</xdr:rowOff>
    </xdr:to>
    <xdr:sp macro="" textlink="">
      <xdr:nvSpPr>
        <xdr:cNvPr id="258" name="楕円 257"/>
        <xdr:cNvSpPr/>
      </xdr:nvSpPr>
      <xdr:spPr>
        <a:xfrm>
          <a:off x="3746500" y="168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140727</xdr:rowOff>
    </xdr:from>
    <xdr:ext cx="534377" cy="259045"/>
    <xdr:sp macro="" textlink="">
      <xdr:nvSpPr>
        <xdr:cNvPr id="259" name="テキスト ボックス 258"/>
        <xdr:cNvSpPr txBox="1"/>
      </xdr:nvSpPr>
      <xdr:spPr>
        <a:xfrm>
          <a:off x="3530111" y="169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61240</xdr:rowOff>
    </xdr:from>
    <xdr:to>
      <xdr:col>15</xdr:col>
      <xdr:colOff>101600</xdr:colOff>
      <xdr:row>98</xdr:row>
      <xdr:rowOff>162840</xdr:rowOff>
    </xdr:to>
    <xdr:sp macro="" textlink="">
      <xdr:nvSpPr>
        <xdr:cNvPr id="260" name="楕円 259"/>
        <xdr:cNvSpPr/>
      </xdr:nvSpPr>
      <xdr:spPr>
        <a:xfrm>
          <a:off x="2857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153967</xdr:rowOff>
    </xdr:from>
    <xdr:ext cx="534377" cy="259045"/>
    <xdr:sp macro="" textlink="">
      <xdr:nvSpPr>
        <xdr:cNvPr id="261" name="テキスト ボックス 260"/>
        <xdr:cNvSpPr txBox="1"/>
      </xdr:nvSpPr>
      <xdr:spPr>
        <a:xfrm>
          <a:off x="2641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67621</xdr:rowOff>
    </xdr:from>
    <xdr:to>
      <xdr:col>10</xdr:col>
      <xdr:colOff>165100</xdr:colOff>
      <xdr:row>98</xdr:row>
      <xdr:rowOff>169221</xdr:rowOff>
    </xdr:to>
    <xdr:sp macro="" textlink="">
      <xdr:nvSpPr>
        <xdr:cNvPr id="262" name="楕円 261"/>
        <xdr:cNvSpPr/>
      </xdr:nvSpPr>
      <xdr:spPr>
        <a:xfrm>
          <a:off x="1968500" y="168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160348</xdr:rowOff>
    </xdr:from>
    <xdr:ext cx="534377" cy="259045"/>
    <xdr:sp macro="" textlink="">
      <xdr:nvSpPr>
        <xdr:cNvPr id="263" name="テキスト ボックス 262"/>
        <xdr:cNvSpPr txBox="1"/>
      </xdr:nvSpPr>
      <xdr:spPr>
        <a:xfrm>
          <a:off x="1752111" y="169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52991</xdr:rowOff>
    </xdr:from>
    <xdr:to>
      <xdr:col>6</xdr:col>
      <xdr:colOff>38100</xdr:colOff>
      <xdr:row>98</xdr:row>
      <xdr:rowOff>154591</xdr:rowOff>
    </xdr:to>
    <xdr:sp macro="" textlink="">
      <xdr:nvSpPr>
        <xdr:cNvPr id="264" name="楕円 263"/>
        <xdr:cNvSpPr/>
      </xdr:nvSpPr>
      <xdr:spPr>
        <a:xfrm>
          <a:off x="1079500" y="168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145718</xdr:rowOff>
    </xdr:from>
    <xdr:ext cx="534377" cy="259045"/>
    <xdr:sp macro="" textlink="">
      <xdr:nvSpPr>
        <xdr:cNvPr id="265" name="テキスト ボックス 264"/>
        <xdr:cNvSpPr txBox="1"/>
      </xdr:nvSpPr>
      <xdr:spPr>
        <a:xfrm>
          <a:off x="863111" y="1694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57404</xdr:rowOff>
    </xdr:from>
    <xdr:to>
      <xdr:col>55</xdr:col>
      <xdr:colOff>0</xdr:colOff>
      <xdr:row>38</xdr:row>
      <xdr:rowOff>2997</xdr:rowOff>
    </xdr:to>
    <xdr:cxnSp macro="">
      <xdr:nvCxnSpPr>
        <xdr:cNvPr id="292" name="直線コネクタ 291"/>
        <xdr:cNvCxnSpPr/>
      </xdr:nvCxnSpPr>
      <xdr:spPr>
        <a:xfrm>
          <a:off x="9639300" y="6401054"/>
          <a:ext cx="8382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54661</xdr:rowOff>
    </xdr:from>
    <xdr:to>
      <xdr:col>50</xdr:col>
      <xdr:colOff>114300</xdr:colOff>
      <xdr:row>37</xdr:row>
      <xdr:rowOff>57404</xdr:rowOff>
    </xdr:to>
    <xdr:cxnSp macro="">
      <xdr:nvCxnSpPr>
        <xdr:cNvPr id="295" name="直線コネクタ 294"/>
        <xdr:cNvCxnSpPr/>
      </xdr:nvCxnSpPr>
      <xdr:spPr>
        <a:xfrm>
          <a:off x="8750300" y="63983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54661</xdr:rowOff>
    </xdr:to>
    <xdr:cxnSp macro="">
      <xdr:nvCxnSpPr>
        <xdr:cNvPr id="298" name="直線コネクタ 297"/>
        <xdr:cNvCxnSpPr/>
      </xdr:nvCxnSpPr>
      <xdr:spPr>
        <a:xfrm>
          <a:off x="7861300" y="638002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131928</xdr:rowOff>
    </xdr:from>
    <xdr:to>
      <xdr:col>41</xdr:col>
      <xdr:colOff>50800</xdr:colOff>
      <xdr:row>37</xdr:row>
      <xdr:rowOff>36373</xdr:rowOff>
    </xdr:to>
    <xdr:cxnSp macro="">
      <xdr:nvCxnSpPr>
        <xdr:cNvPr id="301" name="直線コネクタ 300"/>
        <xdr:cNvCxnSpPr/>
      </xdr:nvCxnSpPr>
      <xdr:spPr>
        <a:xfrm>
          <a:off x="6972300" y="630412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11" name="楕円 310"/>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38574</xdr:rowOff>
    </xdr:from>
    <xdr:ext cx="378565" cy="259045"/>
    <xdr:sp macro="" textlink="">
      <xdr:nvSpPr>
        <xdr:cNvPr id="312" name="労働費該当値テキスト"/>
        <xdr:cNvSpPr txBox="1"/>
      </xdr:nvSpPr>
      <xdr:spPr>
        <a:xfrm>
          <a:off x="10528300" y="63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xdr:rowOff>
    </xdr:from>
    <xdr:to>
      <xdr:col>50</xdr:col>
      <xdr:colOff>165100</xdr:colOff>
      <xdr:row>37</xdr:row>
      <xdr:rowOff>108204</xdr:rowOff>
    </xdr:to>
    <xdr:sp macro="" textlink="">
      <xdr:nvSpPr>
        <xdr:cNvPr id="313" name="楕円 312"/>
        <xdr:cNvSpPr/>
      </xdr:nvSpPr>
      <xdr:spPr>
        <a:xfrm>
          <a:off x="958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99331</xdr:rowOff>
    </xdr:from>
    <xdr:ext cx="378565" cy="259045"/>
    <xdr:sp macro="" textlink="">
      <xdr:nvSpPr>
        <xdr:cNvPr id="314" name="テキスト ボックス 313"/>
        <xdr:cNvSpPr txBox="1"/>
      </xdr:nvSpPr>
      <xdr:spPr>
        <a:xfrm>
          <a:off x="9450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3861</xdr:rowOff>
    </xdr:from>
    <xdr:to>
      <xdr:col>46</xdr:col>
      <xdr:colOff>38100</xdr:colOff>
      <xdr:row>37</xdr:row>
      <xdr:rowOff>105461</xdr:rowOff>
    </xdr:to>
    <xdr:sp macro="" textlink="">
      <xdr:nvSpPr>
        <xdr:cNvPr id="315" name="楕円 314"/>
        <xdr:cNvSpPr/>
      </xdr:nvSpPr>
      <xdr:spPr>
        <a:xfrm>
          <a:off x="8699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96588</xdr:rowOff>
    </xdr:from>
    <xdr:ext cx="378565" cy="259045"/>
    <xdr:sp macro="" textlink="">
      <xdr:nvSpPr>
        <xdr:cNvPr id="316" name="テキスト ボックス 315"/>
        <xdr:cNvSpPr txBox="1"/>
      </xdr:nvSpPr>
      <xdr:spPr>
        <a:xfrm>
          <a:off x="8561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17" name="楕円 316"/>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78300</xdr:rowOff>
    </xdr:from>
    <xdr:ext cx="378565" cy="259045"/>
    <xdr:sp macro="" textlink="">
      <xdr:nvSpPr>
        <xdr:cNvPr id="318" name="テキスト ボックス 317"/>
        <xdr:cNvSpPr txBox="1"/>
      </xdr:nvSpPr>
      <xdr:spPr>
        <a:xfrm>
          <a:off x="7672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81128</xdr:rowOff>
    </xdr:from>
    <xdr:to>
      <xdr:col>36</xdr:col>
      <xdr:colOff>165100</xdr:colOff>
      <xdr:row>37</xdr:row>
      <xdr:rowOff>11278</xdr:rowOff>
    </xdr:to>
    <xdr:sp macro="" textlink="">
      <xdr:nvSpPr>
        <xdr:cNvPr id="319" name="楕円 318"/>
        <xdr:cNvSpPr/>
      </xdr:nvSpPr>
      <xdr:spPr>
        <a:xfrm>
          <a:off x="6921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2405</xdr:rowOff>
    </xdr:from>
    <xdr:ext cx="378565" cy="259045"/>
    <xdr:sp macro="" textlink="">
      <xdr:nvSpPr>
        <xdr:cNvPr id="320" name="テキスト ボックス 319"/>
        <xdr:cNvSpPr txBox="1"/>
      </xdr:nvSpPr>
      <xdr:spPr>
        <a:xfrm>
          <a:off x="6783017"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xdr:rowOff>
    </xdr:from>
    <xdr:to>
      <xdr:col>55</xdr:col>
      <xdr:colOff>0</xdr:colOff>
      <xdr:row>76</xdr:row>
      <xdr:rowOff>86162</xdr:rowOff>
    </xdr:to>
    <xdr:cxnSp macro="">
      <xdr:nvCxnSpPr>
        <xdr:cNvPr id="404" name="直線コネクタ 403"/>
        <xdr:cNvCxnSpPr/>
      </xdr:nvCxnSpPr>
      <xdr:spPr>
        <a:xfrm>
          <a:off x="9639300" y="13031139"/>
          <a:ext cx="8382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xdr:rowOff>
    </xdr:from>
    <xdr:to>
      <xdr:col>50</xdr:col>
      <xdr:colOff>114300</xdr:colOff>
      <xdr:row>76</xdr:row>
      <xdr:rowOff>136409</xdr:rowOff>
    </xdr:to>
    <xdr:cxnSp macro="">
      <xdr:nvCxnSpPr>
        <xdr:cNvPr id="407" name="直線コネクタ 406"/>
        <xdr:cNvCxnSpPr/>
      </xdr:nvCxnSpPr>
      <xdr:spPr>
        <a:xfrm flipV="1">
          <a:off x="8750300" y="13031139"/>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126304</xdr:rowOff>
    </xdr:from>
    <xdr:to>
      <xdr:col>45</xdr:col>
      <xdr:colOff>177800</xdr:colOff>
      <xdr:row>76</xdr:row>
      <xdr:rowOff>136409</xdr:rowOff>
    </xdr:to>
    <xdr:cxnSp macro="">
      <xdr:nvCxnSpPr>
        <xdr:cNvPr id="410" name="直線コネクタ 409"/>
        <xdr:cNvCxnSpPr/>
      </xdr:nvCxnSpPr>
      <xdr:spPr>
        <a:xfrm>
          <a:off x="7861300" y="1315650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126304</xdr:rowOff>
    </xdr:from>
    <xdr:to>
      <xdr:col>41</xdr:col>
      <xdr:colOff>50800</xdr:colOff>
      <xdr:row>76</xdr:row>
      <xdr:rowOff>129412</xdr:rowOff>
    </xdr:to>
    <xdr:cxnSp macro="">
      <xdr:nvCxnSpPr>
        <xdr:cNvPr id="413" name="直線コネクタ 412"/>
        <xdr:cNvCxnSpPr/>
      </xdr:nvCxnSpPr>
      <xdr:spPr>
        <a:xfrm flipV="1">
          <a:off x="6972300" y="1315650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35362</xdr:rowOff>
    </xdr:from>
    <xdr:to>
      <xdr:col>55</xdr:col>
      <xdr:colOff>50800</xdr:colOff>
      <xdr:row>76</xdr:row>
      <xdr:rowOff>136962</xdr:rowOff>
    </xdr:to>
    <xdr:sp macro="" textlink="">
      <xdr:nvSpPr>
        <xdr:cNvPr id="423" name="楕円 422"/>
        <xdr:cNvSpPr/>
      </xdr:nvSpPr>
      <xdr:spPr>
        <a:xfrm>
          <a:off x="104267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58239</xdr:rowOff>
    </xdr:from>
    <xdr:ext cx="469744" cy="259045"/>
    <xdr:sp macro="" textlink="">
      <xdr:nvSpPr>
        <xdr:cNvPr id="424" name="商工費該当値テキスト"/>
        <xdr:cNvSpPr txBox="1"/>
      </xdr:nvSpPr>
      <xdr:spPr>
        <a:xfrm>
          <a:off x="10528300" y="129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121589</xdr:rowOff>
    </xdr:from>
    <xdr:to>
      <xdr:col>50</xdr:col>
      <xdr:colOff>165100</xdr:colOff>
      <xdr:row>76</xdr:row>
      <xdr:rowOff>51739</xdr:rowOff>
    </xdr:to>
    <xdr:sp macro="" textlink="">
      <xdr:nvSpPr>
        <xdr:cNvPr id="425" name="楕円 424"/>
        <xdr:cNvSpPr/>
      </xdr:nvSpPr>
      <xdr:spPr>
        <a:xfrm>
          <a:off x="9588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68266</xdr:rowOff>
    </xdr:from>
    <xdr:ext cx="534377" cy="259045"/>
    <xdr:sp macro="" textlink="">
      <xdr:nvSpPr>
        <xdr:cNvPr id="426" name="テキスト ボックス 425"/>
        <xdr:cNvSpPr txBox="1"/>
      </xdr:nvSpPr>
      <xdr:spPr>
        <a:xfrm>
          <a:off x="9372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85609</xdr:rowOff>
    </xdr:from>
    <xdr:to>
      <xdr:col>46</xdr:col>
      <xdr:colOff>38100</xdr:colOff>
      <xdr:row>77</xdr:row>
      <xdr:rowOff>15759</xdr:rowOff>
    </xdr:to>
    <xdr:sp macro="" textlink="">
      <xdr:nvSpPr>
        <xdr:cNvPr id="427" name="楕円 426"/>
        <xdr:cNvSpPr/>
      </xdr:nvSpPr>
      <xdr:spPr>
        <a:xfrm>
          <a:off x="8699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32285</xdr:rowOff>
    </xdr:from>
    <xdr:ext cx="469744" cy="259045"/>
    <xdr:sp macro="" textlink="">
      <xdr:nvSpPr>
        <xdr:cNvPr id="428" name="テキスト ボックス 427"/>
        <xdr:cNvSpPr txBox="1"/>
      </xdr:nvSpPr>
      <xdr:spPr>
        <a:xfrm>
          <a:off x="8515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75504</xdr:rowOff>
    </xdr:from>
    <xdr:to>
      <xdr:col>41</xdr:col>
      <xdr:colOff>101600</xdr:colOff>
      <xdr:row>77</xdr:row>
      <xdr:rowOff>5654</xdr:rowOff>
    </xdr:to>
    <xdr:sp macro="" textlink="">
      <xdr:nvSpPr>
        <xdr:cNvPr id="429" name="楕円 428"/>
        <xdr:cNvSpPr/>
      </xdr:nvSpPr>
      <xdr:spPr>
        <a:xfrm>
          <a:off x="7810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22181</xdr:rowOff>
    </xdr:from>
    <xdr:ext cx="469744" cy="259045"/>
    <xdr:sp macro="" textlink="">
      <xdr:nvSpPr>
        <xdr:cNvPr id="430" name="テキスト ボックス 429"/>
        <xdr:cNvSpPr txBox="1"/>
      </xdr:nvSpPr>
      <xdr:spPr>
        <a:xfrm>
          <a:off x="7626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78612</xdr:rowOff>
    </xdr:from>
    <xdr:to>
      <xdr:col>36</xdr:col>
      <xdr:colOff>165100</xdr:colOff>
      <xdr:row>77</xdr:row>
      <xdr:rowOff>8762</xdr:rowOff>
    </xdr:to>
    <xdr:sp macro="" textlink="">
      <xdr:nvSpPr>
        <xdr:cNvPr id="431" name="楕円 430"/>
        <xdr:cNvSpPr/>
      </xdr:nvSpPr>
      <xdr:spPr>
        <a:xfrm>
          <a:off x="6921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25290</xdr:rowOff>
    </xdr:from>
    <xdr:ext cx="469744" cy="259045"/>
    <xdr:sp macro="" textlink="">
      <xdr:nvSpPr>
        <xdr:cNvPr id="432" name="テキスト ボックス 431"/>
        <xdr:cNvSpPr txBox="1"/>
      </xdr:nvSpPr>
      <xdr:spPr>
        <a:xfrm>
          <a:off x="6737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138024</xdr:rowOff>
    </xdr:from>
    <xdr:to>
      <xdr:col>55</xdr:col>
      <xdr:colOff>0</xdr:colOff>
      <xdr:row>97</xdr:row>
      <xdr:rowOff>162514</xdr:rowOff>
    </xdr:to>
    <xdr:cxnSp macro="">
      <xdr:nvCxnSpPr>
        <xdr:cNvPr id="461" name="直線コネクタ 460"/>
        <xdr:cNvCxnSpPr/>
      </xdr:nvCxnSpPr>
      <xdr:spPr>
        <a:xfrm>
          <a:off x="9639300" y="16768674"/>
          <a:ext cx="8382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138024</xdr:rowOff>
    </xdr:from>
    <xdr:to>
      <xdr:col>50</xdr:col>
      <xdr:colOff>114300</xdr:colOff>
      <xdr:row>98</xdr:row>
      <xdr:rowOff>18839</xdr:rowOff>
    </xdr:to>
    <xdr:cxnSp macro="">
      <xdr:nvCxnSpPr>
        <xdr:cNvPr id="464" name="直線コネクタ 463"/>
        <xdr:cNvCxnSpPr/>
      </xdr:nvCxnSpPr>
      <xdr:spPr>
        <a:xfrm flipV="1">
          <a:off x="8750300" y="16768674"/>
          <a:ext cx="8890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11867</xdr:rowOff>
    </xdr:from>
    <xdr:to>
      <xdr:col>45</xdr:col>
      <xdr:colOff>177800</xdr:colOff>
      <xdr:row>98</xdr:row>
      <xdr:rowOff>18839</xdr:rowOff>
    </xdr:to>
    <xdr:cxnSp macro="">
      <xdr:nvCxnSpPr>
        <xdr:cNvPr id="467" name="直線コネクタ 466"/>
        <xdr:cNvCxnSpPr/>
      </xdr:nvCxnSpPr>
      <xdr:spPr>
        <a:xfrm>
          <a:off x="7861300" y="1681396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51422</xdr:rowOff>
    </xdr:from>
    <xdr:to>
      <xdr:col>41</xdr:col>
      <xdr:colOff>50800</xdr:colOff>
      <xdr:row>98</xdr:row>
      <xdr:rowOff>11867</xdr:rowOff>
    </xdr:to>
    <xdr:cxnSp macro="">
      <xdr:nvCxnSpPr>
        <xdr:cNvPr id="470" name="直線コネクタ 469"/>
        <xdr:cNvCxnSpPr/>
      </xdr:nvCxnSpPr>
      <xdr:spPr>
        <a:xfrm>
          <a:off x="6972300" y="16682072"/>
          <a:ext cx="889000" cy="1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111714</xdr:rowOff>
    </xdr:from>
    <xdr:to>
      <xdr:col>55</xdr:col>
      <xdr:colOff>50800</xdr:colOff>
      <xdr:row>98</xdr:row>
      <xdr:rowOff>41864</xdr:rowOff>
    </xdr:to>
    <xdr:sp macro="" textlink="">
      <xdr:nvSpPr>
        <xdr:cNvPr id="480" name="楕円 479"/>
        <xdr:cNvSpPr/>
      </xdr:nvSpPr>
      <xdr:spPr>
        <a:xfrm>
          <a:off x="104267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26641</xdr:rowOff>
    </xdr:from>
    <xdr:ext cx="534377" cy="259045"/>
    <xdr:sp macro="" textlink="">
      <xdr:nvSpPr>
        <xdr:cNvPr id="481" name="土木費該当値テキスト"/>
        <xdr:cNvSpPr txBox="1"/>
      </xdr:nvSpPr>
      <xdr:spPr>
        <a:xfrm>
          <a:off x="10528300" y="166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87224</xdr:rowOff>
    </xdr:from>
    <xdr:to>
      <xdr:col>50</xdr:col>
      <xdr:colOff>165100</xdr:colOff>
      <xdr:row>98</xdr:row>
      <xdr:rowOff>17374</xdr:rowOff>
    </xdr:to>
    <xdr:sp macro="" textlink="">
      <xdr:nvSpPr>
        <xdr:cNvPr id="482" name="楕円 481"/>
        <xdr:cNvSpPr/>
      </xdr:nvSpPr>
      <xdr:spPr>
        <a:xfrm>
          <a:off x="9588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8501</xdr:rowOff>
    </xdr:from>
    <xdr:ext cx="534377" cy="259045"/>
    <xdr:sp macro="" textlink="">
      <xdr:nvSpPr>
        <xdr:cNvPr id="483" name="テキスト ボックス 482"/>
        <xdr:cNvSpPr txBox="1"/>
      </xdr:nvSpPr>
      <xdr:spPr>
        <a:xfrm>
          <a:off x="9372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139489</xdr:rowOff>
    </xdr:from>
    <xdr:to>
      <xdr:col>46</xdr:col>
      <xdr:colOff>38100</xdr:colOff>
      <xdr:row>98</xdr:row>
      <xdr:rowOff>69639</xdr:rowOff>
    </xdr:to>
    <xdr:sp macro="" textlink="">
      <xdr:nvSpPr>
        <xdr:cNvPr id="484" name="楕円 483"/>
        <xdr:cNvSpPr/>
      </xdr:nvSpPr>
      <xdr:spPr>
        <a:xfrm>
          <a:off x="8699500" y="16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60766</xdr:rowOff>
    </xdr:from>
    <xdr:ext cx="534377" cy="259045"/>
    <xdr:sp macro="" textlink="">
      <xdr:nvSpPr>
        <xdr:cNvPr id="485" name="テキスト ボックス 484"/>
        <xdr:cNvSpPr txBox="1"/>
      </xdr:nvSpPr>
      <xdr:spPr>
        <a:xfrm>
          <a:off x="8483111" y="168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132517</xdr:rowOff>
    </xdr:from>
    <xdr:to>
      <xdr:col>41</xdr:col>
      <xdr:colOff>101600</xdr:colOff>
      <xdr:row>98</xdr:row>
      <xdr:rowOff>62667</xdr:rowOff>
    </xdr:to>
    <xdr:sp macro="" textlink="">
      <xdr:nvSpPr>
        <xdr:cNvPr id="486" name="楕円 485"/>
        <xdr:cNvSpPr/>
      </xdr:nvSpPr>
      <xdr:spPr>
        <a:xfrm>
          <a:off x="7810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53794</xdr:rowOff>
    </xdr:from>
    <xdr:ext cx="534377" cy="259045"/>
    <xdr:sp macro="" textlink="">
      <xdr:nvSpPr>
        <xdr:cNvPr id="487" name="テキスト ボックス 486"/>
        <xdr:cNvSpPr txBox="1"/>
      </xdr:nvSpPr>
      <xdr:spPr>
        <a:xfrm>
          <a:off x="7594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622</xdr:rowOff>
    </xdr:from>
    <xdr:to>
      <xdr:col>36</xdr:col>
      <xdr:colOff>165100</xdr:colOff>
      <xdr:row>97</xdr:row>
      <xdr:rowOff>102222</xdr:rowOff>
    </xdr:to>
    <xdr:sp macro="" textlink="">
      <xdr:nvSpPr>
        <xdr:cNvPr id="488" name="楕円 487"/>
        <xdr:cNvSpPr/>
      </xdr:nvSpPr>
      <xdr:spPr>
        <a:xfrm>
          <a:off x="69215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118749</xdr:rowOff>
    </xdr:from>
    <xdr:ext cx="534377" cy="259045"/>
    <xdr:sp macro="" textlink="">
      <xdr:nvSpPr>
        <xdr:cNvPr id="489" name="テキスト ボックス 488"/>
        <xdr:cNvSpPr txBox="1"/>
      </xdr:nvSpPr>
      <xdr:spPr>
        <a:xfrm>
          <a:off x="6705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xdr:rowOff>
    </xdr:from>
    <xdr:to>
      <xdr:col>85</xdr:col>
      <xdr:colOff>127000</xdr:colOff>
      <xdr:row>37</xdr:row>
      <xdr:rowOff>77292</xdr:rowOff>
    </xdr:to>
    <xdr:cxnSp macro="">
      <xdr:nvCxnSpPr>
        <xdr:cNvPr id="514" name="直線コネクタ 513"/>
        <xdr:cNvCxnSpPr/>
      </xdr:nvCxnSpPr>
      <xdr:spPr>
        <a:xfrm>
          <a:off x="15481300" y="6344933"/>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xdr:rowOff>
    </xdr:from>
    <xdr:to>
      <xdr:col>81</xdr:col>
      <xdr:colOff>50800</xdr:colOff>
      <xdr:row>37</xdr:row>
      <xdr:rowOff>40659</xdr:rowOff>
    </xdr:to>
    <xdr:cxnSp macro="">
      <xdr:nvCxnSpPr>
        <xdr:cNvPr id="517" name="直線コネクタ 516"/>
        <xdr:cNvCxnSpPr/>
      </xdr:nvCxnSpPr>
      <xdr:spPr>
        <a:xfrm flipV="1">
          <a:off x="14592300" y="6344933"/>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27572</xdr:rowOff>
    </xdr:from>
    <xdr:to>
      <xdr:col>76</xdr:col>
      <xdr:colOff>114300</xdr:colOff>
      <xdr:row>37</xdr:row>
      <xdr:rowOff>40659</xdr:rowOff>
    </xdr:to>
    <xdr:cxnSp macro="">
      <xdr:nvCxnSpPr>
        <xdr:cNvPr id="520" name="直線コネクタ 519"/>
        <xdr:cNvCxnSpPr/>
      </xdr:nvCxnSpPr>
      <xdr:spPr>
        <a:xfrm>
          <a:off x="13703300" y="6371222"/>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165703</xdr:rowOff>
    </xdr:from>
    <xdr:to>
      <xdr:col>71</xdr:col>
      <xdr:colOff>177800</xdr:colOff>
      <xdr:row>37</xdr:row>
      <xdr:rowOff>27572</xdr:rowOff>
    </xdr:to>
    <xdr:cxnSp macro="">
      <xdr:nvCxnSpPr>
        <xdr:cNvPr id="523" name="直線コネクタ 522"/>
        <xdr:cNvCxnSpPr/>
      </xdr:nvCxnSpPr>
      <xdr:spPr>
        <a:xfrm>
          <a:off x="12814300" y="6337903"/>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26492</xdr:rowOff>
    </xdr:from>
    <xdr:to>
      <xdr:col>85</xdr:col>
      <xdr:colOff>177800</xdr:colOff>
      <xdr:row>37</xdr:row>
      <xdr:rowOff>128092</xdr:rowOff>
    </xdr:to>
    <xdr:sp macro="" textlink="">
      <xdr:nvSpPr>
        <xdr:cNvPr id="533" name="楕円 532"/>
        <xdr:cNvSpPr/>
      </xdr:nvSpPr>
      <xdr:spPr>
        <a:xfrm>
          <a:off x="162687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112869</xdr:rowOff>
    </xdr:from>
    <xdr:ext cx="469744" cy="259045"/>
    <xdr:sp macro="" textlink="">
      <xdr:nvSpPr>
        <xdr:cNvPr id="534" name="消防費該当値テキスト"/>
        <xdr:cNvSpPr txBox="1"/>
      </xdr:nvSpPr>
      <xdr:spPr>
        <a:xfrm>
          <a:off x="16370300" y="62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121933</xdr:rowOff>
    </xdr:from>
    <xdr:to>
      <xdr:col>81</xdr:col>
      <xdr:colOff>101600</xdr:colOff>
      <xdr:row>37</xdr:row>
      <xdr:rowOff>52083</xdr:rowOff>
    </xdr:to>
    <xdr:sp macro="" textlink="">
      <xdr:nvSpPr>
        <xdr:cNvPr id="535" name="楕円 534"/>
        <xdr:cNvSpPr/>
      </xdr:nvSpPr>
      <xdr:spPr>
        <a:xfrm>
          <a:off x="15430500" y="62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43210</xdr:rowOff>
    </xdr:from>
    <xdr:ext cx="469744" cy="259045"/>
    <xdr:sp macro="" textlink="">
      <xdr:nvSpPr>
        <xdr:cNvPr id="536" name="テキスト ボックス 535"/>
        <xdr:cNvSpPr txBox="1"/>
      </xdr:nvSpPr>
      <xdr:spPr>
        <a:xfrm>
          <a:off x="15246428" y="638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161309</xdr:rowOff>
    </xdr:from>
    <xdr:to>
      <xdr:col>76</xdr:col>
      <xdr:colOff>165100</xdr:colOff>
      <xdr:row>37</xdr:row>
      <xdr:rowOff>91459</xdr:rowOff>
    </xdr:to>
    <xdr:sp macro="" textlink="">
      <xdr:nvSpPr>
        <xdr:cNvPr id="537" name="楕円 536"/>
        <xdr:cNvSpPr/>
      </xdr:nvSpPr>
      <xdr:spPr>
        <a:xfrm>
          <a:off x="14541500" y="63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82586</xdr:rowOff>
    </xdr:from>
    <xdr:ext cx="469744" cy="259045"/>
    <xdr:sp macro="" textlink="">
      <xdr:nvSpPr>
        <xdr:cNvPr id="538" name="テキスト ボックス 537"/>
        <xdr:cNvSpPr txBox="1"/>
      </xdr:nvSpPr>
      <xdr:spPr>
        <a:xfrm>
          <a:off x="14357428" y="64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148222</xdr:rowOff>
    </xdr:from>
    <xdr:to>
      <xdr:col>72</xdr:col>
      <xdr:colOff>38100</xdr:colOff>
      <xdr:row>37</xdr:row>
      <xdr:rowOff>78372</xdr:rowOff>
    </xdr:to>
    <xdr:sp macro="" textlink="">
      <xdr:nvSpPr>
        <xdr:cNvPr id="539" name="楕円 538"/>
        <xdr:cNvSpPr/>
      </xdr:nvSpPr>
      <xdr:spPr>
        <a:xfrm>
          <a:off x="13652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94899</xdr:rowOff>
    </xdr:from>
    <xdr:ext cx="469744" cy="259045"/>
    <xdr:sp macro="" textlink="">
      <xdr:nvSpPr>
        <xdr:cNvPr id="540" name="テキスト ボックス 539"/>
        <xdr:cNvSpPr txBox="1"/>
      </xdr:nvSpPr>
      <xdr:spPr>
        <a:xfrm>
          <a:off x="13468428"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114903</xdr:rowOff>
    </xdr:from>
    <xdr:to>
      <xdr:col>67</xdr:col>
      <xdr:colOff>101600</xdr:colOff>
      <xdr:row>37</xdr:row>
      <xdr:rowOff>45053</xdr:rowOff>
    </xdr:to>
    <xdr:sp macro="" textlink="">
      <xdr:nvSpPr>
        <xdr:cNvPr id="541" name="楕円 540"/>
        <xdr:cNvSpPr/>
      </xdr:nvSpPr>
      <xdr:spPr>
        <a:xfrm>
          <a:off x="12763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36180</xdr:rowOff>
    </xdr:from>
    <xdr:ext cx="469744" cy="259045"/>
    <xdr:sp macro="" textlink="">
      <xdr:nvSpPr>
        <xdr:cNvPr id="542" name="テキスト ボックス 541"/>
        <xdr:cNvSpPr txBox="1"/>
      </xdr:nvSpPr>
      <xdr:spPr>
        <a:xfrm>
          <a:off x="12579428" y="637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59068</xdr:rowOff>
    </xdr:from>
    <xdr:to>
      <xdr:col>85</xdr:col>
      <xdr:colOff>127000</xdr:colOff>
      <xdr:row>57</xdr:row>
      <xdr:rowOff>91872</xdr:rowOff>
    </xdr:to>
    <xdr:cxnSp macro="">
      <xdr:nvCxnSpPr>
        <xdr:cNvPr id="572" name="直線コネクタ 571"/>
        <xdr:cNvCxnSpPr/>
      </xdr:nvCxnSpPr>
      <xdr:spPr>
        <a:xfrm>
          <a:off x="15481300" y="9660268"/>
          <a:ext cx="8382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51486</xdr:rowOff>
    </xdr:from>
    <xdr:to>
      <xdr:col>81</xdr:col>
      <xdr:colOff>50800</xdr:colOff>
      <xdr:row>56</xdr:row>
      <xdr:rowOff>59068</xdr:rowOff>
    </xdr:to>
    <xdr:cxnSp macro="">
      <xdr:nvCxnSpPr>
        <xdr:cNvPr id="575" name="直線コネクタ 574"/>
        <xdr:cNvCxnSpPr/>
      </xdr:nvCxnSpPr>
      <xdr:spPr>
        <a:xfrm>
          <a:off x="14592300" y="965268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51486</xdr:rowOff>
    </xdr:from>
    <xdr:to>
      <xdr:col>76</xdr:col>
      <xdr:colOff>114300</xdr:colOff>
      <xdr:row>57</xdr:row>
      <xdr:rowOff>40195</xdr:rowOff>
    </xdr:to>
    <xdr:cxnSp macro="">
      <xdr:nvCxnSpPr>
        <xdr:cNvPr id="578" name="直線コネクタ 577"/>
        <xdr:cNvCxnSpPr/>
      </xdr:nvCxnSpPr>
      <xdr:spPr>
        <a:xfrm flipV="1">
          <a:off x="13703300" y="9652686"/>
          <a:ext cx="889000" cy="1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13856</xdr:rowOff>
    </xdr:from>
    <xdr:to>
      <xdr:col>71</xdr:col>
      <xdr:colOff>177800</xdr:colOff>
      <xdr:row>57</xdr:row>
      <xdr:rowOff>40195</xdr:rowOff>
    </xdr:to>
    <xdr:cxnSp macro="">
      <xdr:nvCxnSpPr>
        <xdr:cNvPr id="581" name="直線コネクタ 580"/>
        <xdr:cNvCxnSpPr/>
      </xdr:nvCxnSpPr>
      <xdr:spPr>
        <a:xfrm>
          <a:off x="12814300" y="9786506"/>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41072</xdr:rowOff>
    </xdr:from>
    <xdr:to>
      <xdr:col>85</xdr:col>
      <xdr:colOff>177800</xdr:colOff>
      <xdr:row>57</xdr:row>
      <xdr:rowOff>142672</xdr:rowOff>
    </xdr:to>
    <xdr:sp macro="" textlink="">
      <xdr:nvSpPr>
        <xdr:cNvPr id="591" name="楕円 590"/>
        <xdr:cNvSpPr/>
      </xdr:nvSpPr>
      <xdr:spPr>
        <a:xfrm>
          <a:off x="162687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19499</xdr:rowOff>
    </xdr:from>
    <xdr:ext cx="534377" cy="259045"/>
    <xdr:sp macro="" textlink="">
      <xdr:nvSpPr>
        <xdr:cNvPr id="592" name="教育費該当値テキスト"/>
        <xdr:cNvSpPr txBox="1"/>
      </xdr:nvSpPr>
      <xdr:spPr>
        <a:xfrm>
          <a:off x="16370300" y="97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8268</xdr:rowOff>
    </xdr:from>
    <xdr:to>
      <xdr:col>81</xdr:col>
      <xdr:colOff>101600</xdr:colOff>
      <xdr:row>56</xdr:row>
      <xdr:rowOff>109868</xdr:rowOff>
    </xdr:to>
    <xdr:sp macro="" textlink="">
      <xdr:nvSpPr>
        <xdr:cNvPr id="593" name="楕円 592"/>
        <xdr:cNvSpPr/>
      </xdr:nvSpPr>
      <xdr:spPr>
        <a:xfrm>
          <a:off x="15430500" y="96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126395</xdr:rowOff>
    </xdr:from>
    <xdr:ext cx="534377" cy="259045"/>
    <xdr:sp macro="" textlink="">
      <xdr:nvSpPr>
        <xdr:cNvPr id="594" name="テキスト ボックス 593"/>
        <xdr:cNvSpPr txBox="1"/>
      </xdr:nvSpPr>
      <xdr:spPr>
        <a:xfrm>
          <a:off x="15214111" y="93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686</xdr:rowOff>
    </xdr:from>
    <xdr:to>
      <xdr:col>76</xdr:col>
      <xdr:colOff>165100</xdr:colOff>
      <xdr:row>56</xdr:row>
      <xdr:rowOff>102286</xdr:rowOff>
    </xdr:to>
    <xdr:sp macro="" textlink="">
      <xdr:nvSpPr>
        <xdr:cNvPr id="595" name="楕円 594"/>
        <xdr:cNvSpPr/>
      </xdr:nvSpPr>
      <xdr:spPr>
        <a:xfrm>
          <a:off x="14541500" y="96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118813</xdr:rowOff>
    </xdr:from>
    <xdr:ext cx="534377" cy="259045"/>
    <xdr:sp macro="" textlink="">
      <xdr:nvSpPr>
        <xdr:cNvPr id="596" name="テキスト ボックス 595"/>
        <xdr:cNvSpPr txBox="1"/>
      </xdr:nvSpPr>
      <xdr:spPr>
        <a:xfrm>
          <a:off x="14325111" y="93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160845</xdr:rowOff>
    </xdr:from>
    <xdr:to>
      <xdr:col>72</xdr:col>
      <xdr:colOff>38100</xdr:colOff>
      <xdr:row>57</xdr:row>
      <xdr:rowOff>90995</xdr:rowOff>
    </xdr:to>
    <xdr:sp macro="" textlink="">
      <xdr:nvSpPr>
        <xdr:cNvPr id="597" name="楕円 596"/>
        <xdr:cNvSpPr/>
      </xdr:nvSpPr>
      <xdr:spPr>
        <a:xfrm>
          <a:off x="13652500" y="97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107522</xdr:rowOff>
    </xdr:from>
    <xdr:ext cx="534377" cy="259045"/>
    <xdr:sp macro="" textlink="">
      <xdr:nvSpPr>
        <xdr:cNvPr id="598" name="テキスト ボックス 597"/>
        <xdr:cNvSpPr txBox="1"/>
      </xdr:nvSpPr>
      <xdr:spPr>
        <a:xfrm>
          <a:off x="13436111" y="95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134506</xdr:rowOff>
    </xdr:from>
    <xdr:to>
      <xdr:col>67</xdr:col>
      <xdr:colOff>101600</xdr:colOff>
      <xdr:row>57</xdr:row>
      <xdr:rowOff>64656</xdr:rowOff>
    </xdr:to>
    <xdr:sp macro="" textlink="">
      <xdr:nvSpPr>
        <xdr:cNvPr id="599" name="楕円 598"/>
        <xdr:cNvSpPr/>
      </xdr:nvSpPr>
      <xdr:spPr>
        <a:xfrm>
          <a:off x="12763500" y="97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81183</xdr:rowOff>
    </xdr:from>
    <xdr:ext cx="534377" cy="259045"/>
    <xdr:sp macro="" textlink="">
      <xdr:nvSpPr>
        <xdr:cNvPr id="600" name="テキスト ボックス 599"/>
        <xdr:cNvSpPr txBox="1"/>
      </xdr:nvSpPr>
      <xdr:spPr>
        <a:xfrm>
          <a:off x="12547111" y="9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15603</xdr:rowOff>
    </xdr:from>
    <xdr:to>
      <xdr:col>85</xdr:col>
      <xdr:colOff>127000</xdr:colOff>
      <xdr:row>79</xdr:row>
      <xdr:rowOff>98879</xdr:rowOff>
    </xdr:to>
    <xdr:cxnSp macro="">
      <xdr:nvCxnSpPr>
        <xdr:cNvPr id="631" name="直線コネクタ 630"/>
        <xdr:cNvCxnSpPr/>
      </xdr:nvCxnSpPr>
      <xdr:spPr>
        <a:xfrm>
          <a:off x="15481300" y="12874353"/>
          <a:ext cx="838200" cy="7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15603</xdr:rowOff>
    </xdr:from>
    <xdr:to>
      <xdr:col>81</xdr:col>
      <xdr:colOff>50800</xdr:colOff>
      <xdr:row>79</xdr:row>
      <xdr:rowOff>98879</xdr:rowOff>
    </xdr:to>
    <xdr:cxnSp macro="">
      <xdr:nvCxnSpPr>
        <xdr:cNvPr id="634" name="直線コネクタ 633"/>
        <xdr:cNvCxnSpPr/>
      </xdr:nvCxnSpPr>
      <xdr:spPr>
        <a:xfrm flipV="1">
          <a:off x="14592300" y="12874353"/>
          <a:ext cx="889000" cy="7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136253</xdr:rowOff>
    </xdr:from>
    <xdr:to>
      <xdr:col>81</xdr:col>
      <xdr:colOff>101600</xdr:colOff>
      <xdr:row>75</xdr:row>
      <xdr:rowOff>66403</xdr:rowOff>
    </xdr:to>
    <xdr:sp macro="" textlink="">
      <xdr:nvSpPr>
        <xdr:cNvPr id="652" name="楕円 651"/>
        <xdr:cNvSpPr/>
      </xdr:nvSpPr>
      <xdr:spPr>
        <a:xfrm>
          <a:off x="15430500" y="128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73</xdr:row>
      <xdr:rowOff>82930</xdr:rowOff>
    </xdr:from>
    <xdr:ext cx="378565" cy="259045"/>
    <xdr:sp macro="" textlink="">
      <xdr:nvSpPr>
        <xdr:cNvPr id="653" name="テキスト ボックス 652"/>
        <xdr:cNvSpPr txBox="1"/>
      </xdr:nvSpPr>
      <xdr:spPr>
        <a:xfrm>
          <a:off x="15292017" y="1259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23876</xdr:rowOff>
    </xdr:from>
    <xdr:to>
      <xdr:col>85</xdr:col>
      <xdr:colOff>127000</xdr:colOff>
      <xdr:row>92</xdr:row>
      <xdr:rowOff>60961</xdr:rowOff>
    </xdr:to>
    <xdr:cxnSp macro="">
      <xdr:nvCxnSpPr>
        <xdr:cNvPr id="688" name="直線コネクタ 687"/>
        <xdr:cNvCxnSpPr/>
      </xdr:nvCxnSpPr>
      <xdr:spPr>
        <a:xfrm flipV="1">
          <a:off x="15481300" y="15797276"/>
          <a:ext cx="8382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60961</xdr:rowOff>
    </xdr:from>
    <xdr:to>
      <xdr:col>81</xdr:col>
      <xdr:colOff>50800</xdr:colOff>
      <xdr:row>92</xdr:row>
      <xdr:rowOff>84710</xdr:rowOff>
    </xdr:to>
    <xdr:cxnSp macro="">
      <xdr:nvCxnSpPr>
        <xdr:cNvPr id="691" name="直線コネクタ 690"/>
        <xdr:cNvCxnSpPr/>
      </xdr:nvCxnSpPr>
      <xdr:spPr>
        <a:xfrm flipV="1">
          <a:off x="14592300" y="1583436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3" name="テキスト ボックス 692"/>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84710</xdr:rowOff>
    </xdr:from>
    <xdr:to>
      <xdr:col>76</xdr:col>
      <xdr:colOff>114300</xdr:colOff>
      <xdr:row>92</xdr:row>
      <xdr:rowOff>97028</xdr:rowOff>
    </xdr:to>
    <xdr:cxnSp macro="">
      <xdr:nvCxnSpPr>
        <xdr:cNvPr id="694" name="直線コネクタ 693"/>
        <xdr:cNvCxnSpPr/>
      </xdr:nvCxnSpPr>
      <xdr:spPr>
        <a:xfrm flipV="1">
          <a:off x="13703300" y="15858110"/>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97028</xdr:rowOff>
    </xdr:from>
    <xdr:to>
      <xdr:col>71</xdr:col>
      <xdr:colOff>177800</xdr:colOff>
      <xdr:row>92</xdr:row>
      <xdr:rowOff>134747</xdr:rowOff>
    </xdr:to>
    <xdr:cxnSp macro="">
      <xdr:nvCxnSpPr>
        <xdr:cNvPr id="697" name="直線コネクタ 696"/>
        <xdr:cNvCxnSpPr/>
      </xdr:nvCxnSpPr>
      <xdr:spPr>
        <a:xfrm flipV="1">
          <a:off x="12814300" y="158704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144526</xdr:rowOff>
    </xdr:from>
    <xdr:to>
      <xdr:col>85</xdr:col>
      <xdr:colOff>177800</xdr:colOff>
      <xdr:row>92</xdr:row>
      <xdr:rowOff>74676</xdr:rowOff>
    </xdr:to>
    <xdr:sp macro="" textlink="">
      <xdr:nvSpPr>
        <xdr:cNvPr id="707" name="楕円 706"/>
        <xdr:cNvSpPr/>
      </xdr:nvSpPr>
      <xdr:spPr>
        <a:xfrm>
          <a:off x="16268700" y="157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167403</xdr:rowOff>
    </xdr:from>
    <xdr:ext cx="469744" cy="259045"/>
    <xdr:sp macro="" textlink="">
      <xdr:nvSpPr>
        <xdr:cNvPr id="708" name="公債費該当値テキスト"/>
        <xdr:cNvSpPr txBox="1"/>
      </xdr:nvSpPr>
      <xdr:spPr>
        <a:xfrm>
          <a:off x="16370300" y="155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10161</xdr:rowOff>
    </xdr:from>
    <xdr:to>
      <xdr:col>81</xdr:col>
      <xdr:colOff>101600</xdr:colOff>
      <xdr:row>92</xdr:row>
      <xdr:rowOff>111761</xdr:rowOff>
    </xdr:to>
    <xdr:sp macro="" textlink="">
      <xdr:nvSpPr>
        <xdr:cNvPr id="709" name="楕円 708"/>
        <xdr:cNvSpPr/>
      </xdr:nvSpPr>
      <xdr:spPr>
        <a:xfrm>
          <a:off x="15430500" y="157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128288</xdr:rowOff>
    </xdr:from>
    <xdr:ext cx="469744" cy="259045"/>
    <xdr:sp macro="" textlink="">
      <xdr:nvSpPr>
        <xdr:cNvPr id="710" name="テキスト ボックス 709"/>
        <xdr:cNvSpPr txBox="1"/>
      </xdr:nvSpPr>
      <xdr:spPr>
        <a:xfrm>
          <a:off x="15246428" y="1555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33910</xdr:rowOff>
    </xdr:from>
    <xdr:to>
      <xdr:col>76</xdr:col>
      <xdr:colOff>165100</xdr:colOff>
      <xdr:row>92</xdr:row>
      <xdr:rowOff>135510</xdr:rowOff>
    </xdr:to>
    <xdr:sp macro="" textlink="">
      <xdr:nvSpPr>
        <xdr:cNvPr id="711" name="楕円 710"/>
        <xdr:cNvSpPr/>
      </xdr:nvSpPr>
      <xdr:spPr>
        <a:xfrm>
          <a:off x="14541500" y="158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90</xdr:row>
      <xdr:rowOff>152037</xdr:rowOff>
    </xdr:from>
    <xdr:ext cx="469744" cy="259045"/>
    <xdr:sp macro="" textlink="">
      <xdr:nvSpPr>
        <xdr:cNvPr id="712" name="テキスト ボックス 711"/>
        <xdr:cNvSpPr txBox="1"/>
      </xdr:nvSpPr>
      <xdr:spPr>
        <a:xfrm>
          <a:off x="14357428" y="155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46228</xdr:rowOff>
    </xdr:from>
    <xdr:to>
      <xdr:col>72</xdr:col>
      <xdr:colOff>38100</xdr:colOff>
      <xdr:row>92</xdr:row>
      <xdr:rowOff>147828</xdr:rowOff>
    </xdr:to>
    <xdr:sp macro="" textlink="">
      <xdr:nvSpPr>
        <xdr:cNvPr id="713" name="楕円 712"/>
        <xdr:cNvSpPr/>
      </xdr:nvSpPr>
      <xdr:spPr>
        <a:xfrm>
          <a:off x="13652500" y="158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164355</xdr:rowOff>
    </xdr:from>
    <xdr:ext cx="469744" cy="259045"/>
    <xdr:sp macro="" textlink="">
      <xdr:nvSpPr>
        <xdr:cNvPr id="714" name="テキスト ボックス 713"/>
        <xdr:cNvSpPr txBox="1"/>
      </xdr:nvSpPr>
      <xdr:spPr>
        <a:xfrm>
          <a:off x="13468428" y="1559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83947</xdr:rowOff>
    </xdr:from>
    <xdr:to>
      <xdr:col>67</xdr:col>
      <xdr:colOff>101600</xdr:colOff>
      <xdr:row>93</xdr:row>
      <xdr:rowOff>14097</xdr:rowOff>
    </xdr:to>
    <xdr:sp macro="" textlink="">
      <xdr:nvSpPr>
        <xdr:cNvPr id="715" name="楕円 714"/>
        <xdr:cNvSpPr/>
      </xdr:nvSpPr>
      <xdr:spPr>
        <a:xfrm>
          <a:off x="12763500" y="15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30624</xdr:rowOff>
    </xdr:from>
    <xdr:ext cx="469744" cy="259045"/>
    <xdr:sp macro="" textlink="">
      <xdr:nvSpPr>
        <xdr:cNvPr id="716" name="テキスト ボックス 715"/>
        <xdr:cNvSpPr txBox="1"/>
      </xdr:nvSpPr>
      <xdr:spPr>
        <a:xfrm>
          <a:off x="12579428" y="156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円増加した。教育費が減となったものの、総務費が大幅な増となったことが主な要因</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141,643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97,229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円の大幅な増となった。特別定額給付金給付事業の実施などが要因となっている。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243,900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16,404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円の増となった。生活保護費は減少したものの、区営シルバーピアの建設経費が増加したことなどが要因となっている。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29,506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3,214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円の減となった。十条駅西口地区市街地再開発事業の進捗などが要因となっている。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53,266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16,083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学校改築等基金積立金や学校改築事業費が減となったことなどが要因となっている。今後も、学校の改築など多額の経費が必要となることが見込まれるため、適切な地方債の活用や、計画的な基金への積立て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財政調整基金残高は、取崩し額の増加により、前年度比で約８億円減少し</a:t>
          </a:r>
          <a:r>
            <a:rPr kumimoji="1" lang="en-US" altLang="ja-JP" sz="1400">
              <a:solidFill>
                <a:sysClr val="windowText" lastClr="000000"/>
              </a:solidFill>
              <a:latin typeface="ＭＳ ゴシック" pitchFamily="49" charset="-128"/>
              <a:ea typeface="ＭＳ ゴシック" pitchFamily="49" charset="-128"/>
            </a:rPr>
            <a:t>19.63</a:t>
          </a:r>
          <a:r>
            <a:rPr kumimoji="1" lang="ja-JP" altLang="en-US" sz="1400">
              <a:solidFill>
                <a:sysClr val="windowText" lastClr="000000"/>
              </a:solidFill>
              <a:latin typeface="ＭＳ ゴシック" pitchFamily="49" charset="-128"/>
              <a:ea typeface="ＭＳ ゴシック" pitchFamily="49" charset="-128"/>
            </a:rPr>
            <a:t>％となった。実質収支額は、実質収支額が増加し、標準財政規模が減少したことから、前年度より</a:t>
          </a:r>
          <a:r>
            <a:rPr kumimoji="1" lang="en-US" altLang="ja-JP" sz="1400">
              <a:solidFill>
                <a:sysClr val="windowText" lastClr="000000"/>
              </a:solidFill>
              <a:latin typeface="ＭＳ ゴシック" pitchFamily="49" charset="-128"/>
              <a:ea typeface="ＭＳ ゴシック" pitchFamily="49" charset="-128"/>
            </a:rPr>
            <a:t>2.85</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7.55</a:t>
          </a:r>
          <a:r>
            <a:rPr kumimoji="1" lang="ja-JP" altLang="en-US" sz="1400">
              <a:solidFill>
                <a:sysClr val="windowText" lastClr="000000"/>
              </a:solidFill>
              <a:latin typeface="ＭＳ ゴシック" pitchFamily="49" charset="-128"/>
              <a:ea typeface="ＭＳ ゴシック" pitchFamily="49" charset="-128"/>
            </a:rPr>
            <a:t>％となった。実質単年度収支は、実質収支額の増加により、前年度より</a:t>
          </a:r>
          <a:r>
            <a:rPr kumimoji="1" lang="en-US" altLang="ja-JP" sz="1400">
              <a:solidFill>
                <a:sysClr val="windowText" lastClr="000000"/>
              </a:solidFill>
              <a:latin typeface="ＭＳ ゴシック" pitchFamily="49" charset="-128"/>
              <a:ea typeface="ＭＳ ゴシック" pitchFamily="49" charset="-128"/>
            </a:rPr>
            <a:t>1.88</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0.65</a:t>
          </a:r>
          <a:r>
            <a:rPr kumimoji="1" lang="ja-JP" altLang="en-US" sz="1400">
              <a:solidFill>
                <a:sysClr val="windowText" lastClr="000000"/>
              </a:solidFill>
              <a:latin typeface="ＭＳ ゴシック" pitchFamily="49" charset="-128"/>
              <a:ea typeface="ＭＳ ゴシック" pitchFamily="49" charset="-128"/>
            </a:rPr>
            <a:t>％となった。引き続き厳しい財政状況ではあるが、内部努力の徹底と外部化を基軸とした事務事業の見直しに取り組んでいく。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一般会計及びすべての特別会計において赤字は生じていない。今後とも、各会計で適正な財政運営を行っていく。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190408034</v>
      </c>
      <c r="BO4" s="433"/>
      <c r="BP4" s="433"/>
      <c r="BQ4" s="433"/>
      <c r="BR4" s="433"/>
      <c r="BS4" s="433"/>
      <c r="BT4" s="433"/>
      <c r="BU4" s="434"/>
      <c r="BV4" s="432">
        <v>155362671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183521426</v>
      </c>
      <c r="BO5" s="470"/>
      <c r="BP5" s="470"/>
      <c r="BQ5" s="470"/>
      <c r="BR5" s="470"/>
      <c r="BS5" s="470"/>
      <c r="BT5" s="470"/>
      <c r="BU5" s="471"/>
      <c r="BV5" s="469">
        <v>150982821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v>
      </c>
      <c r="CU5" s="467"/>
      <c r="CV5" s="467"/>
      <c r="CW5" s="467"/>
      <c r="CX5" s="467"/>
      <c r="CY5" s="467"/>
      <c r="CZ5" s="467"/>
      <c r="DA5" s="468"/>
      <c r="DB5" s="466">
        <v>83</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6886608</v>
      </c>
      <c r="BO6" s="470"/>
      <c r="BP6" s="470"/>
      <c r="BQ6" s="470"/>
      <c r="BR6" s="470"/>
      <c r="BS6" s="470"/>
      <c r="BT6" s="470"/>
      <c r="BU6" s="471"/>
      <c r="BV6" s="469">
        <v>4379850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87</v>
      </c>
      <c r="CU6" s="507"/>
      <c r="CV6" s="507"/>
      <c r="CW6" s="507"/>
      <c r="CX6" s="507"/>
      <c r="CY6" s="507"/>
      <c r="CZ6" s="507"/>
      <c r="DA6" s="508"/>
      <c r="DB6" s="506">
        <v>83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185932</v>
      </c>
      <c r="BO7" s="470"/>
      <c r="BP7" s="470"/>
      <c r="BQ7" s="470"/>
      <c r="BR7" s="470"/>
      <c r="BS7" s="470"/>
      <c r="BT7" s="470"/>
      <c r="BU7" s="471"/>
      <c r="BV7" s="469">
        <v>96844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88767631</v>
      </c>
      <c r="CU7" s="470"/>
      <c r="CV7" s="470"/>
      <c r="CW7" s="470"/>
      <c r="CX7" s="470"/>
      <c r="CY7" s="470"/>
      <c r="CZ7" s="470"/>
      <c r="DA7" s="471"/>
      <c r="DB7" s="469">
        <v>91036280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6700676</v>
      </c>
      <c r="BO8" s="470"/>
      <c r="BP8" s="470"/>
      <c r="BQ8" s="470"/>
      <c r="BR8" s="470"/>
      <c r="BS8" s="470"/>
      <c r="BT8" s="470"/>
      <c r="BU8" s="471"/>
      <c r="BV8" s="469">
        <v>4283006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0.39</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355213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2417670</v>
      </c>
      <c r="BO9" s="470"/>
      <c r="BP9" s="470"/>
      <c r="BQ9" s="470"/>
      <c r="BR9" s="470"/>
      <c r="BS9" s="470"/>
      <c r="BT9" s="470"/>
      <c r="BU9" s="471"/>
      <c r="BV9" s="469">
        <v>-309765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3.4</v>
      </c>
      <c r="CU9" s="467"/>
      <c r="CV9" s="467"/>
      <c r="CW9" s="467"/>
      <c r="CX9" s="467"/>
      <c r="CY9" s="467"/>
      <c r="CZ9" s="467"/>
      <c r="DA9" s="468"/>
      <c r="DB9" s="466">
        <v>3.2</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341076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8894</v>
      </c>
      <c r="BO10" s="470"/>
      <c r="BP10" s="470"/>
      <c r="BQ10" s="470"/>
      <c r="BR10" s="470"/>
      <c r="BS10" s="470"/>
      <c r="BT10" s="470"/>
      <c r="BU10" s="471"/>
      <c r="BV10" s="469">
        <v>9500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353158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3000000</v>
      </c>
      <c r="BO12" s="470"/>
      <c r="BP12" s="470"/>
      <c r="BQ12" s="470"/>
      <c r="BR12" s="470"/>
      <c r="BS12" s="470"/>
      <c r="BT12" s="470"/>
      <c r="BU12" s="471"/>
      <c r="BV12" s="469">
        <v>2000000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141</v>
      </c>
      <c r="N13" s="561"/>
      <c r="O13" s="561"/>
      <c r="P13" s="561"/>
      <c r="Q13" s="562"/>
      <c r="R13" s="553">
        <v>330887</v>
      </c>
      <c r="S13" s="554"/>
      <c r="T13" s="554"/>
      <c r="U13" s="554"/>
      <c r="V13" s="555"/>
      <c r="W13" s="485" t="s">
        <v>142</v>
      </c>
      <c r="X13" s="486"/>
      <c r="Y13" s="486"/>
      <c r="Z13" s="486"/>
      <c r="AA13" s="486"/>
      <c r="AB13" s="476"/>
      <c r="AC13" s="520">
        <v>93</v>
      </c>
      <c r="AD13" s="521"/>
      <c r="AE13" s="521"/>
      <c r="AF13" s="521"/>
      <c r="AG13" s="563"/>
      <c r="AH13" s="520">
        <v>87</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-573436</v>
      </c>
      <c r="BO13" s="470"/>
      <c r="BP13" s="470"/>
      <c r="BQ13" s="470"/>
      <c r="BR13" s="470"/>
      <c r="BS13" s="470"/>
      <c r="BT13" s="470"/>
      <c r="BU13" s="471"/>
      <c r="BV13" s="469">
        <v>-2300265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-3</v>
      </c>
      <c r="CU13" s="467"/>
      <c r="CV13" s="467"/>
      <c r="CW13" s="467"/>
      <c r="CX13" s="467"/>
      <c r="CY13" s="467"/>
      <c r="CZ13" s="467"/>
      <c r="DA13" s="468"/>
      <c r="DB13" s="466">
        <v>-3.2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147</v>
      </c>
      <c r="M14" s="551"/>
      <c r="N14" s="551"/>
      <c r="O14" s="551"/>
      <c r="P14" s="551"/>
      <c r="Q14" s="552"/>
      <c r="R14" s="553">
        <v>353908</v>
      </c>
      <c r="S14" s="554"/>
      <c r="T14" s="554"/>
      <c r="U14" s="554"/>
      <c r="V14" s="555"/>
      <c r="W14" s="459"/>
      <c r="X14" s="460"/>
      <c r="Y14" s="460"/>
      <c r="Z14" s="460"/>
      <c r="AA14" s="460"/>
      <c r="AB14" s="449"/>
      <c r="AC14" s="556">
        <v>0.1</v>
      </c>
      <c r="AD14" s="557"/>
      <c r="AE14" s="557"/>
      <c r="AF14" s="557"/>
      <c r="AG14" s="558"/>
      <c r="AH14" s="556">
        <v>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141</v>
      </c>
      <c r="N15" s="561"/>
      <c r="O15" s="561"/>
      <c r="P15" s="561"/>
      <c r="Q15" s="562"/>
      <c r="R15" s="553">
        <v>330358</v>
      </c>
      <c r="S15" s="554"/>
      <c r="T15" s="554"/>
      <c r="U15" s="554"/>
      <c r="V15" s="555"/>
      <c r="W15" s="485" t="s">
        <v>149</v>
      </c>
      <c r="X15" s="486"/>
      <c r="Y15" s="486"/>
      <c r="Z15" s="486"/>
      <c r="AA15" s="486"/>
      <c r="AB15" s="476"/>
      <c r="AC15" s="520">
        <v>20867</v>
      </c>
      <c r="AD15" s="521"/>
      <c r="AE15" s="521"/>
      <c r="AF15" s="521"/>
      <c r="AG15" s="563"/>
      <c r="AH15" s="520">
        <v>22756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35371033</v>
      </c>
      <c r="BO15" s="433"/>
      <c r="BP15" s="433"/>
      <c r="BQ15" s="433"/>
      <c r="BR15" s="433"/>
      <c r="BS15" s="433"/>
      <c r="BT15" s="433"/>
      <c r="BU15" s="434"/>
      <c r="BV15" s="432">
        <v>33272331</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16.899999999999999</v>
      </c>
      <c r="AD16" s="557"/>
      <c r="AE16" s="557"/>
      <c r="AF16" s="557"/>
      <c r="AG16" s="558"/>
      <c r="AH16" s="556">
        <v>17.100000000000001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84080126</v>
      </c>
      <c r="BO16" s="470"/>
      <c r="BP16" s="470"/>
      <c r="BQ16" s="470"/>
      <c r="BR16" s="470"/>
      <c r="BS16" s="470"/>
      <c r="BT16" s="470"/>
      <c r="BU16" s="471"/>
      <c r="BV16" s="469">
        <v>86481074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102342</v>
      </c>
      <c r="AD17" s="521"/>
      <c r="AE17" s="521"/>
      <c r="AF17" s="521"/>
      <c r="AG17" s="563"/>
      <c r="AH17" s="520">
        <v>110353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88767631</v>
      </c>
      <c r="BO17" s="470"/>
      <c r="BP17" s="470"/>
      <c r="BQ17" s="470"/>
      <c r="BR17" s="470"/>
      <c r="BS17" s="470"/>
      <c r="BT17" s="470"/>
      <c r="BU17" s="471"/>
      <c r="BV17" s="469">
        <v>91036280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159</v>
      </c>
      <c r="C18" s="512"/>
      <c r="D18" s="512"/>
      <c r="E18" s="584"/>
      <c r="F18" s="584"/>
      <c r="G18" s="584"/>
      <c r="H18" s="584"/>
      <c r="I18" s="584"/>
      <c r="J18" s="584"/>
      <c r="K18" s="584"/>
      <c r="L18" s="585">
        <v>20.61</v>
      </c>
      <c r="M18" s="585"/>
      <c r="N18" s="585"/>
      <c r="O18" s="585"/>
      <c r="P18" s="585"/>
      <c r="Q18" s="585"/>
      <c r="R18" s="586"/>
      <c r="S18" s="586"/>
      <c r="T18" s="586"/>
      <c r="U18" s="586"/>
      <c r="V18" s="587"/>
      <c r="W18" s="487"/>
      <c r="X18" s="488"/>
      <c r="Y18" s="488"/>
      <c r="Z18" s="488"/>
      <c r="AA18" s="488"/>
      <c r="AB18" s="479"/>
      <c r="AC18" s="588">
        <v>83</v>
      </c>
      <c r="AD18" s="589"/>
      <c r="AE18" s="589"/>
      <c r="AF18" s="589"/>
      <c r="AG18" s="590"/>
      <c r="AH18" s="588">
        <v>82.9</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78201591</v>
      </c>
      <c r="BO18" s="470"/>
      <c r="BP18" s="470"/>
      <c r="BQ18" s="470"/>
      <c r="BR18" s="470"/>
      <c r="BS18" s="470"/>
      <c r="BT18" s="470"/>
      <c r="BU18" s="471"/>
      <c r="BV18" s="469">
        <v>77528611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161</v>
      </c>
      <c r="C19" s="512"/>
      <c r="D19" s="512"/>
      <c r="E19" s="584"/>
      <c r="F19" s="584"/>
      <c r="G19" s="584"/>
      <c r="H19" s="584"/>
      <c r="I19" s="584"/>
      <c r="J19" s="584"/>
      <c r="K19" s="584"/>
      <c r="L19" s="592">
        <v>17235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100782106</v>
      </c>
      <c r="BO19" s="470"/>
      <c r="BP19" s="470"/>
      <c r="BQ19" s="470"/>
      <c r="BR19" s="470"/>
      <c r="BS19" s="470"/>
      <c r="BT19" s="470"/>
      <c r="BU19" s="471"/>
      <c r="BV19" s="469">
        <v>102359476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163</v>
      </c>
      <c r="C20" s="512"/>
      <c r="D20" s="512"/>
      <c r="E20" s="584"/>
      <c r="F20" s="584"/>
      <c r="G20" s="584"/>
      <c r="H20" s="584"/>
      <c r="I20" s="584"/>
      <c r="J20" s="584"/>
      <c r="K20" s="584"/>
      <c r="L20" s="592">
        <v>189700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26606127</v>
      </c>
      <c r="BO23" s="470"/>
      <c r="BP23" s="470"/>
      <c r="BQ23" s="470"/>
      <c r="BR23" s="470"/>
      <c r="BS23" s="470"/>
      <c r="BT23" s="470"/>
      <c r="BU23" s="471"/>
      <c r="BV23" s="469">
        <v>27297016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172</v>
      </c>
      <c r="F24" s="499"/>
      <c r="G24" s="499"/>
      <c r="H24" s="499"/>
      <c r="I24" s="499"/>
      <c r="J24" s="499"/>
      <c r="K24" s="500"/>
      <c r="L24" s="520">
        <v>1</v>
      </c>
      <c r="M24" s="521"/>
      <c r="N24" s="521"/>
      <c r="O24" s="521"/>
      <c r="P24" s="563"/>
      <c r="Q24" s="520">
        <v>11471</v>
      </c>
      <c r="R24" s="521"/>
      <c r="S24" s="521"/>
      <c r="T24" s="521"/>
      <c r="U24" s="521"/>
      <c r="V24" s="563"/>
      <c r="W24" s="622"/>
      <c r="X24" s="610"/>
      <c r="Y24" s="611"/>
      <c r="Z24" s="519" t="s">
        <v>173</v>
      </c>
      <c r="AA24" s="499"/>
      <c r="AB24" s="499"/>
      <c r="AC24" s="499"/>
      <c r="AD24" s="499"/>
      <c r="AE24" s="499"/>
      <c r="AF24" s="499"/>
      <c r="AG24" s="500"/>
      <c r="AH24" s="520">
        <v>2642</v>
      </c>
      <c r="AI24" s="521"/>
      <c r="AJ24" s="521"/>
      <c r="AK24" s="521"/>
      <c r="AL24" s="563"/>
      <c r="AM24" s="520">
        <v>7638022</v>
      </c>
      <c r="AN24" s="521"/>
      <c r="AO24" s="521"/>
      <c r="AP24" s="521"/>
      <c r="AQ24" s="521"/>
      <c r="AR24" s="563"/>
      <c r="AS24" s="520">
        <v>2891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15254300</v>
      </c>
      <c r="BO24" s="470"/>
      <c r="BP24" s="470"/>
      <c r="BQ24" s="470"/>
      <c r="BR24" s="470"/>
      <c r="BS24" s="470"/>
      <c r="BT24" s="470"/>
      <c r="BU24" s="471"/>
      <c r="BV24" s="469">
        <v>16082395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175</v>
      </c>
      <c r="F25" s="499"/>
      <c r="G25" s="499"/>
      <c r="H25" s="499"/>
      <c r="I25" s="499"/>
      <c r="J25" s="499"/>
      <c r="K25" s="500"/>
      <c r="L25" s="520">
        <v>2</v>
      </c>
      <c r="M25" s="521"/>
      <c r="N25" s="521"/>
      <c r="O25" s="521"/>
      <c r="P25" s="563"/>
      <c r="Q25" s="520">
        <v>9187</v>
      </c>
      <c r="R25" s="521"/>
      <c r="S25" s="521"/>
      <c r="T25" s="521"/>
      <c r="U25" s="521"/>
      <c r="V25" s="563"/>
      <c r="W25" s="622"/>
      <c r="X25" s="610"/>
      <c r="Y25" s="611"/>
      <c r="Z25" s="519" t="s">
        <v>176</v>
      </c>
      <c r="AA25" s="499"/>
      <c r="AB25" s="499"/>
      <c r="AC25" s="499"/>
      <c r="AD25" s="499"/>
      <c r="AE25" s="499"/>
      <c r="AF25" s="499"/>
      <c r="AG25" s="500"/>
      <c r="AH25" s="520" t="s">
        <v>130</v>
      </c>
      <c r="AI25" s="521"/>
      <c r="AJ25" s="521"/>
      <c r="AK25" s="521"/>
      <c r="AL25" s="563"/>
      <c r="AM25" s="520" t="s">
        <v>177</v>
      </c>
      <c r="AN25" s="521"/>
      <c r="AO25" s="521"/>
      <c r="AP25" s="521"/>
      <c r="AQ25" s="521"/>
      <c r="AR25" s="563"/>
      <c r="AS25" s="520" t="s">
        <v>130</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41116537</v>
      </c>
      <c r="BO25" s="433"/>
      <c r="BP25" s="433"/>
      <c r="BQ25" s="433"/>
      <c r="BR25" s="433"/>
      <c r="BS25" s="433"/>
      <c r="BT25" s="433"/>
      <c r="BU25" s="434"/>
      <c r="BV25" s="432">
        <v>27592619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179</v>
      </c>
      <c r="F26" s="499"/>
      <c r="G26" s="499"/>
      <c r="H26" s="499"/>
      <c r="I26" s="499"/>
      <c r="J26" s="499"/>
      <c r="K26" s="500"/>
      <c r="L26" s="520">
        <v>1</v>
      </c>
      <c r="M26" s="521"/>
      <c r="N26" s="521"/>
      <c r="O26" s="521"/>
      <c r="P26" s="563"/>
      <c r="Q26" s="520">
        <v>8414</v>
      </c>
      <c r="R26" s="521"/>
      <c r="S26" s="521"/>
      <c r="T26" s="521"/>
      <c r="U26" s="521"/>
      <c r="V26" s="563"/>
      <c r="W26" s="622"/>
      <c r="X26" s="610"/>
      <c r="Y26" s="611"/>
      <c r="Z26" s="519" t="s">
        <v>180</v>
      </c>
      <c r="AA26" s="632"/>
      <c r="AB26" s="632"/>
      <c r="AC26" s="632"/>
      <c r="AD26" s="632"/>
      <c r="AE26" s="632"/>
      <c r="AF26" s="632"/>
      <c r="AG26" s="633"/>
      <c r="AH26" s="520">
        <v>182</v>
      </c>
      <c r="AI26" s="521"/>
      <c r="AJ26" s="521"/>
      <c r="AK26" s="521"/>
      <c r="AL26" s="563"/>
      <c r="AM26" s="520">
        <v>520338</v>
      </c>
      <c r="AN26" s="521"/>
      <c r="AO26" s="521"/>
      <c r="AP26" s="521"/>
      <c r="AQ26" s="521"/>
      <c r="AR26" s="563"/>
      <c r="AS26" s="520">
        <v>2859</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v>200000</v>
      </c>
      <c r="BO26" s="470"/>
      <c r="BP26" s="470"/>
      <c r="BQ26" s="470"/>
      <c r="BR26" s="470"/>
      <c r="BS26" s="470"/>
      <c r="BT26" s="470"/>
      <c r="BU26" s="471"/>
      <c r="BV26" s="469">
        <v>150000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182</v>
      </c>
      <c r="F27" s="499"/>
      <c r="G27" s="499"/>
      <c r="H27" s="499"/>
      <c r="I27" s="499"/>
      <c r="J27" s="499"/>
      <c r="K27" s="500"/>
      <c r="L27" s="520">
        <v>1</v>
      </c>
      <c r="M27" s="521"/>
      <c r="N27" s="521"/>
      <c r="O27" s="521"/>
      <c r="P27" s="563"/>
      <c r="Q27" s="520">
        <v>9234</v>
      </c>
      <c r="R27" s="521"/>
      <c r="S27" s="521"/>
      <c r="T27" s="521"/>
      <c r="U27" s="521"/>
      <c r="V27" s="563"/>
      <c r="W27" s="622"/>
      <c r="X27" s="610"/>
      <c r="Y27" s="611"/>
      <c r="Z27" s="519" t="s">
        <v>183</v>
      </c>
      <c r="AA27" s="499"/>
      <c r="AB27" s="499"/>
      <c r="AC27" s="499"/>
      <c r="AD27" s="499"/>
      <c r="AE27" s="499"/>
      <c r="AF27" s="499"/>
      <c r="AG27" s="500"/>
      <c r="AH27" s="520">
        <v>30</v>
      </c>
      <c r="AI27" s="521"/>
      <c r="AJ27" s="521"/>
      <c r="AK27" s="521"/>
      <c r="AL27" s="563"/>
      <c r="AM27" s="520">
        <v>94400</v>
      </c>
      <c r="AN27" s="521"/>
      <c r="AO27" s="521"/>
      <c r="AP27" s="521"/>
      <c r="AQ27" s="521"/>
      <c r="AR27" s="563"/>
      <c r="AS27" s="520">
        <v>3147</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185</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186</v>
      </c>
      <c r="F28" s="499"/>
      <c r="G28" s="499"/>
      <c r="H28" s="499"/>
      <c r="I28" s="499"/>
      <c r="J28" s="499"/>
      <c r="K28" s="500"/>
      <c r="L28" s="520">
        <v>1</v>
      </c>
      <c r="M28" s="521"/>
      <c r="N28" s="521"/>
      <c r="O28" s="521"/>
      <c r="P28" s="563"/>
      <c r="Q28" s="520">
        <v>7926</v>
      </c>
      <c r="R28" s="521"/>
      <c r="S28" s="521"/>
      <c r="T28" s="521"/>
      <c r="U28" s="521"/>
      <c r="V28" s="563"/>
      <c r="W28" s="622"/>
      <c r="X28" s="610"/>
      <c r="Y28" s="611"/>
      <c r="Z28" s="519" t="s">
        <v>187</v>
      </c>
      <c r="AA28" s="499"/>
      <c r="AB28" s="499"/>
      <c r="AC28" s="499"/>
      <c r="AD28" s="499"/>
      <c r="AE28" s="499"/>
      <c r="AF28" s="499"/>
      <c r="AG28" s="500"/>
      <c r="AH28" s="520" t="s">
        <v>130</v>
      </c>
      <c r="AI28" s="521"/>
      <c r="AJ28" s="521"/>
      <c r="AK28" s="521"/>
      <c r="AL28" s="563"/>
      <c r="AM28" s="520" t="s">
        <v>130</v>
      </c>
      <c r="AN28" s="521"/>
      <c r="AO28" s="521"/>
      <c r="AP28" s="521"/>
      <c r="AQ28" s="521"/>
      <c r="AR28" s="563"/>
      <c r="AS28" s="520" t="s">
        <v>185</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17425375</v>
      </c>
      <c r="BO28" s="433"/>
      <c r="BP28" s="433"/>
      <c r="BQ28" s="433"/>
      <c r="BR28" s="433"/>
      <c r="BS28" s="433"/>
      <c r="BT28" s="433"/>
      <c r="BU28" s="434"/>
      <c r="BV28" s="432">
        <v>18274978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189</v>
      </c>
      <c r="F29" s="499"/>
      <c r="G29" s="499"/>
      <c r="H29" s="499"/>
      <c r="I29" s="499"/>
      <c r="J29" s="499"/>
      <c r="K29" s="500"/>
      <c r="L29" s="520">
        <v>38</v>
      </c>
      <c r="M29" s="521"/>
      <c r="N29" s="521"/>
      <c r="O29" s="521"/>
      <c r="P29" s="563"/>
      <c r="Q29" s="520">
        <v>6150</v>
      </c>
      <c r="R29" s="521"/>
      <c r="S29" s="521"/>
      <c r="T29" s="521"/>
      <c r="U29" s="521"/>
      <c r="V29" s="563"/>
      <c r="W29" s="623"/>
      <c r="X29" s="624"/>
      <c r="Y29" s="625"/>
      <c r="Z29" s="519" t="s">
        <v>190</v>
      </c>
      <c r="AA29" s="499"/>
      <c r="AB29" s="499"/>
      <c r="AC29" s="499"/>
      <c r="AD29" s="499"/>
      <c r="AE29" s="499"/>
      <c r="AF29" s="499"/>
      <c r="AG29" s="500"/>
      <c r="AH29" s="520">
        <v>2672</v>
      </c>
      <c r="AI29" s="521"/>
      <c r="AJ29" s="521"/>
      <c r="AK29" s="521"/>
      <c r="AL29" s="563"/>
      <c r="AM29" s="520">
        <v>7732422</v>
      </c>
      <c r="AN29" s="521"/>
      <c r="AO29" s="521"/>
      <c r="AP29" s="521"/>
      <c r="AQ29" s="521"/>
      <c r="AR29" s="563"/>
      <c r="AS29" s="520">
        <v>2894</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994541</v>
      </c>
      <c r="BO29" s="470"/>
      <c r="BP29" s="470"/>
      <c r="BQ29" s="470"/>
      <c r="BR29" s="470"/>
      <c r="BS29" s="470"/>
      <c r="BT29" s="470"/>
      <c r="BU29" s="471"/>
      <c r="BV29" s="469">
        <v>993654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42155399</v>
      </c>
      <c r="BO30" s="646"/>
      <c r="BP30" s="646"/>
      <c r="BQ30" s="646"/>
      <c r="BR30" s="646"/>
      <c r="BS30" s="646"/>
      <c r="BT30" s="646"/>
      <c r="BU30" s="647"/>
      <c r="BV30" s="645">
        <v>43979719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204</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201</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特別区人事・厚生事務組合</v>
      </c>
      <c r="BZ34" s="659"/>
      <c r="CA34" s="659"/>
      <c r="CB34" s="659"/>
      <c r="CC34" s="659"/>
      <c r="CD34" s="659"/>
      <c r="CE34" s="659"/>
      <c r="CF34" s="659"/>
      <c r="CG34" s="659"/>
      <c r="CH34" s="659"/>
      <c r="CI34" s="659"/>
      <c r="CJ34" s="659"/>
      <c r="CK34" s="659"/>
      <c r="CL34" s="659"/>
      <c r="CM34" s="659"/>
      <c r="CN34" s="214"/>
      <c r="CO34" s="658">
        <f>IF(CQ34="","",MAX(C34:D43,U34:V43,AM34:AN43,BE34:BF43,BW34:BX43)+1)</f>
        <v>10</v>
      </c>
      <c r="CP34" s="658"/>
      <c r="CQ34" s="659" t="str">
        <f>IF('各会計、関係団体の財政状況及び健全化判断比率'!BS7="","",'各会計、関係団体の財政状況及び健全化判断比率'!BS7)</f>
        <v>北区土地開発公社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特別区競馬組合</v>
      </c>
      <c r="BZ35" s="659"/>
      <c r="CA35" s="659"/>
      <c r="CB35" s="659"/>
      <c r="CC35" s="659"/>
      <c r="CD35" s="659"/>
      <c r="CE35" s="659"/>
      <c r="CF35" s="659"/>
      <c r="CG35" s="659"/>
      <c r="CH35" s="659"/>
      <c r="CI35" s="659"/>
      <c r="CJ35" s="659"/>
      <c r="CK35" s="659"/>
      <c r="CL35" s="659"/>
      <c r="CM35" s="659"/>
      <c r="CN35" s="214"/>
      <c r="CO35" s="658">
        <f t="shared" ref="CO35:CO43" si="3">IF(CQ35="","",CO34+1)</f>
        <v>11</v>
      </c>
      <c r="CP35" s="658"/>
      <c r="CQ35" s="659" t="str">
        <f>IF('各会計、関係団体の財政状況及び健全化判断比率'!BS8="","",'各会計、関係団体の財政状況及び健全化判断比率'!BS8)</f>
        <v>東京都北区体育協会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東京二十三区清掃一部事務組合</v>
      </c>
      <c r="BZ36" s="659"/>
      <c r="CA36" s="659"/>
      <c r="CB36" s="659"/>
      <c r="CC36" s="659"/>
      <c r="CD36" s="659"/>
      <c r="CE36" s="659"/>
      <c r="CF36" s="659"/>
      <c r="CG36" s="659"/>
      <c r="CH36" s="659"/>
      <c r="CI36" s="659"/>
      <c r="CJ36" s="659"/>
      <c r="CK36" s="659"/>
      <c r="CL36" s="659"/>
      <c r="CM36" s="659"/>
      <c r="CN36" s="214"/>
      <c r="CO36" s="658">
        <f t="shared" si="3"/>
        <v>12</v>
      </c>
      <c r="CP36" s="658"/>
      <c r="CQ36" s="659" t="str">
        <f>IF('各会計、関係団体の財政状況及び健全化判断比率'!BS9="","",'各会計、関係団体の財政状況及び健全化判断比率'!BS9)</f>
        <v>北区文化振興財団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東京都後期高齢者医療広域連合（一般会計）</v>
      </c>
      <c r="BZ37" s="659"/>
      <c r="CA37" s="659"/>
      <c r="CB37" s="659"/>
      <c r="CC37" s="659"/>
      <c r="CD37" s="659"/>
      <c r="CE37" s="659"/>
      <c r="CF37" s="659"/>
      <c r="CG37" s="659"/>
      <c r="CH37" s="659"/>
      <c r="CI37" s="659"/>
      <c r="CJ37" s="659"/>
      <c r="CK37" s="659"/>
      <c r="CL37" s="659"/>
      <c r="CM37" s="659"/>
      <c r="CN37" s="214"/>
      <c r="CO37" s="658">
        <f t="shared" si="3"/>
        <v>13</v>
      </c>
      <c r="CP37" s="658"/>
      <c r="CQ37" s="659" t="str">
        <f>IF('各会計、関係団体の財政状況及び健全化判断比率'!BS10="","",'各会計、関係団体の財政状況及び健全化判断比率'!BS10)</f>
        <v>東京広域勤労者サービスセンター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 xml:space="preserve">
 東京都後期高齢者医療広域連合（後期高齢者医療特別会計）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QPLZdWa08MwFmcPQqrwH1bG+DQGcyGB6PuEpZV4FTAYQEZaHwlnmTSQQZ9ch0Ot3KGxexCQvOnnEnNqK1pqhHA==" saltValue="Uy0TxFYPRrvBybuheTDe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50" t="s">
        <v>573</v>
      </c>
      <c r="D34" s="1250"/>
      <c r="E34" s="1251"/>
      <c r="F34" s="32">
        <v>4.53</v>
      </c>
      <c r="G34" s="33">
        <v>5.45</v>
      </c>
      <c r="H34" s="33">
        <v>5.0199999999999996</v>
      </c>
      <c r="I34" s="33">
        <v>4.7</v>
      </c>
      <c r="J34" s="34">
        <v>7.54</v>
      </c>
      <c r="K34" s="22"/>
      <c r="L34" s="22"/>
      <c r="M34" s="22"/>
      <c r="N34" s="22"/>
      <c r="O34" s="22"/>
      <c r="P34" s="22"/>
    </row>
    <row r="35" spans="1:16" ht="39" customHeight="1" x14ac:dyDescent="0.2">
      <c r="A35" s="22"/>
      <c r="B35" s="35"/>
      <c r="C35" s="1244" t="s">
        <v>574</v>
      </c>
      <c r="D35" s="1245"/>
      <c r="E35" s="1246"/>
      <c r="F35" s="36">
        <v>1.77</v>
      </c>
      <c r="G35" s="37">
        <v>1.46</v>
      </c>
      <c r="H35" s="37">
        <v>2.27</v>
      </c>
      <c r="I35" s="37">
        <v>2.31</v>
      </c>
      <c r="J35" s="38">
        <v>2.64</v>
      </c>
      <c r="K35" s="22"/>
      <c r="L35" s="22"/>
      <c r="M35" s="22"/>
      <c r="N35" s="22"/>
      <c r="O35" s="22"/>
      <c r="P35" s="22"/>
    </row>
    <row r="36" spans="1:16" ht="39" customHeight="1" x14ac:dyDescent="0.2">
      <c r="A36" s="22"/>
      <c r="B36" s="35"/>
      <c r="C36" s="1244" t="s">
        <v>575</v>
      </c>
      <c r="D36" s="1245"/>
      <c r="E36" s="1246"/>
      <c r="F36" s="36">
        <v>0.61</v>
      </c>
      <c r="G36" s="37">
        <v>1.05</v>
      </c>
      <c r="H36" s="37">
        <v>0.84</v>
      </c>
      <c r="I36" s="37">
        <v>0.75</v>
      </c>
      <c r="J36" s="38">
        <v>0.63</v>
      </c>
      <c r="K36" s="22"/>
      <c r="L36" s="22"/>
      <c r="M36" s="22"/>
      <c r="N36" s="22"/>
      <c r="O36" s="22"/>
      <c r="P36" s="22"/>
    </row>
    <row r="37" spans="1:16" ht="39" customHeight="1" x14ac:dyDescent="0.2">
      <c r="A37" s="22"/>
      <c r="B37" s="35"/>
      <c r="C37" s="1244" t="s">
        <v>576</v>
      </c>
      <c r="D37" s="1245"/>
      <c r="E37" s="1246"/>
      <c r="F37" s="36">
        <v>0.24</v>
      </c>
      <c r="G37" s="37">
        <v>0.25</v>
      </c>
      <c r="H37" s="37">
        <v>0.23</v>
      </c>
      <c r="I37" s="37">
        <v>0.23</v>
      </c>
      <c r="J37" s="38">
        <v>0.26</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577</v>
      </c>
      <c r="D42" s="1245"/>
      <c r="E42" s="1246"/>
      <c r="F42" s="36" t="s">
        <v>522</v>
      </c>
      <c r="G42" s="37" t="s">
        <v>522</v>
      </c>
      <c r="H42" s="37" t="s">
        <v>522</v>
      </c>
      <c r="I42" s="37" t="s">
        <v>522</v>
      </c>
      <c r="J42" s="38" t="s">
        <v>522</v>
      </c>
      <c r="K42" s="22"/>
      <c r="L42" s="22"/>
      <c r="M42" s="22"/>
      <c r="N42" s="22"/>
      <c r="O42" s="22"/>
      <c r="P42" s="22"/>
    </row>
    <row r="43" spans="1:16" ht="39" customHeight="1" thickBot="1" x14ac:dyDescent="0.25">
      <c r="A43" s="22"/>
      <c r="B43" s="40"/>
      <c r="C43" s="1247" t="s">
        <v>578</v>
      </c>
      <c r="D43" s="1248"/>
      <c r="E43" s="1249"/>
      <c r="F43" s="41">
        <v>0</v>
      </c>
      <c r="G43" s="42">
        <v>0</v>
      </c>
      <c r="H43" s="42">
        <v>0</v>
      </c>
      <c r="I43" s="42">
        <v>0</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xwJMcCtO5STFhU3K2MRygNr6uyNGm/iLS/VBEEe4WqrEtn6tKuitIpDMaO0ggXcp1h5clbOaS0U/M+6D/MOUw==" saltValue="v9PsamQNNDdlXBAHfkW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3252</v>
      </c>
      <c r="L45" s="60">
        <v>3360</v>
      </c>
      <c r="M45" s="60">
        <v>3403</v>
      </c>
      <c r="N45" s="60">
        <v>3201</v>
      </c>
      <c r="O45" s="61">
        <v>3136</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2">
      <c r="A47" s="48"/>
      <c r="B47" s="1254"/>
      <c r="C47" s="1255"/>
      <c r="D47" s="62"/>
      <c r="E47" s="1260" t="s">
        <v>14</v>
      </c>
      <c r="F47" s="1260"/>
      <c r="G47" s="1260"/>
      <c r="H47" s="1260"/>
      <c r="I47" s="1260"/>
      <c r="J47" s="1261"/>
      <c r="K47" s="63">
        <v>27</v>
      </c>
      <c r="L47" s="64">
        <v>27</v>
      </c>
      <c r="M47" s="64">
        <v>27</v>
      </c>
      <c r="N47" s="64">
        <v>87</v>
      </c>
      <c r="O47" s="65">
        <v>167</v>
      </c>
      <c r="P47" s="48"/>
      <c r="Q47" s="48"/>
      <c r="R47" s="48"/>
      <c r="S47" s="48"/>
      <c r="T47" s="48"/>
      <c r="U47" s="48"/>
    </row>
    <row r="48" spans="1:21" ht="30.75" customHeight="1" x14ac:dyDescent="0.2">
      <c r="A48" s="48"/>
      <c r="B48" s="1254"/>
      <c r="C48" s="1255"/>
      <c r="D48" s="62"/>
      <c r="E48" s="1260" t="s">
        <v>15</v>
      </c>
      <c r="F48" s="1260"/>
      <c r="G48" s="1260"/>
      <c r="H48" s="1260"/>
      <c r="I48" s="1260"/>
      <c r="J48" s="1261"/>
      <c r="K48" s="63" t="s">
        <v>522</v>
      </c>
      <c r="L48" s="64" t="s">
        <v>522</v>
      </c>
      <c r="M48" s="64" t="s">
        <v>522</v>
      </c>
      <c r="N48" s="64" t="s">
        <v>522</v>
      </c>
      <c r="O48" s="65" t="s">
        <v>522</v>
      </c>
      <c r="P48" s="48"/>
      <c r="Q48" s="48"/>
      <c r="R48" s="48"/>
      <c r="S48" s="48"/>
      <c r="T48" s="48"/>
      <c r="U48" s="48"/>
    </row>
    <row r="49" spans="1:21" ht="30.75" customHeight="1" x14ac:dyDescent="0.2">
      <c r="A49" s="48"/>
      <c r="B49" s="1254"/>
      <c r="C49" s="1255"/>
      <c r="D49" s="62"/>
      <c r="E49" s="1260" t="s">
        <v>16</v>
      </c>
      <c r="F49" s="1260"/>
      <c r="G49" s="1260"/>
      <c r="H49" s="1260"/>
      <c r="I49" s="1260"/>
      <c r="J49" s="1261"/>
      <c r="K49" s="63">
        <v>101</v>
      </c>
      <c r="L49" s="64">
        <v>87</v>
      </c>
      <c r="M49" s="64">
        <v>95</v>
      </c>
      <c r="N49" s="64">
        <v>100</v>
      </c>
      <c r="O49" s="65">
        <v>112</v>
      </c>
      <c r="P49" s="48"/>
      <c r="Q49" s="48"/>
      <c r="R49" s="48"/>
      <c r="S49" s="48"/>
      <c r="T49" s="48"/>
      <c r="U49" s="48"/>
    </row>
    <row r="50" spans="1:21" ht="30.75" customHeight="1" x14ac:dyDescent="0.2">
      <c r="A50" s="48"/>
      <c r="B50" s="1254"/>
      <c r="C50" s="1255"/>
      <c r="D50" s="62"/>
      <c r="E50" s="1260" t="s">
        <v>17</v>
      </c>
      <c r="F50" s="1260"/>
      <c r="G50" s="1260"/>
      <c r="H50" s="1260"/>
      <c r="I50" s="1260"/>
      <c r="J50" s="1261"/>
      <c r="K50" s="63">
        <v>73</v>
      </c>
      <c r="L50" s="64">
        <v>15</v>
      </c>
      <c r="M50" s="64">
        <v>15</v>
      </c>
      <c r="N50" s="64">
        <v>15</v>
      </c>
      <c r="O50" s="65">
        <v>15</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6395</v>
      </c>
      <c r="L52" s="64">
        <v>6262</v>
      </c>
      <c r="M52" s="64">
        <v>6110</v>
      </c>
      <c r="N52" s="64">
        <v>5991</v>
      </c>
      <c r="O52" s="65">
        <v>5937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-2942</v>
      </c>
      <c r="L53" s="69">
        <v>-2773</v>
      </c>
      <c r="M53" s="69">
        <v>-2570</v>
      </c>
      <c r="N53" s="69">
        <v>-2588</v>
      </c>
      <c r="O53" s="70">
        <v>-2507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8" t="s">
        <v>25</v>
      </c>
      <c r="C57" s="1269"/>
      <c r="D57" s="1272" t="s">
        <v>26</v>
      </c>
      <c r="E57" s="1273"/>
      <c r="F57" s="1273"/>
      <c r="G57" s="1273"/>
      <c r="H57" s="1273"/>
      <c r="I57" s="1273"/>
      <c r="J57" s="1274"/>
      <c r="K57" s="83">
        <v>2332</v>
      </c>
      <c r="L57" s="84">
        <v>2115</v>
      </c>
      <c r="M57" s="84">
        <v>2016</v>
      </c>
      <c r="N57" s="84">
        <v>2297</v>
      </c>
      <c r="O57" s="85">
        <v>1512</v>
      </c>
    </row>
    <row r="58" spans="1:21" ht="31.5" customHeight="1" thickBot="1" x14ac:dyDescent="0.25">
      <c r="B58" s="1270"/>
      <c r="C58" s="1271"/>
      <c r="D58" s="1275" t="s">
        <v>27</v>
      </c>
      <c r="E58" s="1276"/>
      <c r="F58" s="1276"/>
      <c r="G58" s="1276"/>
      <c r="H58" s="1276"/>
      <c r="I58" s="1276"/>
      <c r="J58" s="1277"/>
      <c r="K58" s="86">
        <v>176</v>
      </c>
      <c r="L58" s="87">
        <v>202</v>
      </c>
      <c r="M58" s="87">
        <v>229</v>
      </c>
      <c r="N58" s="87">
        <v>226</v>
      </c>
      <c r="O58" s="88">
        <v>509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7HTz4vb2ga548EYRIGk2rpiTpxHrM7a+lmTAyKykfzpYxs2/8rxdqSNQlUzpOp5GZoZSriyW6fqZWChUaTjA==" saltValue="aUOjyAq/IrSMkRYwmxfT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3"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78" t="s">
        <v>30</v>
      </c>
      <c r="C41" s="1279"/>
      <c r="D41" s="102"/>
      <c r="E41" s="1284" t="s">
        <v>31</v>
      </c>
      <c r="F41" s="1284"/>
      <c r="G41" s="1284"/>
      <c r="H41" s="1285"/>
      <c r="I41" s="103">
        <v>27763</v>
      </c>
      <c r="J41" s="104">
        <v>27576</v>
      </c>
      <c r="K41" s="104">
        <v>28357</v>
      </c>
      <c r="L41" s="104">
        <v>27885</v>
      </c>
      <c r="M41" s="105">
        <v>27796</v>
      </c>
    </row>
    <row r="42" spans="2:13" ht="27.75" customHeight="1" x14ac:dyDescent="0.2">
      <c r="B42" s="1280"/>
      <c r="C42" s="1281"/>
      <c r="D42" s="106"/>
      <c r="E42" s="1286" t="s">
        <v>32</v>
      </c>
      <c r="F42" s="1286"/>
      <c r="G42" s="1286"/>
      <c r="H42" s="1287"/>
      <c r="I42" s="107">
        <v>1382</v>
      </c>
      <c r="J42" s="108">
        <v>1450</v>
      </c>
      <c r="K42" s="108">
        <v>1320</v>
      </c>
      <c r="L42" s="108">
        <v>1258</v>
      </c>
      <c r="M42" s="109">
        <v>1659</v>
      </c>
    </row>
    <row r="43" spans="2:13" ht="27.75" customHeight="1" x14ac:dyDescent="0.2">
      <c r="B43" s="1280"/>
      <c r="C43" s="1281"/>
      <c r="D43" s="106"/>
      <c r="E43" s="1286" t="s">
        <v>33</v>
      </c>
      <c r="F43" s="1286"/>
      <c r="G43" s="1286"/>
      <c r="H43" s="1287"/>
      <c r="I43" s="107" t="s">
        <v>522</v>
      </c>
      <c r="J43" s="108" t="s">
        <v>522</v>
      </c>
      <c r="K43" s="108" t="s">
        <v>522</v>
      </c>
      <c r="L43" s="108" t="s">
        <v>522</v>
      </c>
      <c r="M43" s="109" t="s">
        <v>522</v>
      </c>
    </row>
    <row r="44" spans="2:13" ht="27.75" customHeight="1" x14ac:dyDescent="0.2">
      <c r="B44" s="1280"/>
      <c r="C44" s="1281"/>
      <c r="D44" s="106"/>
      <c r="E44" s="1286" t="s">
        <v>34</v>
      </c>
      <c r="F44" s="1286"/>
      <c r="G44" s="1286"/>
      <c r="H44" s="1287"/>
      <c r="I44" s="107">
        <v>1052</v>
      </c>
      <c r="J44" s="108">
        <v>1232</v>
      </c>
      <c r="K44" s="108">
        <v>1208</v>
      </c>
      <c r="L44" s="108">
        <v>1247</v>
      </c>
      <c r="M44" s="109">
        <v>1456</v>
      </c>
    </row>
    <row r="45" spans="2:13" ht="27.75" customHeight="1" x14ac:dyDescent="0.2">
      <c r="B45" s="1280"/>
      <c r="C45" s="1281"/>
      <c r="D45" s="106"/>
      <c r="E45" s="1286" t="s">
        <v>35</v>
      </c>
      <c r="F45" s="1286"/>
      <c r="G45" s="1286"/>
      <c r="H45" s="1287"/>
      <c r="I45" s="107">
        <v>17118</v>
      </c>
      <c r="J45" s="108">
        <v>16773</v>
      </c>
      <c r="K45" s="108">
        <v>15154</v>
      </c>
      <c r="L45" s="108">
        <v>13977</v>
      </c>
      <c r="M45" s="109">
        <v>15327</v>
      </c>
    </row>
    <row r="46" spans="2:13" ht="27.75" customHeight="1" x14ac:dyDescent="0.2">
      <c r="B46" s="1280"/>
      <c r="C46" s="1281"/>
      <c r="D46" s="110"/>
      <c r="E46" s="1286" t="s">
        <v>36</v>
      </c>
      <c r="F46" s="1286"/>
      <c r="G46" s="1286"/>
      <c r="H46" s="1287"/>
      <c r="I46" s="107" t="s">
        <v>522</v>
      </c>
      <c r="J46" s="108" t="s">
        <v>522</v>
      </c>
      <c r="K46" s="108" t="s">
        <v>522</v>
      </c>
      <c r="L46" s="108" t="s">
        <v>522</v>
      </c>
      <c r="M46" s="109" t="s">
        <v>522</v>
      </c>
    </row>
    <row r="47" spans="2:13" ht="27.75" customHeight="1" x14ac:dyDescent="0.2">
      <c r="B47" s="1280"/>
      <c r="C47" s="1281"/>
      <c r="D47" s="111"/>
      <c r="E47" s="1288" t="s">
        <v>37</v>
      </c>
      <c r="F47" s="1289"/>
      <c r="G47" s="1289"/>
      <c r="H47" s="1290"/>
      <c r="I47" s="107" t="s">
        <v>522</v>
      </c>
      <c r="J47" s="108" t="s">
        <v>522</v>
      </c>
      <c r="K47" s="108" t="s">
        <v>522</v>
      </c>
      <c r="L47" s="108" t="s">
        <v>522</v>
      </c>
      <c r="M47" s="109" t="s">
        <v>522</v>
      </c>
    </row>
    <row r="48" spans="2:13" ht="27.75" customHeight="1" x14ac:dyDescent="0.2">
      <c r="B48" s="1280"/>
      <c r="C48" s="1281"/>
      <c r="D48" s="106"/>
      <c r="E48" s="1286" t="s">
        <v>38</v>
      </c>
      <c r="F48" s="1286"/>
      <c r="G48" s="1286"/>
      <c r="H48" s="1287"/>
      <c r="I48" s="107" t="s">
        <v>522</v>
      </c>
      <c r="J48" s="108" t="s">
        <v>522</v>
      </c>
      <c r="K48" s="108" t="s">
        <v>522</v>
      </c>
      <c r="L48" s="108" t="s">
        <v>522</v>
      </c>
      <c r="M48" s="109" t="s">
        <v>522</v>
      </c>
    </row>
    <row r="49" spans="2:13" ht="27.75" customHeight="1" x14ac:dyDescent="0.2">
      <c r="B49" s="1282"/>
      <c r="C49" s="1283"/>
      <c r="D49" s="106"/>
      <c r="E49" s="1286" t="s">
        <v>39</v>
      </c>
      <c r="F49" s="1286"/>
      <c r="G49" s="1286"/>
      <c r="H49" s="1287"/>
      <c r="I49" s="107" t="s">
        <v>522</v>
      </c>
      <c r="J49" s="108" t="s">
        <v>522</v>
      </c>
      <c r="K49" s="108" t="s">
        <v>522</v>
      </c>
      <c r="L49" s="108" t="s">
        <v>522</v>
      </c>
      <c r="M49" s="109" t="s">
        <v>522</v>
      </c>
    </row>
    <row r="50" spans="2:13" ht="27.75" customHeight="1" x14ac:dyDescent="0.2">
      <c r="B50" s="1291" t="s">
        <v>40</v>
      </c>
      <c r="C50" s="1292"/>
      <c r="D50" s="112"/>
      <c r="E50" s="1286" t="s">
        <v>41</v>
      </c>
      <c r="F50" s="1286"/>
      <c r="G50" s="1286"/>
      <c r="H50" s="1287"/>
      <c r="I50" s="107">
        <v>57755</v>
      </c>
      <c r="J50" s="108">
        <v>59301</v>
      </c>
      <c r="K50" s="108">
        <v>62657</v>
      </c>
      <c r="L50" s="108">
        <v>66420</v>
      </c>
      <c r="M50" s="109">
        <v>64219</v>
      </c>
    </row>
    <row r="51" spans="2:13" ht="27.75" customHeight="1" x14ac:dyDescent="0.2">
      <c r="B51" s="1280"/>
      <c r="C51" s="1281"/>
      <c r="D51" s="106"/>
      <c r="E51" s="1286" t="s">
        <v>42</v>
      </c>
      <c r="F51" s="1286"/>
      <c r="G51" s="1286"/>
      <c r="H51" s="1287"/>
      <c r="I51" s="107" t="s">
        <v>522</v>
      </c>
      <c r="J51" s="108" t="s">
        <v>522</v>
      </c>
      <c r="K51" s="108" t="s">
        <v>522</v>
      </c>
      <c r="L51" s="108" t="s">
        <v>522</v>
      </c>
      <c r="M51" s="109" t="s">
        <v>522</v>
      </c>
    </row>
    <row r="52" spans="2:13" ht="27.75" customHeight="1" x14ac:dyDescent="0.2">
      <c r="B52" s="1282"/>
      <c r="C52" s="1283"/>
      <c r="D52" s="106"/>
      <c r="E52" s="1286" t="s">
        <v>43</v>
      </c>
      <c r="F52" s="1286"/>
      <c r="G52" s="1286"/>
      <c r="H52" s="1287"/>
      <c r="I52" s="107">
        <v>64148</v>
      </c>
      <c r="J52" s="108">
        <v>59183</v>
      </c>
      <c r="K52" s="108">
        <v>54224</v>
      </c>
      <c r="L52" s="108">
        <v>49380</v>
      </c>
      <c r="M52" s="109">
        <v>46327</v>
      </c>
    </row>
    <row r="53" spans="2:13" ht="27.75" customHeight="1" thickBot="1" x14ac:dyDescent="0.25">
      <c r="B53" s="1293" t="s">
        <v>44</v>
      </c>
      <c r="C53" s="1294"/>
      <c r="D53" s="113"/>
      <c r="E53" s="1295" t="s">
        <v>45</v>
      </c>
      <c r="F53" s="1295"/>
      <c r="G53" s="1295"/>
      <c r="H53" s="1296"/>
      <c r="I53" s="114">
        <v>-74589</v>
      </c>
      <c r="J53" s="115">
        <v>-71454</v>
      </c>
      <c r="K53" s="115">
        <v>-70843</v>
      </c>
      <c r="L53" s="115">
        <v>-71434</v>
      </c>
      <c r="M53" s="116">
        <v>-64308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a1dkWUgR5D3oAYctIzOsCWTD2BZ/tdeBz/QHizBgOTINRVWzeg421TfpmDu5nbfyRfVsPfdexhjbrUAalNu2Q==" saltValue="MbAcgZyl6NHXIVaqRpZy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5" t="s">
        <v>48</v>
      </c>
      <c r="D55" s="1305"/>
      <c r="E55" s="1306"/>
      <c r="F55" s="128">
        <v>17969</v>
      </c>
      <c r="G55" s="128">
        <v>18275</v>
      </c>
      <c r="H55" s="129">
        <v>17425</v>
      </c>
    </row>
    <row r="56" spans="2:8" ht="52.5" customHeight="1" x14ac:dyDescent="0.2">
      <c r="B56" s="130"/>
      <c r="C56" s="1307" t="s">
        <v>49</v>
      </c>
      <c r="D56" s="1307"/>
      <c r="E56" s="1308"/>
      <c r="F56" s="131">
        <v>1530</v>
      </c>
      <c r="G56" s="131">
        <v>994</v>
      </c>
      <c r="H56" s="132">
        <v>995</v>
      </c>
    </row>
    <row r="57" spans="2:8" ht="53.25" customHeight="1" x14ac:dyDescent="0.2">
      <c r="B57" s="130"/>
      <c r="C57" s="1309" t="s">
        <v>50</v>
      </c>
      <c r="D57" s="1309"/>
      <c r="E57" s="1310"/>
      <c r="F57" s="133">
        <v>40362</v>
      </c>
      <c r="G57" s="133">
        <v>43980</v>
      </c>
      <c r="H57" s="134">
        <v>42155</v>
      </c>
    </row>
    <row r="58" spans="2:8" ht="45.75" customHeight="1" x14ac:dyDescent="0.2">
      <c r="B58" s="135"/>
      <c r="C58" s="1297" t="s">
        <v>597</v>
      </c>
      <c r="D58" s="1298"/>
      <c r="E58" s="1299"/>
      <c r="F58" s="136">
        <v>16080</v>
      </c>
      <c r="G58" s="136">
        <v>18315</v>
      </c>
      <c r="H58" s="137">
        <v>17728</v>
      </c>
    </row>
    <row r="59" spans="2:8" ht="45.75" customHeight="1" x14ac:dyDescent="0.2">
      <c r="B59" s="135"/>
      <c r="C59" s="1297" t="s">
        <v>598</v>
      </c>
      <c r="D59" s="1298"/>
      <c r="E59" s="1299"/>
      <c r="F59" s="136">
        <v>12674</v>
      </c>
      <c r="G59" s="136">
        <v>15438</v>
      </c>
      <c r="H59" s="137">
        <v>14577</v>
      </c>
    </row>
    <row r="60" spans="2:8" ht="45.75" customHeight="1" x14ac:dyDescent="0.2">
      <c r="B60" s="135"/>
      <c r="C60" s="1297" t="s">
        <v>599</v>
      </c>
      <c r="D60" s="1298"/>
      <c r="E60" s="1299"/>
      <c r="F60" s="136">
        <v>9365</v>
      </c>
      <c r="G60" s="136">
        <v>8433</v>
      </c>
      <c r="H60" s="137">
        <v>8151</v>
      </c>
    </row>
    <row r="61" spans="2:8" ht="45.75" customHeight="1" x14ac:dyDescent="0.2">
      <c r="B61" s="135"/>
      <c r="C61" s="1297" t="s">
        <v>600</v>
      </c>
      <c r="D61" s="1298"/>
      <c r="E61" s="1299"/>
      <c r="F61" s="136">
        <v>1513</v>
      </c>
      <c r="G61" s="136">
        <v>1469</v>
      </c>
      <c r="H61" s="137">
        <v>1444</v>
      </c>
    </row>
    <row r="62" spans="2:8" ht="45.75" customHeight="1" thickBot="1" x14ac:dyDescent="0.25">
      <c r="B62" s="138"/>
      <c r="C62" s="1300" t="s">
        <v>601</v>
      </c>
      <c r="D62" s="1301"/>
      <c r="E62" s="1302"/>
      <c r="F62" s="139">
        <v>192</v>
      </c>
      <c r="G62" s="139">
        <v>179</v>
      </c>
      <c r="H62" s="140">
        <v>164</v>
      </c>
    </row>
    <row r="63" spans="2:8" ht="52.5" customHeight="1" thickBot="1" x14ac:dyDescent="0.25">
      <c r="B63" s="141"/>
      <c r="C63" s="1303" t="s">
        <v>51</v>
      </c>
      <c r="D63" s="1303"/>
      <c r="E63" s="1304"/>
      <c r="F63" s="142">
        <v>59861</v>
      </c>
      <c r="G63" s="142">
        <v>63248</v>
      </c>
      <c r="H63" s="143">
        <v>60575</v>
      </c>
    </row>
    <row r="64" spans="2:8" ht="15" customHeight="1" x14ac:dyDescent="0.2"/>
  </sheetData>
  <sheetProtection algorithmName="SHA-512" hashValue="MKor+iIHEncx+WMDGZ2PFfdc2WyWaQjNxcF/p58BxpRaCwHo/mrlSV9en+gG1a9D6a8IrmrSXXCOyJNp7h8yuQ==" saltValue="HLlMTkwRly8z4rd2bF9R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70" zoomScaleNormal="70" zoomScaleSheetLayoutView="55" workbookViewId="0">
      <selection activeCell="DE41" sqref="DE41"/>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606</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564</v>
      </c>
      <c r="BQ50" s="1324"/>
      <c r="BR50" s="1324"/>
      <c r="BS50" s="1324"/>
      <c r="BT50" s="1324"/>
      <c r="BU50" s="1324"/>
      <c r="BV50" s="1324"/>
      <c r="BW50" s="1324"/>
      <c r="BX50" s="1324" t="s">
        <v>565</v>
      </c>
      <c r="BY50" s="1324"/>
      <c r="BZ50" s="1324"/>
      <c r="CA50" s="1324"/>
      <c r="CB50" s="1324"/>
      <c r="CC50" s="1324"/>
      <c r="CD50" s="1324"/>
      <c r="CE50" s="1324"/>
      <c r="CF50" s="1324" t="s">
        <v>566</v>
      </c>
      <c r="CG50" s="1324"/>
      <c r="CH50" s="1324"/>
      <c r="CI50" s="1324"/>
      <c r="CJ50" s="1324"/>
      <c r="CK50" s="1324"/>
      <c r="CL50" s="1324"/>
      <c r="CM50" s="1324"/>
      <c r="CN50" s="1324" t="s">
        <v>567</v>
      </c>
      <c r="CO50" s="1324"/>
      <c r="CP50" s="1324"/>
      <c r="CQ50" s="1324"/>
      <c r="CR50" s="1324"/>
      <c r="CS50" s="1324"/>
      <c r="CT50" s="1324"/>
      <c r="CU50" s="1324"/>
      <c r="CV50" s="1324" t="s">
        <v>568</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5">
        <v>54.5</v>
      </c>
      <c r="BQ53" s="1325"/>
      <c r="BR53" s="1325"/>
      <c r="BS53" s="1325"/>
      <c r="BT53" s="1325"/>
      <c r="BU53" s="1325"/>
      <c r="BV53" s="1325"/>
      <c r="BW53" s="1325"/>
      <c r="BX53" s="1325">
        <v>54.8</v>
      </c>
      <c r="BY53" s="1325"/>
      <c r="BZ53" s="1325"/>
      <c r="CA53" s="1325"/>
      <c r="CB53" s="1325"/>
      <c r="CC53" s="1325"/>
      <c r="CD53" s="1325"/>
      <c r="CE53" s="1325"/>
      <c r="CF53" s="1325">
        <v>54.8</v>
      </c>
      <c r="CG53" s="1325"/>
      <c r="CH53" s="1325"/>
      <c r="CI53" s="1325"/>
      <c r="CJ53" s="1325"/>
      <c r="CK53" s="1325"/>
      <c r="CL53" s="1325"/>
      <c r="CM53" s="1325"/>
      <c r="CN53" s="1325">
        <v>55</v>
      </c>
      <c r="CO53" s="1325"/>
      <c r="CP53" s="1325"/>
      <c r="CQ53" s="1325"/>
      <c r="CR53" s="1325"/>
      <c r="CS53" s="1325"/>
      <c r="CT53" s="1325"/>
      <c r="CU53" s="1325"/>
      <c r="CV53" s="1325">
        <v>55.8</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56.8</v>
      </c>
      <c r="BQ57" s="1325"/>
      <c r="BR57" s="1325"/>
      <c r="BS57" s="1325"/>
      <c r="BT57" s="1325"/>
      <c r="BU57" s="1325"/>
      <c r="BV57" s="1325"/>
      <c r="BW57" s="1325"/>
      <c r="BX57" s="1325">
        <v>56.9</v>
      </c>
      <c r="BY57" s="1325"/>
      <c r="BZ57" s="1325"/>
      <c r="CA57" s="1325"/>
      <c r="CB57" s="1325"/>
      <c r="CC57" s="1325"/>
      <c r="CD57" s="1325"/>
      <c r="CE57" s="1325"/>
      <c r="CF57" s="1325">
        <v>57.7</v>
      </c>
      <c r="CG57" s="1325"/>
      <c r="CH57" s="1325"/>
      <c r="CI57" s="1325"/>
      <c r="CJ57" s="1325"/>
      <c r="CK57" s="1325"/>
      <c r="CL57" s="1325"/>
      <c r="CM57" s="1325"/>
      <c r="CN57" s="1325">
        <v>56.3</v>
      </c>
      <c r="CO57" s="1325"/>
      <c r="CP57" s="1325"/>
      <c r="CQ57" s="1325"/>
      <c r="CR57" s="1325"/>
      <c r="CS57" s="1325"/>
      <c r="CT57" s="1325"/>
      <c r="CU57" s="1325"/>
      <c r="CV57" s="1325">
        <v>56.4</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611</v>
      </c>
    </row>
    <row r="64" spans="1:109" ht="13.2" x14ac:dyDescent="0.2">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606</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564</v>
      </c>
      <c r="BQ72" s="1324"/>
      <c r="BR72" s="1324"/>
      <c r="BS72" s="1324"/>
      <c r="BT72" s="1324"/>
      <c r="BU72" s="1324"/>
      <c r="BV72" s="1324"/>
      <c r="BW72" s="1324"/>
      <c r="BX72" s="1324" t="s">
        <v>565</v>
      </c>
      <c r="BY72" s="1324"/>
      <c r="BZ72" s="1324"/>
      <c r="CA72" s="1324"/>
      <c r="CB72" s="1324"/>
      <c r="CC72" s="1324"/>
      <c r="CD72" s="1324"/>
      <c r="CE72" s="1324"/>
      <c r="CF72" s="1324" t="s">
        <v>566</v>
      </c>
      <c r="CG72" s="1324"/>
      <c r="CH72" s="1324"/>
      <c r="CI72" s="1324"/>
      <c r="CJ72" s="1324"/>
      <c r="CK72" s="1324"/>
      <c r="CL72" s="1324"/>
      <c r="CM72" s="1324"/>
      <c r="CN72" s="1324" t="s">
        <v>567</v>
      </c>
      <c r="CO72" s="1324"/>
      <c r="CP72" s="1324"/>
      <c r="CQ72" s="1324"/>
      <c r="CR72" s="1324"/>
      <c r="CS72" s="1324"/>
      <c r="CT72" s="1324"/>
      <c r="CU72" s="1324"/>
      <c r="CV72" s="1324" t="s">
        <v>568</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607</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25">
        <v>-3.7</v>
      </c>
      <c r="BQ75" s="1325"/>
      <c r="BR75" s="1325"/>
      <c r="BS75" s="1325"/>
      <c r="BT75" s="1325"/>
      <c r="BU75" s="1325"/>
      <c r="BV75" s="1325"/>
      <c r="BW75" s="1325"/>
      <c r="BX75" s="1325">
        <v>-3.7</v>
      </c>
      <c r="BY75" s="1325"/>
      <c r="BZ75" s="1325"/>
      <c r="CA75" s="1325"/>
      <c r="CB75" s="1325"/>
      <c r="CC75" s="1325"/>
      <c r="CD75" s="1325"/>
      <c r="CE75" s="1325"/>
      <c r="CF75" s="1325">
        <v>-3.4</v>
      </c>
      <c r="CG75" s="1325"/>
      <c r="CH75" s="1325"/>
      <c r="CI75" s="1325"/>
      <c r="CJ75" s="1325"/>
      <c r="CK75" s="1325"/>
      <c r="CL75" s="1325"/>
      <c r="CM75" s="1325"/>
      <c r="CN75" s="1325">
        <v>-3.2</v>
      </c>
      <c r="CO75" s="1325"/>
      <c r="CP75" s="1325"/>
      <c r="CQ75" s="1325"/>
      <c r="CR75" s="1325"/>
      <c r="CS75" s="1325"/>
      <c r="CT75" s="1325"/>
      <c r="CU75" s="1325"/>
      <c r="CV75" s="1325">
        <v>-3</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610</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613</v>
      </c>
      <c r="BC79" s="1327"/>
      <c r="BD79" s="1327"/>
      <c r="BE79" s="1327"/>
      <c r="BF79" s="1327"/>
      <c r="BG79" s="1327"/>
      <c r="BH79" s="1327"/>
      <c r="BI79" s="1327"/>
      <c r="BJ79" s="1327"/>
      <c r="BK79" s="1327"/>
      <c r="BL79" s="1327"/>
      <c r="BM79" s="1327"/>
      <c r="BN79" s="1327"/>
      <c r="BO79" s="1327"/>
      <c r="BP79" s="1325">
        <v>-2.8</v>
      </c>
      <c r="BQ79" s="1325"/>
      <c r="BR79" s="1325"/>
      <c r="BS79" s="1325"/>
      <c r="BT79" s="1325"/>
      <c r="BU79" s="1325"/>
      <c r="BV79" s="1325"/>
      <c r="BW79" s="1325"/>
      <c r="BX79" s="1325">
        <v>-3.2</v>
      </c>
      <c r="BY79" s="1325"/>
      <c r="BZ79" s="1325"/>
      <c r="CA79" s="1325"/>
      <c r="CB79" s="1325"/>
      <c r="CC79" s="1325"/>
      <c r="CD79" s="1325"/>
      <c r="CE79" s="1325"/>
      <c r="CF79" s="1325">
        <v>-3.4</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kEZujqDUn67pcco+3yMjI17VOUIjvHjGoulEBJa20J+XeSbPXYL5Bj9ZR97uIrI0Av2IZ4GZ5zjhVK2vB7phTQ==" saltValue="F/Ek3AzUkSeyVNLb5N9c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70" workbookViewId="0">
      <selection activeCell="BZ70" sqref="BZ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LKAfcHTURiuL3psrUAbYTYipqu5XaZ42G37VWb7nFVdoO/u2imqs+1H9/2x2XX93fMMV5Fj11Y1htB58UOHlSg==" saltValue="AsgykWwSCvEJf+gRDf3J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Z70" sqref="BZ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GxxoTjK0ftsrOcRrwZcbOJJ529bb9Nvn1LZNqHxeJBz8dP3eCcNrnZJo23lOm3wYq84zdddMpVgZKMKRhvYepg==" saltValue="KJeAVis7HagGPRf54Q5K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62207</v>
      </c>
      <c r="E3" s="162"/>
      <c r="F3" s="163">
        <v>51565</v>
      </c>
      <c r="G3" s="164"/>
      <c r="H3" s="165"/>
    </row>
    <row r="4" spans="1:8" x14ac:dyDescent="0.2">
      <c r="A4" s="166"/>
      <c r="B4" s="167"/>
      <c r="C4" s="168"/>
      <c r="D4" s="169">
        <v>50731</v>
      </c>
      <c r="E4" s="170"/>
      <c r="F4" s="171">
        <v>35359</v>
      </c>
      <c r="G4" s="172"/>
      <c r="H4" s="173"/>
    </row>
    <row r="5" spans="1:8" x14ac:dyDescent="0.2">
      <c r="A5" s="154" t="s">
        <v>556</v>
      </c>
      <c r="B5" s="159"/>
      <c r="C5" s="160"/>
      <c r="D5" s="161">
        <v>44052</v>
      </c>
      <c r="E5" s="162"/>
      <c r="F5" s="163">
        <v>46686</v>
      </c>
      <c r="G5" s="164"/>
      <c r="H5" s="165"/>
    </row>
    <row r="6" spans="1:8" x14ac:dyDescent="0.2">
      <c r="A6" s="166"/>
      <c r="B6" s="167"/>
      <c r="C6" s="168"/>
      <c r="D6" s="169">
        <v>33231</v>
      </c>
      <c r="E6" s="170"/>
      <c r="F6" s="171">
        <v>32595</v>
      </c>
      <c r="G6" s="172"/>
      <c r="H6" s="173"/>
    </row>
    <row r="7" spans="1:8" x14ac:dyDescent="0.2">
      <c r="A7" s="154" t="s">
        <v>557</v>
      </c>
      <c r="B7" s="159"/>
      <c r="C7" s="160"/>
      <c r="D7" s="161">
        <v>50809</v>
      </c>
      <c r="E7" s="162"/>
      <c r="F7" s="163">
        <v>49796</v>
      </c>
      <c r="G7" s="164"/>
      <c r="H7" s="165"/>
    </row>
    <row r="8" spans="1:8" x14ac:dyDescent="0.2">
      <c r="A8" s="166"/>
      <c r="B8" s="167"/>
      <c r="C8" s="168"/>
      <c r="D8" s="169">
        <v>39030</v>
      </c>
      <c r="E8" s="170"/>
      <c r="F8" s="171">
        <v>37281</v>
      </c>
      <c r="G8" s="172"/>
      <c r="H8" s="173"/>
    </row>
    <row r="9" spans="1:8" x14ac:dyDescent="0.2">
      <c r="A9" s="154" t="s">
        <v>558</v>
      </c>
      <c r="B9" s="159"/>
      <c r="C9" s="160"/>
      <c r="D9" s="161">
        <v>53103</v>
      </c>
      <c r="E9" s="162"/>
      <c r="F9" s="163">
        <v>51681</v>
      </c>
      <c r="G9" s="164"/>
      <c r="H9" s="165"/>
    </row>
    <row r="10" spans="1:8" x14ac:dyDescent="0.2">
      <c r="A10" s="166"/>
      <c r="B10" s="167"/>
      <c r="C10" s="168"/>
      <c r="D10" s="169">
        <v>34619</v>
      </c>
      <c r="E10" s="170"/>
      <c r="F10" s="171">
        <v>37226</v>
      </c>
      <c r="G10" s="172"/>
      <c r="H10" s="173"/>
    </row>
    <row r="11" spans="1:8" x14ac:dyDescent="0.2">
      <c r="A11" s="154" t="s">
        <v>559</v>
      </c>
      <c r="B11" s="159"/>
      <c r="C11" s="160"/>
      <c r="D11" s="161">
        <v>47904</v>
      </c>
      <c r="E11" s="162"/>
      <c r="F11" s="163">
        <v>50465</v>
      </c>
      <c r="G11" s="164"/>
      <c r="H11" s="165"/>
    </row>
    <row r="12" spans="1:8" x14ac:dyDescent="0.2">
      <c r="A12" s="166"/>
      <c r="B12" s="167"/>
      <c r="C12" s="174"/>
      <c r="D12" s="169">
        <v>30618</v>
      </c>
      <c r="E12" s="170"/>
      <c r="F12" s="171">
        <v>34193</v>
      </c>
      <c r="G12" s="172"/>
      <c r="H12" s="173"/>
    </row>
    <row r="13" spans="1:8" x14ac:dyDescent="0.2">
      <c r="A13" s="154"/>
      <c r="B13" s="159"/>
      <c r="C13" s="175"/>
      <c r="D13" s="176">
        <v>51615</v>
      </c>
      <c r="E13" s="177"/>
      <c r="F13" s="178">
        <v>50039</v>
      </c>
      <c r="G13" s="179"/>
      <c r="H13" s="165"/>
    </row>
    <row r="14" spans="1:8" x14ac:dyDescent="0.2">
      <c r="A14" s="166"/>
      <c r="B14" s="167"/>
      <c r="C14" s="168"/>
      <c r="D14" s="169">
        <v>37646</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4.53</v>
      </c>
      <c r="C19" s="180">
        <f>ROUND(VALUE(SUBSTITUTE(実質収支比率等に係る経年分析!G$48,"▲","-")),2)</f>
        <v>5.46</v>
      </c>
      <c r="D19" s="180">
        <f>ROUND(VALUE(SUBSTITUTE(実質収支比率等に係る経年分析!H$48,"▲","-")),2)</f>
        <v>5.0199999999999996</v>
      </c>
      <c r="E19" s="180">
        <f>ROUND(VALUE(SUBSTITUTE(実質収支比率等に係る経年分析!I$48,"▲","-")),2)</f>
        <v>4.7</v>
      </c>
      <c r="F19" s="180">
        <f>ROUND(VALUE(SUBSTITUTE(実質収支比率等に係る経年分析!J$48,"▲","-")),2)</f>
        <v>7.55</v>
      </c>
    </row>
    <row r="20" spans="1:11" x14ac:dyDescent="0.2">
      <c r="A20" s="180" t="s">
        <v>55</v>
      </c>
      <c r="B20" s="180">
        <f>ROUND(VALUE(SUBSTITUTE(実質収支比率等に係る経年分析!F$47,"▲","-")),2)</f>
        <v>18.510000000000002</v>
      </c>
      <c r="C20" s="180">
        <f>ROUND(VALUE(SUBSTITUTE(実質収支比率等に係る経年分析!G$47,"▲","-")),2)</f>
        <v>18.600000000000001</v>
      </c>
      <c r="D20" s="180">
        <f>ROUND(VALUE(SUBSTITUTE(実質収支比率等に係る経年分析!H$47,"▲","-")),2)</f>
        <v>19.649999999999999</v>
      </c>
      <c r="E20" s="180">
        <f>ROUND(VALUE(SUBSTITUTE(実質収支比率等に係る経年分析!I$47,"▲","-")),2)</f>
        <v>20.07</v>
      </c>
      <c r="F20" s="180">
        <f>ROUND(VALUE(SUBSTITUTE(実質収支比率等に係る経年分析!J$47,"▲","-")),2)</f>
        <v>19.63</v>
      </c>
    </row>
    <row r="21" spans="1:11" x14ac:dyDescent="0.2">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-0.65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2">
      <c r="A35" s="181" t="str">
        <f>IF(連結実質赤字比率に係る赤字・黒字の構成分析!C$35="",NA(),連結実質赤字比率に係る赤字・黒字の構成分析!C$35)</f>
        <v>介護保険会計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6395</v>
      </c>
      <c r="E42" s="182"/>
      <c r="F42" s="182"/>
      <c r="G42" s="182">
        <f>'実質公債費比率（分子）の構造'!L$52</f>
        <v>6262</v>
      </c>
      <c r="H42" s="182"/>
      <c r="I42" s="182"/>
      <c r="J42" s="182">
        <f>'実質公債費比率（分子）の構造'!M$52</f>
        <v>6110</v>
      </c>
      <c r="K42" s="182"/>
      <c r="L42" s="182"/>
      <c r="M42" s="182">
        <f>'実質公債費比率（分子）の構造'!N$52</f>
        <v>5991</v>
      </c>
      <c r="N42" s="182"/>
      <c r="O42" s="182"/>
      <c r="P42" s="182">
        <f>'実質公債費比率（分子）の構造'!O$52</f>
        <v>5937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73</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2">
      <c r="A45" s="182" t="s">
        <v>66</v>
      </c>
      <c r="B45" s="182">
        <f>'実質公債費比率（分子）の構造'!K$49</f>
        <v>101</v>
      </c>
      <c r="C45" s="182"/>
      <c r="D45" s="182"/>
      <c r="E45" s="182">
        <f>'実質公債費比率（分子）の構造'!L$49</f>
        <v>87</v>
      </c>
      <c r="F45" s="182"/>
      <c r="G45" s="182"/>
      <c r="H45" s="182">
        <f>'実質公債費比率（分子）の構造'!M$49</f>
        <v>95</v>
      </c>
      <c r="I45" s="182"/>
      <c r="J45" s="182"/>
      <c r="K45" s="182">
        <f>'実質公債費比率（分子）の構造'!N$49</f>
        <v>100</v>
      </c>
      <c r="L45" s="182"/>
      <c r="M45" s="182"/>
      <c r="N45" s="182">
        <f>'実質公債費比率（分子）の構造'!O$49</f>
        <v>112</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27</v>
      </c>
      <c r="C47" s="182"/>
      <c r="D47" s="182"/>
      <c r="E47" s="182">
        <f>'実質公債費比率（分子）の構造'!L$47</f>
        <v>27</v>
      </c>
      <c r="F47" s="182"/>
      <c r="G47" s="182"/>
      <c r="H47" s="182">
        <f>'実質公債費比率（分子）の構造'!M$47</f>
        <v>27</v>
      </c>
      <c r="I47" s="182"/>
      <c r="J47" s="182"/>
      <c r="K47" s="182">
        <f>'実質公債費比率（分子）の構造'!N$47</f>
        <v>87</v>
      </c>
      <c r="L47" s="182"/>
      <c r="M47" s="182"/>
      <c r="N47" s="182">
        <f>'実質公債費比率（分子）の構造'!O$47</f>
        <v>167</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3252</v>
      </c>
      <c r="C49" s="182"/>
      <c r="D49" s="182"/>
      <c r="E49" s="182">
        <f>'実質公債費比率（分子）の構造'!L$45</f>
        <v>3360</v>
      </c>
      <c r="F49" s="182"/>
      <c r="G49" s="182"/>
      <c r="H49" s="182">
        <f>'実質公債費比率（分子）の構造'!M$45</f>
        <v>3403</v>
      </c>
      <c r="I49" s="182"/>
      <c r="J49" s="182"/>
      <c r="K49" s="182">
        <f>'実質公債費比率（分子）の構造'!N$45</f>
        <v>3201</v>
      </c>
      <c r="L49" s="182"/>
      <c r="M49" s="182"/>
      <c r="N49" s="182">
        <f>'実質公債費比率（分子）の構造'!O$45</f>
        <v>3136</v>
      </c>
      <c r="O49" s="182"/>
      <c r="P49" s="182"/>
    </row>
    <row r="50" spans="1:16" x14ac:dyDescent="0.2">
      <c r="A50" s="182" t="s">
        <v>71</v>
      </c>
      <c r="B50" s="182" t="e">
        <f>NA()</f>
        <v>#N/A</v>
      </c>
      <c r="C50" s="182">
        <f>IF(ISNUMBER('実質公債費比率（分子）の構造'!K$53),'実質公債費比率（分子）の構造'!K$53,NA())</f>
        <v>-2942</v>
      </c>
      <c r="D50" s="182" t="e">
        <f>NA()</f>
        <v>#N/A</v>
      </c>
      <c r="E50" s="182" t="e">
        <f>NA()</f>
        <v>#N/A</v>
      </c>
      <c r="F50" s="182">
        <f>IF(ISNUMBER('実質公債費比率（分子）の構造'!L$53),'実質公債費比率（分子）の構造'!L$53,NA())</f>
        <v>-2773</v>
      </c>
      <c r="G50" s="182" t="e">
        <f>NA()</f>
        <v>#N/A</v>
      </c>
      <c r="H50" s="182" t="e">
        <f>NA()</f>
        <v>#N/A</v>
      </c>
      <c r="I50" s="182">
        <f>IF(ISNUMBER('実質公債費比率（分子）の構造'!M$53),'実質公債費比率（分子）の構造'!M$53,NA())</f>
        <v>-2570</v>
      </c>
      <c r="J50" s="182" t="e">
        <f>NA()</f>
        <v>#N/A</v>
      </c>
      <c r="K50" s="182" t="e">
        <f>NA()</f>
        <v>#N/A</v>
      </c>
      <c r="L50" s="182">
        <f>IF(ISNUMBER('実質公債費比率（分子）の構造'!N$53),'実質公債費比率（分子）の構造'!N$53,NA())</f>
        <v>-2588</v>
      </c>
      <c r="M50" s="182" t="e">
        <f>NA()</f>
        <v>#N/A</v>
      </c>
      <c r="N50" s="182" t="e">
        <f>NA()</f>
        <v>#N/A</v>
      </c>
      <c r="O50" s="182">
        <f>IF(ISNUMBER('実質公債費比率（分子）の構造'!O$53),'実質公債費比率（分子）の構造'!O$53,NA())</f>
        <v>-2507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64148</v>
      </c>
      <c r="E56" s="181"/>
      <c r="F56" s="181"/>
      <c r="G56" s="181">
        <f>'将来負担比率（分子）の構造'!J$52</f>
        <v>59183</v>
      </c>
      <c r="H56" s="181"/>
      <c r="I56" s="181"/>
      <c r="J56" s="181">
        <f>'将来負担比率（分子）の構造'!K$52</f>
        <v>54224</v>
      </c>
      <c r="K56" s="181"/>
      <c r="L56" s="181"/>
      <c r="M56" s="181">
        <f>'将来負担比率（分子）の構造'!L$52</f>
        <v>49380</v>
      </c>
      <c r="N56" s="181"/>
      <c r="O56" s="181"/>
      <c r="P56" s="181">
        <f>'将来負担比率（分子）の構造'!M$52</f>
        <v>46327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57755</v>
      </c>
      <c r="E58" s="181"/>
      <c r="F58" s="181"/>
      <c r="G58" s="181">
        <f>'将来負担比率（分子）の構造'!J$50</f>
        <v>59301</v>
      </c>
      <c r="H58" s="181"/>
      <c r="I58" s="181"/>
      <c r="J58" s="181">
        <f>'将来負担比率（分子）の構造'!K$50</f>
        <v>62657</v>
      </c>
      <c r="K58" s="181"/>
      <c r="L58" s="181"/>
      <c r="M58" s="181">
        <f>'将来負担比率（分子）の構造'!L$50</f>
        <v>66420</v>
      </c>
      <c r="N58" s="181"/>
      <c r="O58" s="181"/>
      <c r="P58" s="181">
        <f>'将来負担比率（分子）の構造'!M$50</f>
        <v>64219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17118</v>
      </c>
      <c r="C62" s="181"/>
      <c r="D62" s="181"/>
      <c r="E62" s="181">
        <f>'将来負担比率（分子）の構造'!J$45</f>
        <v>16773</v>
      </c>
      <c r="F62" s="181"/>
      <c r="G62" s="181"/>
      <c r="H62" s="181">
        <f>'将来負担比率（分子）の構造'!K$45</f>
        <v>15154</v>
      </c>
      <c r="I62" s="181"/>
      <c r="J62" s="181"/>
      <c r="K62" s="181">
        <f>'将来負担比率（分子）の構造'!L$45</f>
        <v>13977</v>
      </c>
      <c r="L62" s="181"/>
      <c r="M62" s="181"/>
      <c r="N62" s="181">
        <f>'将来負担比率（分子）の構造'!M$45</f>
        <v>15327</v>
      </c>
      <c r="O62" s="181"/>
      <c r="P62" s="181"/>
    </row>
    <row r="63" spans="1:16" x14ac:dyDescent="0.2">
      <c r="A63" s="181" t="s">
        <v>34</v>
      </c>
      <c r="B63" s="181">
        <f>'将来負担比率（分子）の構造'!I$44</f>
        <v>1052</v>
      </c>
      <c r="C63" s="181"/>
      <c r="D63" s="181"/>
      <c r="E63" s="181">
        <f>'将来負担比率（分子）の構造'!J$44</f>
        <v>1232</v>
      </c>
      <c r="F63" s="181"/>
      <c r="G63" s="181"/>
      <c r="H63" s="181">
        <f>'将来負担比率（分子）の構造'!K$44</f>
        <v>1208</v>
      </c>
      <c r="I63" s="181"/>
      <c r="J63" s="181"/>
      <c r="K63" s="181">
        <f>'将来負担比率（分子）の構造'!L$44</f>
        <v>1247</v>
      </c>
      <c r="L63" s="181"/>
      <c r="M63" s="181"/>
      <c r="N63" s="181">
        <f>'将来負担比率（分子）の構造'!M$44</f>
        <v>1456</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1382</v>
      </c>
      <c r="C65" s="181"/>
      <c r="D65" s="181"/>
      <c r="E65" s="181">
        <f>'将来負担比率（分子）の構造'!J$42</f>
        <v>1450</v>
      </c>
      <c r="F65" s="181"/>
      <c r="G65" s="181"/>
      <c r="H65" s="181">
        <f>'将来負担比率（分子）の構造'!K$42</f>
        <v>1320</v>
      </c>
      <c r="I65" s="181"/>
      <c r="J65" s="181"/>
      <c r="K65" s="181">
        <f>'将来負担比率（分子）の構造'!L$42</f>
        <v>1258</v>
      </c>
      <c r="L65" s="181"/>
      <c r="M65" s="181"/>
      <c r="N65" s="181">
        <f>'将来負担比率（分子）の構造'!M$42</f>
        <v>1659</v>
      </c>
      <c r="O65" s="181"/>
      <c r="P65" s="181"/>
    </row>
    <row r="66" spans="1:16" x14ac:dyDescent="0.2">
      <c r="A66" s="181" t="s">
        <v>31</v>
      </c>
      <c r="B66" s="181">
        <f>'将来負担比率（分子）の構造'!I$41</f>
        <v>27763</v>
      </c>
      <c r="C66" s="181"/>
      <c r="D66" s="181"/>
      <c r="E66" s="181">
        <f>'将来負担比率（分子）の構造'!J$41</f>
        <v>27576</v>
      </c>
      <c r="F66" s="181"/>
      <c r="G66" s="181"/>
      <c r="H66" s="181">
        <f>'将来負担比率（分子）の構造'!K$41</f>
        <v>28357</v>
      </c>
      <c r="I66" s="181"/>
      <c r="J66" s="181"/>
      <c r="K66" s="181">
        <f>'将来負担比率（分子）の構造'!L$41</f>
        <v>27885</v>
      </c>
      <c r="L66" s="181"/>
      <c r="M66" s="181"/>
      <c r="N66" s="181">
        <f>'将来負担比率（分子）の構造'!M$41</f>
        <v>27796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17969</v>
      </c>
      <c r="C72" s="185">
        <f>基金残高に係る経年分析!G55</f>
        <v>18275</v>
      </c>
      <c r="D72" s="185">
        <f>基金残高に係る経年分析!H55</f>
        <v>17425</v>
      </c>
    </row>
    <row r="73" spans="1:16" x14ac:dyDescent="0.2">
      <c r="A73" s="184" t="s">
        <v>78</v>
      </c>
      <c r="B73" s="185">
        <f>基金残高に係る経年分析!F56</f>
        <v>1530</v>
      </c>
      <c r="C73" s="185">
        <f>基金残高に係る経年分析!G56</f>
        <v>994</v>
      </c>
      <c r="D73" s="185">
        <f>基金残高に係る経年分析!H56</f>
        <v>995</v>
      </c>
    </row>
    <row r="74" spans="1:16" x14ac:dyDescent="0.2">
      <c r="A74" s="184" t="s">
        <v>79</v>
      </c>
      <c r="B74" s="185">
        <f>基金残高に係る経年分析!F57</f>
        <v>40362</v>
      </c>
      <c r="C74" s="185">
        <f>基金残高に係る経年分析!G57</f>
        <v>43980</v>
      </c>
      <c r="D74" s="185">
        <f>基金残高に係る経年分析!H57</f>
        <v>42155</v>
      </c>
    </row>
  </sheetData>
  <sheetProtection algorithmName="SHA-512" hashValue="sa+uDYN4NP5PTtmAW507uk+PiWkpJYJIjJnqs3lE4MoFHaq75UpM9KCQjTPnpf14CgFEO0MSnk09bDvVWSH/Kg==" saltValue="7VhO14XzbxNNps1srajIQ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231</v>
      </c>
      <c r="C5" s="672"/>
      <c r="D5" s="672"/>
      <c r="E5" s="672"/>
      <c r="F5" s="672"/>
      <c r="G5" s="672"/>
      <c r="H5" s="672"/>
      <c r="I5" s="672"/>
      <c r="J5" s="672"/>
      <c r="K5" s="672"/>
      <c r="L5" s="672"/>
      <c r="M5" s="672"/>
      <c r="N5" s="672"/>
      <c r="O5" s="672"/>
      <c r="P5" s="672"/>
      <c r="Q5" s="673"/>
      <c r="R5" s="674">
        <v>30877737</v>
      </c>
      <c r="S5" s="675"/>
      <c r="T5" s="675"/>
      <c r="U5" s="675"/>
      <c r="V5" s="675"/>
      <c r="W5" s="675"/>
      <c r="X5" s="675"/>
      <c r="Y5" s="676"/>
      <c r="Z5" s="677">
        <v>16.2</v>
      </c>
      <c r="AA5" s="677"/>
      <c r="AB5" s="677"/>
      <c r="AC5" s="677"/>
      <c r="AD5" s="678">
        <v>30877737</v>
      </c>
      <c r="AE5" s="678"/>
      <c r="AF5" s="678"/>
      <c r="AG5" s="678"/>
      <c r="AH5" s="678"/>
      <c r="AI5" s="678"/>
      <c r="AJ5" s="678"/>
      <c r="AK5" s="678"/>
      <c r="AL5" s="679">
        <v>34.299999999999997</v>
      </c>
      <c r="AM5" s="680"/>
      <c r="AN5" s="680"/>
      <c r="AO5" s="681"/>
      <c r="AP5" s="671" t="s">
        <v>232</v>
      </c>
      <c r="AQ5" s="672"/>
      <c r="AR5" s="672"/>
      <c r="AS5" s="672"/>
      <c r="AT5" s="672"/>
      <c r="AU5" s="672"/>
      <c r="AV5" s="672"/>
      <c r="AW5" s="672"/>
      <c r="AX5" s="672"/>
      <c r="AY5" s="672"/>
      <c r="AZ5" s="672"/>
      <c r="BA5" s="672"/>
      <c r="BB5" s="672"/>
      <c r="BC5" s="672"/>
      <c r="BD5" s="672"/>
      <c r="BE5" s="672"/>
      <c r="BF5" s="673"/>
      <c r="BG5" s="685">
        <v>30877737</v>
      </c>
      <c r="BH5" s="686"/>
      <c r="BI5" s="686"/>
      <c r="BJ5" s="686"/>
      <c r="BK5" s="686"/>
      <c r="BL5" s="686"/>
      <c r="BM5" s="686"/>
      <c r="BN5" s="687"/>
      <c r="BO5" s="688">
        <v>100</v>
      </c>
      <c r="BP5" s="688"/>
      <c r="BQ5" s="688"/>
      <c r="BR5" s="688"/>
      <c r="BS5" s="689" t="s">
        <v>139</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2">
      <c r="B6" s="682" t="s">
        <v>236</v>
      </c>
      <c r="C6" s="683"/>
      <c r="D6" s="683"/>
      <c r="E6" s="683"/>
      <c r="F6" s="683"/>
      <c r="G6" s="683"/>
      <c r="H6" s="683"/>
      <c r="I6" s="683"/>
      <c r="J6" s="683"/>
      <c r="K6" s="683"/>
      <c r="L6" s="683"/>
      <c r="M6" s="683"/>
      <c r="N6" s="683"/>
      <c r="O6" s="683"/>
      <c r="P6" s="683"/>
      <c r="Q6" s="684"/>
      <c r="R6" s="685">
        <v>472069</v>
      </c>
      <c r="S6" s="686"/>
      <c r="T6" s="686"/>
      <c r="U6" s="686"/>
      <c r="V6" s="686"/>
      <c r="W6" s="686"/>
      <c r="X6" s="686"/>
      <c r="Y6" s="687"/>
      <c r="Z6" s="688">
        <v>0.2</v>
      </c>
      <c r="AA6" s="688"/>
      <c r="AB6" s="688"/>
      <c r="AC6" s="688"/>
      <c r="AD6" s="689">
        <v>472069</v>
      </c>
      <c r="AE6" s="689"/>
      <c r="AF6" s="689"/>
      <c r="AG6" s="689"/>
      <c r="AH6" s="689"/>
      <c r="AI6" s="689"/>
      <c r="AJ6" s="689"/>
      <c r="AK6" s="689"/>
      <c r="AL6" s="690">
        <v>0.5</v>
      </c>
      <c r="AM6" s="691"/>
      <c r="AN6" s="691"/>
      <c r="AO6" s="692"/>
      <c r="AP6" s="682" t="s">
        <v>237</v>
      </c>
      <c r="AQ6" s="683"/>
      <c r="AR6" s="683"/>
      <c r="AS6" s="683"/>
      <c r="AT6" s="683"/>
      <c r="AU6" s="683"/>
      <c r="AV6" s="683"/>
      <c r="AW6" s="683"/>
      <c r="AX6" s="683"/>
      <c r="AY6" s="683"/>
      <c r="AZ6" s="683"/>
      <c r="BA6" s="683"/>
      <c r="BB6" s="683"/>
      <c r="BC6" s="683"/>
      <c r="BD6" s="683"/>
      <c r="BE6" s="683"/>
      <c r="BF6" s="684"/>
      <c r="BG6" s="685">
        <v>30877737</v>
      </c>
      <c r="BH6" s="686"/>
      <c r="BI6" s="686"/>
      <c r="BJ6" s="686"/>
      <c r="BK6" s="686"/>
      <c r="BL6" s="686"/>
      <c r="BM6" s="686"/>
      <c r="BN6" s="687"/>
      <c r="BO6" s="688">
        <v>100</v>
      </c>
      <c r="BP6" s="688"/>
      <c r="BQ6" s="688"/>
      <c r="BR6" s="688"/>
      <c r="BS6" s="689" t="s">
        <v>238</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777590</v>
      </c>
      <c r="CS6" s="686"/>
      <c r="CT6" s="686"/>
      <c r="CU6" s="686"/>
      <c r="CV6" s="686"/>
      <c r="CW6" s="686"/>
      <c r="CX6" s="686"/>
      <c r="CY6" s="687"/>
      <c r="CZ6" s="679">
        <v>0.4</v>
      </c>
      <c r="DA6" s="680"/>
      <c r="DB6" s="680"/>
      <c r="DC6" s="699"/>
      <c r="DD6" s="694" t="s">
        <v>130</v>
      </c>
      <c r="DE6" s="686"/>
      <c r="DF6" s="686"/>
      <c r="DG6" s="686"/>
      <c r="DH6" s="686"/>
      <c r="DI6" s="686"/>
      <c r="DJ6" s="686"/>
      <c r="DK6" s="686"/>
      <c r="DL6" s="686"/>
      <c r="DM6" s="686"/>
      <c r="DN6" s="686"/>
      <c r="DO6" s="686"/>
      <c r="DP6" s="687"/>
      <c r="DQ6" s="694">
        <v>777589</v>
      </c>
      <c r="DR6" s="686"/>
      <c r="DS6" s="686"/>
      <c r="DT6" s="686"/>
      <c r="DU6" s="686"/>
      <c r="DV6" s="686"/>
      <c r="DW6" s="686"/>
      <c r="DX6" s="686"/>
      <c r="DY6" s="686"/>
      <c r="DZ6" s="686"/>
      <c r="EA6" s="686"/>
      <c r="EB6" s="686"/>
      <c r="EC6" s="695"/>
    </row>
    <row r="7" spans="2:143" ht="11.25" customHeight="1" x14ac:dyDescent="0.2">
      <c r="B7" s="682" t="s">
        <v>240</v>
      </c>
      <c r="C7" s="683"/>
      <c r="D7" s="683"/>
      <c r="E7" s="683"/>
      <c r="F7" s="683"/>
      <c r="G7" s="683"/>
      <c r="H7" s="683"/>
      <c r="I7" s="683"/>
      <c r="J7" s="683"/>
      <c r="K7" s="683"/>
      <c r="L7" s="683"/>
      <c r="M7" s="683"/>
      <c r="N7" s="683"/>
      <c r="O7" s="683"/>
      <c r="P7" s="683"/>
      <c r="Q7" s="684"/>
      <c r="R7" s="685">
        <v>84909</v>
      </c>
      <c r="S7" s="686"/>
      <c r="T7" s="686"/>
      <c r="U7" s="686"/>
      <c r="V7" s="686"/>
      <c r="W7" s="686"/>
      <c r="X7" s="686"/>
      <c r="Y7" s="687"/>
      <c r="Z7" s="688">
        <v>0</v>
      </c>
      <c r="AA7" s="688"/>
      <c r="AB7" s="688"/>
      <c r="AC7" s="688"/>
      <c r="AD7" s="689">
        <v>84909</v>
      </c>
      <c r="AE7" s="689"/>
      <c r="AF7" s="689"/>
      <c r="AG7" s="689"/>
      <c r="AH7" s="689"/>
      <c r="AI7" s="689"/>
      <c r="AJ7" s="689"/>
      <c r="AK7" s="689"/>
      <c r="AL7" s="690">
        <v>0.1</v>
      </c>
      <c r="AM7" s="691"/>
      <c r="AN7" s="691"/>
      <c r="AO7" s="692"/>
      <c r="AP7" s="682" t="s">
        <v>241</v>
      </c>
      <c r="AQ7" s="683"/>
      <c r="AR7" s="683"/>
      <c r="AS7" s="683"/>
      <c r="AT7" s="683"/>
      <c r="AU7" s="683"/>
      <c r="AV7" s="683"/>
      <c r="AW7" s="683"/>
      <c r="AX7" s="683"/>
      <c r="AY7" s="683"/>
      <c r="AZ7" s="683"/>
      <c r="BA7" s="683"/>
      <c r="BB7" s="683"/>
      <c r="BC7" s="683"/>
      <c r="BD7" s="683"/>
      <c r="BE7" s="683"/>
      <c r="BF7" s="684"/>
      <c r="BG7" s="685">
        <v>28693194</v>
      </c>
      <c r="BH7" s="686"/>
      <c r="BI7" s="686"/>
      <c r="BJ7" s="686"/>
      <c r="BK7" s="686"/>
      <c r="BL7" s="686"/>
      <c r="BM7" s="686"/>
      <c r="BN7" s="687"/>
      <c r="BO7" s="688">
        <v>92.9</v>
      </c>
      <c r="BP7" s="688"/>
      <c r="BQ7" s="688"/>
      <c r="BR7" s="688"/>
      <c r="BS7" s="689" t="s">
        <v>130</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50022305</v>
      </c>
      <c r="CS7" s="686"/>
      <c r="CT7" s="686"/>
      <c r="CU7" s="686"/>
      <c r="CV7" s="686"/>
      <c r="CW7" s="686"/>
      <c r="CX7" s="686"/>
      <c r="CY7" s="687"/>
      <c r="CZ7" s="688">
        <v>27.3</v>
      </c>
      <c r="DA7" s="688"/>
      <c r="DB7" s="688"/>
      <c r="DC7" s="688"/>
      <c r="DD7" s="694">
        <v>784136</v>
      </c>
      <c r="DE7" s="686"/>
      <c r="DF7" s="686"/>
      <c r="DG7" s="686"/>
      <c r="DH7" s="686"/>
      <c r="DI7" s="686"/>
      <c r="DJ7" s="686"/>
      <c r="DK7" s="686"/>
      <c r="DL7" s="686"/>
      <c r="DM7" s="686"/>
      <c r="DN7" s="686"/>
      <c r="DO7" s="686"/>
      <c r="DP7" s="687"/>
      <c r="DQ7" s="694">
        <v>12455515</v>
      </c>
      <c r="DR7" s="686"/>
      <c r="DS7" s="686"/>
      <c r="DT7" s="686"/>
      <c r="DU7" s="686"/>
      <c r="DV7" s="686"/>
      <c r="DW7" s="686"/>
      <c r="DX7" s="686"/>
      <c r="DY7" s="686"/>
      <c r="DZ7" s="686"/>
      <c r="EA7" s="686"/>
      <c r="EB7" s="686"/>
      <c r="EC7" s="695"/>
    </row>
    <row r="8" spans="2:143" ht="11.25" customHeight="1" x14ac:dyDescent="0.2">
      <c r="B8" s="682" t="s">
        <v>243</v>
      </c>
      <c r="C8" s="683"/>
      <c r="D8" s="683"/>
      <c r="E8" s="683"/>
      <c r="F8" s="683"/>
      <c r="G8" s="683"/>
      <c r="H8" s="683"/>
      <c r="I8" s="683"/>
      <c r="J8" s="683"/>
      <c r="K8" s="683"/>
      <c r="L8" s="683"/>
      <c r="M8" s="683"/>
      <c r="N8" s="683"/>
      <c r="O8" s="683"/>
      <c r="P8" s="683"/>
      <c r="Q8" s="684"/>
      <c r="R8" s="685">
        <v>410632</v>
      </c>
      <c r="S8" s="686"/>
      <c r="T8" s="686"/>
      <c r="U8" s="686"/>
      <c r="V8" s="686"/>
      <c r="W8" s="686"/>
      <c r="X8" s="686"/>
      <c r="Y8" s="687"/>
      <c r="Z8" s="688">
        <v>0.2</v>
      </c>
      <c r="AA8" s="688"/>
      <c r="AB8" s="688"/>
      <c r="AC8" s="688"/>
      <c r="AD8" s="689">
        <v>410632</v>
      </c>
      <c r="AE8" s="689"/>
      <c r="AF8" s="689"/>
      <c r="AG8" s="689"/>
      <c r="AH8" s="689"/>
      <c r="AI8" s="689"/>
      <c r="AJ8" s="689"/>
      <c r="AK8" s="689"/>
      <c r="AL8" s="690">
        <v>0.5</v>
      </c>
      <c r="AM8" s="691"/>
      <c r="AN8" s="691"/>
      <c r="AO8" s="692"/>
      <c r="AP8" s="682" t="s">
        <v>244</v>
      </c>
      <c r="AQ8" s="683"/>
      <c r="AR8" s="683"/>
      <c r="AS8" s="683"/>
      <c r="AT8" s="683"/>
      <c r="AU8" s="683"/>
      <c r="AV8" s="683"/>
      <c r="AW8" s="683"/>
      <c r="AX8" s="683"/>
      <c r="AY8" s="683"/>
      <c r="AZ8" s="683"/>
      <c r="BA8" s="683"/>
      <c r="BB8" s="683"/>
      <c r="BC8" s="683"/>
      <c r="BD8" s="683"/>
      <c r="BE8" s="683"/>
      <c r="BF8" s="684"/>
      <c r="BG8" s="685">
        <v>694519</v>
      </c>
      <c r="BH8" s="686"/>
      <c r="BI8" s="686"/>
      <c r="BJ8" s="686"/>
      <c r="BK8" s="686"/>
      <c r="BL8" s="686"/>
      <c r="BM8" s="686"/>
      <c r="BN8" s="687"/>
      <c r="BO8" s="688">
        <v>2.2000000000000002</v>
      </c>
      <c r="BP8" s="688"/>
      <c r="BQ8" s="688"/>
      <c r="BR8" s="688"/>
      <c r="BS8" s="694" t="s">
        <v>130</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86135197</v>
      </c>
      <c r="CS8" s="686"/>
      <c r="CT8" s="686"/>
      <c r="CU8" s="686"/>
      <c r="CV8" s="686"/>
      <c r="CW8" s="686"/>
      <c r="CX8" s="686"/>
      <c r="CY8" s="687"/>
      <c r="CZ8" s="688">
        <v>46.9</v>
      </c>
      <c r="DA8" s="688"/>
      <c r="DB8" s="688"/>
      <c r="DC8" s="688"/>
      <c r="DD8" s="694">
        <v>4903694</v>
      </c>
      <c r="DE8" s="686"/>
      <c r="DF8" s="686"/>
      <c r="DG8" s="686"/>
      <c r="DH8" s="686"/>
      <c r="DI8" s="686"/>
      <c r="DJ8" s="686"/>
      <c r="DK8" s="686"/>
      <c r="DL8" s="686"/>
      <c r="DM8" s="686"/>
      <c r="DN8" s="686"/>
      <c r="DO8" s="686"/>
      <c r="DP8" s="687"/>
      <c r="DQ8" s="694">
        <v>47343421</v>
      </c>
      <c r="DR8" s="686"/>
      <c r="DS8" s="686"/>
      <c r="DT8" s="686"/>
      <c r="DU8" s="686"/>
      <c r="DV8" s="686"/>
      <c r="DW8" s="686"/>
      <c r="DX8" s="686"/>
      <c r="DY8" s="686"/>
      <c r="DZ8" s="686"/>
      <c r="EA8" s="686"/>
      <c r="EB8" s="686"/>
      <c r="EC8" s="695"/>
    </row>
    <row r="9" spans="2:143" ht="11.25" customHeight="1" x14ac:dyDescent="0.2">
      <c r="B9" s="682" t="s">
        <v>246</v>
      </c>
      <c r="C9" s="683"/>
      <c r="D9" s="683"/>
      <c r="E9" s="683"/>
      <c r="F9" s="683"/>
      <c r="G9" s="683"/>
      <c r="H9" s="683"/>
      <c r="I9" s="683"/>
      <c r="J9" s="683"/>
      <c r="K9" s="683"/>
      <c r="L9" s="683"/>
      <c r="M9" s="683"/>
      <c r="N9" s="683"/>
      <c r="O9" s="683"/>
      <c r="P9" s="683"/>
      <c r="Q9" s="684"/>
      <c r="R9" s="685">
        <v>478185</v>
      </c>
      <c r="S9" s="686"/>
      <c r="T9" s="686"/>
      <c r="U9" s="686"/>
      <c r="V9" s="686"/>
      <c r="W9" s="686"/>
      <c r="X9" s="686"/>
      <c r="Y9" s="687"/>
      <c r="Z9" s="688">
        <v>0.3</v>
      </c>
      <c r="AA9" s="688"/>
      <c r="AB9" s="688"/>
      <c r="AC9" s="688"/>
      <c r="AD9" s="689">
        <v>478185</v>
      </c>
      <c r="AE9" s="689"/>
      <c r="AF9" s="689"/>
      <c r="AG9" s="689"/>
      <c r="AH9" s="689"/>
      <c r="AI9" s="689"/>
      <c r="AJ9" s="689"/>
      <c r="AK9" s="689"/>
      <c r="AL9" s="690">
        <v>0.5</v>
      </c>
      <c r="AM9" s="691"/>
      <c r="AN9" s="691"/>
      <c r="AO9" s="692"/>
      <c r="AP9" s="682" t="s">
        <v>247</v>
      </c>
      <c r="AQ9" s="683"/>
      <c r="AR9" s="683"/>
      <c r="AS9" s="683"/>
      <c r="AT9" s="683"/>
      <c r="AU9" s="683"/>
      <c r="AV9" s="683"/>
      <c r="AW9" s="683"/>
      <c r="AX9" s="683"/>
      <c r="AY9" s="683"/>
      <c r="AZ9" s="683"/>
      <c r="BA9" s="683"/>
      <c r="BB9" s="683"/>
      <c r="BC9" s="683"/>
      <c r="BD9" s="683"/>
      <c r="BE9" s="683"/>
      <c r="BF9" s="684"/>
      <c r="BG9" s="685">
        <v>27998675</v>
      </c>
      <c r="BH9" s="686"/>
      <c r="BI9" s="686"/>
      <c r="BJ9" s="686"/>
      <c r="BK9" s="686"/>
      <c r="BL9" s="686"/>
      <c r="BM9" s="686"/>
      <c r="BN9" s="687"/>
      <c r="BO9" s="688">
        <v>90.7</v>
      </c>
      <c r="BP9" s="688"/>
      <c r="BQ9" s="688"/>
      <c r="BR9" s="688"/>
      <c r="BS9" s="694" t="s">
        <v>139</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10053797</v>
      </c>
      <c r="CS9" s="686"/>
      <c r="CT9" s="686"/>
      <c r="CU9" s="686"/>
      <c r="CV9" s="686"/>
      <c r="CW9" s="686"/>
      <c r="CX9" s="686"/>
      <c r="CY9" s="687"/>
      <c r="CZ9" s="688">
        <v>5.5</v>
      </c>
      <c r="DA9" s="688"/>
      <c r="DB9" s="688"/>
      <c r="DC9" s="688"/>
      <c r="DD9" s="694">
        <v>246349</v>
      </c>
      <c r="DE9" s="686"/>
      <c r="DF9" s="686"/>
      <c r="DG9" s="686"/>
      <c r="DH9" s="686"/>
      <c r="DI9" s="686"/>
      <c r="DJ9" s="686"/>
      <c r="DK9" s="686"/>
      <c r="DL9" s="686"/>
      <c r="DM9" s="686"/>
      <c r="DN9" s="686"/>
      <c r="DO9" s="686"/>
      <c r="DP9" s="687"/>
      <c r="DQ9" s="694">
        <v>8197359</v>
      </c>
      <c r="DR9" s="686"/>
      <c r="DS9" s="686"/>
      <c r="DT9" s="686"/>
      <c r="DU9" s="686"/>
      <c r="DV9" s="686"/>
      <c r="DW9" s="686"/>
      <c r="DX9" s="686"/>
      <c r="DY9" s="686"/>
      <c r="DZ9" s="686"/>
      <c r="EA9" s="686"/>
      <c r="EB9" s="686"/>
      <c r="EC9" s="695"/>
    </row>
    <row r="10" spans="2:143" ht="11.25" customHeight="1" x14ac:dyDescent="0.2">
      <c r="B10" s="682" t="s">
        <v>249</v>
      </c>
      <c r="C10" s="683"/>
      <c r="D10" s="683"/>
      <c r="E10" s="683"/>
      <c r="F10" s="683"/>
      <c r="G10" s="683"/>
      <c r="H10" s="683"/>
      <c r="I10" s="683"/>
      <c r="J10" s="683"/>
      <c r="K10" s="683"/>
      <c r="L10" s="683"/>
      <c r="M10" s="683"/>
      <c r="N10" s="683"/>
      <c r="O10" s="683"/>
      <c r="P10" s="683"/>
      <c r="Q10" s="684"/>
      <c r="R10" s="685" t="s">
        <v>238</v>
      </c>
      <c r="S10" s="686"/>
      <c r="T10" s="686"/>
      <c r="U10" s="686"/>
      <c r="V10" s="686"/>
      <c r="W10" s="686"/>
      <c r="X10" s="686"/>
      <c r="Y10" s="687"/>
      <c r="Z10" s="688" t="s">
        <v>130</v>
      </c>
      <c r="AA10" s="688"/>
      <c r="AB10" s="688"/>
      <c r="AC10" s="688"/>
      <c r="AD10" s="689" t="s">
        <v>139</v>
      </c>
      <c r="AE10" s="689"/>
      <c r="AF10" s="689"/>
      <c r="AG10" s="689"/>
      <c r="AH10" s="689"/>
      <c r="AI10" s="689"/>
      <c r="AJ10" s="689"/>
      <c r="AK10" s="689"/>
      <c r="AL10" s="690" t="s">
        <v>130</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t="s">
        <v>130</v>
      </c>
      <c r="BH10" s="686"/>
      <c r="BI10" s="686"/>
      <c r="BJ10" s="686"/>
      <c r="BK10" s="686"/>
      <c r="BL10" s="686"/>
      <c r="BM10" s="686"/>
      <c r="BN10" s="687"/>
      <c r="BO10" s="688" t="s">
        <v>130</v>
      </c>
      <c r="BP10" s="688"/>
      <c r="BQ10" s="688"/>
      <c r="BR10" s="688"/>
      <c r="BS10" s="694" t="s">
        <v>139</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105506</v>
      </c>
      <c r="CS10" s="686"/>
      <c r="CT10" s="686"/>
      <c r="CU10" s="686"/>
      <c r="CV10" s="686"/>
      <c r="CW10" s="686"/>
      <c r="CX10" s="686"/>
      <c r="CY10" s="687"/>
      <c r="CZ10" s="688">
        <v>0.1</v>
      </c>
      <c r="DA10" s="688"/>
      <c r="DB10" s="688"/>
      <c r="DC10" s="688"/>
      <c r="DD10" s="694" t="s">
        <v>139</v>
      </c>
      <c r="DE10" s="686"/>
      <c r="DF10" s="686"/>
      <c r="DG10" s="686"/>
      <c r="DH10" s="686"/>
      <c r="DI10" s="686"/>
      <c r="DJ10" s="686"/>
      <c r="DK10" s="686"/>
      <c r="DL10" s="686"/>
      <c r="DM10" s="686"/>
      <c r="DN10" s="686"/>
      <c r="DO10" s="686"/>
      <c r="DP10" s="687"/>
      <c r="DQ10" s="694">
        <v>90793</v>
      </c>
      <c r="DR10" s="686"/>
      <c r="DS10" s="686"/>
      <c r="DT10" s="686"/>
      <c r="DU10" s="686"/>
      <c r="DV10" s="686"/>
      <c r="DW10" s="686"/>
      <c r="DX10" s="686"/>
      <c r="DY10" s="686"/>
      <c r="DZ10" s="686"/>
      <c r="EA10" s="686"/>
      <c r="EB10" s="686"/>
      <c r="EC10" s="695"/>
    </row>
    <row r="11" spans="2:143" ht="11.25" customHeight="1" x14ac:dyDescent="0.2">
      <c r="B11" s="682" t="s">
        <v>252</v>
      </c>
      <c r="C11" s="683"/>
      <c r="D11" s="683"/>
      <c r="E11" s="683"/>
      <c r="F11" s="683"/>
      <c r="G11" s="683"/>
      <c r="H11" s="683"/>
      <c r="I11" s="683"/>
      <c r="J11" s="683"/>
      <c r="K11" s="683"/>
      <c r="L11" s="683"/>
      <c r="M11" s="683"/>
      <c r="N11" s="683"/>
      <c r="O11" s="683"/>
      <c r="P11" s="683"/>
      <c r="Q11" s="684"/>
      <c r="R11" s="685">
        <v>7327957</v>
      </c>
      <c r="S11" s="686"/>
      <c r="T11" s="686"/>
      <c r="U11" s="686"/>
      <c r="V11" s="686"/>
      <c r="W11" s="686"/>
      <c r="X11" s="686"/>
      <c r="Y11" s="687"/>
      <c r="Z11" s="690">
        <v>3.8</v>
      </c>
      <c r="AA11" s="691"/>
      <c r="AB11" s="691"/>
      <c r="AC11" s="703"/>
      <c r="AD11" s="694">
        <v>7327957</v>
      </c>
      <c r="AE11" s="686"/>
      <c r="AF11" s="686"/>
      <c r="AG11" s="686"/>
      <c r="AH11" s="686"/>
      <c r="AI11" s="686"/>
      <c r="AJ11" s="686"/>
      <c r="AK11" s="687"/>
      <c r="AL11" s="690">
        <v>8.1999999999999993</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t="s">
        <v>139</v>
      </c>
      <c r="BH11" s="686"/>
      <c r="BI11" s="686"/>
      <c r="BJ11" s="686"/>
      <c r="BK11" s="686"/>
      <c r="BL11" s="686"/>
      <c r="BM11" s="686"/>
      <c r="BN11" s="687"/>
      <c r="BO11" s="688" t="s">
        <v>130</v>
      </c>
      <c r="BP11" s="688"/>
      <c r="BQ11" s="688"/>
      <c r="BR11" s="688"/>
      <c r="BS11" s="694" t="s">
        <v>130</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3</v>
      </c>
      <c r="CS11" s="686"/>
      <c r="CT11" s="686"/>
      <c r="CU11" s="686"/>
      <c r="CV11" s="686"/>
      <c r="CW11" s="686"/>
      <c r="CX11" s="686"/>
      <c r="CY11" s="687"/>
      <c r="CZ11" s="688">
        <v>0</v>
      </c>
      <c r="DA11" s="688"/>
      <c r="DB11" s="688"/>
      <c r="DC11" s="688"/>
      <c r="DD11" s="694" t="s">
        <v>238</v>
      </c>
      <c r="DE11" s="686"/>
      <c r="DF11" s="686"/>
      <c r="DG11" s="686"/>
      <c r="DH11" s="686"/>
      <c r="DI11" s="686"/>
      <c r="DJ11" s="686"/>
      <c r="DK11" s="686"/>
      <c r="DL11" s="686"/>
      <c r="DM11" s="686"/>
      <c r="DN11" s="686"/>
      <c r="DO11" s="686"/>
      <c r="DP11" s="687"/>
      <c r="DQ11" s="694">
        <v>3</v>
      </c>
      <c r="DR11" s="686"/>
      <c r="DS11" s="686"/>
      <c r="DT11" s="686"/>
      <c r="DU11" s="686"/>
      <c r="DV11" s="686"/>
      <c r="DW11" s="686"/>
      <c r="DX11" s="686"/>
      <c r="DY11" s="686"/>
      <c r="DZ11" s="686"/>
      <c r="EA11" s="686"/>
      <c r="EB11" s="686"/>
      <c r="EC11" s="695"/>
    </row>
    <row r="12" spans="2:143" ht="11.25" customHeight="1" x14ac:dyDescent="0.2">
      <c r="B12" s="682" t="s">
        <v>255</v>
      </c>
      <c r="C12" s="683"/>
      <c r="D12" s="683"/>
      <c r="E12" s="683"/>
      <c r="F12" s="683"/>
      <c r="G12" s="683"/>
      <c r="H12" s="683"/>
      <c r="I12" s="683"/>
      <c r="J12" s="683"/>
      <c r="K12" s="683"/>
      <c r="L12" s="683"/>
      <c r="M12" s="683"/>
      <c r="N12" s="683"/>
      <c r="O12" s="683"/>
      <c r="P12" s="683"/>
      <c r="Q12" s="684"/>
      <c r="R12" s="685">
        <v>8853</v>
      </c>
      <c r="S12" s="686"/>
      <c r="T12" s="686"/>
      <c r="U12" s="686"/>
      <c r="V12" s="686"/>
      <c r="W12" s="686"/>
      <c r="X12" s="686"/>
      <c r="Y12" s="687"/>
      <c r="Z12" s="688">
        <v>0</v>
      </c>
      <c r="AA12" s="688"/>
      <c r="AB12" s="688"/>
      <c r="AC12" s="688"/>
      <c r="AD12" s="689">
        <v>8853</v>
      </c>
      <c r="AE12" s="689"/>
      <c r="AF12" s="689"/>
      <c r="AG12" s="689"/>
      <c r="AH12" s="689"/>
      <c r="AI12" s="689"/>
      <c r="AJ12" s="689"/>
      <c r="AK12" s="689"/>
      <c r="AL12" s="690">
        <v>0</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t="s">
        <v>130</v>
      </c>
      <c r="BH12" s="686"/>
      <c r="BI12" s="686"/>
      <c r="BJ12" s="686"/>
      <c r="BK12" s="686"/>
      <c r="BL12" s="686"/>
      <c r="BM12" s="686"/>
      <c r="BN12" s="687"/>
      <c r="BO12" s="688" t="s">
        <v>130</v>
      </c>
      <c r="BP12" s="688"/>
      <c r="BQ12" s="688"/>
      <c r="BR12" s="688"/>
      <c r="BS12" s="694" t="s">
        <v>130</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3062301</v>
      </c>
      <c r="CS12" s="686"/>
      <c r="CT12" s="686"/>
      <c r="CU12" s="686"/>
      <c r="CV12" s="686"/>
      <c r="CW12" s="686"/>
      <c r="CX12" s="686"/>
      <c r="CY12" s="687"/>
      <c r="CZ12" s="688">
        <v>1.7</v>
      </c>
      <c r="DA12" s="688"/>
      <c r="DB12" s="688"/>
      <c r="DC12" s="688"/>
      <c r="DD12" s="694">
        <v>28265</v>
      </c>
      <c r="DE12" s="686"/>
      <c r="DF12" s="686"/>
      <c r="DG12" s="686"/>
      <c r="DH12" s="686"/>
      <c r="DI12" s="686"/>
      <c r="DJ12" s="686"/>
      <c r="DK12" s="686"/>
      <c r="DL12" s="686"/>
      <c r="DM12" s="686"/>
      <c r="DN12" s="686"/>
      <c r="DO12" s="686"/>
      <c r="DP12" s="687"/>
      <c r="DQ12" s="694">
        <v>884730</v>
      </c>
      <c r="DR12" s="686"/>
      <c r="DS12" s="686"/>
      <c r="DT12" s="686"/>
      <c r="DU12" s="686"/>
      <c r="DV12" s="686"/>
      <c r="DW12" s="686"/>
      <c r="DX12" s="686"/>
      <c r="DY12" s="686"/>
      <c r="DZ12" s="686"/>
      <c r="EA12" s="686"/>
      <c r="EB12" s="686"/>
      <c r="EC12" s="695"/>
    </row>
    <row r="13" spans="2:143" ht="11.25" customHeight="1" x14ac:dyDescent="0.2">
      <c r="B13" s="682" t="s">
        <v>258</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238</v>
      </c>
      <c r="AA13" s="688"/>
      <c r="AB13" s="688"/>
      <c r="AC13" s="688"/>
      <c r="AD13" s="689" t="s">
        <v>130</v>
      </c>
      <c r="AE13" s="689"/>
      <c r="AF13" s="689"/>
      <c r="AG13" s="689"/>
      <c r="AH13" s="689"/>
      <c r="AI13" s="689"/>
      <c r="AJ13" s="689"/>
      <c r="AK13" s="689"/>
      <c r="AL13" s="690" t="s">
        <v>238</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t="s">
        <v>130</v>
      </c>
      <c r="BH13" s="686"/>
      <c r="BI13" s="686"/>
      <c r="BJ13" s="686"/>
      <c r="BK13" s="686"/>
      <c r="BL13" s="686"/>
      <c r="BM13" s="686"/>
      <c r="BN13" s="687"/>
      <c r="BO13" s="688" t="s">
        <v>139</v>
      </c>
      <c r="BP13" s="688"/>
      <c r="BQ13" s="688"/>
      <c r="BR13" s="688"/>
      <c r="BS13" s="694" t="s">
        <v>130</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10420209</v>
      </c>
      <c r="CS13" s="686"/>
      <c r="CT13" s="686"/>
      <c r="CU13" s="686"/>
      <c r="CV13" s="686"/>
      <c r="CW13" s="686"/>
      <c r="CX13" s="686"/>
      <c r="CY13" s="687"/>
      <c r="CZ13" s="688">
        <v>5.7</v>
      </c>
      <c r="DA13" s="688"/>
      <c r="DB13" s="688"/>
      <c r="DC13" s="688"/>
      <c r="DD13" s="694">
        <v>6054953</v>
      </c>
      <c r="DE13" s="686"/>
      <c r="DF13" s="686"/>
      <c r="DG13" s="686"/>
      <c r="DH13" s="686"/>
      <c r="DI13" s="686"/>
      <c r="DJ13" s="686"/>
      <c r="DK13" s="686"/>
      <c r="DL13" s="686"/>
      <c r="DM13" s="686"/>
      <c r="DN13" s="686"/>
      <c r="DO13" s="686"/>
      <c r="DP13" s="687"/>
      <c r="DQ13" s="694">
        <v>6583306</v>
      </c>
      <c r="DR13" s="686"/>
      <c r="DS13" s="686"/>
      <c r="DT13" s="686"/>
      <c r="DU13" s="686"/>
      <c r="DV13" s="686"/>
      <c r="DW13" s="686"/>
      <c r="DX13" s="686"/>
      <c r="DY13" s="686"/>
      <c r="DZ13" s="686"/>
      <c r="EA13" s="686"/>
      <c r="EB13" s="686"/>
      <c r="EC13" s="695"/>
    </row>
    <row r="14" spans="2:143" ht="11.25" customHeight="1" x14ac:dyDescent="0.2">
      <c r="B14" s="682" t="s">
        <v>261</v>
      </c>
      <c r="C14" s="683"/>
      <c r="D14" s="683"/>
      <c r="E14" s="683"/>
      <c r="F14" s="683"/>
      <c r="G14" s="683"/>
      <c r="H14" s="683"/>
      <c r="I14" s="683"/>
      <c r="J14" s="683"/>
      <c r="K14" s="683"/>
      <c r="L14" s="683"/>
      <c r="M14" s="683"/>
      <c r="N14" s="683"/>
      <c r="O14" s="683"/>
      <c r="P14" s="683"/>
      <c r="Q14" s="684"/>
      <c r="R14" s="685">
        <v>40</v>
      </c>
      <c r="S14" s="686"/>
      <c r="T14" s="686"/>
      <c r="U14" s="686"/>
      <c r="V14" s="686"/>
      <c r="W14" s="686"/>
      <c r="X14" s="686"/>
      <c r="Y14" s="687"/>
      <c r="Z14" s="688">
        <v>0</v>
      </c>
      <c r="AA14" s="688"/>
      <c r="AB14" s="688"/>
      <c r="AC14" s="688"/>
      <c r="AD14" s="689">
        <v>40</v>
      </c>
      <c r="AE14" s="689"/>
      <c r="AF14" s="689"/>
      <c r="AG14" s="689"/>
      <c r="AH14" s="689"/>
      <c r="AI14" s="689"/>
      <c r="AJ14" s="689"/>
      <c r="AK14" s="689"/>
      <c r="AL14" s="690">
        <v>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137798</v>
      </c>
      <c r="BH14" s="686"/>
      <c r="BI14" s="686"/>
      <c r="BJ14" s="686"/>
      <c r="BK14" s="686"/>
      <c r="BL14" s="686"/>
      <c r="BM14" s="686"/>
      <c r="BN14" s="687"/>
      <c r="BO14" s="688">
        <v>0.4</v>
      </c>
      <c r="BP14" s="688"/>
      <c r="BQ14" s="688"/>
      <c r="BR14" s="688"/>
      <c r="BS14" s="694" t="s">
        <v>130</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738805</v>
      </c>
      <c r="CS14" s="686"/>
      <c r="CT14" s="686"/>
      <c r="CU14" s="686"/>
      <c r="CV14" s="686"/>
      <c r="CW14" s="686"/>
      <c r="CX14" s="686"/>
      <c r="CY14" s="687"/>
      <c r="CZ14" s="688">
        <v>0.4</v>
      </c>
      <c r="DA14" s="688"/>
      <c r="DB14" s="688"/>
      <c r="DC14" s="688"/>
      <c r="DD14" s="694">
        <v>196147</v>
      </c>
      <c r="DE14" s="686"/>
      <c r="DF14" s="686"/>
      <c r="DG14" s="686"/>
      <c r="DH14" s="686"/>
      <c r="DI14" s="686"/>
      <c r="DJ14" s="686"/>
      <c r="DK14" s="686"/>
      <c r="DL14" s="686"/>
      <c r="DM14" s="686"/>
      <c r="DN14" s="686"/>
      <c r="DO14" s="686"/>
      <c r="DP14" s="687"/>
      <c r="DQ14" s="694">
        <v>600086</v>
      </c>
      <c r="DR14" s="686"/>
      <c r="DS14" s="686"/>
      <c r="DT14" s="686"/>
      <c r="DU14" s="686"/>
      <c r="DV14" s="686"/>
      <c r="DW14" s="686"/>
      <c r="DX14" s="686"/>
      <c r="DY14" s="686"/>
      <c r="DZ14" s="686"/>
      <c r="EA14" s="686"/>
      <c r="EB14" s="686"/>
      <c r="EC14" s="695"/>
    </row>
    <row r="15" spans="2:143" ht="11.25" customHeight="1" x14ac:dyDescent="0.2">
      <c r="B15" s="682" t="s">
        <v>264</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139</v>
      </c>
      <c r="AA15" s="688"/>
      <c r="AB15" s="688"/>
      <c r="AC15" s="688"/>
      <c r="AD15" s="689" t="s">
        <v>130</v>
      </c>
      <c r="AE15" s="689"/>
      <c r="AF15" s="689"/>
      <c r="AG15" s="689"/>
      <c r="AH15" s="689"/>
      <c r="AI15" s="689"/>
      <c r="AJ15" s="689"/>
      <c r="AK15" s="689"/>
      <c r="AL15" s="690" t="s">
        <v>238</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2046745</v>
      </c>
      <c r="BH15" s="686"/>
      <c r="BI15" s="686"/>
      <c r="BJ15" s="686"/>
      <c r="BK15" s="686"/>
      <c r="BL15" s="686"/>
      <c r="BM15" s="686"/>
      <c r="BN15" s="687"/>
      <c r="BO15" s="688">
        <v>6.6</v>
      </c>
      <c r="BP15" s="688"/>
      <c r="BQ15" s="688"/>
      <c r="BR15" s="688"/>
      <c r="BS15" s="694" t="s">
        <v>130</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18811244</v>
      </c>
      <c r="CS15" s="686"/>
      <c r="CT15" s="686"/>
      <c r="CU15" s="686"/>
      <c r="CV15" s="686"/>
      <c r="CW15" s="686"/>
      <c r="CX15" s="686"/>
      <c r="CY15" s="687"/>
      <c r="CZ15" s="688">
        <v>10.3</v>
      </c>
      <c r="DA15" s="688"/>
      <c r="DB15" s="688"/>
      <c r="DC15" s="688"/>
      <c r="DD15" s="694">
        <v>4703962</v>
      </c>
      <c r="DE15" s="686"/>
      <c r="DF15" s="686"/>
      <c r="DG15" s="686"/>
      <c r="DH15" s="686"/>
      <c r="DI15" s="686"/>
      <c r="DJ15" s="686"/>
      <c r="DK15" s="686"/>
      <c r="DL15" s="686"/>
      <c r="DM15" s="686"/>
      <c r="DN15" s="686"/>
      <c r="DO15" s="686"/>
      <c r="DP15" s="687"/>
      <c r="DQ15" s="694">
        <v>13568227</v>
      </c>
      <c r="DR15" s="686"/>
      <c r="DS15" s="686"/>
      <c r="DT15" s="686"/>
      <c r="DU15" s="686"/>
      <c r="DV15" s="686"/>
      <c r="DW15" s="686"/>
      <c r="DX15" s="686"/>
      <c r="DY15" s="686"/>
      <c r="DZ15" s="686"/>
      <c r="EA15" s="686"/>
      <c r="EB15" s="686"/>
      <c r="EC15" s="695"/>
    </row>
    <row r="16" spans="2:143" ht="11.25" customHeight="1" x14ac:dyDescent="0.2">
      <c r="B16" s="682" t="s">
        <v>267</v>
      </c>
      <c r="C16" s="683"/>
      <c r="D16" s="683"/>
      <c r="E16" s="683"/>
      <c r="F16" s="683"/>
      <c r="G16" s="683"/>
      <c r="H16" s="683"/>
      <c r="I16" s="683"/>
      <c r="J16" s="683"/>
      <c r="K16" s="683"/>
      <c r="L16" s="683"/>
      <c r="M16" s="683"/>
      <c r="N16" s="683"/>
      <c r="O16" s="683"/>
      <c r="P16" s="683"/>
      <c r="Q16" s="684"/>
      <c r="R16" s="685">
        <v>82299</v>
      </c>
      <c r="S16" s="686"/>
      <c r="T16" s="686"/>
      <c r="U16" s="686"/>
      <c r="V16" s="686"/>
      <c r="W16" s="686"/>
      <c r="X16" s="686"/>
      <c r="Y16" s="687"/>
      <c r="Z16" s="688">
        <v>0</v>
      </c>
      <c r="AA16" s="688"/>
      <c r="AB16" s="688"/>
      <c r="AC16" s="688"/>
      <c r="AD16" s="689">
        <v>82299</v>
      </c>
      <c r="AE16" s="689"/>
      <c r="AF16" s="689"/>
      <c r="AG16" s="689"/>
      <c r="AH16" s="689"/>
      <c r="AI16" s="689"/>
      <c r="AJ16" s="689"/>
      <c r="AK16" s="689"/>
      <c r="AL16" s="690">
        <v>0.1</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139</v>
      </c>
      <c r="BP16" s="688"/>
      <c r="BQ16" s="688"/>
      <c r="BR16" s="688"/>
      <c r="BS16" s="694" t="s">
        <v>139</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130</v>
      </c>
      <c r="DA16" s="688"/>
      <c r="DB16" s="688"/>
      <c r="DC16" s="688"/>
      <c r="DD16" s="694" t="s">
        <v>238</v>
      </c>
      <c r="DE16" s="686"/>
      <c r="DF16" s="686"/>
      <c r="DG16" s="686"/>
      <c r="DH16" s="686"/>
      <c r="DI16" s="686"/>
      <c r="DJ16" s="686"/>
      <c r="DK16" s="686"/>
      <c r="DL16" s="686"/>
      <c r="DM16" s="686"/>
      <c r="DN16" s="686"/>
      <c r="DO16" s="686"/>
      <c r="DP16" s="687"/>
      <c r="DQ16" s="694" t="s">
        <v>238</v>
      </c>
      <c r="DR16" s="686"/>
      <c r="DS16" s="686"/>
      <c r="DT16" s="686"/>
      <c r="DU16" s="686"/>
      <c r="DV16" s="686"/>
      <c r="DW16" s="686"/>
      <c r="DX16" s="686"/>
      <c r="DY16" s="686"/>
      <c r="DZ16" s="686"/>
      <c r="EA16" s="686"/>
      <c r="EB16" s="686"/>
      <c r="EC16" s="695"/>
    </row>
    <row r="17" spans="2:133" ht="11.25" customHeight="1" x14ac:dyDescent="0.2">
      <c r="B17" s="682" t="s">
        <v>270</v>
      </c>
      <c r="C17" s="683"/>
      <c r="D17" s="683"/>
      <c r="E17" s="683"/>
      <c r="F17" s="683"/>
      <c r="G17" s="683"/>
      <c r="H17" s="683"/>
      <c r="I17" s="683"/>
      <c r="J17" s="683"/>
      <c r="K17" s="683"/>
      <c r="L17" s="683"/>
      <c r="M17" s="683"/>
      <c r="N17" s="683"/>
      <c r="O17" s="683"/>
      <c r="P17" s="683"/>
      <c r="Q17" s="684"/>
      <c r="R17" s="685" t="s">
        <v>130</v>
      </c>
      <c r="S17" s="686"/>
      <c r="T17" s="686"/>
      <c r="U17" s="686"/>
      <c r="V17" s="686"/>
      <c r="W17" s="686"/>
      <c r="X17" s="686"/>
      <c r="Y17" s="687"/>
      <c r="Z17" s="688" t="s">
        <v>130</v>
      </c>
      <c r="AA17" s="688"/>
      <c r="AB17" s="688"/>
      <c r="AC17" s="688"/>
      <c r="AD17" s="689" t="s">
        <v>139</v>
      </c>
      <c r="AE17" s="689"/>
      <c r="AF17" s="689"/>
      <c r="AG17" s="689"/>
      <c r="AH17" s="689"/>
      <c r="AI17" s="689"/>
      <c r="AJ17" s="689"/>
      <c r="AK17" s="689"/>
      <c r="AL17" s="690" t="s">
        <v>130</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238</v>
      </c>
      <c r="BP17" s="688"/>
      <c r="BQ17" s="688"/>
      <c r="BR17" s="688"/>
      <c r="BS17" s="694" t="s">
        <v>238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3394469</v>
      </c>
      <c r="CS17" s="686"/>
      <c r="CT17" s="686"/>
      <c r="CU17" s="686"/>
      <c r="CV17" s="686"/>
      <c r="CW17" s="686"/>
      <c r="CX17" s="686"/>
      <c r="CY17" s="687"/>
      <c r="CZ17" s="688">
        <v>1.8</v>
      </c>
      <c r="DA17" s="688"/>
      <c r="DB17" s="688"/>
      <c r="DC17" s="688"/>
      <c r="DD17" s="694" t="s">
        <v>139</v>
      </c>
      <c r="DE17" s="686"/>
      <c r="DF17" s="686"/>
      <c r="DG17" s="686"/>
      <c r="DH17" s="686"/>
      <c r="DI17" s="686"/>
      <c r="DJ17" s="686"/>
      <c r="DK17" s="686"/>
      <c r="DL17" s="686"/>
      <c r="DM17" s="686"/>
      <c r="DN17" s="686"/>
      <c r="DO17" s="686"/>
      <c r="DP17" s="687"/>
      <c r="DQ17" s="694">
        <v>3394469</v>
      </c>
      <c r="DR17" s="686"/>
      <c r="DS17" s="686"/>
      <c r="DT17" s="686"/>
      <c r="DU17" s="686"/>
      <c r="DV17" s="686"/>
      <c r="DW17" s="686"/>
      <c r="DX17" s="686"/>
      <c r="DY17" s="686"/>
      <c r="DZ17" s="686"/>
      <c r="EA17" s="686"/>
      <c r="EB17" s="686"/>
      <c r="EC17" s="695"/>
    </row>
    <row r="18" spans="2:133" ht="11.25" customHeight="1" x14ac:dyDescent="0.2">
      <c r="B18" s="682" t="s">
        <v>273</v>
      </c>
      <c r="C18" s="683"/>
      <c r="D18" s="683"/>
      <c r="E18" s="683"/>
      <c r="F18" s="683"/>
      <c r="G18" s="683"/>
      <c r="H18" s="683"/>
      <c r="I18" s="683"/>
      <c r="J18" s="683"/>
      <c r="K18" s="683"/>
      <c r="L18" s="683"/>
      <c r="M18" s="683"/>
      <c r="N18" s="683"/>
      <c r="O18" s="683"/>
      <c r="P18" s="683"/>
      <c r="Q18" s="684"/>
      <c r="R18" s="685">
        <v>278158</v>
      </c>
      <c r="S18" s="686"/>
      <c r="T18" s="686"/>
      <c r="U18" s="686"/>
      <c r="V18" s="686"/>
      <c r="W18" s="686"/>
      <c r="X18" s="686"/>
      <c r="Y18" s="687"/>
      <c r="Z18" s="688">
        <v>0.1</v>
      </c>
      <c r="AA18" s="688"/>
      <c r="AB18" s="688"/>
      <c r="AC18" s="688"/>
      <c r="AD18" s="689">
        <v>278158</v>
      </c>
      <c r="AE18" s="689"/>
      <c r="AF18" s="689"/>
      <c r="AG18" s="689"/>
      <c r="AH18" s="689"/>
      <c r="AI18" s="689"/>
      <c r="AJ18" s="689"/>
      <c r="AK18" s="689"/>
      <c r="AL18" s="690">
        <v>0.3</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2">
      <c r="B19" s="682" t="s">
        <v>276</v>
      </c>
      <c r="C19" s="683"/>
      <c r="D19" s="683"/>
      <c r="E19" s="683"/>
      <c r="F19" s="683"/>
      <c r="G19" s="683"/>
      <c r="H19" s="683"/>
      <c r="I19" s="683"/>
      <c r="J19" s="683"/>
      <c r="K19" s="683"/>
      <c r="L19" s="683"/>
      <c r="M19" s="683"/>
      <c r="N19" s="683"/>
      <c r="O19" s="683"/>
      <c r="P19" s="683"/>
      <c r="Q19" s="684"/>
      <c r="R19" s="685">
        <v>228360</v>
      </c>
      <c r="S19" s="686"/>
      <c r="T19" s="686"/>
      <c r="U19" s="686"/>
      <c r="V19" s="686"/>
      <c r="W19" s="686"/>
      <c r="X19" s="686"/>
      <c r="Y19" s="687"/>
      <c r="Z19" s="688">
        <v>0.1</v>
      </c>
      <c r="AA19" s="688"/>
      <c r="AB19" s="688"/>
      <c r="AC19" s="688"/>
      <c r="AD19" s="689">
        <v>228360</v>
      </c>
      <c r="AE19" s="689"/>
      <c r="AF19" s="689"/>
      <c r="AG19" s="689"/>
      <c r="AH19" s="689"/>
      <c r="AI19" s="689"/>
      <c r="AJ19" s="689"/>
      <c r="AK19" s="689"/>
      <c r="AL19" s="690">
        <v>0.3</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130</v>
      </c>
      <c r="BP19" s="688"/>
      <c r="BQ19" s="688"/>
      <c r="BR19" s="688"/>
      <c r="BS19" s="694" t="s">
        <v>139</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139</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
      <c r="B20" s="682" t="s">
        <v>279</v>
      </c>
      <c r="C20" s="683"/>
      <c r="D20" s="683"/>
      <c r="E20" s="683"/>
      <c r="F20" s="683"/>
      <c r="G20" s="683"/>
      <c r="H20" s="683"/>
      <c r="I20" s="683"/>
      <c r="J20" s="683"/>
      <c r="K20" s="683"/>
      <c r="L20" s="683"/>
      <c r="M20" s="683"/>
      <c r="N20" s="683"/>
      <c r="O20" s="683"/>
      <c r="P20" s="683"/>
      <c r="Q20" s="684"/>
      <c r="R20" s="685">
        <v>46761</v>
      </c>
      <c r="S20" s="686"/>
      <c r="T20" s="686"/>
      <c r="U20" s="686"/>
      <c r="V20" s="686"/>
      <c r="W20" s="686"/>
      <c r="X20" s="686"/>
      <c r="Y20" s="687"/>
      <c r="Z20" s="688">
        <v>0</v>
      </c>
      <c r="AA20" s="688"/>
      <c r="AB20" s="688"/>
      <c r="AC20" s="688"/>
      <c r="AD20" s="689">
        <v>46761</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238</v>
      </c>
      <c r="BH20" s="686"/>
      <c r="BI20" s="686"/>
      <c r="BJ20" s="686"/>
      <c r="BK20" s="686"/>
      <c r="BL20" s="686"/>
      <c r="BM20" s="686"/>
      <c r="BN20" s="687"/>
      <c r="BO20" s="688" t="s">
        <v>139</v>
      </c>
      <c r="BP20" s="688"/>
      <c r="BQ20" s="688"/>
      <c r="BR20" s="688"/>
      <c r="BS20" s="694" t="s">
        <v>130</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183521426</v>
      </c>
      <c r="CS20" s="686"/>
      <c r="CT20" s="686"/>
      <c r="CU20" s="686"/>
      <c r="CV20" s="686"/>
      <c r="CW20" s="686"/>
      <c r="CX20" s="686"/>
      <c r="CY20" s="687"/>
      <c r="CZ20" s="688">
        <v>100</v>
      </c>
      <c r="DA20" s="688"/>
      <c r="DB20" s="688"/>
      <c r="DC20" s="688"/>
      <c r="DD20" s="694">
        <v>16917506</v>
      </c>
      <c r="DE20" s="686"/>
      <c r="DF20" s="686"/>
      <c r="DG20" s="686"/>
      <c r="DH20" s="686"/>
      <c r="DI20" s="686"/>
      <c r="DJ20" s="686"/>
      <c r="DK20" s="686"/>
      <c r="DL20" s="686"/>
      <c r="DM20" s="686"/>
      <c r="DN20" s="686"/>
      <c r="DO20" s="686"/>
      <c r="DP20" s="687"/>
      <c r="DQ20" s="694">
        <v>93895498</v>
      </c>
      <c r="DR20" s="686"/>
      <c r="DS20" s="686"/>
      <c r="DT20" s="686"/>
      <c r="DU20" s="686"/>
      <c r="DV20" s="686"/>
      <c r="DW20" s="686"/>
      <c r="DX20" s="686"/>
      <c r="DY20" s="686"/>
      <c r="DZ20" s="686"/>
      <c r="EA20" s="686"/>
      <c r="EB20" s="686"/>
      <c r="EC20" s="695"/>
    </row>
    <row r="21" spans="2:133" ht="11.25" customHeight="1" x14ac:dyDescent="0.2">
      <c r="B21" s="682" t="s">
        <v>282</v>
      </c>
      <c r="C21" s="683"/>
      <c r="D21" s="683"/>
      <c r="E21" s="683"/>
      <c r="F21" s="683"/>
      <c r="G21" s="683"/>
      <c r="H21" s="683"/>
      <c r="I21" s="683"/>
      <c r="J21" s="683"/>
      <c r="K21" s="683"/>
      <c r="L21" s="683"/>
      <c r="M21" s="683"/>
      <c r="N21" s="683"/>
      <c r="O21" s="683"/>
      <c r="P21" s="683"/>
      <c r="Q21" s="684"/>
      <c r="R21" s="685">
        <v>3037</v>
      </c>
      <c r="S21" s="686"/>
      <c r="T21" s="686"/>
      <c r="U21" s="686"/>
      <c r="V21" s="686"/>
      <c r="W21" s="686"/>
      <c r="X21" s="686"/>
      <c r="Y21" s="687"/>
      <c r="Z21" s="688">
        <v>0</v>
      </c>
      <c r="AA21" s="688"/>
      <c r="AB21" s="688"/>
      <c r="AC21" s="688"/>
      <c r="AD21" s="689">
        <v>3037</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238</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284</v>
      </c>
      <c r="C22" s="683"/>
      <c r="D22" s="683"/>
      <c r="E22" s="683"/>
      <c r="F22" s="683"/>
      <c r="G22" s="683"/>
      <c r="H22" s="683"/>
      <c r="I22" s="683"/>
      <c r="J22" s="683"/>
      <c r="K22" s="683"/>
      <c r="L22" s="683"/>
      <c r="M22" s="683"/>
      <c r="N22" s="683"/>
      <c r="O22" s="683"/>
      <c r="P22" s="683"/>
      <c r="Q22" s="684"/>
      <c r="R22" s="685" t="s">
        <v>130</v>
      </c>
      <c r="S22" s="686"/>
      <c r="T22" s="686"/>
      <c r="U22" s="686"/>
      <c r="V22" s="686"/>
      <c r="W22" s="686"/>
      <c r="X22" s="686"/>
      <c r="Y22" s="687"/>
      <c r="Z22" s="688" t="s">
        <v>130</v>
      </c>
      <c r="AA22" s="688"/>
      <c r="AB22" s="688"/>
      <c r="AC22" s="688"/>
      <c r="AD22" s="689" t="s">
        <v>130</v>
      </c>
      <c r="AE22" s="689"/>
      <c r="AF22" s="689"/>
      <c r="AG22" s="689"/>
      <c r="AH22" s="689"/>
      <c r="AI22" s="689"/>
      <c r="AJ22" s="689"/>
      <c r="AK22" s="689"/>
      <c r="AL22" s="690" t="s">
        <v>130</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287</v>
      </c>
      <c r="C23" s="683"/>
      <c r="D23" s="683"/>
      <c r="E23" s="683"/>
      <c r="F23" s="683"/>
      <c r="G23" s="683"/>
      <c r="H23" s="683"/>
      <c r="I23" s="683"/>
      <c r="J23" s="683"/>
      <c r="K23" s="683"/>
      <c r="L23" s="683"/>
      <c r="M23" s="683"/>
      <c r="N23" s="683"/>
      <c r="O23" s="683"/>
      <c r="P23" s="683"/>
      <c r="Q23" s="684"/>
      <c r="R23" s="685" t="s">
        <v>130</v>
      </c>
      <c r="S23" s="686"/>
      <c r="T23" s="686"/>
      <c r="U23" s="686"/>
      <c r="V23" s="686"/>
      <c r="W23" s="686"/>
      <c r="X23" s="686"/>
      <c r="Y23" s="687"/>
      <c r="Z23" s="688" t="s">
        <v>130</v>
      </c>
      <c r="AA23" s="688"/>
      <c r="AB23" s="688"/>
      <c r="AC23" s="688"/>
      <c r="AD23" s="689" t="s">
        <v>139</v>
      </c>
      <c r="AE23" s="689"/>
      <c r="AF23" s="689"/>
      <c r="AG23" s="689"/>
      <c r="AH23" s="689"/>
      <c r="AI23" s="689"/>
      <c r="AJ23" s="689"/>
      <c r="AK23" s="689"/>
      <c r="AL23" s="690" t="s">
        <v>130</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139</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2">
      <c r="B24" s="682" t="s">
        <v>294</v>
      </c>
      <c r="C24" s="683"/>
      <c r="D24" s="683"/>
      <c r="E24" s="683"/>
      <c r="F24" s="683"/>
      <c r="G24" s="683"/>
      <c r="H24" s="683"/>
      <c r="I24" s="683"/>
      <c r="J24" s="683"/>
      <c r="K24" s="683"/>
      <c r="L24" s="683"/>
      <c r="M24" s="683"/>
      <c r="N24" s="683"/>
      <c r="O24" s="683"/>
      <c r="P24" s="683"/>
      <c r="Q24" s="684"/>
      <c r="R24" s="685" t="s">
        <v>139</v>
      </c>
      <c r="S24" s="686"/>
      <c r="T24" s="686"/>
      <c r="U24" s="686"/>
      <c r="V24" s="686"/>
      <c r="W24" s="686"/>
      <c r="X24" s="686"/>
      <c r="Y24" s="687"/>
      <c r="Z24" s="688" t="s">
        <v>238</v>
      </c>
      <c r="AA24" s="688"/>
      <c r="AB24" s="688"/>
      <c r="AC24" s="688"/>
      <c r="AD24" s="689" t="s">
        <v>130</v>
      </c>
      <c r="AE24" s="689"/>
      <c r="AF24" s="689"/>
      <c r="AG24" s="689"/>
      <c r="AH24" s="689"/>
      <c r="AI24" s="689"/>
      <c r="AJ24" s="689"/>
      <c r="AK24" s="689"/>
      <c r="AL24" s="690" t="s">
        <v>139</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78620445</v>
      </c>
      <c r="CS24" s="675"/>
      <c r="CT24" s="675"/>
      <c r="CU24" s="675"/>
      <c r="CV24" s="675"/>
      <c r="CW24" s="675"/>
      <c r="CX24" s="675"/>
      <c r="CY24" s="676"/>
      <c r="CZ24" s="679">
        <v>42.8</v>
      </c>
      <c r="DA24" s="680"/>
      <c r="DB24" s="680"/>
      <c r="DC24" s="699"/>
      <c r="DD24" s="724">
        <v>46374510</v>
      </c>
      <c r="DE24" s="675"/>
      <c r="DF24" s="675"/>
      <c r="DG24" s="675"/>
      <c r="DH24" s="675"/>
      <c r="DI24" s="675"/>
      <c r="DJ24" s="675"/>
      <c r="DK24" s="676"/>
      <c r="DL24" s="724">
        <v>45398265</v>
      </c>
      <c r="DM24" s="675"/>
      <c r="DN24" s="675"/>
      <c r="DO24" s="675"/>
      <c r="DP24" s="675"/>
      <c r="DQ24" s="675"/>
      <c r="DR24" s="675"/>
      <c r="DS24" s="675"/>
      <c r="DT24" s="675"/>
      <c r="DU24" s="675"/>
      <c r="DV24" s="676"/>
      <c r="DW24" s="679">
        <v>50.5</v>
      </c>
      <c r="DX24" s="680"/>
      <c r="DY24" s="680"/>
      <c r="DZ24" s="680"/>
      <c r="EA24" s="680"/>
      <c r="EB24" s="680"/>
      <c r="EC24" s="681"/>
    </row>
    <row r="25" spans="2:133" ht="11.25" customHeight="1" x14ac:dyDescent="0.2">
      <c r="B25" s="682" t="s">
        <v>297</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139</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25272464</v>
      </c>
      <c r="CS25" s="721"/>
      <c r="CT25" s="721"/>
      <c r="CU25" s="721"/>
      <c r="CV25" s="721"/>
      <c r="CW25" s="721"/>
      <c r="CX25" s="721"/>
      <c r="CY25" s="722"/>
      <c r="CZ25" s="690">
        <v>13.8</v>
      </c>
      <c r="DA25" s="719"/>
      <c r="DB25" s="719"/>
      <c r="DC25" s="723"/>
      <c r="DD25" s="694">
        <v>23294591</v>
      </c>
      <c r="DE25" s="721"/>
      <c r="DF25" s="721"/>
      <c r="DG25" s="721"/>
      <c r="DH25" s="721"/>
      <c r="DI25" s="721"/>
      <c r="DJ25" s="721"/>
      <c r="DK25" s="722"/>
      <c r="DL25" s="694">
        <v>22421162</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2">
      <c r="B26" s="682" t="s">
        <v>300</v>
      </c>
      <c r="C26" s="683"/>
      <c r="D26" s="683"/>
      <c r="E26" s="683"/>
      <c r="F26" s="683"/>
      <c r="G26" s="683"/>
      <c r="H26" s="683"/>
      <c r="I26" s="683"/>
      <c r="J26" s="683"/>
      <c r="K26" s="683"/>
      <c r="L26" s="683"/>
      <c r="M26" s="683"/>
      <c r="N26" s="683"/>
      <c r="O26" s="683"/>
      <c r="P26" s="683"/>
      <c r="Q26" s="684"/>
      <c r="R26" s="685">
        <v>40020839</v>
      </c>
      <c r="S26" s="686"/>
      <c r="T26" s="686"/>
      <c r="U26" s="686"/>
      <c r="V26" s="686"/>
      <c r="W26" s="686"/>
      <c r="X26" s="686"/>
      <c r="Y26" s="687"/>
      <c r="Z26" s="688">
        <v>21</v>
      </c>
      <c r="AA26" s="688"/>
      <c r="AB26" s="688"/>
      <c r="AC26" s="688"/>
      <c r="AD26" s="689">
        <v>40020839</v>
      </c>
      <c r="AE26" s="689"/>
      <c r="AF26" s="689"/>
      <c r="AG26" s="689"/>
      <c r="AH26" s="689"/>
      <c r="AI26" s="689"/>
      <c r="AJ26" s="689"/>
      <c r="AK26" s="689"/>
      <c r="AL26" s="690">
        <v>44.5</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139</v>
      </c>
      <c r="BH26" s="686"/>
      <c r="BI26" s="686"/>
      <c r="BJ26" s="686"/>
      <c r="BK26" s="686"/>
      <c r="BL26" s="686"/>
      <c r="BM26" s="686"/>
      <c r="BN26" s="687"/>
      <c r="BO26" s="688" t="s">
        <v>130</v>
      </c>
      <c r="BP26" s="688"/>
      <c r="BQ26" s="688"/>
      <c r="BR26" s="688"/>
      <c r="BS26" s="694" t="s">
        <v>238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16591181</v>
      </c>
      <c r="CS26" s="686"/>
      <c r="CT26" s="686"/>
      <c r="CU26" s="686"/>
      <c r="CV26" s="686"/>
      <c r="CW26" s="686"/>
      <c r="CX26" s="686"/>
      <c r="CY26" s="687"/>
      <c r="CZ26" s="690">
        <v>9</v>
      </c>
      <c r="DA26" s="719"/>
      <c r="DB26" s="719"/>
      <c r="DC26" s="723"/>
      <c r="DD26" s="694">
        <v>15193259</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2">
      <c r="B27" s="682" t="s">
        <v>303</v>
      </c>
      <c r="C27" s="683"/>
      <c r="D27" s="683"/>
      <c r="E27" s="683"/>
      <c r="F27" s="683"/>
      <c r="G27" s="683"/>
      <c r="H27" s="683"/>
      <c r="I27" s="683"/>
      <c r="J27" s="683"/>
      <c r="K27" s="683"/>
      <c r="L27" s="683"/>
      <c r="M27" s="683"/>
      <c r="N27" s="683"/>
      <c r="O27" s="683"/>
      <c r="P27" s="683"/>
      <c r="Q27" s="684"/>
      <c r="R27" s="685">
        <v>26769</v>
      </c>
      <c r="S27" s="686"/>
      <c r="T27" s="686"/>
      <c r="U27" s="686"/>
      <c r="V27" s="686"/>
      <c r="W27" s="686"/>
      <c r="X27" s="686"/>
      <c r="Y27" s="687"/>
      <c r="Z27" s="688">
        <v>0</v>
      </c>
      <c r="AA27" s="688"/>
      <c r="AB27" s="688"/>
      <c r="AC27" s="688"/>
      <c r="AD27" s="689">
        <v>26769</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30877737</v>
      </c>
      <c r="BH27" s="686"/>
      <c r="BI27" s="686"/>
      <c r="BJ27" s="686"/>
      <c r="BK27" s="686"/>
      <c r="BL27" s="686"/>
      <c r="BM27" s="686"/>
      <c r="BN27" s="687"/>
      <c r="BO27" s="688">
        <v>100</v>
      </c>
      <c r="BP27" s="688"/>
      <c r="BQ27" s="688"/>
      <c r="BR27" s="688"/>
      <c r="BS27" s="694" t="s">
        <v>238</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49958015</v>
      </c>
      <c r="CS27" s="721"/>
      <c r="CT27" s="721"/>
      <c r="CU27" s="721"/>
      <c r="CV27" s="721"/>
      <c r="CW27" s="721"/>
      <c r="CX27" s="721"/>
      <c r="CY27" s="722"/>
      <c r="CZ27" s="690">
        <v>27.2</v>
      </c>
      <c r="DA27" s="719"/>
      <c r="DB27" s="719"/>
      <c r="DC27" s="723"/>
      <c r="DD27" s="694">
        <v>19689953</v>
      </c>
      <c r="DE27" s="721"/>
      <c r="DF27" s="721"/>
      <c r="DG27" s="721"/>
      <c r="DH27" s="721"/>
      <c r="DI27" s="721"/>
      <c r="DJ27" s="721"/>
      <c r="DK27" s="722"/>
      <c r="DL27" s="694">
        <v>19587137</v>
      </c>
      <c r="DM27" s="721"/>
      <c r="DN27" s="721"/>
      <c r="DO27" s="721"/>
      <c r="DP27" s="721"/>
      <c r="DQ27" s="721"/>
      <c r="DR27" s="721"/>
      <c r="DS27" s="721"/>
      <c r="DT27" s="721"/>
      <c r="DU27" s="721"/>
      <c r="DV27" s="722"/>
      <c r="DW27" s="690">
        <v>21.8</v>
      </c>
      <c r="DX27" s="719"/>
      <c r="DY27" s="719"/>
      <c r="DZ27" s="719"/>
      <c r="EA27" s="719"/>
      <c r="EB27" s="719"/>
      <c r="EC27" s="720"/>
    </row>
    <row r="28" spans="2:133" ht="11.25" customHeight="1" x14ac:dyDescent="0.2">
      <c r="B28" s="682" t="s">
        <v>306</v>
      </c>
      <c r="C28" s="683"/>
      <c r="D28" s="683"/>
      <c r="E28" s="683"/>
      <c r="F28" s="683"/>
      <c r="G28" s="683"/>
      <c r="H28" s="683"/>
      <c r="I28" s="683"/>
      <c r="J28" s="683"/>
      <c r="K28" s="683"/>
      <c r="L28" s="683"/>
      <c r="M28" s="683"/>
      <c r="N28" s="683"/>
      <c r="O28" s="683"/>
      <c r="P28" s="683"/>
      <c r="Q28" s="684"/>
      <c r="R28" s="685">
        <v>1362756</v>
      </c>
      <c r="S28" s="686"/>
      <c r="T28" s="686"/>
      <c r="U28" s="686"/>
      <c r="V28" s="686"/>
      <c r="W28" s="686"/>
      <c r="X28" s="686"/>
      <c r="Y28" s="687"/>
      <c r="Z28" s="688">
        <v>0.7</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3389966</v>
      </c>
      <c r="CS28" s="686"/>
      <c r="CT28" s="686"/>
      <c r="CU28" s="686"/>
      <c r="CV28" s="686"/>
      <c r="CW28" s="686"/>
      <c r="CX28" s="686"/>
      <c r="CY28" s="687"/>
      <c r="CZ28" s="690">
        <v>1.8</v>
      </c>
      <c r="DA28" s="719"/>
      <c r="DB28" s="719"/>
      <c r="DC28" s="723"/>
      <c r="DD28" s="694">
        <v>3389966</v>
      </c>
      <c r="DE28" s="686"/>
      <c r="DF28" s="686"/>
      <c r="DG28" s="686"/>
      <c r="DH28" s="686"/>
      <c r="DI28" s="686"/>
      <c r="DJ28" s="686"/>
      <c r="DK28" s="687"/>
      <c r="DL28" s="694">
        <v>3389966</v>
      </c>
      <c r="DM28" s="686"/>
      <c r="DN28" s="686"/>
      <c r="DO28" s="686"/>
      <c r="DP28" s="686"/>
      <c r="DQ28" s="686"/>
      <c r="DR28" s="686"/>
      <c r="DS28" s="686"/>
      <c r="DT28" s="686"/>
      <c r="DU28" s="686"/>
      <c r="DV28" s="687"/>
      <c r="DW28" s="690">
        <v>3.8</v>
      </c>
      <c r="DX28" s="719"/>
      <c r="DY28" s="719"/>
      <c r="DZ28" s="719"/>
      <c r="EA28" s="719"/>
      <c r="EB28" s="719"/>
      <c r="EC28" s="720"/>
    </row>
    <row r="29" spans="2:133" ht="11.25" customHeight="1" x14ac:dyDescent="0.2">
      <c r="B29" s="682" t="s">
        <v>308</v>
      </c>
      <c r="C29" s="683"/>
      <c r="D29" s="683"/>
      <c r="E29" s="683"/>
      <c r="F29" s="683"/>
      <c r="G29" s="683"/>
      <c r="H29" s="683"/>
      <c r="I29" s="683"/>
      <c r="J29" s="683"/>
      <c r="K29" s="683"/>
      <c r="L29" s="683"/>
      <c r="M29" s="683"/>
      <c r="N29" s="683"/>
      <c r="O29" s="683"/>
      <c r="P29" s="683"/>
      <c r="Q29" s="684"/>
      <c r="R29" s="685">
        <v>2062366</v>
      </c>
      <c r="S29" s="686"/>
      <c r="T29" s="686"/>
      <c r="U29" s="686"/>
      <c r="V29" s="686"/>
      <c r="W29" s="686"/>
      <c r="X29" s="686"/>
      <c r="Y29" s="687"/>
      <c r="Z29" s="688">
        <v>1.1000000000000001</v>
      </c>
      <c r="AA29" s="688"/>
      <c r="AB29" s="688"/>
      <c r="AC29" s="688"/>
      <c r="AD29" s="689">
        <v>1095691</v>
      </c>
      <c r="AE29" s="689"/>
      <c r="AF29" s="689"/>
      <c r="AG29" s="689"/>
      <c r="AH29" s="689"/>
      <c r="AI29" s="689"/>
      <c r="AJ29" s="689"/>
      <c r="AK29" s="689"/>
      <c r="AL29" s="690">
        <v>1.2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3389966</v>
      </c>
      <c r="CS29" s="721"/>
      <c r="CT29" s="721"/>
      <c r="CU29" s="721"/>
      <c r="CV29" s="721"/>
      <c r="CW29" s="721"/>
      <c r="CX29" s="721"/>
      <c r="CY29" s="722"/>
      <c r="CZ29" s="690">
        <v>1.8</v>
      </c>
      <c r="DA29" s="719"/>
      <c r="DB29" s="719"/>
      <c r="DC29" s="723"/>
      <c r="DD29" s="694">
        <v>3389966</v>
      </c>
      <c r="DE29" s="721"/>
      <c r="DF29" s="721"/>
      <c r="DG29" s="721"/>
      <c r="DH29" s="721"/>
      <c r="DI29" s="721"/>
      <c r="DJ29" s="721"/>
      <c r="DK29" s="722"/>
      <c r="DL29" s="694">
        <v>3389966</v>
      </c>
      <c r="DM29" s="721"/>
      <c r="DN29" s="721"/>
      <c r="DO29" s="721"/>
      <c r="DP29" s="721"/>
      <c r="DQ29" s="721"/>
      <c r="DR29" s="721"/>
      <c r="DS29" s="721"/>
      <c r="DT29" s="721"/>
      <c r="DU29" s="721"/>
      <c r="DV29" s="722"/>
      <c r="DW29" s="690">
        <v>3.8</v>
      </c>
      <c r="DX29" s="719"/>
      <c r="DY29" s="719"/>
      <c r="DZ29" s="719"/>
      <c r="EA29" s="719"/>
      <c r="EB29" s="719"/>
      <c r="EC29" s="720"/>
    </row>
    <row r="30" spans="2:133" ht="11.25" customHeight="1" x14ac:dyDescent="0.2">
      <c r="B30" s="682" t="s">
        <v>311</v>
      </c>
      <c r="C30" s="683"/>
      <c r="D30" s="683"/>
      <c r="E30" s="683"/>
      <c r="F30" s="683"/>
      <c r="G30" s="683"/>
      <c r="H30" s="683"/>
      <c r="I30" s="683"/>
      <c r="J30" s="683"/>
      <c r="K30" s="683"/>
      <c r="L30" s="683"/>
      <c r="M30" s="683"/>
      <c r="N30" s="683"/>
      <c r="O30" s="683"/>
      <c r="P30" s="683"/>
      <c r="Q30" s="684"/>
      <c r="R30" s="685">
        <v>539041</v>
      </c>
      <c r="S30" s="686"/>
      <c r="T30" s="686"/>
      <c r="U30" s="686"/>
      <c r="V30" s="686"/>
      <c r="W30" s="686"/>
      <c r="X30" s="686"/>
      <c r="Y30" s="687"/>
      <c r="Z30" s="688">
        <v>0.3</v>
      </c>
      <c r="AA30" s="688"/>
      <c r="AB30" s="688"/>
      <c r="AC30" s="688"/>
      <c r="AD30" s="689" t="s">
        <v>130</v>
      </c>
      <c r="AE30" s="689"/>
      <c r="AF30" s="689"/>
      <c r="AG30" s="689"/>
      <c r="AH30" s="689"/>
      <c r="AI30" s="689"/>
      <c r="AJ30" s="689"/>
      <c r="AK30" s="689"/>
      <c r="AL30" s="690" t="s">
        <v>139</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3271889</v>
      </c>
      <c r="CS30" s="686"/>
      <c r="CT30" s="686"/>
      <c r="CU30" s="686"/>
      <c r="CV30" s="686"/>
      <c r="CW30" s="686"/>
      <c r="CX30" s="686"/>
      <c r="CY30" s="687"/>
      <c r="CZ30" s="690">
        <v>1.8</v>
      </c>
      <c r="DA30" s="719"/>
      <c r="DB30" s="719"/>
      <c r="DC30" s="723"/>
      <c r="DD30" s="694">
        <v>3271889</v>
      </c>
      <c r="DE30" s="686"/>
      <c r="DF30" s="686"/>
      <c r="DG30" s="686"/>
      <c r="DH30" s="686"/>
      <c r="DI30" s="686"/>
      <c r="DJ30" s="686"/>
      <c r="DK30" s="687"/>
      <c r="DL30" s="694">
        <v>3271889</v>
      </c>
      <c r="DM30" s="686"/>
      <c r="DN30" s="686"/>
      <c r="DO30" s="686"/>
      <c r="DP30" s="686"/>
      <c r="DQ30" s="686"/>
      <c r="DR30" s="686"/>
      <c r="DS30" s="686"/>
      <c r="DT30" s="686"/>
      <c r="DU30" s="686"/>
      <c r="DV30" s="687"/>
      <c r="DW30" s="690">
        <v>3.6</v>
      </c>
      <c r="DX30" s="719"/>
      <c r="DY30" s="719"/>
      <c r="DZ30" s="719"/>
      <c r="EA30" s="719"/>
      <c r="EB30" s="719"/>
      <c r="EC30" s="720"/>
    </row>
    <row r="31" spans="2:133" ht="11.25" customHeight="1" x14ac:dyDescent="0.2">
      <c r="B31" s="682" t="s">
        <v>315</v>
      </c>
      <c r="C31" s="683"/>
      <c r="D31" s="683"/>
      <c r="E31" s="683"/>
      <c r="F31" s="683"/>
      <c r="G31" s="683"/>
      <c r="H31" s="683"/>
      <c r="I31" s="683"/>
      <c r="J31" s="683"/>
      <c r="K31" s="683"/>
      <c r="L31" s="683"/>
      <c r="M31" s="683"/>
      <c r="N31" s="683"/>
      <c r="O31" s="683"/>
      <c r="P31" s="683"/>
      <c r="Q31" s="684"/>
      <c r="R31" s="685">
        <v>65957348</v>
      </c>
      <c r="S31" s="686"/>
      <c r="T31" s="686"/>
      <c r="U31" s="686"/>
      <c r="V31" s="686"/>
      <c r="W31" s="686"/>
      <c r="X31" s="686"/>
      <c r="Y31" s="687"/>
      <c r="Z31" s="688">
        <v>34.6</v>
      </c>
      <c r="AA31" s="688"/>
      <c r="AB31" s="688"/>
      <c r="AC31" s="688"/>
      <c r="AD31" s="689" t="s">
        <v>139</v>
      </c>
      <c r="AE31" s="689"/>
      <c r="AF31" s="689"/>
      <c r="AG31" s="689"/>
      <c r="AH31" s="689"/>
      <c r="AI31" s="689"/>
      <c r="AJ31" s="689"/>
      <c r="AK31" s="689"/>
      <c r="AL31" s="690" t="s">
        <v>139</v>
      </c>
      <c r="AM31" s="691"/>
      <c r="AN31" s="691"/>
      <c r="AO31" s="692"/>
      <c r="AP31" s="742" t="s">
        <v>316</v>
      </c>
      <c r="AQ31" s="743"/>
      <c r="AR31" s="743"/>
      <c r="AS31" s="743"/>
      <c r="AT31" s="748" t="s">
        <v>317</v>
      </c>
      <c r="AU31" s="231"/>
      <c r="AV31" s="231"/>
      <c r="AW31" s="231"/>
      <c r="AX31" s="671" t="s">
        <v>190</v>
      </c>
      <c r="AY31" s="672"/>
      <c r="AZ31" s="672"/>
      <c r="BA31" s="672"/>
      <c r="BB31" s="672"/>
      <c r="BC31" s="672"/>
      <c r="BD31" s="672"/>
      <c r="BE31" s="672"/>
      <c r="BF31" s="673"/>
      <c r="BG31" s="753">
        <v>98.7</v>
      </c>
      <c r="BH31" s="740"/>
      <c r="BI31" s="740"/>
      <c r="BJ31" s="740"/>
      <c r="BK31" s="740"/>
      <c r="BL31" s="740"/>
      <c r="BM31" s="680">
        <v>97.9</v>
      </c>
      <c r="BN31" s="740"/>
      <c r="BO31" s="740"/>
      <c r="BP31" s="740"/>
      <c r="BQ31" s="741"/>
      <c r="BR31" s="753">
        <v>98.8</v>
      </c>
      <c r="BS31" s="740"/>
      <c r="BT31" s="740"/>
      <c r="BU31" s="740"/>
      <c r="BV31" s="740"/>
      <c r="BW31" s="740"/>
      <c r="BX31" s="680">
        <v>98.1</v>
      </c>
      <c r="BY31" s="740"/>
      <c r="BZ31" s="740"/>
      <c r="CA31" s="740"/>
      <c r="CB31" s="741"/>
      <c r="CD31" s="727"/>
      <c r="CE31" s="728"/>
      <c r="CF31" s="700" t="s">
        <v>318</v>
      </c>
      <c r="CG31" s="701"/>
      <c r="CH31" s="701"/>
      <c r="CI31" s="701"/>
      <c r="CJ31" s="701"/>
      <c r="CK31" s="701"/>
      <c r="CL31" s="701"/>
      <c r="CM31" s="701"/>
      <c r="CN31" s="701"/>
      <c r="CO31" s="701"/>
      <c r="CP31" s="701"/>
      <c r="CQ31" s="702"/>
      <c r="CR31" s="685">
        <v>118077</v>
      </c>
      <c r="CS31" s="721"/>
      <c r="CT31" s="721"/>
      <c r="CU31" s="721"/>
      <c r="CV31" s="721"/>
      <c r="CW31" s="721"/>
      <c r="CX31" s="721"/>
      <c r="CY31" s="722"/>
      <c r="CZ31" s="690">
        <v>0.1</v>
      </c>
      <c r="DA31" s="719"/>
      <c r="DB31" s="719"/>
      <c r="DC31" s="723"/>
      <c r="DD31" s="694">
        <v>118077</v>
      </c>
      <c r="DE31" s="721"/>
      <c r="DF31" s="721"/>
      <c r="DG31" s="721"/>
      <c r="DH31" s="721"/>
      <c r="DI31" s="721"/>
      <c r="DJ31" s="721"/>
      <c r="DK31" s="722"/>
      <c r="DL31" s="694">
        <v>118077</v>
      </c>
      <c r="DM31" s="721"/>
      <c r="DN31" s="721"/>
      <c r="DO31" s="721"/>
      <c r="DP31" s="721"/>
      <c r="DQ31" s="721"/>
      <c r="DR31" s="721"/>
      <c r="DS31" s="721"/>
      <c r="DT31" s="721"/>
      <c r="DU31" s="721"/>
      <c r="DV31" s="722"/>
      <c r="DW31" s="690">
        <v>0.1</v>
      </c>
      <c r="DX31" s="719"/>
      <c r="DY31" s="719"/>
      <c r="DZ31" s="719"/>
      <c r="EA31" s="719"/>
      <c r="EB31" s="719"/>
      <c r="EC31" s="720"/>
    </row>
    <row r="32" spans="2:133" ht="11.25" customHeight="1" x14ac:dyDescent="0.2">
      <c r="B32" s="731" t="s">
        <v>319</v>
      </c>
      <c r="C32" s="732"/>
      <c r="D32" s="732"/>
      <c r="E32" s="732"/>
      <c r="F32" s="732"/>
      <c r="G32" s="732"/>
      <c r="H32" s="732"/>
      <c r="I32" s="732"/>
      <c r="J32" s="732"/>
      <c r="K32" s="732"/>
      <c r="L32" s="732"/>
      <c r="M32" s="732"/>
      <c r="N32" s="732"/>
      <c r="O32" s="732"/>
      <c r="P32" s="732"/>
      <c r="Q32" s="733"/>
      <c r="R32" s="685">
        <v>50914870</v>
      </c>
      <c r="S32" s="686"/>
      <c r="T32" s="686"/>
      <c r="U32" s="686"/>
      <c r="V32" s="686"/>
      <c r="W32" s="686"/>
      <c r="X32" s="686"/>
      <c r="Y32" s="687"/>
      <c r="Z32" s="688">
        <v>26.7</v>
      </c>
      <c r="AA32" s="688"/>
      <c r="AB32" s="688"/>
      <c r="AC32" s="688"/>
      <c r="AD32" s="689">
        <v>48709093</v>
      </c>
      <c r="AE32" s="689"/>
      <c r="AF32" s="689"/>
      <c r="AG32" s="689"/>
      <c r="AH32" s="689"/>
      <c r="AI32" s="689"/>
      <c r="AJ32" s="689"/>
      <c r="AK32" s="689"/>
      <c r="AL32" s="690">
        <v>54.2</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98.7</v>
      </c>
      <c r="BH32" s="721"/>
      <c r="BI32" s="721"/>
      <c r="BJ32" s="721"/>
      <c r="BK32" s="721"/>
      <c r="BL32" s="721"/>
      <c r="BM32" s="691">
        <v>97.7</v>
      </c>
      <c r="BN32" s="751"/>
      <c r="BO32" s="751"/>
      <c r="BP32" s="751"/>
      <c r="BQ32" s="752"/>
      <c r="BR32" s="754">
        <v>98.8</v>
      </c>
      <c r="BS32" s="721"/>
      <c r="BT32" s="721"/>
      <c r="BU32" s="721"/>
      <c r="BV32" s="721"/>
      <c r="BW32" s="721"/>
      <c r="BX32" s="691">
        <v>97.9</v>
      </c>
      <c r="BY32" s="751"/>
      <c r="BZ32" s="751"/>
      <c r="CA32" s="751"/>
      <c r="CB32" s="752"/>
      <c r="CD32" s="729"/>
      <c r="CE32" s="730"/>
      <c r="CF32" s="700" t="s">
        <v>322</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139</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2">
      <c r="B33" s="682" t="s">
        <v>323</v>
      </c>
      <c r="C33" s="683"/>
      <c r="D33" s="683"/>
      <c r="E33" s="683"/>
      <c r="F33" s="683"/>
      <c r="G33" s="683"/>
      <c r="H33" s="683"/>
      <c r="I33" s="683"/>
      <c r="J33" s="683"/>
      <c r="K33" s="683"/>
      <c r="L33" s="683"/>
      <c r="M33" s="683"/>
      <c r="N33" s="683"/>
      <c r="O33" s="683"/>
      <c r="P33" s="683"/>
      <c r="Q33" s="684"/>
      <c r="R33" s="685">
        <v>14438821</v>
      </c>
      <c r="S33" s="686"/>
      <c r="T33" s="686"/>
      <c r="U33" s="686"/>
      <c r="V33" s="686"/>
      <c r="W33" s="686"/>
      <c r="X33" s="686"/>
      <c r="Y33" s="687"/>
      <c r="Z33" s="688">
        <v>7.6</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t="s">
        <v>238</v>
      </c>
      <c r="BH33" s="756"/>
      <c r="BI33" s="756"/>
      <c r="BJ33" s="756"/>
      <c r="BK33" s="756"/>
      <c r="BL33" s="756"/>
      <c r="BM33" s="757" t="s">
        <v>139</v>
      </c>
      <c r="BN33" s="756"/>
      <c r="BO33" s="756"/>
      <c r="BP33" s="756"/>
      <c r="BQ33" s="758"/>
      <c r="BR33" s="755" t="s">
        <v>139</v>
      </c>
      <c r="BS33" s="756"/>
      <c r="BT33" s="756"/>
      <c r="BU33" s="756"/>
      <c r="BV33" s="756"/>
      <c r="BW33" s="756"/>
      <c r="BX33" s="757" t="s">
        <v>130</v>
      </c>
      <c r="BY33" s="756"/>
      <c r="BZ33" s="756"/>
      <c r="CA33" s="756"/>
      <c r="CB33" s="758"/>
      <c r="CD33" s="700" t="s">
        <v>325</v>
      </c>
      <c r="CE33" s="701"/>
      <c r="CF33" s="701"/>
      <c r="CG33" s="701"/>
      <c r="CH33" s="701"/>
      <c r="CI33" s="701"/>
      <c r="CJ33" s="701"/>
      <c r="CK33" s="701"/>
      <c r="CL33" s="701"/>
      <c r="CM33" s="701"/>
      <c r="CN33" s="701"/>
      <c r="CO33" s="701"/>
      <c r="CP33" s="701"/>
      <c r="CQ33" s="702"/>
      <c r="CR33" s="685">
        <v>87983475</v>
      </c>
      <c r="CS33" s="721"/>
      <c r="CT33" s="721"/>
      <c r="CU33" s="721"/>
      <c r="CV33" s="721"/>
      <c r="CW33" s="721"/>
      <c r="CX33" s="721"/>
      <c r="CY33" s="722"/>
      <c r="CZ33" s="690">
        <v>47.9</v>
      </c>
      <c r="DA33" s="719"/>
      <c r="DB33" s="719"/>
      <c r="DC33" s="723"/>
      <c r="DD33" s="694">
        <v>41244039</v>
      </c>
      <c r="DE33" s="721"/>
      <c r="DF33" s="721"/>
      <c r="DG33" s="721"/>
      <c r="DH33" s="721"/>
      <c r="DI33" s="721"/>
      <c r="DJ33" s="721"/>
      <c r="DK33" s="722"/>
      <c r="DL33" s="694">
        <v>32803326</v>
      </c>
      <c r="DM33" s="721"/>
      <c r="DN33" s="721"/>
      <c r="DO33" s="721"/>
      <c r="DP33" s="721"/>
      <c r="DQ33" s="721"/>
      <c r="DR33" s="721"/>
      <c r="DS33" s="721"/>
      <c r="DT33" s="721"/>
      <c r="DU33" s="721"/>
      <c r="DV33" s="722"/>
      <c r="DW33" s="690">
        <v>36.5</v>
      </c>
      <c r="DX33" s="719"/>
      <c r="DY33" s="719"/>
      <c r="DZ33" s="719"/>
      <c r="EA33" s="719"/>
      <c r="EB33" s="719"/>
      <c r="EC33" s="720"/>
    </row>
    <row r="34" spans="2:133" ht="11.25" customHeight="1" x14ac:dyDescent="0.2">
      <c r="B34" s="682" t="s">
        <v>326</v>
      </c>
      <c r="C34" s="683"/>
      <c r="D34" s="683"/>
      <c r="E34" s="683"/>
      <c r="F34" s="683"/>
      <c r="G34" s="683"/>
      <c r="H34" s="683"/>
      <c r="I34" s="683"/>
      <c r="J34" s="683"/>
      <c r="K34" s="683"/>
      <c r="L34" s="683"/>
      <c r="M34" s="683"/>
      <c r="N34" s="683"/>
      <c r="O34" s="683"/>
      <c r="P34" s="683"/>
      <c r="Q34" s="684"/>
      <c r="R34" s="685">
        <v>440427</v>
      </c>
      <c r="S34" s="686"/>
      <c r="T34" s="686"/>
      <c r="U34" s="686"/>
      <c r="V34" s="686"/>
      <c r="W34" s="686"/>
      <c r="X34" s="686"/>
      <c r="Y34" s="687"/>
      <c r="Z34" s="688">
        <v>0.2</v>
      </c>
      <c r="AA34" s="688"/>
      <c r="AB34" s="688"/>
      <c r="AC34" s="688"/>
      <c r="AD34" s="689">
        <v>58213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24765577</v>
      </c>
      <c r="CS34" s="686"/>
      <c r="CT34" s="686"/>
      <c r="CU34" s="686"/>
      <c r="CV34" s="686"/>
      <c r="CW34" s="686"/>
      <c r="CX34" s="686"/>
      <c r="CY34" s="687"/>
      <c r="CZ34" s="690">
        <v>13.5</v>
      </c>
      <c r="DA34" s="719"/>
      <c r="DB34" s="719"/>
      <c r="DC34" s="723"/>
      <c r="DD34" s="694">
        <v>21192636</v>
      </c>
      <c r="DE34" s="686"/>
      <c r="DF34" s="686"/>
      <c r="DG34" s="686"/>
      <c r="DH34" s="686"/>
      <c r="DI34" s="686"/>
      <c r="DJ34" s="686"/>
      <c r="DK34" s="687"/>
      <c r="DL34" s="694">
        <v>18271252</v>
      </c>
      <c r="DM34" s="686"/>
      <c r="DN34" s="686"/>
      <c r="DO34" s="686"/>
      <c r="DP34" s="686"/>
      <c r="DQ34" s="686"/>
      <c r="DR34" s="686"/>
      <c r="DS34" s="686"/>
      <c r="DT34" s="686"/>
      <c r="DU34" s="686"/>
      <c r="DV34" s="687"/>
      <c r="DW34" s="690">
        <v>20.3</v>
      </c>
      <c r="DX34" s="719"/>
      <c r="DY34" s="719"/>
      <c r="DZ34" s="719"/>
      <c r="EA34" s="719"/>
      <c r="EB34" s="719"/>
      <c r="EC34" s="720"/>
    </row>
    <row r="35" spans="2:133" ht="11.25" customHeight="1" x14ac:dyDescent="0.2">
      <c r="B35" s="682" t="s">
        <v>328</v>
      </c>
      <c r="C35" s="683"/>
      <c r="D35" s="683"/>
      <c r="E35" s="683"/>
      <c r="F35" s="683"/>
      <c r="G35" s="683"/>
      <c r="H35" s="683"/>
      <c r="I35" s="683"/>
      <c r="J35" s="683"/>
      <c r="K35" s="683"/>
      <c r="L35" s="683"/>
      <c r="M35" s="683"/>
      <c r="N35" s="683"/>
      <c r="O35" s="683"/>
      <c r="P35" s="683"/>
      <c r="Q35" s="684"/>
      <c r="R35" s="685">
        <v>22870</v>
      </c>
      <c r="S35" s="686"/>
      <c r="T35" s="686"/>
      <c r="U35" s="686"/>
      <c r="V35" s="686"/>
      <c r="W35" s="686"/>
      <c r="X35" s="686"/>
      <c r="Y35" s="687"/>
      <c r="Z35" s="688">
        <v>0</v>
      </c>
      <c r="AA35" s="688"/>
      <c r="AB35" s="688"/>
      <c r="AC35" s="688"/>
      <c r="AD35" s="689" t="s">
        <v>130</v>
      </c>
      <c r="AE35" s="689"/>
      <c r="AF35" s="689"/>
      <c r="AG35" s="689"/>
      <c r="AH35" s="689"/>
      <c r="AI35" s="689"/>
      <c r="AJ35" s="689"/>
      <c r="AK35" s="689"/>
      <c r="AL35" s="690" t="s">
        <v>139</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1151296</v>
      </c>
      <c r="CS35" s="721"/>
      <c r="CT35" s="721"/>
      <c r="CU35" s="721"/>
      <c r="CV35" s="721"/>
      <c r="CW35" s="721"/>
      <c r="CX35" s="721"/>
      <c r="CY35" s="722"/>
      <c r="CZ35" s="690">
        <v>0.6</v>
      </c>
      <c r="DA35" s="719"/>
      <c r="DB35" s="719"/>
      <c r="DC35" s="723"/>
      <c r="DD35" s="694">
        <v>1150476</v>
      </c>
      <c r="DE35" s="721"/>
      <c r="DF35" s="721"/>
      <c r="DG35" s="721"/>
      <c r="DH35" s="721"/>
      <c r="DI35" s="721"/>
      <c r="DJ35" s="721"/>
      <c r="DK35" s="722"/>
      <c r="DL35" s="694">
        <v>1150476</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2">
      <c r="B36" s="682" t="s">
        <v>332</v>
      </c>
      <c r="C36" s="683"/>
      <c r="D36" s="683"/>
      <c r="E36" s="683"/>
      <c r="F36" s="683"/>
      <c r="G36" s="683"/>
      <c r="H36" s="683"/>
      <c r="I36" s="683"/>
      <c r="J36" s="683"/>
      <c r="K36" s="683"/>
      <c r="L36" s="683"/>
      <c r="M36" s="683"/>
      <c r="N36" s="683"/>
      <c r="O36" s="683"/>
      <c r="P36" s="683"/>
      <c r="Q36" s="684"/>
      <c r="R36" s="685">
        <v>6565756</v>
      </c>
      <c r="S36" s="686"/>
      <c r="T36" s="686"/>
      <c r="U36" s="686"/>
      <c r="V36" s="686"/>
      <c r="W36" s="686"/>
      <c r="X36" s="686"/>
      <c r="Y36" s="687"/>
      <c r="Z36" s="688">
        <v>3.4</v>
      </c>
      <c r="AA36" s="688"/>
      <c r="AB36" s="688"/>
      <c r="AC36" s="688"/>
      <c r="AD36" s="689" t="s">
        <v>130</v>
      </c>
      <c r="AE36" s="689"/>
      <c r="AF36" s="689"/>
      <c r="AG36" s="689"/>
      <c r="AH36" s="689"/>
      <c r="AI36" s="689"/>
      <c r="AJ36" s="689"/>
      <c r="AK36" s="689"/>
      <c r="AL36" s="690" t="s">
        <v>130</v>
      </c>
      <c r="AM36" s="691"/>
      <c r="AN36" s="691"/>
      <c r="AO36" s="692"/>
      <c r="AP36" s="235"/>
      <c r="AQ36" s="759" t="s">
        <v>333</v>
      </c>
      <c r="AR36" s="760"/>
      <c r="AS36" s="760"/>
      <c r="AT36" s="760"/>
      <c r="AU36" s="760"/>
      <c r="AV36" s="760"/>
      <c r="AW36" s="760"/>
      <c r="AX36" s="760"/>
      <c r="AY36" s="761"/>
      <c r="AZ36" s="674">
        <v>14979693</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567654</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44592090</v>
      </c>
      <c r="CS36" s="686"/>
      <c r="CT36" s="686"/>
      <c r="CU36" s="686"/>
      <c r="CV36" s="686"/>
      <c r="CW36" s="686"/>
      <c r="CX36" s="686"/>
      <c r="CY36" s="687"/>
      <c r="CZ36" s="690">
        <v>24.3</v>
      </c>
      <c r="DA36" s="719"/>
      <c r="DB36" s="719"/>
      <c r="DC36" s="723"/>
      <c r="DD36" s="694">
        <v>6102133</v>
      </c>
      <c r="DE36" s="686"/>
      <c r="DF36" s="686"/>
      <c r="DG36" s="686"/>
      <c r="DH36" s="686"/>
      <c r="DI36" s="686"/>
      <c r="DJ36" s="686"/>
      <c r="DK36" s="687"/>
      <c r="DL36" s="694">
        <v>3635180</v>
      </c>
      <c r="DM36" s="686"/>
      <c r="DN36" s="686"/>
      <c r="DO36" s="686"/>
      <c r="DP36" s="686"/>
      <c r="DQ36" s="686"/>
      <c r="DR36" s="686"/>
      <c r="DS36" s="686"/>
      <c r="DT36" s="686"/>
      <c r="DU36" s="686"/>
      <c r="DV36" s="687"/>
      <c r="DW36" s="690">
        <v>4</v>
      </c>
      <c r="DX36" s="719"/>
      <c r="DY36" s="719"/>
      <c r="DZ36" s="719"/>
      <c r="EA36" s="719"/>
      <c r="EB36" s="719"/>
      <c r="EC36" s="720"/>
    </row>
    <row r="37" spans="2:133" ht="11.25" customHeight="1" x14ac:dyDescent="0.2">
      <c r="B37" s="682" t="s">
        <v>336</v>
      </c>
      <c r="C37" s="683"/>
      <c r="D37" s="683"/>
      <c r="E37" s="683"/>
      <c r="F37" s="683"/>
      <c r="G37" s="683"/>
      <c r="H37" s="683"/>
      <c r="I37" s="683"/>
      <c r="J37" s="683"/>
      <c r="K37" s="683"/>
      <c r="L37" s="683"/>
      <c r="M37" s="683"/>
      <c r="N37" s="683"/>
      <c r="O37" s="683"/>
      <c r="P37" s="683"/>
      <c r="Q37" s="684"/>
      <c r="R37" s="685">
        <v>2238347</v>
      </c>
      <c r="S37" s="686"/>
      <c r="T37" s="686"/>
      <c r="U37" s="686"/>
      <c r="V37" s="686"/>
      <c r="W37" s="686"/>
      <c r="X37" s="686"/>
      <c r="Y37" s="687"/>
      <c r="Z37" s="688">
        <v>1.2</v>
      </c>
      <c r="AA37" s="688"/>
      <c r="AB37" s="688"/>
      <c r="AC37" s="688"/>
      <c r="AD37" s="689" t="s">
        <v>130</v>
      </c>
      <c r="AE37" s="689"/>
      <c r="AF37" s="689"/>
      <c r="AG37" s="689"/>
      <c r="AH37" s="689"/>
      <c r="AI37" s="689"/>
      <c r="AJ37" s="689"/>
      <c r="AK37" s="689"/>
      <c r="AL37" s="690" t="s">
        <v>130</v>
      </c>
      <c r="AM37" s="691"/>
      <c r="AN37" s="691"/>
      <c r="AO37" s="692"/>
      <c r="AQ37" s="763" t="s">
        <v>337</v>
      </c>
      <c r="AR37" s="764"/>
      <c r="AS37" s="764"/>
      <c r="AT37" s="764"/>
      <c r="AU37" s="764"/>
      <c r="AV37" s="764"/>
      <c r="AW37" s="764"/>
      <c r="AX37" s="764"/>
      <c r="AY37" s="765"/>
      <c r="AZ37" s="685">
        <v>753872</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567654</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1530842</v>
      </c>
      <c r="CS37" s="721"/>
      <c r="CT37" s="721"/>
      <c r="CU37" s="721"/>
      <c r="CV37" s="721"/>
      <c r="CW37" s="721"/>
      <c r="CX37" s="721"/>
      <c r="CY37" s="722"/>
      <c r="CZ37" s="690">
        <v>0.8</v>
      </c>
      <c r="DA37" s="719"/>
      <c r="DB37" s="719"/>
      <c r="DC37" s="723"/>
      <c r="DD37" s="694">
        <v>1529802</v>
      </c>
      <c r="DE37" s="721"/>
      <c r="DF37" s="721"/>
      <c r="DG37" s="721"/>
      <c r="DH37" s="721"/>
      <c r="DI37" s="721"/>
      <c r="DJ37" s="721"/>
      <c r="DK37" s="722"/>
      <c r="DL37" s="694">
        <v>1187500</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2">
      <c r="B38" s="682" t="s">
        <v>340</v>
      </c>
      <c r="C38" s="683"/>
      <c r="D38" s="683"/>
      <c r="E38" s="683"/>
      <c r="F38" s="683"/>
      <c r="G38" s="683"/>
      <c r="H38" s="683"/>
      <c r="I38" s="683"/>
      <c r="J38" s="683"/>
      <c r="K38" s="683"/>
      <c r="L38" s="683"/>
      <c r="M38" s="683"/>
      <c r="N38" s="683"/>
      <c r="O38" s="683"/>
      <c r="P38" s="683"/>
      <c r="Q38" s="684"/>
      <c r="R38" s="685">
        <v>3236824</v>
      </c>
      <c r="S38" s="686"/>
      <c r="T38" s="686"/>
      <c r="U38" s="686"/>
      <c r="V38" s="686"/>
      <c r="W38" s="686"/>
      <c r="X38" s="686"/>
      <c r="Y38" s="687"/>
      <c r="Z38" s="688">
        <v>1.7</v>
      </c>
      <c r="AA38" s="688"/>
      <c r="AB38" s="688"/>
      <c r="AC38" s="688"/>
      <c r="AD38" s="689">
        <v>2630</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t="s">
        <v>130</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54775</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14979693</v>
      </c>
      <c r="CS38" s="686"/>
      <c r="CT38" s="686"/>
      <c r="CU38" s="686"/>
      <c r="CV38" s="686"/>
      <c r="CW38" s="686"/>
      <c r="CX38" s="686"/>
      <c r="CY38" s="687"/>
      <c r="CZ38" s="690">
        <v>8.1999999999999993</v>
      </c>
      <c r="DA38" s="719"/>
      <c r="DB38" s="719"/>
      <c r="DC38" s="723"/>
      <c r="DD38" s="694">
        <v>12752386</v>
      </c>
      <c r="DE38" s="686"/>
      <c r="DF38" s="686"/>
      <c r="DG38" s="686"/>
      <c r="DH38" s="686"/>
      <c r="DI38" s="686"/>
      <c r="DJ38" s="686"/>
      <c r="DK38" s="687"/>
      <c r="DL38" s="694">
        <v>9746418</v>
      </c>
      <c r="DM38" s="686"/>
      <c r="DN38" s="686"/>
      <c r="DO38" s="686"/>
      <c r="DP38" s="686"/>
      <c r="DQ38" s="686"/>
      <c r="DR38" s="686"/>
      <c r="DS38" s="686"/>
      <c r="DT38" s="686"/>
      <c r="DU38" s="686"/>
      <c r="DV38" s="687"/>
      <c r="DW38" s="690">
        <v>10.8</v>
      </c>
      <c r="DX38" s="719"/>
      <c r="DY38" s="719"/>
      <c r="DZ38" s="719"/>
      <c r="EA38" s="719"/>
      <c r="EB38" s="719"/>
      <c r="EC38" s="720"/>
    </row>
    <row r="39" spans="2:133" ht="11.25" customHeight="1" x14ac:dyDescent="0.2">
      <c r="B39" s="682" t="s">
        <v>344</v>
      </c>
      <c r="C39" s="683"/>
      <c r="D39" s="683"/>
      <c r="E39" s="683"/>
      <c r="F39" s="683"/>
      <c r="G39" s="683"/>
      <c r="H39" s="683"/>
      <c r="I39" s="683"/>
      <c r="J39" s="683"/>
      <c r="K39" s="683"/>
      <c r="L39" s="683"/>
      <c r="M39" s="683"/>
      <c r="N39" s="683"/>
      <c r="O39" s="683"/>
      <c r="P39" s="683"/>
      <c r="Q39" s="684"/>
      <c r="R39" s="685">
        <v>2581000</v>
      </c>
      <c r="S39" s="686"/>
      <c r="T39" s="686"/>
      <c r="U39" s="686"/>
      <c r="V39" s="686"/>
      <c r="W39" s="686"/>
      <c r="X39" s="686"/>
      <c r="Y39" s="687"/>
      <c r="Z39" s="688">
        <v>1.4</v>
      </c>
      <c r="AA39" s="688"/>
      <c r="AB39" s="688"/>
      <c r="AC39" s="688"/>
      <c r="AD39" s="689" t="s">
        <v>130</v>
      </c>
      <c r="AE39" s="689"/>
      <c r="AF39" s="689"/>
      <c r="AG39" s="689"/>
      <c r="AH39" s="689"/>
      <c r="AI39" s="689"/>
      <c r="AJ39" s="689"/>
      <c r="AK39" s="689"/>
      <c r="AL39" s="690" t="s">
        <v>130</v>
      </c>
      <c r="AM39" s="691"/>
      <c r="AN39" s="691"/>
      <c r="AO39" s="692"/>
      <c r="AQ39" s="763" t="s">
        <v>345</v>
      </c>
      <c r="AR39" s="764"/>
      <c r="AS39" s="764"/>
      <c r="AT39" s="764"/>
      <c r="AU39" s="764"/>
      <c r="AV39" s="764"/>
      <c r="AW39" s="764"/>
      <c r="AX39" s="764"/>
      <c r="AY39" s="765"/>
      <c r="AZ39" s="685" t="s">
        <v>238</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73569</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493719</v>
      </c>
      <c r="CS39" s="721"/>
      <c r="CT39" s="721"/>
      <c r="CU39" s="721"/>
      <c r="CV39" s="721"/>
      <c r="CW39" s="721"/>
      <c r="CX39" s="721"/>
      <c r="CY39" s="722"/>
      <c r="CZ39" s="690">
        <v>0.3</v>
      </c>
      <c r="DA39" s="719"/>
      <c r="DB39" s="719"/>
      <c r="DC39" s="723"/>
      <c r="DD39" s="694">
        <v>46408</v>
      </c>
      <c r="DE39" s="721"/>
      <c r="DF39" s="721"/>
      <c r="DG39" s="721"/>
      <c r="DH39" s="721"/>
      <c r="DI39" s="721"/>
      <c r="DJ39" s="721"/>
      <c r="DK39" s="722"/>
      <c r="DL39" s="694" t="s">
        <v>139</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2">
      <c r="B40" s="682" t="s">
        <v>348</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139</v>
      </c>
      <c r="AM40" s="691"/>
      <c r="AN40" s="691"/>
      <c r="AO40" s="692"/>
      <c r="AQ40" s="763" t="s">
        <v>349</v>
      </c>
      <c r="AR40" s="764"/>
      <c r="AS40" s="764"/>
      <c r="AT40" s="764"/>
      <c r="AU40" s="764"/>
      <c r="AV40" s="764"/>
      <c r="AW40" s="764"/>
      <c r="AX40" s="764"/>
      <c r="AY40" s="765"/>
      <c r="AZ40" s="685" t="s">
        <v>139</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101</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2001100</v>
      </c>
      <c r="CS40" s="686"/>
      <c r="CT40" s="686"/>
      <c r="CU40" s="686"/>
      <c r="CV40" s="686"/>
      <c r="CW40" s="686"/>
      <c r="CX40" s="686"/>
      <c r="CY40" s="687"/>
      <c r="CZ40" s="690">
        <v>1.1000000000000001</v>
      </c>
      <c r="DA40" s="719"/>
      <c r="DB40" s="719"/>
      <c r="DC40" s="723"/>
      <c r="DD40" s="694" t="s">
        <v>139</v>
      </c>
      <c r="DE40" s="686"/>
      <c r="DF40" s="686"/>
      <c r="DG40" s="686"/>
      <c r="DH40" s="686"/>
      <c r="DI40" s="686"/>
      <c r="DJ40" s="686"/>
      <c r="DK40" s="687"/>
      <c r="DL40" s="694" t="s">
        <v>238</v>
      </c>
      <c r="DM40" s="686"/>
      <c r="DN40" s="686"/>
      <c r="DO40" s="686"/>
      <c r="DP40" s="686"/>
      <c r="DQ40" s="686"/>
      <c r="DR40" s="686"/>
      <c r="DS40" s="686"/>
      <c r="DT40" s="686"/>
      <c r="DU40" s="686"/>
      <c r="DV40" s="687"/>
      <c r="DW40" s="690" t="s">
        <v>139</v>
      </c>
      <c r="DX40" s="719"/>
      <c r="DY40" s="719"/>
      <c r="DZ40" s="719"/>
      <c r="EA40" s="719"/>
      <c r="EB40" s="719"/>
      <c r="EC40" s="720"/>
    </row>
    <row r="41" spans="2:133" ht="11.25" customHeight="1" x14ac:dyDescent="0.2">
      <c r="B41" s="682" t="s">
        <v>353</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354</v>
      </c>
      <c r="AR41" s="764"/>
      <c r="AS41" s="764"/>
      <c r="AT41" s="764"/>
      <c r="AU41" s="764"/>
      <c r="AV41" s="764"/>
      <c r="AW41" s="764"/>
      <c r="AX41" s="764"/>
      <c r="AY41" s="765"/>
      <c r="AZ41" s="685">
        <v>4091781</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5</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130</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357</v>
      </c>
      <c r="C42" s="683"/>
      <c r="D42" s="683"/>
      <c r="E42" s="683"/>
      <c r="F42" s="683"/>
      <c r="G42" s="683"/>
      <c r="H42" s="683"/>
      <c r="I42" s="683"/>
      <c r="J42" s="683"/>
      <c r="K42" s="683"/>
      <c r="L42" s="683"/>
      <c r="M42" s="683"/>
      <c r="N42" s="683"/>
      <c r="O42" s="683"/>
      <c r="P42" s="683"/>
      <c r="Q42" s="684"/>
      <c r="R42" s="685" t="s">
        <v>130</v>
      </c>
      <c r="S42" s="686"/>
      <c r="T42" s="686"/>
      <c r="U42" s="686"/>
      <c r="V42" s="686"/>
      <c r="W42" s="686"/>
      <c r="X42" s="686"/>
      <c r="Y42" s="687"/>
      <c r="Z42" s="688" t="s">
        <v>238</v>
      </c>
      <c r="AA42" s="688"/>
      <c r="AB42" s="688"/>
      <c r="AC42" s="688"/>
      <c r="AD42" s="689" t="s">
        <v>238</v>
      </c>
      <c r="AE42" s="689"/>
      <c r="AF42" s="689"/>
      <c r="AG42" s="689"/>
      <c r="AH42" s="689"/>
      <c r="AI42" s="689"/>
      <c r="AJ42" s="689"/>
      <c r="AK42" s="689"/>
      <c r="AL42" s="690" t="s">
        <v>238</v>
      </c>
      <c r="AM42" s="691"/>
      <c r="AN42" s="691"/>
      <c r="AO42" s="692"/>
      <c r="AQ42" s="784" t="s">
        <v>358</v>
      </c>
      <c r="AR42" s="785"/>
      <c r="AS42" s="785"/>
      <c r="AT42" s="785"/>
      <c r="AU42" s="785"/>
      <c r="AV42" s="785"/>
      <c r="AW42" s="785"/>
      <c r="AX42" s="785"/>
      <c r="AY42" s="786"/>
      <c r="AZ42" s="776">
        <v>10134040</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295</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16917506</v>
      </c>
      <c r="CS42" s="686"/>
      <c r="CT42" s="686"/>
      <c r="CU42" s="686"/>
      <c r="CV42" s="686"/>
      <c r="CW42" s="686"/>
      <c r="CX42" s="686"/>
      <c r="CY42" s="687"/>
      <c r="CZ42" s="690">
        <v>9.1999999999999993</v>
      </c>
      <c r="DA42" s="691"/>
      <c r="DB42" s="691"/>
      <c r="DC42" s="703"/>
      <c r="DD42" s="694">
        <v>6276949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361</v>
      </c>
      <c r="C43" s="736"/>
      <c r="D43" s="736"/>
      <c r="E43" s="736"/>
      <c r="F43" s="736"/>
      <c r="G43" s="736"/>
      <c r="H43" s="736"/>
      <c r="I43" s="736"/>
      <c r="J43" s="736"/>
      <c r="K43" s="736"/>
      <c r="L43" s="736"/>
      <c r="M43" s="736"/>
      <c r="N43" s="736"/>
      <c r="O43" s="736"/>
      <c r="P43" s="736"/>
      <c r="Q43" s="737"/>
      <c r="R43" s="776">
        <v>190408034</v>
      </c>
      <c r="S43" s="777"/>
      <c r="T43" s="777"/>
      <c r="U43" s="777"/>
      <c r="V43" s="777"/>
      <c r="W43" s="777"/>
      <c r="X43" s="777"/>
      <c r="Y43" s="778"/>
      <c r="Z43" s="779">
        <v>100</v>
      </c>
      <c r="AA43" s="779"/>
      <c r="AB43" s="779"/>
      <c r="AC43" s="779"/>
      <c r="AD43" s="780">
        <v>89913235</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386534</v>
      </c>
      <c r="CS43" s="721"/>
      <c r="CT43" s="721"/>
      <c r="CU43" s="721"/>
      <c r="CV43" s="721"/>
      <c r="CW43" s="721"/>
      <c r="CX43" s="721"/>
      <c r="CY43" s="722"/>
      <c r="CZ43" s="690">
        <v>0.2</v>
      </c>
      <c r="DA43" s="719"/>
      <c r="DB43" s="719"/>
      <c r="DC43" s="723"/>
      <c r="DD43" s="694">
        <v>386534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16917506</v>
      </c>
      <c r="CS44" s="686"/>
      <c r="CT44" s="686"/>
      <c r="CU44" s="686"/>
      <c r="CV44" s="686"/>
      <c r="CW44" s="686"/>
      <c r="CX44" s="686"/>
      <c r="CY44" s="687"/>
      <c r="CZ44" s="690">
        <v>9.1999999999999993</v>
      </c>
      <c r="DA44" s="691"/>
      <c r="DB44" s="691"/>
      <c r="DC44" s="703"/>
      <c r="DD44" s="694">
        <v>6276949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6100143</v>
      </c>
      <c r="CS45" s="721"/>
      <c r="CT45" s="721"/>
      <c r="CU45" s="721"/>
      <c r="CV45" s="721"/>
      <c r="CW45" s="721"/>
      <c r="CX45" s="721"/>
      <c r="CY45" s="722"/>
      <c r="CZ45" s="690">
        <v>3.3</v>
      </c>
      <c r="DA45" s="719"/>
      <c r="DB45" s="719"/>
      <c r="DC45" s="723"/>
      <c r="DD45" s="694">
        <v>900411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10812820</v>
      </c>
      <c r="CS46" s="686"/>
      <c r="CT46" s="686"/>
      <c r="CU46" s="686"/>
      <c r="CV46" s="686"/>
      <c r="CW46" s="686"/>
      <c r="CX46" s="686"/>
      <c r="CY46" s="687"/>
      <c r="CZ46" s="690">
        <v>5.9</v>
      </c>
      <c r="DA46" s="691"/>
      <c r="DB46" s="691"/>
      <c r="DC46" s="703"/>
      <c r="DD46" s="694">
        <v>5373536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t="s">
        <v>130</v>
      </c>
      <c r="CS47" s="721"/>
      <c r="CT47" s="721"/>
      <c r="CU47" s="721"/>
      <c r="CV47" s="721"/>
      <c r="CW47" s="721"/>
      <c r="CX47" s="721"/>
      <c r="CY47" s="722"/>
      <c r="CZ47" s="690" t="s">
        <v>238</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183521426</v>
      </c>
      <c r="CS49" s="756"/>
      <c r="CT49" s="756"/>
      <c r="CU49" s="756"/>
      <c r="CV49" s="756"/>
      <c r="CW49" s="756"/>
      <c r="CX49" s="756"/>
      <c r="CY49" s="787"/>
      <c r="CZ49" s="781">
        <v>100</v>
      </c>
      <c r="DA49" s="788"/>
      <c r="DB49" s="788"/>
      <c r="DC49" s="789"/>
      <c r="DD49" s="790">
        <v>93895498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2BA44qL8bCSkLO2TphdeeCQ87kBQvPpZopkoIz6viiWX3aPEDJAXi319HLMwJGar0NiMwl1kc8M+eHgO1zuaQ==" saltValue="TCrd4yBmx+7iYVRPvSMH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6"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394</v>
      </c>
      <c r="C7" s="818"/>
      <c r="D7" s="818"/>
      <c r="E7" s="818"/>
      <c r="F7" s="818"/>
      <c r="G7" s="818"/>
      <c r="H7" s="818"/>
      <c r="I7" s="818"/>
      <c r="J7" s="818"/>
      <c r="K7" s="818"/>
      <c r="L7" s="818"/>
      <c r="M7" s="818"/>
      <c r="N7" s="818"/>
      <c r="O7" s="818"/>
      <c r="P7" s="819"/>
      <c r="Q7" s="820">
        <v>191980</v>
      </c>
      <c r="R7" s="821"/>
      <c r="S7" s="821"/>
      <c r="T7" s="821"/>
      <c r="U7" s="821"/>
      <c r="V7" s="821">
        <v>185094</v>
      </c>
      <c r="W7" s="821"/>
      <c r="X7" s="821"/>
      <c r="Y7" s="821"/>
      <c r="Z7" s="821"/>
      <c r="AA7" s="821">
        <v>6887</v>
      </c>
      <c r="AB7" s="821"/>
      <c r="AC7" s="821"/>
      <c r="AD7" s="821"/>
      <c r="AE7" s="822"/>
      <c r="AF7" s="823">
        <v>6701</v>
      </c>
      <c r="AG7" s="824"/>
      <c r="AH7" s="824"/>
      <c r="AI7" s="824"/>
      <c r="AJ7" s="825"/>
      <c r="AK7" s="860">
        <v>6814</v>
      </c>
      <c r="AL7" s="861"/>
      <c r="AM7" s="861"/>
      <c r="AN7" s="861"/>
      <c r="AO7" s="861"/>
      <c r="AP7" s="861">
        <v>27796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593</v>
      </c>
      <c r="BS7" s="864" t="s">
        <v>592</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10</v>
      </c>
      <c r="CS7" s="858"/>
      <c r="CT7" s="858"/>
      <c r="CU7" s="858"/>
      <c r="CV7" s="859"/>
      <c r="CW7" s="857" t="s">
        <v>585</v>
      </c>
      <c r="CX7" s="858"/>
      <c r="CY7" s="858"/>
      <c r="CZ7" s="858"/>
      <c r="DA7" s="859"/>
      <c r="DB7" s="857">
        <v>2291</v>
      </c>
      <c r="DC7" s="858"/>
      <c r="DD7" s="858"/>
      <c r="DE7" s="858"/>
      <c r="DF7" s="859"/>
      <c r="DG7" s="857" t="s">
        <v>585</v>
      </c>
      <c r="DH7" s="858"/>
      <c r="DI7" s="858"/>
      <c r="DJ7" s="858"/>
      <c r="DK7" s="859"/>
      <c r="DL7" s="857" t="s">
        <v>585</v>
      </c>
      <c r="DM7" s="858"/>
      <c r="DN7" s="858"/>
      <c r="DO7" s="858"/>
      <c r="DP7" s="859"/>
      <c r="DQ7" s="857" t="s">
        <v>585</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0</v>
      </c>
      <c r="CI8" s="868"/>
      <c r="CJ8" s="868"/>
      <c r="CK8" s="868"/>
      <c r="CL8" s="869"/>
      <c r="CM8" s="867">
        <v>172</v>
      </c>
      <c r="CN8" s="868"/>
      <c r="CO8" s="868"/>
      <c r="CP8" s="868"/>
      <c r="CQ8" s="869"/>
      <c r="CR8" s="867">
        <v>50</v>
      </c>
      <c r="CS8" s="868"/>
      <c r="CT8" s="868"/>
      <c r="CU8" s="868"/>
      <c r="CV8" s="869"/>
      <c r="CW8" s="867">
        <v>19</v>
      </c>
      <c r="CX8" s="868"/>
      <c r="CY8" s="868"/>
      <c r="CZ8" s="868"/>
      <c r="DA8" s="869"/>
      <c r="DB8" s="867" t="s">
        <v>585</v>
      </c>
      <c r="DC8" s="868"/>
      <c r="DD8" s="868"/>
      <c r="DE8" s="868"/>
      <c r="DF8" s="869"/>
      <c r="DG8" s="867" t="s">
        <v>585</v>
      </c>
      <c r="DH8" s="868"/>
      <c r="DI8" s="868"/>
      <c r="DJ8" s="868"/>
      <c r="DK8" s="869"/>
      <c r="DL8" s="867" t="s">
        <v>585</v>
      </c>
      <c r="DM8" s="868"/>
      <c r="DN8" s="868"/>
      <c r="DO8" s="868"/>
      <c r="DP8" s="869"/>
      <c r="DQ8" s="867" t="s">
        <v>585</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595</v>
      </c>
      <c r="BT9" s="855"/>
      <c r="BU9" s="855"/>
      <c r="BV9" s="855"/>
      <c r="BW9" s="855"/>
      <c r="BX9" s="855"/>
      <c r="BY9" s="855"/>
      <c r="BZ9" s="855"/>
      <c r="CA9" s="855"/>
      <c r="CB9" s="855"/>
      <c r="CC9" s="855"/>
      <c r="CD9" s="855"/>
      <c r="CE9" s="855"/>
      <c r="CF9" s="855"/>
      <c r="CG9" s="856"/>
      <c r="CH9" s="867">
        <v>2</v>
      </c>
      <c r="CI9" s="868"/>
      <c r="CJ9" s="868"/>
      <c r="CK9" s="868"/>
      <c r="CL9" s="869"/>
      <c r="CM9" s="867">
        <v>32</v>
      </c>
      <c r="CN9" s="868"/>
      <c r="CO9" s="868"/>
      <c r="CP9" s="868"/>
      <c r="CQ9" s="869"/>
      <c r="CR9" s="867">
        <v>3</v>
      </c>
      <c r="CS9" s="868"/>
      <c r="CT9" s="868"/>
      <c r="CU9" s="868"/>
      <c r="CV9" s="869"/>
      <c r="CW9" s="867">
        <v>206</v>
      </c>
      <c r="CX9" s="868"/>
      <c r="CY9" s="868"/>
      <c r="CZ9" s="868"/>
      <c r="DA9" s="869"/>
      <c r="DB9" s="867" t="s">
        <v>585</v>
      </c>
      <c r="DC9" s="868"/>
      <c r="DD9" s="868"/>
      <c r="DE9" s="868"/>
      <c r="DF9" s="869"/>
      <c r="DG9" s="867" t="s">
        <v>585</v>
      </c>
      <c r="DH9" s="868"/>
      <c r="DI9" s="868"/>
      <c r="DJ9" s="868"/>
      <c r="DK9" s="869"/>
      <c r="DL9" s="867" t="s">
        <v>585</v>
      </c>
      <c r="DM9" s="868"/>
      <c r="DN9" s="868"/>
      <c r="DO9" s="868"/>
      <c r="DP9" s="869"/>
      <c r="DQ9" s="867" t="s">
        <v>585</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596</v>
      </c>
      <c r="BT10" s="855"/>
      <c r="BU10" s="855"/>
      <c r="BV10" s="855"/>
      <c r="BW10" s="855"/>
      <c r="BX10" s="855"/>
      <c r="BY10" s="855"/>
      <c r="BZ10" s="855"/>
      <c r="CA10" s="855"/>
      <c r="CB10" s="855"/>
      <c r="CC10" s="855"/>
      <c r="CD10" s="855"/>
      <c r="CE10" s="855"/>
      <c r="CF10" s="855"/>
      <c r="CG10" s="856"/>
      <c r="CH10" s="867">
        <v>14</v>
      </c>
      <c r="CI10" s="868"/>
      <c r="CJ10" s="868"/>
      <c r="CK10" s="868"/>
      <c r="CL10" s="869"/>
      <c r="CM10" s="867">
        <v>94</v>
      </c>
      <c r="CN10" s="868"/>
      <c r="CO10" s="868"/>
      <c r="CP10" s="868"/>
      <c r="CQ10" s="869"/>
      <c r="CR10" s="867">
        <v>3</v>
      </c>
      <c r="CS10" s="868"/>
      <c r="CT10" s="868"/>
      <c r="CU10" s="868"/>
      <c r="CV10" s="869"/>
      <c r="CW10" s="867">
        <v>25</v>
      </c>
      <c r="CX10" s="868"/>
      <c r="CY10" s="868"/>
      <c r="CZ10" s="868"/>
      <c r="DA10" s="869"/>
      <c r="DB10" s="867" t="s">
        <v>585</v>
      </c>
      <c r="DC10" s="868"/>
      <c r="DD10" s="868"/>
      <c r="DE10" s="868"/>
      <c r="DF10" s="869"/>
      <c r="DG10" s="867" t="s">
        <v>585</v>
      </c>
      <c r="DH10" s="868"/>
      <c r="DI10" s="868"/>
      <c r="DJ10" s="868"/>
      <c r="DK10" s="869"/>
      <c r="DL10" s="867" t="s">
        <v>585</v>
      </c>
      <c r="DM10" s="868"/>
      <c r="DN10" s="868"/>
      <c r="DO10" s="868"/>
      <c r="DP10" s="869"/>
      <c r="DQ10" s="867" t="s">
        <v>585</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396</v>
      </c>
      <c r="B23" s="876" t="s">
        <v>397</v>
      </c>
      <c r="C23" s="877"/>
      <c r="D23" s="877"/>
      <c r="E23" s="877"/>
      <c r="F23" s="877"/>
      <c r="G23" s="877"/>
      <c r="H23" s="877"/>
      <c r="I23" s="877"/>
      <c r="J23" s="877"/>
      <c r="K23" s="877"/>
      <c r="L23" s="877"/>
      <c r="M23" s="877"/>
      <c r="N23" s="877"/>
      <c r="O23" s="877"/>
      <c r="P23" s="878"/>
      <c r="Q23" s="879">
        <v>191980</v>
      </c>
      <c r="R23" s="880"/>
      <c r="S23" s="880"/>
      <c r="T23" s="880"/>
      <c r="U23" s="880"/>
      <c r="V23" s="880">
        <v>185094</v>
      </c>
      <c r="W23" s="880"/>
      <c r="X23" s="880"/>
      <c r="Y23" s="880"/>
      <c r="Z23" s="880"/>
      <c r="AA23" s="880">
        <v>6887</v>
      </c>
      <c r="AB23" s="880"/>
      <c r="AC23" s="880"/>
      <c r="AD23" s="880"/>
      <c r="AE23" s="881"/>
      <c r="AF23" s="882">
        <v>6701</v>
      </c>
      <c r="AG23" s="880"/>
      <c r="AH23" s="880"/>
      <c r="AI23" s="880"/>
      <c r="AJ23" s="883"/>
      <c r="AK23" s="884"/>
      <c r="AL23" s="885"/>
      <c r="AM23" s="885"/>
      <c r="AN23" s="885"/>
      <c r="AO23" s="885"/>
      <c r="AP23" s="880">
        <v>27796</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377</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408</v>
      </c>
      <c r="C28" s="818"/>
      <c r="D28" s="818"/>
      <c r="E28" s="818"/>
      <c r="F28" s="818"/>
      <c r="G28" s="818"/>
      <c r="H28" s="818"/>
      <c r="I28" s="818"/>
      <c r="J28" s="818"/>
      <c r="K28" s="818"/>
      <c r="L28" s="818"/>
      <c r="M28" s="818"/>
      <c r="N28" s="818"/>
      <c r="O28" s="818"/>
      <c r="P28" s="819"/>
      <c r="Q28" s="908">
        <v>35057</v>
      </c>
      <c r="R28" s="909"/>
      <c r="S28" s="909"/>
      <c r="T28" s="909"/>
      <c r="U28" s="909"/>
      <c r="V28" s="909">
        <v>34490</v>
      </c>
      <c r="W28" s="909"/>
      <c r="X28" s="909"/>
      <c r="Y28" s="909"/>
      <c r="Z28" s="909"/>
      <c r="AA28" s="909">
        <v>568</v>
      </c>
      <c r="AB28" s="909"/>
      <c r="AC28" s="909"/>
      <c r="AD28" s="909"/>
      <c r="AE28" s="910"/>
      <c r="AF28" s="911">
        <v>568</v>
      </c>
      <c r="AG28" s="909"/>
      <c r="AH28" s="909"/>
      <c r="AI28" s="909"/>
      <c r="AJ28" s="912"/>
      <c r="AK28" s="913">
        <v>4090</v>
      </c>
      <c r="AL28" s="904"/>
      <c r="AM28" s="904"/>
      <c r="AN28" s="904"/>
      <c r="AO28" s="904"/>
      <c r="AP28" s="904" t="s">
        <v>522</v>
      </c>
      <c r="AQ28" s="904"/>
      <c r="AR28" s="904"/>
      <c r="AS28" s="904"/>
      <c r="AT28" s="904"/>
      <c r="AU28" s="904" t="s">
        <v>585</v>
      </c>
      <c r="AV28" s="904"/>
      <c r="AW28" s="904"/>
      <c r="AX28" s="904"/>
      <c r="AY28" s="904"/>
      <c r="AZ28" s="905" t="s">
        <v>522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409</v>
      </c>
      <c r="C29" s="842"/>
      <c r="D29" s="842"/>
      <c r="E29" s="842"/>
      <c r="F29" s="842"/>
      <c r="G29" s="842"/>
      <c r="H29" s="842"/>
      <c r="I29" s="842"/>
      <c r="J29" s="842"/>
      <c r="K29" s="842"/>
      <c r="L29" s="842"/>
      <c r="M29" s="842"/>
      <c r="N29" s="842"/>
      <c r="O29" s="842"/>
      <c r="P29" s="843"/>
      <c r="Q29" s="844">
        <v>33422</v>
      </c>
      <c r="R29" s="845"/>
      <c r="S29" s="845"/>
      <c r="T29" s="845"/>
      <c r="U29" s="845"/>
      <c r="V29" s="845">
        <v>31071</v>
      </c>
      <c r="W29" s="845"/>
      <c r="X29" s="845"/>
      <c r="Y29" s="845"/>
      <c r="Z29" s="845"/>
      <c r="AA29" s="845">
        <v>2352</v>
      </c>
      <c r="AB29" s="845"/>
      <c r="AC29" s="845"/>
      <c r="AD29" s="845"/>
      <c r="AE29" s="846"/>
      <c r="AF29" s="847">
        <v>2352</v>
      </c>
      <c r="AG29" s="848"/>
      <c r="AH29" s="848"/>
      <c r="AI29" s="848"/>
      <c r="AJ29" s="849"/>
      <c r="AK29" s="916">
        <v>6262</v>
      </c>
      <c r="AL29" s="917"/>
      <c r="AM29" s="917"/>
      <c r="AN29" s="917"/>
      <c r="AO29" s="917"/>
      <c r="AP29" s="917" t="s">
        <v>522</v>
      </c>
      <c r="AQ29" s="917"/>
      <c r="AR29" s="917"/>
      <c r="AS29" s="917"/>
      <c r="AT29" s="917"/>
      <c r="AU29" s="917" t="s">
        <v>585</v>
      </c>
      <c r="AV29" s="917"/>
      <c r="AW29" s="917"/>
      <c r="AX29" s="917"/>
      <c r="AY29" s="917"/>
      <c r="AZ29" s="918" t="s">
        <v>522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410</v>
      </c>
      <c r="C30" s="842"/>
      <c r="D30" s="842"/>
      <c r="E30" s="842"/>
      <c r="F30" s="842"/>
      <c r="G30" s="842"/>
      <c r="H30" s="842"/>
      <c r="I30" s="842"/>
      <c r="J30" s="842"/>
      <c r="K30" s="842"/>
      <c r="L30" s="842"/>
      <c r="M30" s="842"/>
      <c r="N30" s="842"/>
      <c r="O30" s="842"/>
      <c r="P30" s="843"/>
      <c r="Q30" s="844">
        <v>9003</v>
      </c>
      <c r="R30" s="845"/>
      <c r="S30" s="845"/>
      <c r="T30" s="845"/>
      <c r="U30" s="845"/>
      <c r="V30" s="845">
        <v>8770</v>
      </c>
      <c r="W30" s="845"/>
      <c r="X30" s="845"/>
      <c r="Y30" s="845"/>
      <c r="Z30" s="845"/>
      <c r="AA30" s="845">
        <v>233</v>
      </c>
      <c r="AB30" s="845"/>
      <c r="AC30" s="845"/>
      <c r="AD30" s="845"/>
      <c r="AE30" s="846"/>
      <c r="AF30" s="847">
        <v>233</v>
      </c>
      <c r="AG30" s="848"/>
      <c r="AH30" s="848"/>
      <c r="AI30" s="848"/>
      <c r="AJ30" s="849"/>
      <c r="AK30" s="916">
        <v>4768</v>
      </c>
      <c r="AL30" s="917"/>
      <c r="AM30" s="917"/>
      <c r="AN30" s="917"/>
      <c r="AO30" s="917"/>
      <c r="AP30" s="917" t="s">
        <v>522</v>
      </c>
      <c r="AQ30" s="917"/>
      <c r="AR30" s="917"/>
      <c r="AS30" s="917"/>
      <c r="AT30" s="917"/>
      <c r="AU30" s="917" t="s">
        <v>585</v>
      </c>
      <c r="AV30" s="917"/>
      <c r="AW30" s="917"/>
      <c r="AX30" s="917"/>
      <c r="AY30" s="917"/>
      <c r="AZ30" s="918" t="s">
        <v>522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396</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3152</v>
      </c>
      <c r="AG63" s="928"/>
      <c r="AH63" s="928"/>
      <c r="AI63" s="928"/>
      <c r="AJ63" s="929"/>
      <c r="AK63" s="930"/>
      <c r="AL63" s="925"/>
      <c r="AM63" s="925"/>
      <c r="AN63" s="925"/>
      <c r="AO63" s="925"/>
      <c r="AP63" s="928" t="s">
        <v>585</v>
      </c>
      <c r="AQ63" s="928"/>
      <c r="AR63" s="928"/>
      <c r="AS63" s="928"/>
      <c r="AT63" s="928"/>
      <c r="AU63" s="928" t="s">
        <v>585</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586</v>
      </c>
      <c r="C68" s="956"/>
      <c r="D68" s="956"/>
      <c r="E68" s="956"/>
      <c r="F68" s="956"/>
      <c r="G68" s="956"/>
      <c r="H68" s="956"/>
      <c r="I68" s="956"/>
      <c r="J68" s="956"/>
      <c r="K68" s="956"/>
      <c r="L68" s="956"/>
      <c r="M68" s="956"/>
      <c r="N68" s="956"/>
      <c r="O68" s="956"/>
      <c r="P68" s="957"/>
      <c r="Q68" s="958">
        <v>8315</v>
      </c>
      <c r="R68" s="952"/>
      <c r="S68" s="952"/>
      <c r="T68" s="952"/>
      <c r="U68" s="952"/>
      <c r="V68" s="952">
        <v>7739</v>
      </c>
      <c r="W68" s="952"/>
      <c r="X68" s="952"/>
      <c r="Y68" s="952"/>
      <c r="Z68" s="952"/>
      <c r="AA68" s="952">
        <v>576</v>
      </c>
      <c r="AB68" s="952"/>
      <c r="AC68" s="952"/>
      <c r="AD68" s="952"/>
      <c r="AE68" s="952"/>
      <c r="AF68" s="952">
        <v>576</v>
      </c>
      <c r="AG68" s="952"/>
      <c r="AH68" s="952"/>
      <c r="AI68" s="952"/>
      <c r="AJ68" s="952"/>
      <c r="AK68" s="952">
        <v>50</v>
      </c>
      <c r="AL68" s="952"/>
      <c r="AM68" s="952"/>
      <c r="AN68" s="952"/>
      <c r="AO68" s="952"/>
      <c r="AP68" s="952">
        <v>4023</v>
      </c>
      <c r="AQ68" s="952"/>
      <c r="AR68" s="952"/>
      <c r="AS68" s="952"/>
      <c r="AT68" s="952"/>
      <c r="AU68" s="952">
        <v>173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587</v>
      </c>
      <c r="C69" s="960"/>
      <c r="D69" s="960"/>
      <c r="E69" s="960"/>
      <c r="F69" s="960"/>
      <c r="G69" s="960"/>
      <c r="H69" s="960"/>
      <c r="I69" s="960"/>
      <c r="J69" s="960"/>
      <c r="K69" s="960"/>
      <c r="L69" s="960"/>
      <c r="M69" s="960"/>
      <c r="N69" s="960"/>
      <c r="O69" s="960"/>
      <c r="P69" s="961"/>
      <c r="Q69" s="962">
        <v>183520</v>
      </c>
      <c r="R69" s="917"/>
      <c r="S69" s="917"/>
      <c r="T69" s="917"/>
      <c r="U69" s="917"/>
      <c r="V69" s="917">
        <v>169130</v>
      </c>
      <c r="W69" s="917"/>
      <c r="X69" s="917"/>
      <c r="Y69" s="917"/>
      <c r="Z69" s="917"/>
      <c r="AA69" s="917">
        <v>14390</v>
      </c>
      <c r="AB69" s="917"/>
      <c r="AC69" s="917"/>
      <c r="AD69" s="917"/>
      <c r="AE69" s="917"/>
      <c r="AF69" s="917">
        <v>43717</v>
      </c>
      <c r="AG69" s="917"/>
      <c r="AH69" s="917"/>
      <c r="AI69" s="917"/>
      <c r="AJ69" s="917"/>
      <c r="AK69" s="917" t="s">
        <v>585</v>
      </c>
      <c r="AL69" s="917"/>
      <c r="AM69" s="917"/>
      <c r="AN69" s="917"/>
      <c r="AO69" s="917"/>
      <c r="AP69" s="917" t="s">
        <v>585</v>
      </c>
      <c r="AQ69" s="917"/>
      <c r="AR69" s="917"/>
      <c r="AS69" s="917"/>
      <c r="AT69" s="917"/>
      <c r="AU69" s="917" t="s">
        <v>585</v>
      </c>
      <c r="AV69" s="917"/>
      <c r="AW69" s="917"/>
      <c r="AX69" s="917"/>
      <c r="AY69" s="917"/>
      <c r="AZ69" s="963" t="s">
        <v>591</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588</v>
      </c>
      <c r="C70" s="960"/>
      <c r="D70" s="960"/>
      <c r="E70" s="960"/>
      <c r="F70" s="960"/>
      <c r="G70" s="960"/>
      <c r="H70" s="960"/>
      <c r="I70" s="960"/>
      <c r="J70" s="960"/>
      <c r="K70" s="960"/>
      <c r="L70" s="960"/>
      <c r="M70" s="960"/>
      <c r="N70" s="960"/>
      <c r="O70" s="960"/>
      <c r="P70" s="961"/>
      <c r="Q70" s="962">
        <v>92734</v>
      </c>
      <c r="R70" s="917"/>
      <c r="S70" s="917"/>
      <c r="T70" s="917"/>
      <c r="U70" s="917"/>
      <c r="V70" s="917">
        <v>86360</v>
      </c>
      <c r="W70" s="917"/>
      <c r="X70" s="917"/>
      <c r="Y70" s="917"/>
      <c r="Z70" s="917"/>
      <c r="AA70" s="917">
        <v>6374</v>
      </c>
      <c r="AB70" s="917"/>
      <c r="AC70" s="917"/>
      <c r="AD70" s="917"/>
      <c r="AE70" s="917"/>
      <c r="AF70" s="917">
        <v>6374</v>
      </c>
      <c r="AG70" s="917"/>
      <c r="AH70" s="917"/>
      <c r="AI70" s="917"/>
      <c r="AJ70" s="917"/>
      <c r="AK70" s="917">
        <v>10959</v>
      </c>
      <c r="AL70" s="917"/>
      <c r="AM70" s="917"/>
      <c r="AN70" s="917"/>
      <c r="AO70" s="917"/>
      <c r="AP70" s="917">
        <v>55767</v>
      </c>
      <c r="AQ70" s="917"/>
      <c r="AR70" s="917"/>
      <c r="AS70" s="917"/>
      <c r="AT70" s="917"/>
      <c r="AU70" s="917">
        <v>1283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589</v>
      </c>
      <c r="C71" s="960"/>
      <c r="D71" s="960"/>
      <c r="E71" s="960"/>
      <c r="F71" s="960"/>
      <c r="G71" s="960"/>
      <c r="H71" s="960"/>
      <c r="I71" s="960"/>
      <c r="J71" s="960"/>
      <c r="K71" s="960"/>
      <c r="L71" s="960"/>
      <c r="M71" s="960"/>
      <c r="N71" s="960"/>
      <c r="O71" s="960"/>
      <c r="P71" s="961"/>
      <c r="Q71" s="962">
        <v>6959</v>
      </c>
      <c r="R71" s="917"/>
      <c r="S71" s="917"/>
      <c r="T71" s="917"/>
      <c r="U71" s="917"/>
      <c r="V71" s="917">
        <v>6856</v>
      </c>
      <c r="W71" s="917"/>
      <c r="X71" s="917"/>
      <c r="Y71" s="917"/>
      <c r="Z71" s="917"/>
      <c r="AA71" s="917">
        <v>103</v>
      </c>
      <c r="AB71" s="917"/>
      <c r="AC71" s="917"/>
      <c r="AD71" s="917"/>
      <c r="AE71" s="917"/>
      <c r="AF71" s="917">
        <v>103</v>
      </c>
      <c r="AG71" s="917"/>
      <c r="AH71" s="917"/>
      <c r="AI71" s="917"/>
      <c r="AJ71" s="917"/>
      <c r="AK71" s="917">
        <v>2441</v>
      </c>
      <c r="AL71" s="917"/>
      <c r="AM71" s="917"/>
      <c r="AN71" s="917"/>
      <c r="AO71" s="917"/>
      <c r="AP71" s="917" t="s">
        <v>585</v>
      </c>
      <c r="AQ71" s="917"/>
      <c r="AR71" s="917"/>
      <c r="AS71" s="917"/>
      <c r="AT71" s="917"/>
      <c r="AU71" s="917" t="s">
        <v>585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590</v>
      </c>
      <c r="C72" s="960"/>
      <c r="D72" s="960"/>
      <c r="E72" s="960"/>
      <c r="F72" s="960"/>
      <c r="G72" s="960"/>
      <c r="H72" s="960"/>
      <c r="I72" s="960"/>
      <c r="J72" s="960"/>
      <c r="K72" s="960"/>
      <c r="L72" s="960"/>
      <c r="M72" s="960"/>
      <c r="N72" s="960"/>
      <c r="O72" s="960"/>
      <c r="P72" s="961"/>
      <c r="Q72" s="962">
        <v>1424517</v>
      </c>
      <c r="R72" s="917"/>
      <c r="S72" s="917"/>
      <c r="T72" s="917"/>
      <c r="U72" s="917"/>
      <c r="V72" s="917">
        <v>1354325</v>
      </c>
      <c r="W72" s="917"/>
      <c r="X72" s="917"/>
      <c r="Y72" s="917"/>
      <c r="Z72" s="917"/>
      <c r="AA72" s="917">
        <v>70191</v>
      </c>
      <c r="AB72" s="917"/>
      <c r="AC72" s="917"/>
      <c r="AD72" s="917"/>
      <c r="AE72" s="917"/>
      <c r="AF72" s="917">
        <v>70191</v>
      </c>
      <c r="AG72" s="917"/>
      <c r="AH72" s="917"/>
      <c r="AI72" s="917"/>
      <c r="AJ72" s="917"/>
      <c r="AK72" s="917">
        <v>20230</v>
      </c>
      <c r="AL72" s="917"/>
      <c r="AM72" s="917"/>
      <c r="AN72" s="917"/>
      <c r="AO72" s="917"/>
      <c r="AP72" s="917" t="s">
        <v>585</v>
      </c>
      <c r="AQ72" s="917"/>
      <c r="AR72" s="917"/>
      <c r="AS72" s="917"/>
      <c r="AT72" s="917"/>
      <c r="AU72" s="917" t="s">
        <v>585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396</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120962</v>
      </c>
      <c r="AG88" s="928"/>
      <c r="AH88" s="928"/>
      <c r="AI88" s="928"/>
      <c r="AJ88" s="928"/>
      <c r="AK88" s="925"/>
      <c r="AL88" s="925"/>
      <c r="AM88" s="925"/>
      <c r="AN88" s="925"/>
      <c r="AO88" s="925"/>
      <c r="AP88" s="928">
        <v>59789</v>
      </c>
      <c r="AQ88" s="928"/>
      <c r="AR88" s="928"/>
      <c r="AS88" s="928"/>
      <c r="AT88" s="928"/>
      <c r="AU88" s="928">
        <v>1456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66</v>
      </c>
      <c r="CS102" s="936"/>
      <c r="CT102" s="936"/>
      <c r="CU102" s="936"/>
      <c r="CV102" s="979"/>
      <c r="CW102" s="978">
        <v>250</v>
      </c>
      <c r="CX102" s="936"/>
      <c r="CY102" s="936"/>
      <c r="CZ102" s="936"/>
      <c r="DA102" s="979"/>
      <c r="DB102" s="978">
        <v>2291</v>
      </c>
      <c r="DC102" s="936"/>
      <c r="DD102" s="936"/>
      <c r="DE102" s="936"/>
      <c r="DF102" s="979"/>
      <c r="DG102" s="978" t="s">
        <v>585</v>
      </c>
      <c r="DH102" s="936"/>
      <c r="DI102" s="936"/>
      <c r="DJ102" s="936"/>
      <c r="DK102" s="979"/>
      <c r="DL102" s="978" t="s">
        <v>585</v>
      </c>
      <c r="DM102" s="936"/>
      <c r="DN102" s="936"/>
      <c r="DO102" s="936"/>
      <c r="DP102" s="979"/>
      <c r="DQ102" s="978" t="s">
        <v>585</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312</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312</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312</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3402752</v>
      </c>
      <c r="AB110" s="988"/>
      <c r="AC110" s="988"/>
      <c r="AD110" s="988"/>
      <c r="AE110" s="989"/>
      <c r="AF110" s="990">
        <v>3201419</v>
      </c>
      <c r="AG110" s="988"/>
      <c r="AH110" s="988"/>
      <c r="AI110" s="988"/>
      <c r="AJ110" s="989"/>
      <c r="AK110" s="990">
        <v>3135929</v>
      </c>
      <c r="AL110" s="988"/>
      <c r="AM110" s="988"/>
      <c r="AN110" s="988"/>
      <c r="AO110" s="989"/>
      <c r="AP110" s="991">
        <v>3.8</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28356509</v>
      </c>
      <c r="BR110" s="1023"/>
      <c r="BS110" s="1023"/>
      <c r="BT110" s="1023"/>
      <c r="BU110" s="1023"/>
      <c r="BV110" s="1023">
        <v>27884671</v>
      </c>
      <c r="BW110" s="1023"/>
      <c r="BX110" s="1023"/>
      <c r="BY110" s="1023"/>
      <c r="BZ110" s="1023"/>
      <c r="CA110" s="1023">
        <v>27796497</v>
      </c>
      <c r="CB110" s="1023"/>
      <c r="CC110" s="1023"/>
      <c r="CD110" s="1023"/>
      <c r="CE110" s="1023"/>
      <c r="CF110" s="1037">
        <v>33.6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x14ac:dyDescent="0.2">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413</v>
      </c>
      <c r="AL111" s="1030"/>
      <c r="AM111" s="1030"/>
      <c r="AN111" s="1030"/>
      <c r="AO111" s="1031"/>
      <c r="AP111" s="1033" t="s">
        <v>440</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1319945</v>
      </c>
      <c r="BR111" s="1016"/>
      <c r="BS111" s="1016"/>
      <c r="BT111" s="1016"/>
      <c r="BU111" s="1016"/>
      <c r="BV111" s="1016">
        <v>1257974</v>
      </c>
      <c r="BW111" s="1016"/>
      <c r="BX111" s="1016"/>
      <c r="BY111" s="1016"/>
      <c r="BZ111" s="1016"/>
      <c r="CA111" s="1016">
        <v>1659031</v>
      </c>
      <c r="CB111" s="1016"/>
      <c r="CC111" s="1016"/>
      <c r="CD111" s="1016"/>
      <c r="CE111" s="1016"/>
      <c r="CF111" s="1010">
        <v>2</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442</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x14ac:dyDescent="0.2">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26683</v>
      </c>
      <c r="AB112" s="1055"/>
      <c r="AC112" s="1055"/>
      <c r="AD112" s="1055"/>
      <c r="AE112" s="1056"/>
      <c r="AF112" s="1057">
        <v>86683</v>
      </c>
      <c r="AG112" s="1055"/>
      <c r="AH112" s="1055"/>
      <c r="AI112" s="1055"/>
      <c r="AJ112" s="1056"/>
      <c r="AK112" s="1057">
        <v>166827</v>
      </c>
      <c r="AL112" s="1055"/>
      <c r="AM112" s="1055"/>
      <c r="AN112" s="1055"/>
      <c r="AO112" s="1056"/>
      <c r="AP112" s="1058">
        <v>0.2</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t="s">
        <v>442</v>
      </c>
      <c r="BR112" s="1016"/>
      <c r="BS112" s="1016"/>
      <c r="BT112" s="1016"/>
      <c r="BU112" s="1016"/>
      <c r="BV112" s="1016" t="s">
        <v>413</v>
      </c>
      <c r="BW112" s="1016"/>
      <c r="BX112" s="1016"/>
      <c r="BY112" s="1016"/>
      <c r="BZ112" s="1016"/>
      <c r="CA112" s="1016" t="s">
        <v>449</v>
      </c>
      <c r="CB112" s="1016"/>
      <c r="CC112" s="1016"/>
      <c r="CD112" s="1016"/>
      <c r="CE112" s="1016"/>
      <c r="CF112" s="1010" t="s">
        <v>441</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449</v>
      </c>
      <c r="DM112" s="1016"/>
      <c r="DN112" s="1016"/>
      <c r="DO112" s="1016"/>
      <c r="DP112" s="1016"/>
      <c r="DQ112" s="1016" t="s">
        <v>449</v>
      </c>
      <c r="DR112" s="1016"/>
      <c r="DS112" s="1016"/>
      <c r="DT112" s="1016"/>
      <c r="DU112" s="1016"/>
      <c r="DV112" s="1017" t="s">
        <v>441</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t="s">
        <v>449</v>
      </c>
      <c r="AB113" s="1030"/>
      <c r="AC113" s="1030"/>
      <c r="AD113" s="1030"/>
      <c r="AE113" s="1031"/>
      <c r="AF113" s="1032" t="s">
        <v>449</v>
      </c>
      <c r="AG113" s="1030"/>
      <c r="AH113" s="1030"/>
      <c r="AI113" s="1030"/>
      <c r="AJ113" s="1031"/>
      <c r="AK113" s="1032" t="s">
        <v>449</v>
      </c>
      <c r="AL113" s="1030"/>
      <c r="AM113" s="1030"/>
      <c r="AN113" s="1030"/>
      <c r="AO113" s="1031"/>
      <c r="AP113" s="1033" t="s">
        <v>442</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1208079</v>
      </c>
      <c r="BR113" s="1016"/>
      <c r="BS113" s="1016"/>
      <c r="BT113" s="1016"/>
      <c r="BU113" s="1016"/>
      <c r="BV113" s="1016">
        <v>1247474</v>
      </c>
      <c r="BW113" s="1016"/>
      <c r="BX113" s="1016"/>
      <c r="BY113" s="1016"/>
      <c r="BZ113" s="1016"/>
      <c r="CA113" s="1016">
        <v>1455606</v>
      </c>
      <c r="CB113" s="1016"/>
      <c r="CC113" s="1016"/>
      <c r="CD113" s="1016"/>
      <c r="CE113" s="1016"/>
      <c r="CF113" s="1010">
        <v>1.8</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130</v>
      </c>
      <c r="DM113" s="1055"/>
      <c r="DN113" s="1055"/>
      <c r="DO113" s="1055"/>
      <c r="DP113" s="1056"/>
      <c r="DQ113" s="1057" t="s">
        <v>442</v>
      </c>
      <c r="DR113" s="1055"/>
      <c r="DS113" s="1055"/>
      <c r="DT113" s="1055"/>
      <c r="DU113" s="1056"/>
      <c r="DV113" s="1058" t="s">
        <v>449</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95096</v>
      </c>
      <c r="AB114" s="1055"/>
      <c r="AC114" s="1055"/>
      <c r="AD114" s="1055"/>
      <c r="AE114" s="1056"/>
      <c r="AF114" s="1057">
        <v>100008</v>
      </c>
      <c r="AG114" s="1055"/>
      <c r="AH114" s="1055"/>
      <c r="AI114" s="1055"/>
      <c r="AJ114" s="1056"/>
      <c r="AK114" s="1057">
        <v>112011</v>
      </c>
      <c r="AL114" s="1055"/>
      <c r="AM114" s="1055"/>
      <c r="AN114" s="1055"/>
      <c r="AO114" s="1056"/>
      <c r="AP114" s="1058">
        <v>0.1</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15153867</v>
      </c>
      <c r="BR114" s="1016"/>
      <c r="BS114" s="1016"/>
      <c r="BT114" s="1016"/>
      <c r="BU114" s="1016"/>
      <c r="BV114" s="1016">
        <v>13976603</v>
      </c>
      <c r="BW114" s="1016"/>
      <c r="BX114" s="1016"/>
      <c r="BY114" s="1016"/>
      <c r="BZ114" s="1016"/>
      <c r="CA114" s="1016">
        <v>15326587</v>
      </c>
      <c r="CB114" s="1016"/>
      <c r="CC114" s="1016"/>
      <c r="CD114" s="1016"/>
      <c r="CE114" s="1016"/>
      <c r="CF114" s="1010">
        <v>18.5</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449</v>
      </c>
      <c r="DM114" s="1055"/>
      <c r="DN114" s="1055"/>
      <c r="DO114" s="1055"/>
      <c r="DP114" s="1056"/>
      <c r="DQ114" s="1057" t="s">
        <v>442</v>
      </c>
      <c r="DR114" s="1055"/>
      <c r="DS114" s="1055"/>
      <c r="DT114" s="1055"/>
      <c r="DU114" s="1056"/>
      <c r="DV114" s="1058" t="s">
        <v>442</v>
      </c>
      <c r="DW114" s="1059"/>
      <c r="DX114" s="1059"/>
      <c r="DY114" s="1059"/>
      <c r="DZ114" s="1060"/>
    </row>
    <row r="115" spans="1:130" s="248" customFormat="1" ht="26.25" customHeight="1" x14ac:dyDescent="0.2">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15200</v>
      </c>
      <c r="AB115" s="1030"/>
      <c r="AC115" s="1030"/>
      <c r="AD115" s="1030"/>
      <c r="AE115" s="1031"/>
      <c r="AF115" s="1032">
        <v>15200</v>
      </c>
      <c r="AG115" s="1030"/>
      <c r="AH115" s="1030"/>
      <c r="AI115" s="1030"/>
      <c r="AJ115" s="1031"/>
      <c r="AK115" s="1032">
        <v>15200</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413</v>
      </c>
      <c r="BR115" s="1016"/>
      <c r="BS115" s="1016"/>
      <c r="BT115" s="1016"/>
      <c r="BU115" s="1016"/>
      <c r="BV115" s="1016" t="s">
        <v>442</v>
      </c>
      <c r="BW115" s="1016"/>
      <c r="BX115" s="1016"/>
      <c r="BY115" s="1016"/>
      <c r="BZ115" s="1016"/>
      <c r="CA115" s="1016" t="s">
        <v>442</v>
      </c>
      <c r="CB115" s="1016"/>
      <c r="CC115" s="1016"/>
      <c r="CD115" s="1016"/>
      <c r="CE115" s="1016"/>
      <c r="CF115" s="1010" t="s">
        <v>449</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1304745</v>
      </c>
      <c r="DH115" s="1055"/>
      <c r="DI115" s="1055"/>
      <c r="DJ115" s="1055"/>
      <c r="DK115" s="1056"/>
      <c r="DL115" s="1057">
        <v>1242774</v>
      </c>
      <c r="DM115" s="1055"/>
      <c r="DN115" s="1055"/>
      <c r="DO115" s="1055"/>
      <c r="DP115" s="1056"/>
      <c r="DQ115" s="1057">
        <v>1643831</v>
      </c>
      <c r="DR115" s="1055"/>
      <c r="DS115" s="1055"/>
      <c r="DT115" s="1055"/>
      <c r="DU115" s="1056"/>
      <c r="DV115" s="1058">
        <v>2</v>
      </c>
      <c r="DW115" s="1059"/>
      <c r="DX115" s="1059"/>
      <c r="DY115" s="1059"/>
      <c r="DZ115" s="1060"/>
    </row>
    <row r="116" spans="1:130" s="248" customFormat="1" ht="26.25" customHeight="1" x14ac:dyDescent="0.2">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t="s">
        <v>449</v>
      </c>
      <c r="AG116" s="1055"/>
      <c r="AH116" s="1055"/>
      <c r="AI116" s="1055"/>
      <c r="AJ116" s="1056"/>
      <c r="AK116" s="1057" t="s">
        <v>449</v>
      </c>
      <c r="AL116" s="1055"/>
      <c r="AM116" s="1055"/>
      <c r="AN116" s="1055"/>
      <c r="AO116" s="1056"/>
      <c r="AP116" s="1058" t="s">
        <v>441</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451</v>
      </c>
      <c r="BW116" s="1016"/>
      <c r="BX116" s="1016"/>
      <c r="BY116" s="1016"/>
      <c r="BZ116" s="1016"/>
      <c r="CA116" s="1016" t="s">
        <v>449</v>
      </c>
      <c r="CB116" s="1016"/>
      <c r="CC116" s="1016"/>
      <c r="CD116" s="1016"/>
      <c r="CE116" s="1016"/>
      <c r="CF116" s="1010" t="s">
        <v>130</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15200</v>
      </c>
      <c r="DH116" s="1055"/>
      <c r="DI116" s="1055"/>
      <c r="DJ116" s="1055"/>
      <c r="DK116" s="1056"/>
      <c r="DL116" s="1057">
        <v>15200</v>
      </c>
      <c r="DM116" s="1055"/>
      <c r="DN116" s="1055"/>
      <c r="DO116" s="1055"/>
      <c r="DP116" s="1056"/>
      <c r="DQ116" s="1057">
        <v>15200</v>
      </c>
      <c r="DR116" s="1055"/>
      <c r="DS116" s="1055"/>
      <c r="DT116" s="1055"/>
      <c r="DU116" s="1056"/>
      <c r="DV116" s="1058">
        <v>0</v>
      </c>
      <c r="DW116" s="1059"/>
      <c r="DX116" s="1059"/>
      <c r="DY116" s="1059"/>
      <c r="DZ116" s="1060"/>
    </row>
    <row r="117" spans="1:130" s="248" customFormat="1" ht="26.25" customHeight="1" x14ac:dyDescent="0.2">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3539731</v>
      </c>
      <c r="AB117" s="1073"/>
      <c r="AC117" s="1073"/>
      <c r="AD117" s="1073"/>
      <c r="AE117" s="1074"/>
      <c r="AF117" s="1075">
        <v>3403310</v>
      </c>
      <c r="AG117" s="1073"/>
      <c r="AH117" s="1073"/>
      <c r="AI117" s="1073"/>
      <c r="AJ117" s="1074"/>
      <c r="AK117" s="1075">
        <v>3429967</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451</v>
      </c>
      <c r="BR117" s="1016"/>
      <c r="BS117" s="1016"/>
      <c r="BT117" s="1016"/>
      <c r="BU117" s="1016"/>
      <c r="BV117" s="1016" t="s">
        <v>451</v>
      </c>
      <c r="BW117" s="1016"/>
      <c r="BX117" s="1016"/>
      <c r="BY117" s="1016"/>
      <c r="BZ117" s="1016"/>
      <c r="CA117" s="1016" t="s">
        <v>451</v>
      </c>
      <c r="CB117" s="1016"/>
      <c r="CC117" s="1016"/>
      <c r="CD117" s="1016"/>
      <c r="CE117" s="1016"/>
      <c r="CF117" s="1010" t="s">
        <v>451</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451</v>
      </c>
      <c r="DM117" s="1055"/>
      <c r="DN117" s="1055"/>
      <c r="DO117" s="1055"/>
      <c r="DP117" s="1056"/>
      <c r="DQ117" s="1057" t="s">
        <v>451</v>
      </c>
      <c r="DR117" s="1055"/>
      <c r="DS117" s="1055"/>
      <c r="DT117" s="1055"/>
      <c r="DU117" s="1056"/>
      <c r="DV117" s="1058" t="s">
        <v>451</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312</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442</v>
      </c>
      <c r="BR118" s="1094"/>
      <c r="BS118" s="1094"/>
      <c r="BT118" s="1094"/>
      <c r="BU118" s="1094"/>
      <c r="BV118" s="1094" t="s">
        <v>442</v>
      </c>
      <c r="BW118" s="1094"/>
      <c r="BX118" s="1094"/>
      <c r="BY118" s="1094"/>
      <c r="BZ118" s="1094"/>
      <c r="CA118" s="1094" t="s">
        <v>442</v>
      </c>
      <c r="CB118" s="1094"/>
      <c r="CC118" s="1094"/>
      <c r="CD118" s="1094"/>
      <c r="CE118" s="1094"/>
      <c r="CF118" s="1010" t="s">
        <v>442</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442</v>
      </c>
      <c r="DH118" s="1055"/>
      <c r="DI118" s="1055"/>
      <c r="DJ118" s="1055"/>
      <c r="DK118" s="1056"/>
      <c r="DL118" s="1057" t="s">
        <v>442</v>
      </c>
      <c r="DM118" s="1055"/>
      <c r="DN118" s="1055"/>
      <c r="DO118" s="1055"/>
      <c r="DP118" s="1056"/>
      <c r="DQ118" s="1057" t="s">
        <v>442</v>
      </c>
      <c r="DR118" s="1055"/>
      <c r="DS118" s="1055"/>
      <c r="DT118" s="1055"/>
      <c r="DU118" s="1056"/>
      <c r="DV118" s="1058" t="s">
        <v>442</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442</v>
      </c>
      <c r="AB119" s="988"/>
      <c r="AC119" s="988"/>
      <c r="AD119" s="988"/>
      <c r="AE119" s="989"/>
      <c r="AF119" s="990" t="s">
        <v>442</v>
      </c>
      <c r="AG119" s="988"/>
      <c r="AH119" s="988"/>
      <c r="AI119" s="988"/>
      <c r="AJ119" s="989"/>
      <c r="AK119" s="990" t="s">
        <v>442</v>
      </c>
      <c r="AL119" s="988"/>
      <c r="AM119" s="988"/>
      <c r="AN119" s="988"/>
      <c r="AO119" s="989"/>
      <c r="AP119" s="991" t="s">
        <v>442</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469</v>
      </c>
      <c r="BP119" s="1102"/>
      <c r="BQ119" s="1093">
        <v>46038400</v>
      </c>
      <c r="BR119" s="1094"/>
      <c r="BS119" s="1094"/>
      <c r="BT119" s="1094"/>
      <c r="BU119" s="1094"/>
      <c r="BV119" s="1094">
        <v>44366722</v>
      </c>
      <c r="BW119" s="1094"/>
      <c r="BX119" s="1094"/>
      <c r="BY119" s="1094"/>
      <c r="BZ119" s="1094"/>
      <c r="CA119" s="1094">
        <v>46237721</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413</v>
      </c>
      <c r="DH119" s="1080"/>
      <c r="DI119" s="1080"/>
      <c r="DJ119" s="1080"/>
      <c r="DK119" s="1081"/>
      <c r="DL119" s="1079" t="s">
        <v>413</v>
      </c>
      <c r="DM119" s="1080"/>
      <c r="DN119" s="1080"/>
      <c r="DO119" s="1080"/>
      <c r="DP119" s="1081"/>
      <c r="DQ119" s="1079" t="s">
        <v>130</v>
      </c>
      <c r="DR119" s="1080"/>
      <c r="DS119" s="1080"/>
      <c r="DT119" s="1080"/>
      <c r="DU119" s="1081"/>
      <c r="DV119" s="1082" t="s">
        <v>413</v>
      </c>
      <c r="DW119" s="1083"/>
      <c r="DX119" s="1083"/>
      <c r="DY119" s="1083"/>
      <c r="DZ119" s="1084"/>
    </row>
    <row r="120" spans="1:130" s="248" customFormat="1" ht="26.25" customHeight="1" x14ac:dyDescent="0.2">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471</v>
      </c>
      <c r="AB120" s="1055"/>
      <c r="AC120" s="1055"/>
      <c r="AD120" s="1055"/>
      <c r="AE120" s="1056"/>
      <c r="AF120" s="1057" t="s">
        <v>472</v>
      </c>
      <c r="AG120" s="1055"/>
      <c r="AH120" s="1055"/>
      <c r="AI120" s="1055"/>
      <c r="AJ120" s="1056"/>
      <c r="AK120" s="1057" t="s">
        <v>413</v>
      </c>
      <c r="AL120" s="1055"/>
      <c r="AM120" s="1055"/>
      <c r="AN120" s="1055"/>
      <c r="AO120" s="1056"/>
      <c r="AP120" s="1058" t="s">
        <v>413</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62656942</v>
      </c>
      <c r="BR120" s="1023"/>
      <c r="BS120" s="1023"/>
      <c r="BT120" s="1023"/>
      <c r="BU120" s="1023"/>
      <c r="BV120" s="1023">
        <v>66420174</v>
      </c>
      <c r="BW120" s="1023"/>
      <c r="BX120" s="1023"/>
      <c r="BY120" s="1023"/>
      <c r="BZ120" s="1023"/>
      <c r="CA120" s="1023">
        <v>64219088</v>
      </c>
      <c r="CB120" s="1023"/>
      <c r="CC120" s="1023"/>
      <c r="CD120" s="1023"/>
      <c r="CE120" s="1023"/>
      <c r="CF120" s="1037">
        <v>77.5</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413</v>
      </c>
      <c r="DH120" s="1023"/>
      <c r="DI120" s="1023"/>
      <c r="DJ120" s="1023"/>
      <c r="DK120" s="1023"/>
      <c r="DL120" s="1023" t="s">
        <v>130</v>
      </c>
      <c r="DM120" s="1023"/>
      <c r="DN120" s="1023"/>
      <c r="DO120" s="1023"/>
      <c r="DP120" s="1023"/>
      <c r="DQ120" s="1023" t="s">
        <v>413</v>
      </c>
      <c r="DR120" s="1023"/>
      <c r="DS120" s="1023"/>
      <c r="DT120" s="1023"/>
      <c r="DU120" s="1023"/>
      <c r="DV120" s="1024" t="s">
        <v>413</v>
      </c>
      <c r="DW120" s="1024"/>
      <c r="DX120" s="1024"/>
      <c r="DY120" s="1024"/>
      <c r="DZ120" s="1025"/>
    </row>
    <row r="121" spans="1:130" s="248" customFormat="1" ht="26.25" customHeight="1" x14ac:dyDescent="0.2">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413</v>
      </c>
      <c r="AB121" s="1055"/>
      <c r="AC121" s="1055"/>
      <c r="AD121" s="1055"/>
      <c r="AE121" s="1056"/>
      <c r="AF121" s="1057" t="s">
        <v>478</v>
      </c>
      <c r="AG121" s="1055"/>
      <c r="AH121" s="1055"/>
      <c r="AI121" s="1055"/>
      <c r="AJ121" s="1056"/>
      <c r="AK121" s="1057" t="s">
        <v>413</v>
      </c>
      <c r="AL121" s="1055"/>
      <c r="AM121" s="1055"/>
      <c r="AN121" s="1055"/>
      <c r="AO121" s="1056"/>
      <c r="AP121" s="1058" t="s">
        <v>413</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t="s">
        <v>413</v>
      </c>
      <c r="BR121" s="1016"/>
      <c r="BS121" s="1016"/>
      <c r="BT121" s="1016"/>
      <c r="BU121" s="1016"/>
      <c r="BV121" s="1016" t="s">
        <v>480</v>
      </c>
      <c r="BW121" s="1016"/>
      <c r="BX121" s="1016"/>
      <c r="BY121" s="1016"/>
      <c r="BZ121" s="1016"/>
      <c r="CA121" s="1016" t="s">
        <v>413</v>
      </c>
      <c r="CB121" s="1016"/>
      <c r="CC121" s="1016"/>
      <c r="CD121" s="1016"/>
      <c r="CE121" s="1016"/>
      <c r="CF121" s="1010" t="s">
        <v>480</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t="s">
        <v>472</v>
      </c>
      <c r="DH121" s="1016"/>
      <c r="DI121" s="1016"/>
      <c r="DJ121" s="1016"/>
      <c r="DK121" s="1016"/>
      <c r="DL121" s="1016" t="s">
        <v>472</v>
      </c>
      <c r="DM121" s="1016"/>
      <c r="DN121" s="1016"/>
      <c r="DO121" s="1016"/>
      <c r="DP121" s="1016"/>
      <c r="DQ121" s="1016" t="s">
        <v>413</v>
      </c>
      <c r="DR121" s="1016"/>
      <c r="DS121" s="1016"/>
      <c r="DT121" s="1016"/>
      <c r="DU121" s="1016"/>
      <c r="DV121" s="1017" t="s">
        <v>413</v>
      </c>
      <c r="DW121" s="1017"/>
      <c r="DX121" s="1017"/>
      <c r="DY121" s="1017"/>
      <c r="DZ121" s="1018"/>
    </row>
    <row r="122" spans="1:130" s="248" customFormat="1" ht="26.25" customHeight="1" x14ac:dyDescent="0.2">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413</v>
      </c>
      <c r="AB122" s="1055"/>
      <c r="AC122" s="1055"/>
      <c r="AD122" s="1055"/>
      <c r="AE122" s="1056"/>
      <c r="AF122" s="1057" t="s">
        <v>413</v>
      </c>
      <c r="AG122" s="1055"/>
      <c r="AH122" s="1055"/>
      <c r="AI122" s="1055"/>
      <c r="AJ122" s="1056"/>
      <c r="AK122" s="1057" t="s">
        <v>130</v>
      </c>
      <c r="AL122" s="1055"/>
      <c r="AM122" s="1055"/>
      <c r="AN122" s="1055"/>
      <c r="AO122" s="1056"/>
      <c r="AP122" s="1058" t="s">
        <v>413</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54224240</v>
      </c>
      <c r="BR122" s="1094"/>
      <c r="BS122" s="1094"/>
      <c r="BT122" s="1094"/>
      <c r="BU122" s="1094"/>
      <c r="BV122" s="1094">
        <v>49380488</v>
      </c>
      <c r="BW122" s="1094"/>
      <c r="BX122" s="1094"/>
      <c r="BY122" s="1094"/>
      <c r="BZ122" s="1094"/>
      <c r="CA122" s="1094">
        <v>46327118</v>
      </c>
      <c r="CB122" s="1094"/>
      <c r="CC122" s="1094"/>
      <c r="CD122" s="1094"/>
      <c r="CE122" s="1094"/>
      <c r="CF122" s="1114">
        <v>55.9</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t="s">
        <v>472</v>
      </c>
      <c r="DH122" s="1016"/>
      <c r="DI122" s="1016"/>
      <c r="DJ122" s="1016"/>
      <c r="DK122" s="1016"/>
      <c r="DL122" s="1016" t="s">
        <v>413</v>
      </c>
      <c r="DM122" s="1016"/>
      <c r="DN122" s="1016"/>
      <c r="DO122" s="1016"/>
      <c r="DP122" s="1016"/>
      <c r="DQ122" s="1016" t="s">
        <v>413</v>
      </c>
      <c r="DR122" s="1016"/>
      <c r="DS122" s="1016"/>
      <c r="DT122" s="1016"/>
      <c r="DU122" s="1016"/>
      <c r="DV122" s="1017" t="s">
        <v>484</v>
      </c>
      <c r="DW122" s="1017"/>
      <c r="DX122" s="1017"/>
      <c r="DY122" s="1017"/>
      <c r="DZ122" s="1018"/>
    </row>
    <row r="123" spans="1:130" s="248" customFormat="1" ht="26.25" customHeight="1" x14ac:dyDescent="0.2">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15200</v>
      </c>
      <c r="AB123" s="1055"/>
      <c r="AC123" s="1055"/>
      <c r="AD123" s="1055"/>
      <c r="AE123" s="1056"/>
      <c r="AF123" s="1057">
        <v>15200</v>
      </c>
      <c r="AG123" s="1055"/>
      <c r="AH123" s="1055"/>
      <c r="AI123" s="1055"/>
      <c r="AJ123" s="1056"/>
      <c r="AK123" s="1057">
        <v>15200</v>
      </c>
      <c r="AL123" s="1055"/>
      <c r="AM123" s="1055"/>
      <c r="AN123" s="1055"/>
      <c r="AO123" s="1056"/>
      <c r="AP123" s="1058">
        <v>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485</v>
      </c>
      <c r="BP123" s="1102"/>
      <c r="BQ123" s="1161">
        <v>116881182</v>
      </c>
      <c r="BR123" s="1162"/>
      <c r="BS123" s="1162"/>
      <c r="BT123" s="1162"/>
      <c r="BU123" s="1162"/>
      <c r="BV123" s="1162">
        <v>115800662</v>
      </c>
      <c r="BW123" s="1162"/>
      <c r="BX123" s="1162"/>
      <c r="BY123" s="1162"/>
      <c r="BZ123" s="1162"/>
      <c r="CA123" s="1162">
        <v>110546206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5">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413</v>
      </c>
      <c r="AB124" s="1055"/>
      <c r="AC124" s="1055"/>
      <c r="AD124" s="1055"/>
      <c r="AE124" s="1056"/>
      <c r="AF124" s="1057" t="s">
        <v>413</v>
      </c>
      <c r="AG124" s="1055"/>
      <c r="AH124" s="1055"/>
      <c r="AI124" s="1055"/>
      <c r="AJ124" s="1056"/>
      <c r="AK124" s="1057" t="s">
        <v>413</v>
      </c>
      <c r="AL124" s="1055"/>
      <c r="AM124" s="1055"/>
      <c r="AN124" s="1055"/>
      <c r="AO124" s="1056"/>
      <c r="AP124" s="1058" t="s">
        <v>413</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413</v>
      </c>
      <c r="BR124" s="1124"/>
      <c r="BS124" s="1124"/>
      <c r="BT124" s="1124"/>
      <c r="BU124" s="1124"/>
      <c r="BV124" s="1124" t="s">
        <v>413</v>
      </c>
      <c r="BW124" s="1124"/>
      <c r="BX124" s="1124"/>
      <c r="BY124" s="1124"/>
      <c r="BZ124" s="1124"/>
      <c r="CA124" s="1124" t="s">
        <v>413</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413</v>
      </c>
      <c r="DH124" s="1080"/>
      <c r="DI124" s="1080"/>
      <c r="DJ124" s="1080"/>
      <c r="DK124" s="1081"/>
      <c r="DL124" s="1079" t="s">
        <v>413</v>
      </c>
      <c r="DM124" s="1080"/>
      <c r="DN124" s="1080"/>
      <c r="DO124" s="1080"/>
      <c r="DP124" s="1081"/>
      <c r="DQ124" s="1079" t="s">
        <v>484</v>
      </c>
      <c r="DR124" s="1080"/>
      <c r="DS124" s="1080"/>
      <c r="DT124" s="1080"/>
      <c r="DU124" s="1081"/>
      <c r="DV124" s="1082" t="s">
        <v>413</v>
      </c>
      <c r="DW124" s="1083"/>
      <c r="DX124" s="1083"/>
      <c r="DY124" s="1083"/>
      <c r="DZ124" s="1084"/>
    </row>
    <row r="125" spans="1:130" s="248" customFormat="1" ht="26.25" customHeight="1" x14ac:dyDescent="0.2">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471</v>
      </c>
      <c r="AB125" s="1055"/>
      <c r="AC125" s="1055"/>
      <c r="AD125" s="1055"/>
      <c r="AE125" s="1056"/>
      <c r="AF125" s="1057" t="s">
        <v>413</v>
      </c>
      <c r="AG125" s="1055"/>
      <c r="AH125" s="1055"/>
      <c r="AI125" s="1055"/>
      <c r="AJ125" s="1056"/>
      <c r="AK125" s="1057" t="s">
        <v>413</v>
      </c>
      <c r="AL125" s="1055"/>
      <c r="AM125" s="1055"/>
      <c r="AN125" s="1055"/>
      <c r="AO125" s="1056"/>
      <c r="AP125" s="1058" t="s">
        <v>413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413</v>
      </c>
      <c r="DH125" s="1023"/>
      <c r="DI125" s="1023"/>
      <c r="DJ125" s="1023"/>
      <c r="DK125" s="1023"/>
      <c r="DL125" s="1023" t="s">
        <v>484</v>
      </c>
      <c r="DM125" s="1023"/>
      <c r="DN125" s="1023"/>
      <c r="DO125" s="1023"/>
      <c r="DP125" s="1023"/>
      <c r="DQ125" s="1023" t="s">
        <v>413</v>
      </c>
      <c r="DR125" s="1023"/>
      <c r="DS125" s="1023"/>
      <c r="DT125" s="1023"/>
      <c r="DU125" s="1023"/>
      <c r="DV125" s="1024" t="s">
        <v>413</v>
      </c>
      <c r="DW125" s="1024"/>
      <c r="DX125" s="1024"/>
      <c r="DY125" s="1024"/>
      <c r="DZ125" s="1025"/>
    </row>
    <row r="126" spans="1:130" s="248" customFormat="1" ht="26.25" customHeight="1" thickBot="1" x14ac:dyDescent="0.25">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413</v>
      </c>
      <c r="AB126" s="1055"/>
      <c r="AC126" s="1055"/>
      <c r="AD126" s="1055"/>
      <c r="AE126" s="1056"/>
      <c r="AF126" s="1057" t="s">
        <v>130</v>
      </c>
      <c r="AG126" s="1055"/>
      <c r="AH126" s="1055"/>
      <c r="AI126" s="1055"/>
      <c r="AJ126" s="1056"/>
      <c r="AK126" s="1057" t="s">
        <v>413</v>
      </c>
      <c r="AL126" s="1055"/>
      <c r="AM126" s="1055"/>
      <c r="AN126" s="1055"/>
      <c r="AO126" s="1056"/>
      <c r="AP126" s="1058" t="s">
        <v>413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413</v>
      </c>
      <c r="DH126" s="1016"/>
      <c r="DI126" s="1016"/>
      <c r="DJ126" s="1016"/>
      <c r="DK126" s="1016"/>
      <c r="DL126" s="1016" t="s">
        <v>413</v>
      </c>
      <c r="DM126" s="1016"/>
      <c r="DN126" s="1016"/>
      <c r="DO126" s="1016"/>
      <c r="DP126" s="1016"/>
      <c r="DQ126" s="1016" t="s">
        <v>413</v>
      </c>
      <c r="DR126" s="1016"/>
      <c r="DS126" s="1016"/>
      <c r="DT126" s="1016"/>
      <c r="DU126" s="1016"/>
      <c r="DV126" s="1017" t="s">
        <v>130</v>
      </c>
      <c r="DW126" s="1017"/>
      <c r="DX126" s="1017"/>
      <c r="DY126" s="1017"/>
      <c r="DZ126" s="1018"/>
    </row>
    <row r="127" spans="1:130" s="248" customFormat="1" ht="26.25" customHeight="1" x14ac:dyDescent="0.2">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413</v>
      </c>
      <c r="AB127" s="1055"/>
      <c r="AC127" s="1055"/>
      <c r="AD127" s="1055"/>
      <c r="AE127" s="1056"/>
      <c r="AF127" s="1057" t="s">
        <v>413</v>
      </c>
      <c r="AG127" s="1055"/>
      <c r="AH127" s="1055"/>
      <c r="AI127" s="1055"/>
      <c r="AJ127" s="1056"/>
      <c r="AK127" s="1057" t="s">
        <v>413</v>
      </c>
      <c r="AL127" s="1055"/>
      <c r="AM127" s="1055"/>
      <c r="AN127" s="1055"/>
      <c r="AO127" s="1056"/>
      <c r="AP127" s="1058" t="s">
        <v>413</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413</v>
      </c>
      <c r="DH127" s="1016"/>
      <c r="DI127" s="1016"/>
      <c r="DJ127" s="1016"/>
      <c r="DK127" s="1016"/>
      <c r="DL127" s="1016" t="s">
        <v>413</v>
      </c>
      <c r="DM127" s="1016"/>
      <c r="DN127" s="1016"/>
      <c r="DO127" s="1016"/>
      <c r="DP127" s="1016"/>
      <c r="DQ127" s="1016" t="s">
        <v>413</v>
      </c>
      <c r="DR127" s="1016"/>
      <c r="DS127" s="1016"/>
      <c r="DT127" s="1016"/>
      <c r="DU127" s="1016"/>
      <c r="DV127" s="1017" t="s">
        <v>478</v>
      </c>
      <c r="DW127" s="1017"/>
      <c r="DX127" s="1017"/>
      <c r="DY127" s="1017"/>
      <c r="DZ127" s="1018"/>
    </row>
    <row r="128" spans="1:130" s="248" customFormat="1" ht="26.25" customHeight="1" thickBot="1" x14ac:dyDescent="0.25">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t="s">
        <v>413</v>
      </c>
      <c r="AB128" s="1144"/>
      <c r="AC128" s="1144"/>
      <c r="AD128" s="1144"/>
      <c r="AE128" s="1145"/>
      <c r="AF128" s="1146" t="s">
        <v>413</v>
      </c>
      <c r="AG128" s="1144"/>
      <c r="AH128" s="1144"/>
      <c r="AI128" s="1144"/>
      <c r="AJ128" s="1145"/>
      <c r="AK128" s="1146" t="s">
        <v>471</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484</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413</v>
      </c>
      <c r="DH128" s="1136"/>
      <c r="DI128" s="1136"/>
      <c r="DJ128" s="1136"/>
      <c r="DK128" s="1136"/>
      <c r="DL128" s="1136" t="s">
        <v>413</v>
      </c>
      <c r="DM128" s="1136"/>
      <c r="DN128" s="1136"/>
      <c r="DO128" s="1136"/>
      <c r="DP128" s="1136"/>
      <c r="DQ128" s="1136" t="s">
        <v>478</v>
      </c>
      <c r="DR128" s="1136"/>
      <c r="DS128" s="1136"/>
      <c r="DT128" s="1136"/>
      <c r="DU128" s="1136"/>
      <c r="DV128" s="1137" t="s">
        <v>413</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91444691</v>
      </c>
      <c r="AB129" s="1055"/>
      <c r="AC129" s="1055"/>
      <c r="AD129" s="1055"/>
      <c r="AE129" s="1056"/>
      <c r="AF129" s="1057">
        <v>91036280</v>
      </c>
      <c r="AG129" s="1055"/>
      <c r="AH129" s="1055"/>
      <c r="AI129" s="1055"/>
      <c r="AJ129" s="1056"/>
      <c r="AK129" s="1057">
        <v>88767631</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413</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6109740</v>
      </c>
      <c r="AB130" s="1055"/>
      <c r="AC130" s="1055"/>
      <c r="AD130" s="1055"/>
      <c r="AE130" s="1056"/>
      <c r="AF130" s="1057">
        <v>5991264</v>
      </c>
      <c r="AG130" s="1055"/>
      <c r="AH130" s="1055"/>
      <c r="AI130" s="1055"/>
      <c r="AJ130" s="1056"/>
      <c r="AK130" s="1057">
        <v>5936583</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85334951</v>
      </c>
      <c r="AB131" s="1080"/>
      <c r="AC131" s="1080"/>
      <c r="AD131" s="1080"/>
      <c r="AE131" s="1081"/>
      <c r="AF131" s="1079">
        <v>85045016</v>
      </c>
      <c r="AG131" s="1080"/>
      <c r="AH131" s="1080"/>
      <c r="AI131" s="1080"/>
      <c r="AJ131" s="1081"/>
      <c r="AK131" s="1079">
        <v>82831048</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t="s">
        <v>413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-3.011672205</v>
      </c>
      <c r="AB132" s="1196"/>
      <c r="AC132" s="1196"/>
      <c r="AD132" s="1196"/>
      <c r="AE132" s="1197"/>
      <c r="AF132" s="1198">
        <v>-3.0430401709999999</v>
      </c>
      <c r="AG132" s="1196"/>
      <c r="AH132" s="1196"/>
      <c r="AI132" s="1196"/>
      <c r="AJ132" s="1197"/>
      <c r="AK132" s="1198">
        <v>-3.0261792660000002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-3.4</v>
      </c>
      <c r="AB133" s="1179"/>
      <c r="AC133" s="1179"/>
      <c r="AD133" s="1179"/>
      <c r="AE133" s="1180"/>
      <c r="AF133" s="1178">
        <v>-3.2</v>
      </c>
      <c r="AG133" s="1179"/>
      <c r="AH133" s="1179"/>
      <c r="AI133" s="1179"/>
      <c r="AJ133" s="1180"/>
      <c r="AK133" s="1178">
        <v>-3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l6G2j7tXaINUo+GuKOXFVXobtpabZit/7Um0b98fSU1cUzaqL6fyYTW5BOaPzK121Y/Cd6Kd7f3egw8o2zzeQ==" saltValue="oQ+Vd/6UdJ9c4YFuAwMM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29"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oPpOAE3vwS5HKnAwoYae1HTMpZwhIoV6BPqD9jaS0zhc4FqoFO0097sz0XxqIq2RTvUxISQAGnyKCsrXW/cpQ==" saltValue="zrBP8W9eXxRElDLlq6bsD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29"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okPkbzWFrgivnssFOp2JH1tntAAfp+JnGThDVEelwnzZ3ygMvF1lKoY6+ez4PFAHfN6sMZajF/xz5XoQrqwyg==" saltValue="j/ZSyUhaElBTOxbo8cGPc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25272464</v>
      </c>
      <c r="AP9" s="314">
        <v>71561</v>
      </c>
      <c r="AQ9" s="315">
        <v>64942</v>
      </c>
      <c r="AR9" s="316">
        <v>10.199999999999999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322987</v>
      </c>
      <c r="AP10" s="317">
        <v>915</v>
      </c>
      <c r="AQ10" s="318">
        <v>879</v>
      </c>
      <c r="AR10" s="319">
        <v>4.0999999999999996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t="s">
        <v>522</v>
      </c>
      <c r="AR11" s="319" t="s">
        <v>522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835790</v>
      </c>
      <c r="AP13" s="317">
        <v>2367</v>
      </c>
      <c r="AQ13" s="318">
        <v>2352</v>
      </c>
      <c r="AR13" s="319">
        <v>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386534</v>
      </c>
      <c r="AP14" s="317">
        <v>1095</v>
      </c>
      <c r="AQ14" s="318">
        <v>1462</v>
      </c>
      <c r="AR14" s="319">
        <v>-25.1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-1935253</v>
      </c>
      <c r="AP15" s="317">
        <v>-5480</v>
      </c>
      <c r="AQ15" s="318">
        <v>-4941</v>
      </c>
      <c r="AR15" s="319">
        <v>10.9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24882522</v>
      </c>
      <c r="AP16" s="317">
        <v>70457</v>
      </c>
      <c r="AQ16" s="318">
        <v>64694</v>
      </c>
      <c r="AR16" s="319">
        <v>8.9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7.57</v>
      </c>
      <c r="AP21" s="331">
        <v>6.27</v>
      </c>
      <c r="AQ21" s="332">
        <v>1.3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98.4</v>
      </c>
      <c r="AP22" s="336">
        <v>98.9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3135929</v>
      </c>
      <c r="AP32" s="345">
        <v>8880</v>
      </c>
      <c r="AQ32" s="346">
        <v>4470</v>
      </c>
      <c r="AR32" s="347">
        <v>98.7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v>166827</v>
      </c>
      <c r="AP34" s="345">
        <v>472</v>
      </c>
      <c r="AQ34" s="346">
        <v>430</v>
      </c>
      <c r="AR34" s="347">
        <v>9.8000000000000007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t="s">
        <v>522</v>
      </c>
      <c r="AP35" s="345" t="s">
        <v>522</v>
      </c>
      <c r="AQ35" s="346">
        <v>25</v>
      </c>
      <c r="AR35" s="347" t="s">
        <v>522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112011</v>
      </c>
      <c r="AP36" s="345">
        <v>317</v>
      </c>
      <c r="AQ36" s="346">
        <v>317</v>
      </c>
      <c r="AR36" s="347">
        <v>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15200</v>
      </c>
      <c r="AP37" s="345">
        <v>43</v>
      </c>
      <c r="AQ37" s="346">
        <v>2439</v>
      </c>
      <c r="AR37" s="347">
        <v>-98.2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522</v>
      </c>
      <c r="AP38" s="348" t="s">
        <v>522</v>
      </c>
      <c r="AQ38" s="349" t="s">
        <v>522</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t="s">
        <v>522</v>
      </c>
      <c r="AP39" s="345" t="s">
        <v>522</v>
      </c>
      <c r="AQ39" s="346">
        <v>-17</v>
      </c>
      <c r="AR39" s="347" t="s">
        <v>522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-5936583</v>
      </c>
      <c r="AP40" s="345">
        <v>-16810</v>
      </c>
      <c r="AQ40" s="346">
        <v>-15313</v>
      </c>
      <c r="AR40" s="347">
        <v>9.8000000000000007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-2506616</v>
      </c>
      <c r="AP41" s="345">
        <v>-7098</v>
      </c>
      <c r="AQ41" s="346">
        <v>-7650</v>
      </c>
      <c r="AR41" s="347">
        <v>-7.2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21470799</v>
      </c>
      <c r="AN51" s="367">
        <v>62207</v>
      </c>
      <c r="AO51" s="368">
        <v>35.4</v>
      </c>
      <c r="AP51" s="369">
        <v>51565</v>
      </c>
      <c r="AQ51" s="370">
        <v>17.8</v>
      </c>
      <c r="AR51" s="371">
        <v>17.600000000000001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17509588</v>
      </c>
      <c r="AN52" s="375">
        <v>50731</v>
      </c>
      <c r="AO52" s="376">
        <v>62.8</v>
      </c>
      <c r="AP52" s="377">
        <v>35359</v>
      </c>
      <c r="AQ52" s="378">
        <v>16.5</v>
      </c>
      <c r="AR52" s="379">
        <v>46.3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15331439</v>
      </c>
      <c r="AN53" s="367">
        <v>44052</v>
      </c>
      <c r="AO53" s="368">
        <v>-29.2</v>
      </c>
      <c r="AP53" s="369">
        <v>46686</v>
      </c>
      <c r="AQ53" s="370">
        <v>-9.5</v>
      </c>
      <c r="AR53" s="371">
        <v>-19.7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11565292</v>
      </c>
      <c r="AN54" s="375">
        <v>33231</v>
      </c>
      <c r="AO54" s="376">
        <v>-34.5</v>
      </c>
      <c r="AP54" s="377">
        <v>32595</v>
      </c>
      <c r="AQ54" s="378">
        <v>-7.8</v>
      </c>
      <c r="AR54" s="379">
        <v>-26.7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17883388</v>
      </c>
      <c r="AN55" s="367">
        <v>50809</v>
      </c>
      <c r="AO55" s="368">
        <v>15.3</v>
      </c>
      <c r="AP55" s="369">
        <v>49796</v>
      </c>
      <c r="AQ55" s="370">
        <v>6.7</v>
      </c>
      <c r="AR55" s="371">
        <v>8.6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13737488</v>
      </c>
      <c r="AN56" s="375">
        <v>39030</v>
      </c>
      <c r="AO56" s="376">
        <v>17.5</v>
      </c>
      <c r="AP56" s="377">
        <v>37281</v>
      </c>
      <c r="AQ56" s="378">
        <v>14.4</v>
      </c>
      <c r="AR56" s="379">
        <v>3.1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18793493</v>
      </c>
      <c r="AN57" s="367">
        <v>53103</v>
      </c>
      <c r="AO57" s="368">
        <v>4.5</v>
      </c>
      <c r="AP57" s="369">
        <v>51681</v>
      </c>
      <c r="AQ57" s="370">
        <v>3.8</v>
      </c>
      <c r="AR57" s="371">
        <v>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12251841</v>
      </c>
      <c r="AN58" s="375">
        <v>34619</v>
      </c>
      <c r="AO58" s="376">
        <v>-11.3</v>
      </c>
      <c r="AP58" s="377">
        <v>37226</v>
      </c>
      <c r="AQ58" s="378">
        <v>-0.1</v>
      </c>
      <c r="AR58" s="379">
        <v>-11.2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16917506</v>
      </c>
      <c r="AN59" s="367">
        <v>47904</v>
      </c>
      <c r="AO59" s="368">
        <v>-9.8000000000000007</v>
      </c>
      <c r="AP59" s="369">
        <v>50465</v>
      </c>
      <c r="AQ59" s="370">
        <v>-2.4</v>
      </c>
      <c r="AR59" s="371">
        <v>-7.4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10812820</v>
      </c>
      <c r="AN60" s="375">
        <v>30618</v>
      </c>
      <c r="AO60" s="376">
        <v>-11.6</v>
      </c>
      <c r="AP60" s="377">
        <v>34193</v>
      </c>
      <c r="AQ60" s="378">
        <v>-8.1</v>
      </c>
      <c r="AR60" s="379">
        <v>-3.5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18079325</v>
      </c>
      <c r="AN61" s="382">
        <v>51615</v>
      </c>
      <c r="AO61" s="383">
        <v>3.2</v>
      </c>
      <c r="AP61" s="384">
        <v>50039</v>
      </c>
      <c r="AQ61" s="385">
        <v>3.3</v>
      </c>
      <c r="AR61" s="371">
        <v>-0.1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13175406</v>
      </c>
      <c r="AN62" s="375">
        <v>37646</v>
      </c>
      <c r="AO62" s="376">
        <v>4.5999999999999996</v>
      </c>
      <c r="AP62" s="377">
        <v>35331</v>
      </c>
      <c r="AQ62" s="378">
        <v>3</v>
      </c>
      <c r="AR62" s="379">
        <v>1.6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DSwu42BuR1LTaYvGf4XLBNXLZsJCBUDyVVqMJ6N3LdtL+BWCX/fn5R5HpuWQFKMeUuWUgHy9gjTEVxUGsg/BKA==" saltValue="i2z7QrZBKBcYAVwQSysG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I53"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0" spans="125:125" ht="13.5" hidden="1" customHeight="1" x14ac:dyDescent="0.2"/>
    <row r="121" spans="125:125" ht="13.5" hidden="1" customHeight="1" x14ac:dyDescent="0.2">
      <c r="DU121" s="292"/>
    </row>
  </sheetData>
  <sheetProtection algorithmName="SHA-512" hashValue="EXKdp/hT7O+XWPzBpP4g5WQ9CUlE+7DsgmOLVZmjvWWm1VcSL82+O7c9zIX3y2SHOj8vU5P9WK7xAhrCbAX2fA==" saltValue="peN3oSUwF3t+4RcIJmEk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I53"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T3HJRJflv6ODZQ4D1YHzXbfxB8/MaCS5fANSARAUI+pRYFM925YJPK4lPza1lIG2Jv+MTJi4rBTeigeW2Ly6fg==" saltValue="cS2tLnmMq1rVzJOj28b0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8" t="s">
        <v>3</v>
      </c>
      <c r="D47" s="1238"/>
      <c r="E47" s="1239"/>
      <c r="F47" s="11">
        <v>18.510000000000002</v>
      </c>
      <c r="G47" s="12">
        <v>18.600000000000001</v>
      </c>
      <c r="H47" s="12">
        <v>19.649999999999999</v>
      </c>
      <c r="I47" s="12">
        <v>20.07</v>
      </c>
      <c r="J47" s="13">
        <v>19.63</v>
      </c>
    </row>
    <row r="48" spans="2:10" ht="57.75" customHeight="1" x14ac:dyDescent="0.2">
      <c r="B48" s="14"/>
      <c r="C48" s="1240" t="s">
        <v>4</v>
      </c>
      <c r="D48" s="1240"/>
      <c r="E48" s="1241"/>
      <c r="F48" s="15">
        <v>4.53</v>
      </c>
      <c r="G48" s="16">
        <v>5.46</v>
      </c>
      <c r="H48" s="16">
        <v>5.0199999999999996</v>
      </c>
      <c r="I48" s="16">
        <v>4.7</v>
      </c>
      <c r="J48" s="17">
        <v>7.55</v>
      </c>
    </row>
    <row r="49" spans="2:10" ht="57.75" customHeight="1" thickBot="1" x14ac:dyDescent="0.25">
      <c r="B49" s="18"/>
      <c r="C49" s="1242" t="s">
        <v>5</v>
      </c>
      <c r="D49" s="1242"/>
      <c r="E49" s="1243"/>
      <c r="F49" s="19" t="s">
        <v>569</v>
      </c>
      <c r="G49" s="20" t="s">
        <v>570</v>
      </c>
      <c r="H49" s="20">
        <v>0.01</v>
      </c>
      <c r="I49" s="20" t="s">
        <v>571</v>
      </c>
      <c r="J49" s="21" t="s">
        <v>572</v>
      </c>
    </row>
    <row r="50" spans="2:10" ht="13.5" customHeight="1" x14ac:dyDescent="0.2"/>
  </sheetData>
  <sheetProtection algorithmName="SHA-512" hashValue="VVOCAJ15ZYwTOBMI8Tq0t6fwubvpYp1Zi1tQt7qi6GMzP37CGTblyCfpne1p1rjQKl94ER898sNV/UD+X2r3gA==" saltValue="McUU+geC9zWf17L2aBrF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田部井　一真</dc:creator>
  <cp:lastModifiedBy>東京都</cp:lastModifiedBy>
  <dcterms:created xsi:type="dcterms:W3CDTF">2022-09-22T00:21:52Z</dcterms:created>
  <dcterms:modified xsi:type="dcterms:W3CDTF">2022-09-26T02:25:54Z</dcterms:modified>
</cp:coreProperties>
</file>