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shiryoshuku\"/>
    </mc:Choice>
  </mc:AlternateContent>
  <bookViews>
    <workbookView xWindow="0" yWindow="0" windowWidth="23040" windowHeight="105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G102" i="12" l="1"/>
  <c r="DB102" i="12"/>
  <c r="AP23" i="12" l="1"/>
  <c r="AA23" i="12"/>
  <c r="V23" i="12"/>
  <c r="Q23"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<sst xmlns="http://schemas.openxmlformats.org/spreadsheetml/2006/main" count="1168" uniqueCount="605">
  <si>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</si>
  <si>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</si>
  <si>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</si>
  <si>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</si>
  <si>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</si>
  <si>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</si>
  <si>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</si>
  <si>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</si>
  <si>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</si>
  <si>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</si>
  <si>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</si>
  <si>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</si>
  <si>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</si>
  <si>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</si>
  <si>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</si>
  <si>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</si>
  <si>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</si>
  <si>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</si>
  <si>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</si>
  <si>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</si>
  <si>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</si>
  <si>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</si>
  <si>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</si>
  <si>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</si>
  <si>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</si>
  <si>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</si>
  <si>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</si>
  <si>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</si>
  <si>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</si>
  <si>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</si>
  <si>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</si>
  <si>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</si>
  <si>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</si>
  <si>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</si>
  <si>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</si>
  <si>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</si>
  <si>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</si>
  <si>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</si>
  <si>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</si>
  <si>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</si>
  <si>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</si>
  <si>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</si>
  <si>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</si>
  <si>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</si>
  <si>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</si>
  <si>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</si>
  <si>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</si>
  <si>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</si>
  <si>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</si>
  <si>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</si>
  <si>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</si>
  <si>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</si>
  <si>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</si>
  <si>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</si>
  <si>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</si>
  <si>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</si>
  <si>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</si>
  <si>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</si>
  <si>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</si>
  <si>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</si>
  <si>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</si>
  <si>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</si>
  <si>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</si>
  <si>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</si>
  <si>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</si>
  <si>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</si>
  <si>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</si>
  <si>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</si>
  <si>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</si>
  <si>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</si>
  <si>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</si>
  <si>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</si>
  <si>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</si>
  <si>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</si>
  <si>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</si>
  <si>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</si>
  <si>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</si>
  <si>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</si>
  <si>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</si>
  <si>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</si>
  <si>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</si>
  <si>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</si>
  <si>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</si>
  <si>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</si>
  <si>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</si>
  <si>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</si>
  <si>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</si>
  <si>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</si>
  <si>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</si>
  <si>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</si>
  <si>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</si>
  <si>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</si>
  <si>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</si>
  <si>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</si>
  <si>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</si>
  <si>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</si>
  <si>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</si>
  <si>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</si>
  <si>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</si>
  <si>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</si>
  <si>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</si>
  <si>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</si>
  <si>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</si>
  <si>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</si>
  <si>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</si>
  <si>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</si>
  <si>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</si>
  <si>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</si>
  <si>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</si>
  <si>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</si>
  <si>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</si>
  <si>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</si>
  <si>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</si>
  <si>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</si>
  <si>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</si>
  <si>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</si>
  <si>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</si>
  <si>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</si>
  <si>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</si>
  <si>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</si>
  <si>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</si>
  <si>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</si>
  <si>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</si>
  <si>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</si>
  <si>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</si>
  <si>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</si>
  <si>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</si>
  <si>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</si>
  <si>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</si>
  <si>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</si>
  <si>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</si>
  <si>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</si>
  <si>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</si>
  <si>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</si>
  <si>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</si>
  <si>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</si>
  <si>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</si>
  <si>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</si>
  <si>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</si>
  <si>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</si>
  <si>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</si>
  <si>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</si>
  <si>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</si>
  <si>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</si>
  <si>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</si>
  <si>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</si>
  <si>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</si>
  <si>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</si>
  <si>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</si>
  <si>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</si>
  <si>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</si>
  <si>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</si>
  <si>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</si>
  <si>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</si>
  <si>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</si>
  <si>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</si>
  <si>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</si>
  <si>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</si>
  <si>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</si>
  <si>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</si>
  <si>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</si>
  <si>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</si>
  <si>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</si>
  <si>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</si>
  <si>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</si>
  <si>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</si>
  <si>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</si>
  <si>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</si>
  <si>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</si>
  <si>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</si>
  <si>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</si>
  <si>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</si>
  <si>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</si>
  <si>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</si>
  <si>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</si>
  <si>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</si>
  <si>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</si>
  <si>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</si>
  <si>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</si>
  <si>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</si>
  <si>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</si>
  <si>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</si>
  <si>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</si>
  <si>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</si>
  <si>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</si>
  <si>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</si>
  <si>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</si>
  <si>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</si>
  <si>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</si>
  <si>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</si>
  <si>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</si>
  <si>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</si>
  <si>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</si>
  <si>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</si>
  <si>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</si>
  <si>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</si>
  <si>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</si>
  <si>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</si>
  <si>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</si>
  <si>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</si>
  <si>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</si>
  <si>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</si>
  <si>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</si>
  <si>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</si>
  <si>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</si>
  <si>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</si>
  <si>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</si>
  <si>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</si>
  <si>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</si>
  <si>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</si>
  <si>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</si>
  <si>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</si>
  <si>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</si>
  <si>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</si>
  <si>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</si>
  <si>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</si>
  <si>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</si>
  <si>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</si>
  <si>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</si>
  <si>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</si>
  <si>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</si>
  <si>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</si>
  <si>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</si>
  <si>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</si>
  <si>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</si>
  <si>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</si>
  <si>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</si>
  <si>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</si>
  <si>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</si>
  <si>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</si>
  <si>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</si>
  <si>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</si>
  <si>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</si>
  <si>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</si>
  <si>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</si>
  <si>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</si>
  <si>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</si>
  <si>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</si>
  <si>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</si>
  <si>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</si>
  <si>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</si>
  <si>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</si>
  <si>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</si>
  <si>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</si>
  <si>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</si>
  <si>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</si>
  <si>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</si>
  <si>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</si>
  <si>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</si>
  <si>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</si>
  <si>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</si>
  <si>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</si>
  <si>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</si>
  <si>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</si>
  <si>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</si>
  <si>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</si>
  <si>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</si>
  <si>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</si>
  <si>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</si>
  <si>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</si>
  <si>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</si>
  <si>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</si>
  <si>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</si>
  <si>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</si>
  <si>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</si>
  <si>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</si>
  <si>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</si>
  <si>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</si>
  <si>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</si>
  <si>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</si>
  <si>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</si>
  <si>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</si>
  <si>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</si>
  <si>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</si>
  <si>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</si>
  <si>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</si>
  <si>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</si>
  <si>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</si>
  <si>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</si>
  <si>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</si>
  <si>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</si>
  <si>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</si>
  <si>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</si>
  <si>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</si>
  <si>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</si>
  <si>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</si>
  <si>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</si>
  <si>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</si>
  <si>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</si>
  <si>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</si>
  <si>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</si>
  <si>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</si>
  <si>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</si>
  <si>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</si>
  <si>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</si>
  <si>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</si>
  <si>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</si>
  <si>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</si>
  <si>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</si>
  <si>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</si>
  <si>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</si>
  <si>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</si>
  <si>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</si>
  <si>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</si>
  <si>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</si>
  <si>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</si>
  <si>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</si>
  <si>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</si>
  <si>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</si>
  <si>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</si>
  <si>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</si>
  <si>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</si>
  <si>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</si>
  <si>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</si>
  <si>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</si>
  <si>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</si>
  <si>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</si>
  <si>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</si>
  <si>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</si>
  <si>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</si>
  <si>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</si>
  <si>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</si>
  <si>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</si>
  <si>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</si>
  <si>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</si>
  <si>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</si>
  <si>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</si>
  <si>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</si>
  <si>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</si>
  <si>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</si>
  <si>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</si>
  <si>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</si>
  <si>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</si>
  <si>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</si>
  <si>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</si>
  <si>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</si>
  <si>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</si>
  <si>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</si>
  <si>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</si>
  <si>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</si>
  <si>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</si>
  <si>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</si>
  <si>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</si>
  <si>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</si>
  <si>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</si>
  <si>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</si>
  <si>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</si>
  <si>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</si>
  <si>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</si>
  <si>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</si>
  <si>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</si>
  <si>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</si>
  <si>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</si>
  <si>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</si>
  <si>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</si>
  <si>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</si>
  <si>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</si>
  <si>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</si>
  <si>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</si>
  <si>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</si>
  <si>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</si>
  <si>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</si>
  <si>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</si>
  <si>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</si>
  <si>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</si>
  <si>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</si>
  <si>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</si>
  <si>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</si>
  <si>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</si>
  <si>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</si>
  <si>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</si>
  <si>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</si>
  <si>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</si>
  <si>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</si>
  <si>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</si>
  <si>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</si>
  <si>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</si>
  <si>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</si>
  <si>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</si>
  <si>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</si>
  <si>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</si>
  <si>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</si>
  <si>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</si>
  <si>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</si>
  <si>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</si>
  <si>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</si>
  <si>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</si>
  <si>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</si>
  <si>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</si>
  <si>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</si>
  <si>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</si>
  <si>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</si>
  <si>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</si>
  <si>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</si>
  <si>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</si>
  <si>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</si>
  <si>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</si>
  <si>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</si>
  <si>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</si>
  <si>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</si>
  <si>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</si>
  <si>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</si>
  <si>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</si>
  <si>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</si>
  <si>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</si>
  <si>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</si>
  <si>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</si>
  <si>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</si>
  <si>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</si>
  <si>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</si>
  <si>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</si>
  <si>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</si>
  <si>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</si>
  <si>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</si>
  <si>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</si>
  <si>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</si>
  <si>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</si>
  <si>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</si>
  <si>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</si>
  <si>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</si>
  <si>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</si>
  <si>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</si>
  <si>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</si>
  <si>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</si>
  <si>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</si>
  <si>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</si>
  <si>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</si>
  <si>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</si>
  <si>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</si>
  <si>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</si>
  <si>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</si>
  <si>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</si>
  <si>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</si>
  <si>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</si>
  <si>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</si>
  <si>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</si>
  <si>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</si>
  <si>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</si>
  <si>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</si>
  <si>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</si>
  <si>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</si>
  <si>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</si>
  <si>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</si>
  <si>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</si>
  <si>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</si>
  <si>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</si>
  <si>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</si>
  <si>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</si>
  <si>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</si>
  <si>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</si>
  <si>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</si>
  <si>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</si>
  <si>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</si>
  <si>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</si>
  <si>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</si>
  <si>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</si>
  <si>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</si>
  <si>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</si>
  <si>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</si>
  <si>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</si>
  <si>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</si>
  <si>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</si>
  <si>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</si>
  <si>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</si>
  <si>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</si>
  <si>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</si>
  <si>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</si>
  <si>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</si>
  <si>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</si>
  <si>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</si>
  <si>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</si>
  <si>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</si>
  <si>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</si>
  <si>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</si>
  <si>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</si>
  <si>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</si>
  <si>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</si>
  <si>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</si>
  <si>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</si>
  <si>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</si>
  <si>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</si>
  <si>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</si>
  <si>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</si>
  <si>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</si>
  <si>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</si>
  <si>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</si>
  <si>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</si>
  <si>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</si>
  <si>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</si>
  <si>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</si>
  <si>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</si>
  <si>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</si>
  <si>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</si>
  <si>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</si>
  <si>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</si>
  <si>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</si>
  <si>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</si>
  <si>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</si>
  <si>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</si>
  <si>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</si>
  <si>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</si>
  <si>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</si>
  <si>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</si>
  <si>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</si>
  <si>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</si>
  <si>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</si>
  <si>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</si>
  <si>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</si>
  <si>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</si>
  <si>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</si>
  <si>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</si>
  <si>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</si>
  <si>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</si>
  <si>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</si>
  <si>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</si>
  <si>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</si>
  <si>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</si>
  <si>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</si>
  <si>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</si>
  <si>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</si>
  <si>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</si>
  <si>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</si>
  <si>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</si>
  <si>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</si>
  <si>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</si>
  <si>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</si>
  <si>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</si>
  <si>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</si>
  <si>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</si>
  <si>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</si>
  <si>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</si>
  <si>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</si>
  <si>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</si>
  <si>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</si>
  <si>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</si>
  <si>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</si>
  <si>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</si>
  <si>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</si>
  <si>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</si>
  <si>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</si>
  <si>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</si>
  <si>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</si>
  <si>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</si>
  <si>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</si>
  <si>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</si>
  <si>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</si>
  <si>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</si>
  <si>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</si>
  <si>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</si>
  <si>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</si>
  <si>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</si>
  <si>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</si>
  <si>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</si>
  <si>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3.15</t>
  </si>
  <si>
    <t>▲ 5.32</t>
  </si>
  <si>
    <t>▲ 7.28</t>
  </si>
  <si>
    <t>▲ 2.87</t>
  </si>
  <si>
    <t>一般会計</t>
  </si>
  <si>
    <t>介護保険特別会計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</si>
  <si>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</si>
  <si>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</si>
  <si>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</si>
  <si>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</si>
  <si>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</si>
  <si>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</si>
  <si>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</si>
  <si>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</si>
  <si>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</si>
  <si>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</si>
  <si>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</si>
  <si>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</si>
  <si>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</si>
  <si>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</si>
  <si>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</si>
  <si>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</si>
  <si>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</si>
  <si>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</si>
  <si>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</si>
  <si>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</si>
  <si>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</si>
  <si>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</si>
  <si>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</si>
  <si>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</si>
  <si>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</si>
  <si>
    <t>-</t>
    <phoneticPr fontId="2"/>
  </si>
  <si>
    <t>公共施設整備資金積立基金</t>
  </si>
  <si>
    <t>新空港線整備資金積立基金</t>
  </si>
  <si>
    <t>防災対策基金</t>
    <rPh sb="0" eb="2">
      <t>ボウサイ</t>
    </rPh>
    <rPh sb="2" eb="4">
      <t>タイサク</t>
    </rPh>
    <rPh sb="4" eb="6">
      <t>キキン</t>
    </rPh>
    <phoneticPr fontId="2"/>
  </si>
  <si>
    <t>羽田空港対策積立基金</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</si>
  <si>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</si>
  <si>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</si>
  <si>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</si>
  <si>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</si>
  <si>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</si>
  <si>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</si>
  <si>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</si>
  <si>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</si>
  <si>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</si>
  <si>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</si>
  <si>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</si>
  <si>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</si>
  <si>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</si>
  <si>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</si>
  <si>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将来負担比率は-となっており、健全な状況を維持しているといえますが、引き続き中長期的な視点からも財政状況を注視していく必要があります。</t>
    <rPh sb="1" eb="3">
      <t>ショウライ</t>
    </rPh>
    <rPh sb="3" eb="5">
      <t>フタン</t>
    </rPh>
    <rPh sb="5" eb="7">
      <t>ヒリツ</t>
    </rPh>
    <rPh sb="16" eb="18">
      <t>ケンゼン</t>
    </rPh>
    <rPh sb="19" eb="21">
      <t>ジョウキョウ</t>
    </rPh>
    <rPh sb="22" eb="24">
      <t>イジ</t>
    </rPh>
    <rPh sb="35" eb="36">
      <t>ヒ</t>
    </rPh>
    <rPh sb="37" eb="38">
      <t>ツヅ</t>
    </rPh>
    <rPh sb="39" eb="43">
      <t>チュウチョウキテキ</t>
    </rPh>
    <rPh sb="44" eb="46">
      <t>シテン</t>
    </rPh>
    <rPh sb="49" eb="51">
      <t>ザイセイ</t>
    </rPh>
    <rPh sb="51" eb="53">
      <t>ジョウキョウ</t>
    </rPh>
    <rPh sb="54" eb="56">
      <t>チュウシ</t>
    </rPh>
    <rPh sb="60" eb="62">
      <t>ヒツヨウ</t>
    </rPh>
    <phoneticPr fontId="5"/>
  </si>
  <si>
    <t>　実質公債費比率は△3.7％となっており、健全な状況を維持しているといえますが、引き続き中長期的な視点からも財政状況を注視していく必要があります。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</si>
</sst>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4E99-4C08-B732-E6910EA655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38108</c:v>
                </c:pt>
                <c:pt idx="1">
                  <c:v>32495</c:v>
                </c:pt>
                <c:pt idx="2">
                  <c:v>65762</c:v>
                </c:pt>
                <c:pt idx="3">
                  <c:v>34721</c:v>
                </c:pt>
                <c:pt idx="4">
                  <c:v>38176</c:v>
                </c:pt>
              </c:numCache>
            </c:numRef>
          </c:val>
          <c:smooth val="0"/>
          <c:extLst>
            <c:ext xmlns:c16="http://schemas.microsoft.com/office/drawing/2014/chart" uri="{C3380CC4-5D6E-409C-BE32-E72D297353CC}">
              <c16:uniqueId val="{00000001-4E99-4C08-B732-E6910EA655CA}"/>
            </c:ext>
          </c:extLst>
        </c:ser>
        <c:dLbls>
          <c:showLegendKey val="0"/>
          <c:showVal val="0"/>
          <c:showCatName val="0"/>
          <c:showSerName val="0"/>
          <c:showPercent val="0"/>
          <c:showBubbleSize val="0"/>
        </c:dLbls>
        <c:marker val="1"/>
        <c:smooth val="0"/>
        <c:axId val="472680296"/>
        <c:axId val="311334816"/>
      </c:lineChart>
      <c:catAx>
        <c:axId val="472680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334816"/>
        <c:crosses val="autoZero"/>
        <c:auto val="1"/>
        <c:lblAlgn val="ctr"/>
        <c:lblOffset val="100"/>
        <c:tickLblSkip val="1"/>
        <c:tickMarkSkip val="1"/>
        <c:noMultiLvlLbl val="0"/>
      </c:catAx>
      <c:valAx>
        <c:axId val="311334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680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3.86</c:v>
                </c:pt>
                <c:pt idx="1">
                  <c:v>6.07</c:v>
                </c:pt>
                <c:pt idx="2">
                  <c:v>2.79</c:v>
                </c:pt>
                <c:pt idx="3">
                  <c:v>2.16</c:v>
                </c:pt>
                <c:pt idx="4">
                  <c:v>4.3600000000000003</c:v>
                </c:pt>
              </c:numCache>
            </c:numRef>
          </c:val>
          <c:extLst>
            <c:ext xmlns:c16="http://schemas.microsoft.com/office/drawing/2014/chart" uri="{C3380CC4-5D6E-409C-BE32-E72D297353CC}">
              <c16:uniqueId val="{00000000-C6A0-4762-96D9-98AFD2EDDA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38.32</c:v>
                </c:pt>
                <c:pt idx="1">
                  <c:v>40.9</c:v>
                </c:pt>
                <c:pt idx="2">
                  <c:v>39.909999999999997</c:v>
                </c:pt>
                <c:pt idx="3">
                  <c:v>33.6</c:v>
                </c:pt>
                <c:pt idx="4">
                  <c:v>30.5</c:v>
                </c:pt>
              </c:numCache>
            </c:numRef>
          </c:val>
          <c:extLst>
            <c:ext xmlns:c16="http://schemas.microsoft.com/office/drawing/2014/chart" uri="{C3380CC4-5D6E-409C-BE32-E72D297353CC}">
              <c16:uniqueId val="{00000001-C6A0-4762-96D9-98AFD2EDDA28}"/>
            </c:ext>
          </c:extLst>
        </c:ser>
        <c:dLbls>
          <c:showLegendKey val="0"/>
          <c:showVal val="0"/>
          <c:showCatName val="0"/>
          <c:showSerName val="0"/>
          <c:showPercent val="0"/>
          <c:showBubbleSize val="0"/>
        </c:dLbls>
        <c:gapWidth val="250"/>
        <c:overlap val="100"/>
        <c:axId val="478712968"/>
        <c:axId val="47871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-3.15</c:v>
                </c:pt>
                <c:pt idx="1">
                  <c:v>1.34</c:v>
                </c:pt>
                <c:pt idx="2">
                  <c:v>-5.32</c:v>
                </c:pt>
                <c:pt idx="3">
                  <c:v>-7.28</c:v>
                </c:pt>
                <c:pt idx="4">
                  <c:v>-2.87</c:v>
                </c:pt>
              </c:numCache>
            </c:numRef>
          </c:val>
          <c:smooth val="0"/>
          <c:extLst>
            <c:ext xmlns:c16="http://schemas.microsoft.com/office/drawing/2014/chart" uri="{C3380CC4-5D6E-409C-BE32-E72D297353CC}">
              <c16:uniqueId val="{00000002-C6A0-4762-96D9-98AFD2EDDA28}"/>
            </c:ext>
          </c:extLst>
        </c:ser>
        <c:dLbls>
          <c:showLegendKey val="0"/>
          <c:showVal val="0"/>
          <c:showCatName val="0"/>
          <c:showSerName val="0"/>
          <c:showPercent val="0"/>
          <c:showBubbleSize val="0"/>
        </c:dLbls>
        <c:marker val="1"/>
        <c:smooth val="0"/>
        <c:axId val="478712968"/>
        <c:axId val="478714928"/>
      </c:lineChart>
      <c:catAx>
        <c:axId val="47871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714928"/>
        <c:crosses val="autoZero"/>
        <c:auto val="1"/>
        <c:lblAlgn val="ctr"/>
        <c:lblOffset val="100"/>
        <c:tickLblSkip val="1"/>
        <c:tickMarkSkip val="1"/>
        <c:noMultiLvlLbl val="0"/>
      </c:catAx>
      <c:valAx>
        <c:axId val="47871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2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5B-4934-A944-51245186B0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5B-4934-A944-51245186B0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5B-4934-A944-51245186B0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D5B-4934-A944-51245186B0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D5B-4934-A944-51245186B0E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D5B-4934-A944-51245186B0E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0.06</c:v>
                </c:pt>
                <c:pt idx="6">
                  <c:v>#N/A</c:v>
                </c:pt>
                <c:pt idx="7">
                  <c:v>7.0000000000000007E-2</c:v>
                </c:pt>
                <c:pt idx="8">
                  <c:v>#N/A</c:v>
                </c:pt>
                <c:pt idx="9">
                  <c:v>0.11</c:v>
                </c:pt>
              </c:numCache>
            </c:numRef>
          </c:val>
          <c:extLst>
            <c:ext xmlns:c16="http://schemas.microsoft.com/office/drawing/2014/chart" uri="{C3380CC4-5D6E-409C-BE32-E72D297353CC}">
              <c16:uniqueId val="{00000006-FD5B-4934-A944-51245186B0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1.77</c:v>
                </c:pt>
                <c:pt idx="2">
                  <c:v>#N/A</c:v>
                </c:pt>
                <c:pt idx="3">
                  <c:v>0.96</c:v>
                </c:pt>
                <c:pt idx="4">
                  <c:v>#N/A</c:v>
                </c:pt>
                <c:pt idx="5">
                  <c:v>0.61</c:v>
                </c:pt>
                <c:pt idx="6">
                  <c:v>#N/A</c:v>
                </c:pt>
                <c:pt idx="7">
                  <c:v>0.57999999999999996</c:v>
                </c:pt>
                <c:pt idx="8">
                  <c:v>#N/A</c:v>
                </c:pt>
                <c:pt idx="9">
                  <c:v>0.63</c:v>
                </c:pt>
              </c:numCache>
            </c:numRef>
          </c:val>
          <c:extLst>
            <c:ext xmlns:c16="http://schemas.microsoft.com/office/drawing/2014/chart" uri="{C3380CC4-5D6E-409C-BE32-E72D297353CC}">
              <c16:uniqueId val="{00000007-FD5B-4934-A944-51245186B0E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1.28</c:v>
                </c:pt>
                <c:pt idx="2">
                  <c:v>#N/A</c:v>
                </c:pt>
                <c:pt idx="3">
                  <c:v>1.22</c:v>
                </c:pt>
                <c:pt idx="4">
                  <c:v>#N/A</c:v>
                </c:pt>
                <c:pt idx="5">
                  <c:v>1.07</c:v>
                </c:pt>
                <c:pt idx="6">
                  <c:v>#N/A</c:v>
                </c:pt>
                <c:pt idx="7">
                  <c:v>1.26</c:v>
                </c:pt>
                <c:pt idx="8">
                  <c:v>#N/A</c:v>
                </c:pt>
                <c:pt idx="9">
                  <c:v>1.0900000000000001</c:v>
                </c:pt>
              </c:numCache>
            </c:numRef>
          </c:val>
          <c:extLst>
            <c:ext xmlns:c16="http://schemas.microsoft.com/office/drawing/2014/chart" uri="{C3380CC4-5D6E-409C-BE32-E72D297353CC}">
              <c16:uniqueId val="{00000008-FD5B-4934-A944-51245186B0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3.86</c:v>
                </c:pt>
                <c:pt idx="2">
                  <c:v>#N/A</c:v>
                </c:pt>
                <c:pt idx="3">
                  <c:v>6.06</c:v>
                </c:pt>
                <c:pt idx="4">
                  <c:v>#N/A</c:v>
                </c:pt>
                <c:pt idx="5">
                  <c:v>2.79</c:v>
                </c:pt>
                <c:pt idx="6">
                  <c:v>#N/A</c:v>
                </c:pt>
                <c:pt idx="7">
                  <c:v>2.15</c:v>
                </c:pt>
                <c:pt idx="8">
                  <c:v>#N/A</c:v>
                </c:pt>
                <c:pt idx="9">
                  <c:v>4.3600000000000003</c:v>
                </c:pt>
              </c:numCache>
            </c:numRef>
          </c:val>
          <c:extLst>
            <c:ext xmlns:c16="http://schemas.microsoft.com/office/drawing/2014/chart" uri="{C3380CC4-5D6E-409C-BE32-E72D297353CC}">
              <c16:uniqueId val="{00000009-FD5B-4934-A944-51245186B0EA}"/>
            </c:ext>
          </c:extLst>
        </c:ser>
        <c:dLbls>
          <c:showLegendKey val="0"/>
          <c:showVal val="0"/>
          <c:showCatName val="0"/>
          <c:showSerName val="0"/>
          <c:showPercent val="0"/>
          <c:showBubbleSize val="0"/>
        </c:dLbls>
        <c:gapWidth val="150"/>
        <c:overlap val="100"/>
        <c:axId val="478717672"/>
        <c:axId val="478714536"/>
      </c:barChart>
      <c:catAx>
        <c:axId val="47871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14536"/>
        <c:crosses val="autoZero"/>
        <c:auto val="1"/>
        <c:lblAlgn val="ctr"/>
        <c:lblOffset val="100"/>
        <c:tickLblSkip val="1"/>
        <c:tickMarkSkip val="1"/>
        <c:noMultiLvlLbl val="0"/>
      </c:catAx>
      <c:valAx>
        <c:axId val="47871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7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12851</c:v>
                </c:pt>
                <c:pt idx="5">
                  <c:v>12459</c:v>
                </c:pt>
                <c:pt idx="8">
                  <c:v>11976</c:v>
                </c:pt>
                <c:pt idx="11">
                  <c:v>11694</c:v>
                </c:pt>
                <c:pt idx="14">
                  <c:v>11469</c:v>
                </c:pt>
              </c:numCache>
            </c:numRef>
          </c:val>
          <c:extLst>
            <c:ext xmlns:c16="http://schemas.microsoft.com/office/drawing/2014/chart" uri="{C3380CC4-5D6E-409C-BE32-E72D297353CC}">
              <c16:uniqueId val="{00000000-A2DC-4693-914D-A866E6EEF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C-4693-914D-A866E6EEF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2168</c:v>
                </c:pt>
                <c:pt idx="3">
                  <c:v>1723</c:v>
                </c:pt>
                <c:pt idx="6">
                  <c:v>1741</c:v>
                </c:pt>
                <c:pt idx="9">
                  <c:v>2732</c:v>
                </c:pt>
                <c:pt idx="12">
                  <c:v>3521</c:v>
                </c:pt>
              </c:numCache>
            </c:numRef>
          </c:val>
          <c:extLst>
            <c:ext xmlns:c16="http://schemas.microsoft.com/office/drawing/2014/chart" uri="{C3380CC4-5D6E-409C-BE32-E72D297353CC}">
              <c16:uniqueId val="{00000002-A2DC-4693-914D-A866E6EEF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419</c:v>
                </c:pt>
                <c:pt idx="3">
                  <c:v>315</c:v>
                </c:pt>
                <c:pt idx="6">
                  <c:v>301</c:v>
                </c:pt>
                <c:pt idx="9">
                  <c:v>189</c:v>
                </c:pt>
                <c:pt idx="12">
                  <c:v>211</c:v>
                </c:pt>
              </c:numCache>
            </c:numRef>
          </c:val>
          <c:extLst>
            <c:ext xmlns:c16="http://schemas.microsoft.com/office/drawing/2014/chart" uri="{C3380CC4-5D6E-409C-BE32-E72D297353CC}">
              <c16:uniqueId val="{00000003-A2DC-4693-914D-A866E6EEF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C-4693-914D-A866E6EEF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160</c:v>
                </c:pt>
                <c:pt idx="3">
                  <c:v>138</c:v>
                </c:pt>
                <c:pt idx="6">
                  <c:v>138</c:v>
                </c:pt>
                <c:pt idx="9">
                  <c:v>138</c:v>
                </c:pt>
                <c:pt idx="12">
                  <c:v>138</c:v>
                </c:pt>
              </c:numCache>
            </c:numRef>
          </c:val>
          <c:extLst>
            <c:ext xmlns:c16="http://schemas.microsoft.com/office/drawing/2014/chart" uri="{C3380CC4-5D6E-409C-BE32-E72D297353CC}">
              <c16:uniqueId val="{00000005-A2DC-4693-914D-A866E6EEF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C-4693-914D-A866E6EEF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4673</c:v>
                </c:pt>
                <c:pt idx="3">
                  <c:v>4192</c:v>
                </c:pt>
                <c:pt idx="6">
                  <c:v>3270</c:v>
                </c:pt>
                <c:pt idx="9">
                  <c:v>2950</c:v>
                </c:pt>
                <c:pt idx="12">
                  <c:v>2493</c:v>
                </c:pt>
              </c:numCache>
            </c:numRef>
          </c:val>
          <c:extLst>
            <c:ext xmlns:c16="http://schemas.microsoft.com/office/drawing/2014/chart" uri="{C3380CC4-5D6E-409C-BE32-E72D297353CC}">
              <c16:uniqueId val="{00000007-A2DC-4693-914D-A866E6EEFC6F}"/>
            </c:ext>
          </c:extLst>
        </c:ser>
        <c:dLbls>
          <c:showLegendKey val="0"/>
          <c:showVal val="0"/>
          <c:showCatName val="0"/>
          <c:showSerName val="0"/>
          <c:showPercent val="0"/>
          <c:showBubbleSize val="0"/>
        </c:dLbls>
        <c:gapWidth val="100"/>
        <c:overlap val="100"/>
        <c:axId val="478715320"/>
        <c:axId val="478716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-5431</c:v>
                </c:pt>
                <c:pt idx="2">
                  <c:v>#N/A</c:v>
                </c:pt>
                <c:pt idx="3">
                  <c:v>#N/A</c:v>
                </c:pt>
                <c:pt idx="4">
                  <c:v>-6091</c:v>
                </c:pt>
                <c:pt idx="5">
                  <c:v>#N/A</c:v>
                </c:pt>
                <c:pt idx="6">
                  <c:v>#N/A</c:v>
                </c:pt>
                <c:pt idx="7">
                  <c:v>-6526</c:v>
                </c:pt>
                <c:pt idx="8">
                  <c:v>#N/A</c:v>
                </c:pt>
                <c:pt idx="9">
                  <c:v>#N/A</c:v>
                </c:pt>
                <c:pt idx="10">
                  <c:v>-5685</c:v>
                </c:pt>
                <c:pt idx="11">
                  <c:v>#N/A</c:v>
                </c:pt>
                <c:pt idx="12">
                  <c:v>#N/A</c:v>
                </c:pt>
                <c:pt idx="13">
                  <c:v>-5106</c:v>
                </c:pt>
                <c:pt idx="14">
                  <c:v>#N/A</c:v>
                </c:pt>
              </c:numCache>
            </c:numRef>
          </c:val>
          <c:smooth val="0"/>
          <c:extLst>
            <c:ext xmlns:c16="http://schemas.microsoft.com/office/drawing/2014/chart" uri="{C3380CC4-5D6E-409C-BE32-E72D297353CC}">
              <c16:uniqueId val="{00000008-A2DC-4693-914D-A866E6EEFC6F}"/>
            </c:ext>
          </c:extLst>
        </c:ser>
        <c:dLbls>
          <c:showLegendKey val="0"/>
          <c:showVal val="0"/>
          <c:showCatName val="0"/>
          <c:showSerName val="0"/>
          <c:showPercent val="0"/>
          <c:showBubbleSize val="0"/>
        </c:dLbls>
        <c:marker val="1"/>
        <c:smooth val="0"/>
        <c:axId val="478715320"/>
        <c:axId val="478716104"/>
      </c:lineChart>
      <c:catAx>
        <c:axId val="47871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16104"/>
        <c:crosses val="autoZero"/>
        <c:auto val="1"/>
        <c:lblAlgn val="ctr"/>
        <c:lblOffset val="100"/>
        <c:tickLblSkip val="1"/>
        <c:tickMarkSkip val="1"/>
        <c:noMultiLvlLbl val="0"/>
      </c:catAx>
      <c:valAx>
        <c:axId val="47871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127702</c:v>
                </c:pt>
                <c:pt idx="5">
                  <c:v>116857</c:v>
                </c:pt>
                <c:pt idx="8">
                  <c:v>106011</c:v>
                </c:pt>
                <c:pt idx="11">
                  <c:v>95602</c:v>
                </c:pt>
                <c:pt idx="14">
                  <c:v>86068</c:v>
                </c:pt>
              </c:numCache>
            </c:numRef>
          </c:val>
          <c:extLst>
            <c:ext xmlns:c16="http://schemas.microsoft.com/office/drawing/2014/chart" uri="{C3380CC4-5D6E-409C-BE32-E72D297353CC}">
              <c16:uniqueId val="{00000000-7F1A-4378-B6ED-E4F0A5CA32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F1A-4378-B6ED-E4F0A5CA32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130570</c:v>
                </c:pt>
                <c:pt idx="5">
                  <c:v>135957</c:v>
                </c:pt>
                <c:pt idx="8">
                  <c:v>123212</c:v>
                </c:pt>
                <c:pt idx="11">
                  <c:v>122391</c:v>
                </c:pt>
                <c:pt idx="14">
                  <c:v>118073</c:v>
                </c:pt>
              </c:numCache>
            </c:numRef>
          </c:val>
          <c:extLst>
            <c:ext xmlns:c16="http://schemas.microsoft.com/office/drawing/2014/chart" uri="{C3380CC4-5D6E-409C-BE32-E72D297353CC}">
              <c16:uniqueId val="{00000002-7F1A-4378-B6ED-E4F0A5CA32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A-4378-B6ED-E4F0A5CA32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A-4378-B6ED-E4F0A5CA32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2</c:v>
                </c:pt>
                <c:pt idx="6">
                  <c:v>1</c:v>
                </c:pt>
                <c:pt idx="9">
                  <c:v>1</c:v>
                </c:pt>
                <c:pt idx="12">
                  <c:v>1</c:v>
                </c:pt>
              </c:numCache>
            </c:numRef>
          </c:val>
          <c:extLst>
            <c:ext xmlns:c16="http://schemas.microsoft.com/office/drawing/2014/chart" uri="{C3380CC4-5D6E-409C-BE32-E72D297353CC}">
              <c16:uniqueId val="{00000005-7F1A-4378-B6ED-E4F0A5CA32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35485</c:v>
                </c:pt>
                <c:pt idx="3">
                  <c:v>32276</c:v>
                </c:pt>
                <c:pt idx="6">
                  <c:v>30713</c:v>
                </c:pt>
                <c:pt idx="9">
                  <c:v>31082</c:v>
                </c:pt>
                <c:pt idx="12">
                  <c:v>29627</c:v>
                </c:pt>
              </c:numCache>
            </c:numRef>
          </c:val>
          <c:extLst>
            <c:ext xmlns:c16="http://schemas.microsoft.com/office/drawing/2014/chart" uri="{C3380CC4-5D6E-409C-BE32-E72D297353CC}">
              <c16:uniqueId val="{00000006-7F1A-4378-B6ED-E4F0A5CA32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2201</c:v>
                </c:pt>
                <c:pt idx="3">
                  <c:v>2417</c:v>
                </c:pt>
                <c:pt idx="6">
                  <c:v>2308</c:v>
                </c:pt>
                <c:pt idx="9">
                  <c:v>2354</c:v>
                </c:pt>
                <c:pt idx="12">
                  <c:v>2794</c:v>
                </c:pt>
              </c:numCache>
            </c:numRef>
          </c:val>
          <c:extLst>
            <c:ext xmlns:c16="http://schemas.microsoft.com/office/drawing/2014/chart" uri="{C3380CC4-5D6E-409C-BE32-E72D297353CC}">
              <c16:uniqueId val="{00000007-7F1A-4378-B6ED-E4F0A5CA32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F1A-4378-B6ED-E4F0A5CA32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4934</c:v>
                </c:pt>
                <c:pt idx="3">
                  <c:v>12355</c:v>
                </c:pt>
                <c:pt idx="6">
                  <c:v>12304</c:v>
                </c:pt>
                <c:pt idx="9">
                  <c:v>10863</c:v>
                </c:pt>
                <c:pt idx="12">
                  <c:v>10695</c:v>
                </c:pt>
              </c:numCache>
            </c:numRef>
          </c:val>
          <c:extLst>
            <c:ext xmlns:c16="http://schemas.microsoft.com/office/drawing/2014/chart" uri="{C3380CC4-5D6E-409C-BE32-E72D297353CC}">
              <c16:uniqueId val="{00000009-7F1A-4378-B6ED-E4F0A5CA32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30097</c:v>
                </c:pt>
                <c:pt idx="3">
                  <c:v>26531</c:v>
                </c:pt>
                <c:pt idx="6">
                  <c:v>23920</c:v>
                </c:pt>
                <c:pt idx="9">
                  <c:v>21681</c:v>
                </c:pt>
                <c:pt idx="12">
                  <c:v>18277</c:v>
                </c:pt>
              </c:numCache>
            </c:numRef>
          </c:val>
          <c:extLst>
            <c:ext xmlns:c16="http://schemas.microsoft.com/office/drawing/2014/chart" uri="{C3380CC4-5D6E-409C-BE32-E72D297353CC}">
              <c16:uniqueId val="{0000000A-7F1A-4378-B6ED-E4F0A5CA3221}"/>
            </c:ext>
          </c:extLst>
        </c:ser>
        <c:dLbls>
          <c:showLegendKey val="0"/>
          <c:showVal val="0"/>
          <c:showCatName val="0"/>
          <c:showSerName val="0"/>
          <c:showPercent val="0"/>
          <c:showBubbleSize val="0"/>
        </c:dLbls>
        <c:gapWidth val="100"/>
        <c:overlap val="100"/>
        <c:axId val="478716888"/>
        <c:axId val="4787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1A-4378-B6ED-E4F0A5CA3221}"/>
            </c:ext>
          </c:extLst>
        </c:ser>
        <c:dLbls>
          <c:showLegendKey val="0"/>
          <c:showVal val="0"/>
          <c:showCatName val="0"/>
          <c:showSerName val="0"/>
          <c:showPercent val="0"/>
          <c:showBubbleSize val="0"/>
        </c:dLbls>
        <c:marker val="1"/>
        <c:smooth val="0"/>
        <c:axId val="478716888"/>
        <c:axId val="478717280"/>
      </c:lineChart>
      <c:catAx>
        <c:axId val="47871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717280"/>
        <c:crosses val="autoZero"/>
        <c:auto val="1"/>
        <c:lblAlgn val="ctr"/>
        <c:lblOffset val="100"/>
        <c:tickLblSkip val="1"/>
        <c:tickMarkSkip val="1"/>
        <c:noMultiLvlLbl val="0"/>
      </c:catAx>
      <c:valAx>
        <c:axId val="4787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66017</c:v>
                </c:pt>
                <c:pt idx="1">
                  <c:v>56951</c:v>
                </c:pt>
                <c:pt idx="2">
                  <c:v>50470</c:v>
                </c:pt>
              </c:numCache>
            </c:numRef>
          </c:val>
          <c:extLst>
            <c:ext xmlns:c16="http://schemas.microsoft.com/office/drawing/2014/chart" uri="{C3380CC4-5D6E-409C-BE32-E72D297353CC}">
              <c16:uniqueId val="{00000000-6ECE-43D0-BA13-BD0F695886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4741</c:v>
                </c:pt>
                <c:pt idx="1">
                  <c:v>2743</c:v>
                </c:pt>
                <c:pt idx="2">
                  <c:v>1245</c:v>
                </c:pt>
              </c:numCache>
            </c:numRef>
          </c:val>
          <c:extLst>
            <c:ext xmlns:c16="http://schemas.microsoft.com/office/drawing/2014/chart" uri="{C3380CC4-5D6E-409C-BE32-E72D297353CC}">
              <c16:uniqueId val="{00000001-6ECE-43D0-BA13-BD0F695886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44933</c:v>
                </c:pt>
                <c:pt idx="1">
                  <c:v>54500</c:v>
                </c:pt>
                <c:pt idx="2">
                  <c:v>60156</c:v>
                </c:pt>
              </c:numCache>
            </c:numRef>
          </c:val>
          <c:extLst>
            <c:ext xmlns:c16="http://schemas.microsoft.com/office/drawing/2014/chart" uri="{C3380CC4-5D6E-409C-BE32-E72D297353CC}">
              <c16:uniqueId val="{00000002-6ECE-43D0-BA13-BD0F69588620}"/>
            </c:ext>
          </c:extLst>
        </c:ser>
        <c:dLbls>
          <c:showLegendKey val="0"/>
          <c:showVal val="0"/>
          <c:showCatName val="0"/>
          <c:showSerName val="0"/>
          <c:showPercent val="0"/>
          <c:showBubbleSize val="0"/>
        </c:dLbls>
        <c:gapWidth val="120"/>
        <c:overlap val="100"/>
        <c:axId val="478712576"/>
        <c:axId val="482641976"/>
      </c:barChart>
      <c:catAx>
        <c:axId val="47871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641976"/>
        <c:crosses val="autoZero"/>
        <c:auto val="1"/>
        <c:lblAlgn val="ctr"/>
        <c:lblOffset val="100"/>
        <c:tickLblSkip val="1"/>
        <c:tickMarkSkip val="1"/>
        <c:noMultiLvlLbl val="0"/>
      </c:catAx>
      <c:valAx>
        <c:axId val="482641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71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{3453C841-9E71-4668-9E1A-5163058195C5}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8A-4533-A84E-91CF8B240B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{26811D9B-FDFB-4BAF-961D-17077BAC8263}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A-4533-A84E-91CF8B240B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{C5988AF5-E85B-4192-9C2A-0D1873F2D487}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A-4533-A84E-91CF8B240B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{541104D6-7F6C-4DC3-812C-DFE7CA4648D3}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A-4533-A84E-91CF8B240B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{7C02FAB4-BA6F-4B87-8E92-E81110CCCDE3}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A-4533-A84E-91CF8B240B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{C3BFDE08-CE4D-4913-BF4B-586780D9FF20}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8A-4533-A84E-91CF8B240B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{CB402165-AFDF-424A-B14B-09E7BBC4C50B}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8A-4533-A84E-91CF8B240B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{6B37CEE2-05B3-48A8-9BFE-0FCBF0B3B510}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8A-4533-A84E-91CF8B240B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{6130685D-B851-4542-896E-D07F9340DB4B}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8A-4533-A84E-91CF8B240B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70.2</c:v>
                </c:pt>
                <c:pt idx="16">
                  <c:v>71.099999999999994</c:v>
                </c:pt>
                <c:pt idx="24">
                  <c:v>72.7</c:v>
                </c:pt>
                <c:pt idx="32">
                  <c:v>72.7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8A-4533-A84E-91CF8B240B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{9DF7C092-2E9C-458A-B7B2-15D25249E985}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8A-4533-A84E-91CF8B240B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{4D69B764-1481-4892-8D05-B99E4FCE6BEE}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A-4533-A84E-91CF8B240B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{129BB92A-37D8-49D4-B968-EBEA62BB0665}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A-4533-A84E-91CF8B240B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{16C6C032-8AC1-483B-AA24-A3B8681A8861}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A-4533-A84E-91CF8B240B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{1E546059-9895-42E7-BD05-A602D19E9D21}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A-4533-A84E-91CF8B240B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{9C3C5019-FF79-4C65-8127-2FD241DE97EF}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8A-4533-A84E-91CF8B240B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{D7DBDF78-431E-4D25-B4E6-F7308E14415B}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8A-4533-A84E-91CF8B240B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{C228BF45-4074-4D5A-BA70-4DC4D5B8AB1F}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8A-4533-A84E-91CF8B240B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{156F3E80-C445-42BF-8B93-E109A2B8DA8D}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8A-4533-A84E-91CF8B240B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8A-4533-A84E-91CF8B240BEE}"/>
            </c:ext>
          </c:extLst>
        </c:ser>
        <c:dLbls>
          <c:showLegendKey val="0"/>
          <c:showVal val="1"/>
          <c:showCatName val="0"/>
          <c:showSerName val="0"/>
          <c:showPercent val="0"/>
          <c:showBubbleSize val="0"/>
        </c:dLbls>
        <c:axId val="482640408"/>
        <c:axId val="482645112"/>
      </c:scatterChart>
      <c:valAx>
        <c:axId val="482640408"/>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645112"/>
        <c:crosses val="autoZero"/>
        <c:crossBetween val="midCat"/>
      </c:valAx>
      <c:valAx>
        <c:axId val="48264511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640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{8CAA9CAC-A1B5-4212-91ED-DF9AA8D0EEC7}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E9B-466C-91E1-69F889A5F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{A5ABF34C-10C4-4E0A-80EE-D2364B8A4944}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9B-466C-91E1-69F889A5F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{BFBAD2EB-14CC-4C92-AFA5-6CE0BC4DF280}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9B-466C-91E1-69F889A5F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{A02BB832-DC81-4543-94F7-C2C56FF50B03}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9B-466C-91E1-69F889A5F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{A4AD5C04-1918-4533-85A4-64DDDF24FC77}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9B-466C-91E1-69F889A5FB8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{90B9D997-991B-43FD-BF30-C6E61FF679CB}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E9B-466C-91E1-69F889A5FB8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{3818ABEC-DFE7-4287-93FE-F479C72C9983}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E9B-466C-91E1-69F889A5FB8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{027900A1-3475-4E46-AA07-D00078826617}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E9B-466C-91E1-69F889A5FB8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{563C97D0-33EA-48A6-8FD7-BA5EF3BBE748}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E9B-466C-91E1-69F889A5F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-3.5</c:v>
                </c:pt>
                <c:pt idx="16">
                  <c:v>-3.9</c:v>
                </c:pt>
                <c:pt idx="24">
                  <c:v>-4</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9B-466C-91E1-69F889A5FB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{5B1034AE-8BEE-40FF-A3CC-EF4D89951CCF}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E9B-466C-91E1-69F889A5FB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{E848458C-F435-4B63-94DC-9C8586920F3E}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9B-466C-91E1-69F889A5F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{4FF5D43A-EAB0-4497-888C-8E70649003D9}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9B-466C-91E1-69F889A5F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{6AC26E65-E0AC-4643-8140-2F6D94DCFEBB}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9B-466C-91E1-69F889A5F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{EAEE4B13-7244-49D6-B1C4-7752B37C6B98}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9B-466C-91E1-69F889A5FB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{F938D7E6-CB92-4E60-8376-4F12AB1749B1}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E9B-466C-91E1-69F889A5FB83}"/>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{618EA948-FD56-406B-A4AE-AA21191A322F}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E9B-466C-91E1-69F889A5FB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{9B8EEA4C-786D-40EC-9F7B-20594FCDD902}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E9B-466C-91E1-69F889A5FB83}"/>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{20B28A8A-930E-4BEA-9B1B-D4F220AED664}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E9B-466C-91E1-69F889A5F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9B-466C-91E1-69F889A5FB83}"/>
            </c:ext>
          </c:extLst>
        </c:ser>
        <c:dLbls>
          <c:showLegendKey val="0"/>
          <c:showVal val="1"/>
          <c:showCatName val="0"/>
          <c:showSerName val="0"/>
          <c:showPercent val="0"/>
          <c:showBubbleSize val="0"/>
        </c:dLbls>
        <c:axId val="482640800"/>
        <c:axId val="482642368"/>
      </c:scatterChart>
      <c:valAx>
        <c:axId val="482640800"/>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642368"/>
        <c:crosses val="autoZero"/>
        <c:crossBetween val="midCat"/>
      </c:valAx>
      <c:valAx>
        <c:axId val="48264236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640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令和２年度は元利償還金の増加などにより、実質公債費比率は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また、退職手当負担見込額は前年度から減となり、適正な職員定数の配置等により減少傾向は継続しており、前年度に引き続き将来負担比率は発生していない。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③防災対策基金：防災対策のための基金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⑤新型コロナウイルス感染症対策利子補給基金：新型コロナウイルス対策特別資金の融資に係る利子補給金への充当のための基金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②整備費用の平準化のための積立による増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③財政調整基金からの積立による増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④羽田空港周辺の防災施設、公共施設等の整備等の平準化に備えた積立による増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⑤新型コロナウイルス感染症対応地方創生臨時交付金を財源とした積立による増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④その時々の必要性や財政状況を勘案し、積立方法等を検討し、進捗状況に応じて事業に充当する。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⑤資金計画に基づき、事業に充当する。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令和２年度予算の執行で生じた一般財源の不足に対応するための取崩し等による減。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特別区債を計画的に償還するため、適正な残高確保に努めることとしてきたが、令和４年度予算では積み立ては行わないこととした。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今後、公共施設や道路、橋梁等の更新経費が増大することが想定されるため、計画的に機能更新を進めていく必要があります。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98244</xdr:rowOff>
    </xdr:from>
    <xdr:to>
      <xdr:col>23</xdr:col>
      <xdr:colOff>136525</xdr:colOff>
      <xdr:row>34</xdr:row>
      <xdr:rowOff>28394</xdr:rowOff>
    </xdr:to>
    <xdr:sp macro="" textlink="">
      <xdr:nvSpPr>
        <xdr:cNvPr id="93" name="楕円 92"/>
        <xdr:cNvSpPr/>
      </xdr:nvSpPr>
      <xdr:spPr>
        <a:xfrm>
          <a:off x="47117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13171</xdr:rowOff>
    </xdr:from>
    <xdr:ext cx="405111" cy="259045"/>
    <xdr:sp macro="" textlink="">
      <xdr:nvSpPr>
        <xdr:cNvPr id="94" name="有形固定資産減価償却率該当値テキスト"/>
        <xdr:cNvSpPr txBox="1"/>
      </xdr:nvSpPr>
      <xdr:spPr>
        <a:xfrm>
          <a:off x="48133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98244</xdr:rowOff>
    </xdr:from>
    <xdr:to>
      <xdr:col>19</xdr:col>
      <xdr:colOff>187325</xdr:colOff>
      <xdr:row>34</xdr:row>
      <xdr:rowOff>28394</xdr:rowOff>
    </xdr:to>
    <xdr:sp macro="" textlink="">
      <xdr:nvSpPr>
        <xdr:cNvPr id="95" name="楕円 94"/>
        <xdr:cNvSpPr/>
      </xdr:nvSpPr>
      <xdr:spPr>
        <a:xfrm>
          <a:off x="4000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149044</xdr:rowOff>
    </xdr:from>
    <xdr:to>
      <xdr:col>23</xdr:col>
      <xdr:colOff>85725</xdr:colOff>
      <xdr:row>33</xdr:row>
      <xdr:rowOff>149044</xdr:rowOff>
    </xdr:to>
    <xdr:cxnSp macro="">
      <xdr:nvCxnSpPr>
        <xdr:cNvPr id="96" name="直線コネクタ 95"/>
        <xdr:cNvCxnSpPr/>
      </xdr:nvCxnSpPr>
      <xdr:spPr>
        <a:xfrm>
          <a:off x="4051300" y="657841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97" name="楕円 96"/>
        <xdr:cNvSpPr/>
      </xdr:nvSpPr>
      <xdr:spPr>
        <a:xfrm>
          <a:off x="323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149044</xdr:rowOff>
    </xdr:to>
    <xdr:cxnSp macro="">
      <xdr:nvCxnSpPr>
        <xdr:cNvPr id="98" name="直線コネクタ 97"/>
        <xdr:cNvCxnSpPr/>
      </xdr:nvCxnSpPr>
      <xdr:spPr>
        <a:xfrm>
          <a:off x="3289300" y="652907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21136</xdr:rowOff>
    </xdr:from>
    <xdr:to>
      <xdr:col>11</xdr:col>
      <xdr:colOff>187325</xdr:colOff>
      <xdr:row>33</xdr:row>
      <xdr:rowOff>122737</xdr:rowOff>
    </xdr:to>
    <xdr:sp macro="" textlink="">
      <xdr:nvSpPr>
        <xdr:cNvPr id="99" name="楕円 98"/>
        <xdr:cNvSpPr/>
      </xdr:nvSpPr>
      <xdr:spPr>
        <a:xfrm>
          <a:off x="2476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71936</xdr:rowOff>
    </xdr:from>
    <xdr:to>
      <xdr:col>15</xdr:col>
      <xdr:colOff>136525</xdr:colOff>
      <xdr:row>33</xdr:row>
      <xdr:rowOff>99695</xdr:rowOff>
    </xdr:to>
    <xdr:cxnSp macro="">
      <xdr:nvCxnSpPr>
        <xdr:cNvPr id="100" name="直線コネクタ 99"/>
        <xdr:cNvCxnSpPr/>
      </xdr:nvCxnSpPr>
      <xdr:spPr>
        <a:xfrm>
          <a:off x="2527300" y="65013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121648</xdr:rowOff>
    </xdr:from>
    <xdr:to>
      <xdr:col>7</xdr:col>
      <xdr:colOff>187325</xdr:colOff>
      <xdr:row>33</xdr:row>
      <xdr:rowOff>51798</xdr:rowOff>
    </xdr:to>
    <xdr:sp macro="" textlink="">
      <xdr:nvSpPr>
        <xdr:cNvPr id="101" name="楕円 100"/>
        <xdr:cNvSpPr/>
      </xdr:nvSpPr>
      <xdr:spPr>
        <a:xfrm>
          <a:off x="1714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33</xdr:row>
      <xdr:rowOff>71936</xdr:rowOff>
    </xdr:to>
    <xdr:cxnSp macro="">
      <xdr:nvCxnSpPr>
        <xdr:cNvPr id="102" name="直線コネクタ 101"/>
        <xdr:cNvCxnSpPr/>
      </xdr:nvCxnSpPr>
      <xdr:spPr>
        <a:xfrm>
          <a:off x="1765300" y="64303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19521</xdr:rowOff>
    </xdr:from>
    <xdr:ext cx="405111" cy="259045"/>
    <xdr:sp macro="" textlink="">
      <xdr:nvSpPr>
        <xdr:cNvPr id="107" name="n_1mainValue有形固定資産減価償却率"/>
        <xdr:cNvSpPr txBox="1"/>
      </xdr:nvSpPr>
      <xdr:spPr>
        <a:xfrm>
          <a:off x="38360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108" name="n_2mainValue有形固定資産減価償却率"/>
        <xdr:cNvSpPr txBox="1"/>
      </xdr:nvSpPr>
      <xdr:spPr>
        <a:xfrm>
          <a:off x="3086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113864</xdr:rowOff>
    </xdr:from>
    <xdr:ext cx="405111" cy="259045"/>
    <xdr:sp macro="" textlink="">
      <xdr:nvSpPr>
        <xdr:cNvPr id="109" name="n_3mainValue有形固定資産減価償却率"/>
        <xdr:cNvSpPr txBox="1"/>
      </xdr:nvSpPr>
      <xdr:spPr>
        <a:xfrm>
          <a:off x="23247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42925</xdr:rowOff>
    </xdr:from>
    <xdr:ext cx="405111" cy="259045"/>
    <xdr:sp macro="" textlink="">
      <xdr:nvSpPr>
        <xdr:cNvPr id="110" name="n_4mainValue有形固定資産減価償却率"/>
        <xdr:cNvSpPr txBox="1"/>
      </xdr:nvSpPr>
      <xdr:spPr>
        <a:xfrm>
          <a:off x="1562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％であり、健全な状況を維持しているといえますが、引き続き中長期的な視点からも財政状況を注視していく必要があります。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147865</xdr:rowOff>
    </xdr:from>
    <xdr:to>
      <xdr:col>24</xdr:col>
      <xdr:colOff>114300</xdr:colOff>
      <xdr:row>42</xdr:row>
      <xdr:rowOff>78015</xdr:rowOff>
    </xdr:to>
    <xdr:sp macro="" textlink="">
      <xdr:nvSpPr>
        <xdr:cNvPr id="74" name="楕円 73"/>
        <xdr:cNvSpPr/>
      </xdr:nvSpPr>
      <xdr:spPr>
        <a:xfrm>
          <a:off x="4584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62792</xdr:rowOff>
    </xdr:from>
    <xdr:ext cx="405111" cy="259045"/>
    <xdr:sp macro="" textlink="">
      <xdr:nvSpPr>
        <xdr:cNvPr id="75" name="【道路】&#10;有形固定資産減価償却率該当値テキスト"/>
        <xdr:cNvSpPr txBox="1"/>
      </xdr:nvSpPr>
      <xdr:spPr>
        <a:xfrm>
          <a:off x="4673600" y="70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142966</xdr:rowOff>
    </xdr:from>
    <xdr:to>
      <xdr:col>20</xdr:col>
      <xdr:colOff>38100</xdr:colOff>
      <xdr:row>42</xdr:row>
      <xdr:rowOff>73116</xdr:rowOff>
    </xdr:to>
    <xdr:sp macro="" textlink="">
      <xdr:nvSpPr>
        <xdr:cNvPr id="76" name="楕円 75"/>
        <xdr:cNvSpPr/>
      </xdr:nvSpPr>
      <xdr:spPr>
        <a:xfrm>
          <a:off x="3746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22316</xdr:rowOff>
    </xdr:from>
    <xdr:to>
      <xdr:col>24</xdr:col>
      <xdr:colOff>63500</xdr:colOff>
      <xdr:row>42</xdr:row>
      <xdr:rowOff>27215</xdr:rowOff>
    </xdr:to>
    <xdr:cxnSp macro="">
      <xdr:nvCxnSpPr>
        <xdr:cNvPr id="77" name="直線コネクタ 76"/>
        <xdr:cNvCxnSpPr/>
      </xdr:nvCxnSpPr>
      <xdr:spPr>
        <a:xfrm>
          <a:off x="3797300" y="72232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80917</xdr:rowOff>
    </xdr:from>
    <xdr:to>
      <xdr:col>15</xdr:col>
      <xdr:colOff>101600</xdr:colOff>
      <xdr:row>42</xdr:row>
      <xdr:rowOff>11067</xdr:rowOff>
    </xdr:to>
    <xdr:sp macro="" textlink="">
      <xdr:nvSpPr>
        <xdr:cNvPr id="78" name="楕円 77"/>
        <xdr:cNvSpPr/>
      </xdr:nvSpPr>
      <xdr:spPr>
        <a:xfrm>
          <a:off x="2857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131717</xdr:rowOff>
    </xdr:from>
    <xdr:to>
      <xdr:col>19</xdr:col>
      <xdr:colOff>177800</xdr:colOff>
      <xdr:row>42</xdr:row>
      <xdr:rowOff>22316</xdr:rowOff>
    </xdr:to>
    <xdr:cxnSp macro="">
      <xdr:nvCxnSpPr>
        <xdr:cNvPr id="79" name="直線コネクタ 78"/>
        <xdr:cNvCxnSpPr/>
      </xdr:nvCxnSpPr>
      <xdr:spPr>
        <a:xfrm>
          <a:off x="2908300" y="71611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xdr:rowOff>
    </xdr:from>
    <xdr:to>
      <xdr:col>10</xdr:col>
      <xdr:colOff>165100</xdr:colOff>
      <xdr:row>41</xdr:row>
      <xdr:rowOff>115570</xdr:rowOff>
    </xdr:to>
    <xdr:sp macro="" textlink="">
      <xdr:nvSpPr>
        <xdr:cNvPr id="80" name="楕円 79"/>
        <xdr:cNvSpPr/>
      </xdr:nvSpPr>
      <xdr:spPr>
        <a:xfrm>
          <a:off x="196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64770</xdr:rowOff>
    </xdr:from>
    <xdr:to>
      <xdr:col>15</xdr:col>
      <xdr:colOff>50800</xdr:colOff>
      <xdr:row>41</xdr:row>
      <xdr:rowOff>131717</xdr:rowOff>
    </xdr:to>
    <xdr:cxnSp macro="">
      <xdr:nvCxnSpPr>
        <xdr:cNvPr id="81" name="直線コネクタ 80"/>
        <xdr:cNvCxnSpPr/>
      </xdr:nvCxnSpPr>
      <xdr:spPr>
        <a:xfrm>
          <a:off x="2019300" y="70942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66222</xdr:rowOff>
    </xdr:from>
    <xdr:to>
      <xdr:col>6</xdr:col>
      <xdr:colOff>38100</xdr:colOff>
      <xdr:row>40</xdr:row>
      <xdr:rowOff>167822</xdr:rowOff>
    </xdr:to>
    <xdr:sp macro="" textlink="">
      <xdr:nvSpPr>
        <xdr:cNvPr id="82" name="楕円 81"/>
        <xdr:cNvSpPr/>
      </xdr:nvSpPr>
      <xdr:spPr>
        <a:xfrm>
          <a:off x="1079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117022</xdr:rowOff>
    </xdr:from>
    <xdr:to>
      <xdr:col>10</xdr:col>
      <xdr:colOff>114300</xdr:colOff>
      <xdr:row>41</xdr:row>
      <xdr:rowOff>64770</xdr:rowOff>
    </xdr:to>
    <xdr:cxnSp macro="">
      <xdr:nvCxnSpPr>
        <xdr:cNvPr id="83" name="直線コネクタ 82"/>
        <xdr:cNvCxnSpPr/>
      </xdr:nvCxnSpPr>
      <xdr:spPr>
        <a:xfrm>
          <a:off x="1130300" y="6975022"/>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64243</xdr:rowOff>
    </xdr:from>
    <xdr:ext cx="405111" cy="259045"/>
    <xdr:sp macro="" textlink="">
      <xdr:nvSpPr>
        <xdr:cNvPr id="88" name="n_1mainValue【道路】&#10;有形固定資産減価償却率"/>
        <xdr:cNvSpPr txBox="1"/>
      </xdr:nvSpPr>
      <xdr:spPr>
        <a:xfrm>
          <a:off x="35820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2194</xdr:rowOff>
    </xdr:from>
    <xdr:ext cx="405111" cy="259045"/>
    <xdr:sp macro="" textlink="">
      <xdr:nvSpPr>
        <xdr:cNvPr id="89" name="n_2mainValue【道路】&#10;有形固定資産減価償却率"/>
        <xdr:cNvSpPr txBox="1"/>
      </xdr:nvSpPr>
      <xdr:spPr>
        <a:xfrm>
          <a:off x="2705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106697</xdr:rowOff>
    </xdr:from>
    <xdr:ext cx="405111" cy="259045"/>
    <xdr:sp macro="" textlink="">
      <xdr:nvSpPr>
        <xdr:cNvPr id="90" name="n_3mainValue【道路】&#10;有形固定資産減価償却率"/>
        <xdr:cNvSpPr txBox="1"/>
      </xdr:nvSpPr>
      <xdr:spPr>
        <a:xfrm>
          <a:off x="1816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158949</xdr:rowOff>
    </xdr:from>
    <xdr:ext cx="405111" cy="259045"/>
    <xdr:sp macro="" textlink="">
      <xdr:nvSpPr>
        <xdr:cNvPr id="91" name="n_4mainValue【道路】&#10;有形固定資産減価償却率"/>
        <xdr:cNvSpPr txBox="1"/>
      </xdr:nvSpPr>
      <xdr:spPr>
        <a:xfrm>
          <a:off x="927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43197</xdr:rowOff>
    </xdr:from>
    <xdr:ext cx="469744" cy="259045"/>
    <xdr:sp macro="" textlink="">
      <xdr:nvSpPr>
        <xdr:cNvPr id="132" name="【道路】&#10;一人当たり延長該当値テキスト"/>
        <xdr:cNvSpPr txBox="1"/>
      </xdr:nvSpPr>
      <xdr:spPr>
        <a:xfrm>
          <a:off x="10515600"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128651</xdr:rowOff>
    </xdr:from>
    <xdr:to>
      <xdr:col>50</xdr:col>
      <xdr:colOff>165100</xdr:colOff>
      <xdr:row>41</xdr:row>
      <xdr:rowOff>58801</xdr:rowOff>
    </xdr:to>
    <xdr:sp macro="" textlink="">
      <xdr:nvSpPr>
        <xdr:cNvPr id="133" name="楕円 132"/>
        <xdr:cNvSpPr/>
      </xdr:nvSpPr>
      <xdr:spPr>
        <a:xfrm>
          <a:off x="95885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8001</xdr:rowOff>
    </xdr:to>
    <xdr:cxnSp macro="">
      <xdr:nvCxnSpPr>
        <xdr:cNvPr id="134" name="直線コネクタ 133"/>
        <xdr:cNvCxnSpPr/>
      </xdr:nvCxnSpPr>
      <xdr:spPr>
        <a:xfrm flipV="1">
          <a:off x="9639300" y="703707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127318</xdr:rowOff>
    </xdr:from>
    <xdr:to>
      <xdr:col>46</xdr:col>
      <xdr:colOff>38100</xdr:colOff>
      <xdr:row>41</xdr:row>
      <xdr:rowOff>57468</xdr:rowOff>
    </xdr:to>
    <xdr:sp macro="" textlink="">
      <xdr:nvSpPr>
        <xdr:cNvPr id="135" name="楕円 134"/>
        <xdr:cNvSpPr/>
      </xdr:nvSpPr>
      <xdr:spPr>
        <a:xfrm>
          <a:off x="86995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6668</xdr:rowOff>
    </xdr:from>
    <xdr:to>
      <xdr:col>50</xdr:col>
      <xdr:colOff>114300</xdr:colOff>
      <xdr:row>41</xdr:row>
      <xdr:rowOff>8001</xdr:rowOff>
    </xdr:to>
    <xdr:cxnSp macro="">
      <xdr:nvCxnSpPr>
        <xdr:cNvPr id="136" name="直線コネクタ 135"/>
        <xdr:cNvCxnSpPr/>
      </xdr:nvCxnSpPr>
      <xdr:spPr>
        <a:xfrm>
          <a:off x="8750300" y="703611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125603</xdr:rowOff>
    </xdr:from>
    <xdr:to>
      <xdr:col>41</xdr:col>
      <xdr:colOff>101600</xdr:colOff>
      <xdr:row>41</xdr:row>
      <xdr:rowOff>55753</xdr:rowOff>
    </xdr:to>
    <xdr:sp macro="" textlink="">
      <xdr:nvSpPr>
        <xdr:cNvPr id="137" name="楕円 136"/>
        <xdr:cNvSpPr/>
      </xdr:nvSpPr>
      <xdr:spPr>
        <a:xfrm>
          <a:off x="7810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xdr:rowOff>
    </xdr:from>
    <xdr:to>
      <xdr:col>45</xdr:col>
      <xdr:colOff>177800</xdr:colOff>
      <xdr:row>41</xdr:row>
      <xdr:rowOff>6668</xdr:rowOff>
    </xdr:to>
    <xdr:cxnSp macro="">
      <xdr:nvCxnSpPr>
        <xdr:cNvPr id="138" name="直線コネクタ 137"/>
        <xdr:cNvCxnSpPr/>
      </xdr:nvCxnSpPr>
      <xdr:spPr>
        <a:xfrm>
          <a:off x="7861300" y="70344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123889</xdr:rowOff>
    </xdr:from>
    <xdr:to>
      <xdr:col>36</xdr:col>
      <xdr:colOff>165100</xdr:colOff>
      <xdr:row>41</xdr:row>
      <xdr:rowOff>54039</xdr:rowOff>
    </xdr:to>
    <xdr:sp macro="" textlink="">
      <xdr:nvSpPr>
        <xdr:cNvPr id="139" name="楕円 138"/>
        <xdr:cNvSpPr/>
      </xdr:nvSpPr>
      <xdr:spPr>
        <a:xfrm>
          <a:off x="6921500" y="69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3239</xdr:rowOff>
    </xdr:from>
    <xdr:to>
      <xdr:col>41</xdr:col>
      <xdr:colOff>50800</xdr:colOff>
      <xdr:row>41</xdr:row>
      <xdr:rowOff>4953</xdr:rowOff>
    </xdr:to>
    <xdr:cxnSp macro="">
      <xdr:nvCxnSpPr>
        <xdr:cNvPr id="140" name="直線コネクタ 139"/>
        <xdr:cNvCxnSpPr/>
      </xdr:nvCxnSpPr>
      <xdr:spPr>
        <a:xfrm>
          <a:off x="6972300" y="703268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49928</xdr:rowOff>
    </xdr:from>
    <xdr:ext cx="469744" cy="259045"/>
    <xdr:sp macro="" textlink="">
      <xdr:nvSpPr>
        <xdr:cNvPr id="145" name="n_1mainValue【道路】&#10;一人当たり延長"/>
        <xdr:cNvSpPr txBox="1"/>
      </xdr:nvSpPr>
      <xdr:spPr>
        <a:xfrm>
          <a:off x="9391727" y="70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48595</xdr:rowOff>
    </xdr:from>
    <xdr:ext cx="469744" cy="259045"/>
    <xdr:sp macro="" textlink="">
      <xdr:nvSpPr>
        <xdr:cNvPr id="146" name="n_2mainValue【道路】&#10;一人当たり延長"/>
        <xdr:cNvSpPr txBox="1"/>
      </xdr:nvSpPr>
      <xdr:spPr>
        <a:xfrm>
          <a:off x="8515427" y="70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46880</xdr:rowOff>
    </xdr:from>
    <xdr:ext cx="469744" cy="259045"/>
    <xdr:sp macro="" textlink="">
      <xdr:nvSpPr>
        <xdr:cNvPr id="147" name="n_3mainValue【道路】&#10;一人当たり延長"/>
        <xdr:cNvSpPr txBox="1"/>
      </xdr:nvSpPr>
      <xdr:spPr>
        <a:xfrm>
          <a:off x="7626427"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45166</xdr:rowOff>
    </xdr:from>
    <xdr:ext cx="469744" cy="259045"/>
    <xdr:sp macro="" textlink="">
      <xdr:nvSpPr>
        <xdr:cNvPr id="148" name="n_4mainValue【道路】&#10;一人当たり延長"/>
        <xdr:cNvSpPr txBox="1"/>
      </xdr:nvSpPr>
      <xdr:spPr>
        <a:xfrm>
          <a:off x="6737427" y="70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87" name="楕円 186"/>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88" name="【橋りょう・トンネ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33782</xdr:rowOff>
    </xdr:from>
    <xdr:to>
      <xdr:col>20</xdr:col>
      <xdr:colOff>38100</xdr:colOff>
      <xdr:row>57</xdr:row>
      <xdr:rowOff>135382</xdr:rowOff>
    </xdr:to>
    <xdr:sp macro="" textlink="">
      <xdr:nvSpPr>
        <xdr:cNvPr id="189" name="楕円 188"/>
        <xdr:cNvSpPr/>
      </xdr:nvSpPr>
      <xdr:spPr>
        <a:xfrm>
          <a:off x="3746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84582</xdr:rowOff>
    </xdr:from>
    <xdr:to>
      <xdr:col>24</xdr:col>
      <xdr:colOff>63500</xdr:colOff>
      <xdr:row>57</xdr:row>
      <xdr:rowOff>114300</xdr:rowOff>
    </xdr:to>
    <xdr:cxnSp macro="">
      <xdr:nvCxnSpPr>
        <xdr:cNvPr id="190" name="直線コネクタ 189"/>
        <xdr:cNvCxnSpPr/>
      </xdr:nvCxnSpPr>
      <xdr:spPr>
        <a:xfrm>
          <a:off x="3797300" y="98572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xdr:rowOff>
    </xdr:from>
    <xdr:to>
      <xdr:col>15</xdr:col>
      <xdr:colOff>101600</xdr:colOff>
      <xdr:row>57</xdr:row>
      <xdr:rowOff>114808</xdr:rowOff>
    </xdr:to>
    <xdr:sp macro="" textlink="">
      <xdr:nvSpPr>
        <xdr:cNvPr id="191" name="楕円 190"/>
        <xdr:cNvSpPr/>
      </xdr:nvSpPr>
      <xdr:spPr>
        <a:xfrm>
          <a:off x="2857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64008</xdr:rowOff>
    </xdr:from>
    <xdr:to>
      <xdr:col>19</xdr:col>
      <xdr:colOff>177800</xdr:colOff>
      <xdr:row>57</xdr:row>
      <xdr:rowOff>84582</xdr:rowOff>
    </xdr:to>
    <xdr:cxnSp macro="">
      <xdr:nvCxnSpPr>
        <xdr:cNvPr id="192" name="直線コネクタ 191"/>
        <xdr:cNvCxnSpPr/>
      </xdr:nvCxnSpPr>
      <xdr:spPr>
        <a:xfrm>
          <a:off x="2908300" y="98366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148082</xdr:rowOff>
    </xdr:from>
    <xdr:to>
      <xdr:col>10</xdr:col>
      <xdr:colOff>165100</xdr:colOff>
      <xdr:row>57</xdr:row>
      <xdr:rowOff>78232</xdr:rowOff>
    </xdr:to>
    <xdr:sp macro="" textlink="">
      <xdr:nvSpPr>
        <xdr:cNvPr id="193" name="楕円 192"/>
        <xdr:cNvSpPr/>
      </xdr:nvSpPr>
      <xdr:spPr>
        <a:xfrm>
          <a:off x="1968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27432</xdr:rowOff>
    </xdr:from>
    <xdr:to>
      <xdr:col>15</xdr:col>
      <xdr:colOff>50800</xdr:colOff>
      <xdr:row>57</xdr:row>
      <xdr:rowOff>64008</xdr:rowOff>
    </xdr:to>
    <xdr:cxnSp macro="">
      <xdr:nvCxnSpPr>
        <xdr:cNvPr id="194" name="直線コネクタ 193"/>
        <xdr:cNvCxnSpPr/>
      </xdr:nvCxnSpPr>
      <xdr:spPr>
        <a:xfrm>
          <a:off x="2019300" y="98000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47498</xdr:rowOff>
    </xdr:from>
    <xdr:to>
      <xdr:col>6</xdr:col>
      <xdr:colOff>38100</xdr:colOff>
      <xdr:row>56</xdr:row>
      <xdr:rowOff>149098</xdr:rowOff>
    </xdr:to>
    <xdr:sp macro="" textlink="">
      <xdr:nvSpPr>
        <xdr:cNvPr id="195" name="楕円 194"/>
        <xdr:cNvSpPr/>
      </xdr:nvSpPr>
      <xdr:spPr>
        <a:xfrm>
          <a:off x="1079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98298</xdr:rowOff>
    </xdr:from>
    <xdr:to>
      <xdr:col>10</xdr:col>
      <xdr:colOff>114300</xdr:colOff>
      <xdr:row>57</xdr:row>
      <xdr:rowOff>27432</xdr:rowOff>
    </xdr:to>
    <xdr:cxnSp macro="">
      <xdr:nvCxnSpPr>
        <xdr:cNvPr id="196" name="直線コネクタ 195"/>
        <xdr:cNvCxnSpPr/>
      </xdr:nvCxnSpPr>
      <xdr:spPr>
        <a:xfrm>
          <a:off x="1130300" y="969949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9"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200" name="n_4aveValue【橋りょう・トンネル】&#10;有形固定資産減価償却率"/>
        <xdr:cNvSpPr txBox="1"/>
      </xdr:nvSpPr>
      <xdr:spPr>
        <a:xfrm>
          <a:off x="927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151909</xdr:rowOff>
    </xdr:from>
    <xdr:ext cx="405111" cy="259045"/>
    <xdr:sp macro="" textlink="">
      <xdr:nvSpPr>
        <xdr:cNvPr id="201" name="n_1mainValue【橋りょう・トンネル】&#10;有形固定資産減価償却率"/>
        <xdr:cNvSpPr txBox="1"/>
      </xdr:nvSpPr>
      <xdr:spPr>
        <a:xfrm>
          <a:off x="35820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131335</xdr:rowOff>
    </xdr:from>
    <xdr:ext cx="405111" cy="259045"/>
    <xdr:sp macro="" textlink="">
      <xdr:nvSpPr>
        <xdr:cNvPr id="202" name="n_2mainValue【橋りょう・トンネル】&#10;有形固定資産減価償却率"/>
        <xdr:cNvSpPr txBox="1"/>
      </xdr:nvSpPr>
      <xdr:spPr>
        <a:xfrm>
          <a:off x="2705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94759</xdr:rowOff>
    </xdr:from>
    <xdr:ext cx="405111" cy="259045"/>
    <xdr:sp macro="" textlink="">
      <xdr:nvSpPr>
        <xdr:cNvPr id="203" name="n_3mainValue【橋りょう・トンネル】&#10;有形固定資産減価償却率"/>
        <xdr:cNvSpPr txBox="1"/>
      </xdr:nvSpPr>
      <xdr:spPr>
        <a:xfrm>
          <a:off x="1816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165625</xdr:rowOff>
    </xdr:from>
    <xdr:ext cx="405111" cy="259045"/>
    <xdr:sp macro="" textlink="">
      <xdr:nvSpPr>
        <xdr:cNvPr id="204" name="n_4mainValue【橋りょう・トンネル】&#10;有形固定資産減価償却率"/>
        <xdr:cNvSpPr txBox="1"/>
      </xdr:nvSpPr>
      <xdr:spPr>
        <a:xfrm>
          <a:off x="927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137848</xdr:rowOff>
    </xdr:from>
    <xdr:to>
      <xdr:col>55</xdr:col>
      <xdr:colOff>50800</xdr:colOff>
      <xdr:row>63</xdr:row>
      <xdr:rowOff>67998</xdr:rowOff>
    </xdr:to>
    <xdr:sp macro="" textlink="">
      <xdr:nvSpPr>
        <xdr:cNvPr id="244" name="楕円 243"/>
        <xdr:cNvSpPr/>
      </xdr:nvSpPr>
      <xdr:spPr>
        <a:xfrm>
          <a:off x="10426700" y="10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116275</xdr:rowOff>
    </xdr:from>
    <xdr:ext cx="534377" cy="259045"/>
    <xdr:sp macro="" textlink="">
      <xdr:nvSpPr>
        <xdr:cNvPr id="245" name="【橋りょう・トンネル】&#10;一人当たり有形固定資産（償却資産）額該当値テキスト"/>
        <xdr:cNvSpPr txBox="1"/>
      </xdr:nvSpPr>
      <xdr:spPr>
        <a:xfrm>
          <a:off x="10515600" y="107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145224</xdr:rowOff>
    </xdr:from>
    <xdr:to>
      <xdr:col>50</xdr:col>
      <xdr:colOff>165100</xdr:colOff>
      <xdr:row>63</xdr:row>
      <xdr:rowOff>75374</xdr:rowOff>
    </xdr:to>
    <xdr:sp macro="" textlink="">
      <xdr:nvSpPr>
        <xdr:cNvPr id="246" name="楕円 245"/>
        <xdr:cNvSpPr/>
      </xdr:nvSpPr>
      <xdr:spPr>
        <a:xfrm>
          <a:off x="95885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17198</xdr:rowOff>
    </xdr:from>
    <xdr:to>
      <xdr:col>55</xdr:col>
      <xdr:colOff>0</xdr:colOff>
      <xdr:row>63</xdr:row>
      <xdr:rowOff>24574</xdr:rowOff>
    </xdr:to>
    <xdr:cxnSp macro="">
      <xdr:nvCxnSpPr>
        <xdr:cNvPr id="247" name="直線コネクタ 246"/>
        <xdr:cNvCxnSpPr/>
      </xdr:nvCxnSpPr>
      <xdr:spPr>
        <a:xfrm flipV="1">
          <a:off x="9639300" y="10818548"/>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153112</xdr:rowOff>
    </xdr:from>
    <xdr:to>
      <xdr:col>46</xdr:col>
      <xdr:colOff>38100</xdr:colOff>
      <xdr:row>63</xdr:row>
      <xdr:rowOff>83262</xdr:rowOff>
    </xdr:to>
    <xdr:sp macro="" textlink="">
      <xdr:nvSpPr>
        <xdr:cNvPr id="248" name="楕円 247"/>
        <xdr:cNvSpPr/>
      </xdr:nvSpPr>
      <xdr:spPr>
        <a:xfrm>
          <a:off x="8699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24574</xdr:rowOff>
    </xdr:from>
    <xdr:to>
      <xdr:col>50</xdr:col>
      <xdr:colOff>114300</xdr:colOff>
      <xdr:row>63</xdr:row>
      <xdr:rowOff>32462</xdr:rowOff>
    </xdr:to>
    <xdr:cxnSp macro="">
      <xdr:nvCxnSpPr>
        <xdr:cNvPr id="249" name="直線コネクタ 248"/>
        <xdr:cNvCxnSpPr/>
      </xdr:nvCxnSpPr>
      <xdr:spPr>
        <a:xfrm flipV="1">
          <a:off x="8750300" y="1082592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156281</xdr:rowOff>
    </xdr:from>
    <xdr:to>
      <xdr:col>41</xdr:col>
      <xdr:colOff>101600</xdr:colOff>
      <xdr:row>63</xdr:row>
      <xdr:rowOff>86431</xdr:rowOff>
    </xdr:to>
    <xdr:sp macro="" textlink="">
      <xdr:nvSpPr>
        <xdr:cNvPr id="250" name="楕円 249"/>
        <xdr:cNvSpPr/>
      </xdr:nvSpPr>
      <xdr:spPr>
        <a:xfrm>
          <a:off x="7810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32462</xdr:rowOff>
    </xdr:from>
    <xdr:to>
      <xdr:col>45</xdr:col>
      <xdr:colOff>177800</xdr:colOff>
      <xdr:row>63</xdr:row>
      <xdr:rowOff>35631</xdr:rowOff>
    </xdr:to>
    <xdr:cxnSp macro="">
      <xdr:nvCxnSpPr>
        <xdr:cNvPr id="251" name="直線コネクタ 250"/>
        <xdr:cNvCxnSpPr/>
      </xdr:nvCxnSpPr>
      <xdr:spPr>
        <a:xfrm flipV="1">
          <a:off x="7861300" y="1083381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155199</xdr:rowOff>
    </xdr:from>
    <xdr:to>
      <xdr:col>36</xdr:col>
      <xdr:colOff>165100</xdr:colOff>
      <xdr:row>63</xdr:row>
      <xdr:rowOff>85349</xdr:rowOff>
    </xdr:to>
    <xdr:sp macro="" textlink="">
      <xdr:nvSpPr>
        <xdr:cNvPr id="252" name="楕円 251"/>
        <xdr:cNvSpPr/>
      </xdr:nvSpPr>
      <xdr:spPr>
        <a:xfrm>
          <a:off x="6921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34549</xdr:rowOff>
    </xdr:from>
    <xdr:to>
      <xdr:col>41</xdr:col>
      <xdr:colOff>50800</xdr:colOff>
      <xdr:row>63</xdr:row>
      <xdr:rowOff>35631</xdr:rowOff>
    </xdr:to>
    <xdr:cxnSp macro="">
      <xdr:nvCxnSpPr>
        <xdr:cNvPr id="253" name="直線コネクタ 252"/>
        <xdr:cNvCxnSpPr/>
      </xdr:nvCxnSpPr>
      <xdr:spPr>
        <a:xfrm>
          <a:off x="6972300" y="1083589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66501</xdr:rowOff>
    </xdr:from>
    <xdr:ext cx="534377" cy="259045"/>
    <xdr:sp macro="" textlink="">
      <xdr:nvSpPr>
        <xdr:cNvPr id="258" name="n_1mainValue【橋りょう・トンネル】&#10;一人当たり有形固定資産（償却資産）額"/>
        <xdr:cNvSpPr txBox="1"/>
      </xdr:nvSpPr>
      <xdr:spPr>
        <a:xfrm>
          <a:off x="9359411" y="108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74389</xdr:rowOff>
    </xdr:from>
    <xdr:ext cx="534377" cy="259045"/>
    <xdr:sp macro="" textlink="">
      <xdr:nvSpPr>
        <xdr:cNvPr id="259" name="n_2mainValue【橋りょう・トンネル】&#10;一人当たり有形固定資産（償却資産）額"/>
        <xdr:cNvSpPr txBox="1"/>
      </xdr:nvSpPr>
      <xdr:spPr>
        <a:xfrm>
          <a:off x="8483111" y="108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77558</xdr:rowOff>
    </xdr:from>
    <xdr:ext cx="534377" cy="259045"/>
    <xdr:sp macro="" textlink="">
      <xdr:nvSpPr>
        <xdr:cNvPr id="260" name="n_3mainValue【橋りょう・トンネル】&#10;一人当たり有形固定資産（償却資産）額"/>
        <xdr:cNvSpPr txBox="1"/>
      </xdr:nvSpPr>
      <xdr:spPr>
        <a:xfrm>
          <a:off x="75941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76476</xdr:rowOff>
    </xdr:from>
    <xdr:ext cx="534377" cy="259045"/>
    <xdr:sp macro="" textlink="">
      <xdr:nvSpPr>
        <xdr:cNvPr id="261" name="n_4mainValue【橋りょう・トンネル】&#10;一人当たり有形固定資産（償却資産）額"/>
        <xdr:cNvSpPr txBox="1"/>
      </xdr:nvSpPr>
      <xdr:spPr>
        <a:xfrm>
          <a:off x="67051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293" name="【公営住宅】&#10;有形固定資産減価償却率平均値テキスト"/>
        <xdr:cNvSpPr txBox="1"/>
      </xdr:nvSpPr>
      <xdr:spPr>
        <a:xfrm>
          <a:off x="4673600" y="1391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304" name="楕円 303"/>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305" name="【公営住宅】&#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306" name="楕円 305"/>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81</xdr:row>
      <xdr:rowOff>49530</xdr:rowOff>
    </xdr:to>
    <xdr:cxnSp macro="">
      <xdr:nvCxnSpPr>
        <xdr:cNvPr id="307" name="直線コネクタ 306"/>
        <xdr:cNvCxnSpPr/>
      </xdr:nvCxnSpPr>
      <xdr:spPr>
        <a:xfrm>
          <a:off x="3797300" y="138651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308" name="楕円 307"/>
        <xdr:cNvSpPr/>
      </xdr:nvSpPr>
      <xdr:spPr>
        <a:xfrm>
          <a:off x="2857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149134</xdr:rowOff>
    </xdr:to>
    <xdr:cxnSp macro="">
      <xdr:nvCxnSpPr>
        <xdr:cNvPr id="309" name="直線コネクタ 308"/>
        <xdr:cNvCxnSpPr/>
      </xdr:nvCxnSpPr>
      <xdr:spPr>
        <a:xfrm>
          <a:off x="2908300" y="138063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139156</xdr:rowOff>
    </xdr:from>
    <xdr:to>
      <xdr:col>10</xdr:col>
      <xdr:colOff>165100</xdr:colOff>
      <xdr:row>80</xdr:row>
      <xdr:rowOff>69306</xdr:rowOff>
    </xdr:to>
    <xdr:sp macro="" textlink="">
      <xdr:nvSpPr>
        <xdr:cNvPr id="310" name="楕円 309"/>
        <xdr:cNvSpPr/>
      </xdr:nvSpPr>
      <xdr:spPr>
        <a:xfrm>
          <a:off x="1968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18506</xdr:rowOff>
    </xdr:from>
    <xdr:to>
      <xdr:col>15</xdr:col>
      <xdr:colOff>50800</xdr:colOff>
      <xdr:row>80</xdr:row>
      <xdr:rowOff>90351</xdr:rowOff>
    </xdr:to>
    <xdr:cxnSp macro="">
      <xdr:nvCxnSpPr>
        <xdr:cNvPr id="311" name="直線コネクタ 310"/>
        <xdr:cNvCxnSpPr/>
      </xdr:nvCxnSpPr>
      <xdr:spPr>
        <a:xfrm>
          <a:off x="2019300" y="137345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12" name="楕円 311"/>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80</xdr:row>
      <xdr:rowOff>18506</xdr:rowOff>
    </xdr:to>
    <xdr:cxnSp macro="">
      <xdr:nvCxnSpPr>
        <xdr:cNvPr id="313" name="直線コネクタ 312"/>
        <xdr:cNvCxnSpPr/>
      </xdr:nvCxnSpPr>
      <xdr:spPr>
        <a:xfrm>
          <a:off x="1130300" y="1359408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314"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5"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16"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135545</xdr:rowOff>
    </xdr:from>
    <xdr:ext cx="405111" cy="259045"/>
    <xdr:sp macro="" textlink="">
      <xdr:nvSpPr>
        <xdr:cNvPr id="317" name="n_4aveValue【公営住宅】&#10;有形固定資産減価償却率"/>
        <xdr:cNvSpPr txBox="1"/>
      </xdr:nvSpPr>
      <xdr:spPr>
        <a:xfrm>
          <a:off x="927744"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318" name="n_1mainValue【公営住宅】&#10;有形固定資産減価償却率"/>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319" name="n_2mainValue【公営住宅】&#10;有形固定資産減価償却率"/>
        <xdr:cNvSpPr txBox="1"/>
      </xdr:nvSpPr>
      <xdr:spPr>
        <a:xfrm>
          <a:off x="2705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85833</xdr:rowOff>
    </xdr:from>
    <xdr:ext cx="405111" cy="259045"/>
    <xdr:sp macro="" textlink="">
      <xdr:nvSpPr>
        <xdr:cNvPr id="320" name="n_3mainValue【公営住宅】&#10;有形固定資産減価償却率"/>
        <xdr:cNvSpPr txBox="1"/>
      </xdr:nvSpPr>
      <xdr:spPr>
        <a:xfrm>
          <a:off x="1816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21" name="n_4mainValue【公営住宅】&#10;有形固定資産減価償却率"/>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1" name="正方形/長方形 33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2" name="正方形/長方形 33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3" name="正方形/長方形 33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4" name="正方形/長方形 33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7" name="正方形/長方形 33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8" name="正方形/長方形 33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9" name="正方形/長方形 33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0" name="正方形/長方形 33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0" name="テキスト ボックス 3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2" name="テキスト ボックス 36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64" name="直線コネクタ 363"/>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65"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66" name="直線コネクタ 365"/>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367"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368" name="直線コネクタ 367"/>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369"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370" name="フローチャート: 判断 369"/>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371" name="フローチャート: 判断 370"/>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372" name="フローチャート: 判断 371"/>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73" name="フローチャート: 判断 372"/>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374" name="フローチャート: 判断 373"/>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89408</xdr:rowOff>
    </xdr:from>
    <xdr:to>
      <xdr:col>85</xdr:col>
      <xdr:colOff>177800</xdr:colOff>
      <xdr:row>38</xdr:row>
      <xdr:rowOff>19558</xdr:rowOff>
    </xdr:to>
    <xdr:sp macro="" textlink="">
      <xdr:nvSpPr>
        <xdr:cNvPr id="380" name="楕円 379"/>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112285</xdr:rowOff>
    </xdr:from>
    <xdr:ext cx="405111" cy="259045"/>
    <xdr:sp macro="" textlink="">
      <xdr:nvSpPr>
        <xdr:cNvPr id="381" name="【認定こども園・幼稚園・保育所】&#10;有形固定資産減価償却率該当値テキスト"/>
        <xdr:cNvSpPr txBox="1"/>
      </xdr:nvSpPr>
      <xdr:spPr>
        <a:xfrm>
          <a:off x="16357600"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29972</xdr:rowOff>
    </xdr:from>
    <xdr:to>
      <xdr:col>81</xdr:col>
      <xdr:colOff>101600</xdr:colOff>
      <xdr:row>37</xdr:row>
      <xdr:rowOff>131572</xdr:rowOff>
    </xdr:to>
    <xdr:sp macro="" textlink="">
      <xdr:nvSpPr>
        <xdr:cNvPr id="382" name="楕円 381"/>
        <xdr:cNvSpPr/>
      </xdr:nvSpPr>
      <xdr:spPr>
        <a:xfrm>
          <a:off x="15430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80772</xdr:rowOff>
    </xdr:from>
    <xdr:to>
      <xdr:col>85</xdr:col>
      <xdr:colOff>127000</xdr:colOff>
      <xdr:row>37</xdr:row>
      <xdr:rowOff>140208</xdr:rowOff>
    </xdr:to>
    <xdr:cxnSp macro="">
      <xdr:nvCxnSpPr>
        <xdr:cNvPr id="383" name="直線コネクタ 382"/>
        <xdr:cNvCxnSpPr/>
      </xdr:nvCxnSpPr>
      <xdr:spPr>
        <a:xfrm>
          <a:off x="15481300" y="642442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141986</xdr:rowOff>
    </xdr:from>
    <xdr:to>
      <xdr:col>76</xdr:col>
      <xdr:colOff>165100</xdr:colOff>
      <xdr:row>37</xdr:row>
      <xdr:rowOff>72136</xdr:rowOff>
    </xdr:to>
    <xdr:sp macro="" textlink="">
      <xdr:nvSpPr>
        <xdr:cNvPr id="384" name="楕円 383"/>
        <xdr:cNvSpPr/>
      </xdr:nvSpPr>
      <xdr:spPr>
        <a:xfrm>
          <a:off x="14541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21336</xdr:rowOff>
    </xdr:from>
    <xdr:to>
      <xdr:col>81</xdr:col>
      <xdr:colOff>50800</xdr:colOff>
      <xdr:row>37</xdr:row>
      <xdr:rowOff>80772</xdr:rowOff>
    </xdr:to>
    <xdr:cxnSp macro="">
      <xdr:nvCxnSpPr>
        <xdr:cNvPr id="385" name="直線コネクタ 384"/>
        <xdr:cNvCxnSpPr/>
      </xdr:nvCxnSpPr>
      <xdr:spPr>
        <a:xfrm>
          <a:off x="14592300" y="63649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114554</xdr:rowOff>
    </xdr:from>
    <xdr:to>
      <xdr:col>72</xdr:col>
      <xdr:colOff>38100</xdr:colOff>
      <xdr:row>38</xdr:row>
      <xdr:rowOff>44704</xdr:rowOff>
    </xdr:to>
    <xdr:sp macro="" textlink="">
      <xdr:nvSpPr>
        <xdr:cNvPr id="386" name="楕円 385"/>
        <xdr:cNvSpPr/>
      </xdr:nvSpPr>
      <xdr:spPr>
        <a:xfrm>
          <a:off x="1365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21336</xdr:rowOff>
    </xdr:from>
    <xdr:to>
      <xdr:col>76</xdr:col>
      <xdr:colOff>114300</xdr:colOff>
      <xdr:row>37</xdr:row>
      <xdr:rowOff>165354</xdr:rowOff>
    </xdr:to>
    <xdr:cxnSp macro="">
      <xdr:nvCxnSpPr>
        <xdr:cNvPr id="387" name="直線コネクタ 386"/>
        <xdr:cNvCxnSpPr/>
      </xdr:nvCxnSpPr>
      <xdr:spPr>
        <a:xfrm flipV="1">
          <a:off x="13703300" y="636498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xdr:rowOff>
    </xdr:from>
    <xdr:to>
      <xdr:col>67</xdr:col>
      <xdr:colOff>101600</xdr:colOff>
      <xdr:row>37</xdr:row>
      <xdr:rowOff>108712</xdr:rowOff>
    </xdr:to>
    <xdr:sp macro="" textlink="">
      <xdr:nvSpPr>
        <xdr:cNvPr id="388" name="楕円 387"/>
        <xdr:cNvSpPr/>
      </xdr:nvSpPr>
      <xdr:spPr>
        <a:xfrm>
          <a:off x="12763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165354</xdr:rowOff>
    </xdr:to>
    <xdr:cxnSp macro="">
      <xdr:nvCxnSpPr>
        <xdr:cNvPr id="389" name="直線コネクタ 388"/>
        <xdr:cNvCxnSpPr/>
      </xdr:nvCxnSpPr>
      <xdr:spPr>
        <a:xfrm>
          <a:off x="12814300" y="640156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390"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391"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392"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393"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148099</xdr:rowOff>
    </xdr:from>
    <xdr:ext cx="405111" cy="259045"/>
    <xdr:sp macro="" textlink="">
      <xdr:nvSpPr>
        <xdr:cNvPr id="394" name="n_1mainValue【認定こども園・幼稚園・保育所】&#10;有形固定資産減価償却率"/>
        <xdr:cNvSpPr txBox="1"/>
      </xdr:nvSpPr>
      <xdr:spPr>
        <a:xfrm>
          <a:off x="15266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88663</xdr:rowOff>
    </xdr:from>
    <xdr:ext cx="405111" cy="259045"/>
    <xdr:sp macro="" textlink="">
      <xdr:nvSpPr>
        <xdr:cNvPr id="395" name="n_2mainValue【認定こども園・幼稚園・保育所】&#10;有形固定資産減価償却率"/>
        <xdr:cNvSpPr txBox="1"/>
      </xdr:nvSpPr>
      <xdr:spPr>
        <a:xfrm>
          <a:off x="143897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61231</xdr:rowOff>
    </xdr:from>
    <xdr:ext cx="405111" cy="259045"/>
    <xdr:sp macro="" textlink="">
      <xdr:nvSpPr>
        <xdr:cNvPr id="396" name="n_3mainValue【認定こども園・幼稚園・保育所】&#10;有形固定資産減価償却率"/>
        <xdr:cNvSpPr txBox="1"/>
      </xdr:nvSpPr>
      <xdr:spPr>
        <a:xfrm>
          <a:off x="13500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125239</xdr:rowOff>
    </xdr:from>
    <xdr:ext cx="405111" cy="259045"/>
    <xdr:sp macro="" textlink="">
      <xdr:nvSpPr>
        <xdr:cNvPr id="397" name="n_4mainValue【認定こども園・幼稚園・保育所】&#10;有形固定資産減価償却率"/>
        <xdr:cNvSpPr txBox="1"/>
      </xdr:nvSpPr>
      <xdr:spPr>
        <a:xfrm>
          <a:off x="12611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432" name="直線コネクタ 431"/>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4" name="直線コネクタ 43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435"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436" name="直線コネクタ 435"/>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37"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38" name="フローチャート: 判断 437"/>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39" name="フローチャート: 判断 43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40" name="フローチャート: 判断 439"/>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441" name="フローチャート: 判断 440"/>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442" name="フローチャート: 判断 441"/>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448" name="楕円 447"/>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449" name="【学校施設】&#10;有形固定資産減価償却率該当値テキスト"/>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450" name="楕円 449"/>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78377</xdr:rowOff>
    </xdr:to>
    <xdr:cxnSp macro="">
      <xdr:nvCxnSpPr>
        <xdr:cNvPr id="451" name="直線コネクタ 450"/>
        <xdr:cNvCxnSpPr/>
      </xdr:nvCxnSpPr>
      <xdr:spPr>
        <a:xfrm flipV="1">
          <a:off x="15481300" y="996042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452" name="楕円 451"/>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78377</xdr:rowOff>
    </xdr:to>
    <xdr:cxnSp macro="">
      <xdr:nvCxnSpPr>
        <xdr:cNvPr id="453" name="直線コネクタ 452"/>
        <xdr:cNvCxnSpPr/>
      </xdr:nvCxnSpPr>
      <xdr:spPr>
        <a:xfrm>
          <a:off x="14592300" y="998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454" name="楕円 453"/>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59</xdr:row>
      <xdr:rowOff>37556</xdr:rowOff>
    </xdr:to>
    <xdr:cxnSp macro="">
      <xdr:nvCxnSpPr>
        <xdr:cNvPr id="455" name="直線コネクタ 454"/>
        <xdr:cNvCxnSpPr/>
      </xdr:nvCxnSpPr>
      <xdr:spPr>
        <a:xfrm flipV="1">
          <a:off x="13703300" y="9980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456" name="楕円 455"/>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59</xdr:row>
      <xdr:rowOff>37556</xdr:rowOff>
    </xdr:to>
    <xdr:cxnSp macro="">
      <xdr:nvCxnSpPr>
        <xdr:cNvPr id="457" name="直線コネクタ 456"/>
        <xdr:cNvCxnSpPr/>
      </xdr:nvCxnSpPr>
      <xdr:spPr>
        <a:xfrm>
          <a:off x="12814300" y="100714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58"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459"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460"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461" name="n_4ave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462" name="n_1mainValue【学校施設】&#10;有形固定資産減価償却率"/>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463" name="n_2mainValue【学校施設】&#10;有形固定資産減価償却率"/>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464" name="n_3mainValue【学校施設】&#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465" name="n_4mainValue【学校施設】&#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4" name="テキスト ボックス 4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6" name="テキスト ボックス 48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6" name="テキスト ボックス 49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499" name="直線コネクタ 498"/>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00"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01" name="直線コネクタ 500"/>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502"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503" name="直線コネクタ 502"/>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504"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505" name="フローチャート: 判断 504"/>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506" name="フローチャート: 判断 505"/>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07" name="フローチャート: 判断 506"/>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508" name="フローチャート: 判断 507"/>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509" name="フローチャート: 判断 508"/>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515" name="楕円 514"/>
        <xdr:cNvSpPr/>
      </xdr:nvSpPr>
      <xdr:spPr>
        <a:xfrm>
          <a:off x="16268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516" name="【児童館】&#10;有形固定資産減価償却率該当値テキスト"/>
        <xdr:cNvSpPr txBox="1"/>
      </xdr:nvSpPr>
      <xdr:spPr>
        <a:xfrm>
          <a:off x="16357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517" name="楕円 516"/>
        <xdr:cNvSpPr/>
      </xdr:nvSpPr>
      <xdr:spPr>
        <a:xfrm>
          <a:off x="15430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67492</xdr:rowOff>
    </xdr:from>
    <xdr:to>
      <xdr:col>85</xdr:col>
      <xdr:colOff>127000</xdr:colOff>
      <xdr:row>83</xdr:row>
      <xdr:rowOff>101781</xdr:rowOff>
    </xdr:to>
    <xdr:cxnSp macro="">
      <xdr:nvCxnSpPr>
        <xdr:cNvPr id="518" name="直線コネクタ 517"/>
        <xdr:cNvCxnSpPr/>
      </xdr:nvCxnSpPr>
      <xdr:spPr>
        <a:xfrm>
          <a:off x="15481300" y="142978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519" name="楕円 518"/>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67492</xdr:rowOff>
    </xdr:to>
    <xdr:cxnSp macro="">
      <xdr:nvCxnSpPr>
        <xdr:cNvPr id="520" name="直線コネクタ 519"/>
        <xdr:cNvCxnSpPr/>
      </xdr:nvCxnSpPr>
      <xdr:spPr>
        <a:xfrm>
          <a:off x="14592300" y="142635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21" name="楕円 520"/>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38100</xdr:rowOff>
    </xdr:to>
    <xdr:cxnSp macro="">
      <xdr:nvCxnSpPr>
        <xdr:cNvPr id="522" name="直線コネクタ 521"/>
        <xdr:cNvCxnSpPr/>
      </xdr:nvCxnSpPr>
      <xdr:spPr>
        <a:xfrm flipV="1">
          <a:off x="13703300" y="142635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103232</xdr:rowOff>
    </xdr:from>
    <xdr:to>
      <xdr:col>67</xdr:col>
      <xdr:colOff>101600</xdr:colOff>
      <xdr:row>83</xdr:row>
      <xdr:rowOff>33382</xdr:rowOff>
    </xdr:to>
    <xdr:sp macro="" textlink="">
      <xdr:nvSpPr>
        <xdr:cNvPr id="523" name="楕円 522"/>
        <xdr:cNvSpPr/>
      </xdr:nvSpPr>
      <xdr:spPr>
        <a:xfrm>
          <a:off x="12763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154032</xdr:rowOff>
    </xdr:from>
    <xdr:to>
      <xdr:col>71</xdr:col>
      <xdr:colOff>177800</xdr:colOff>
      <xdr:row>83</xdr:row>
      <xdr:rowOff>38100</xdr:rowOff>
    </xdr:to>
    <xdr:cxnSp macro="">
      <xdr:nvCxnSpPr>
        <xdr:cNvPr id="524" name="直線コネクタ 523"/>
        <xdr:cNvCxnSpPr/>
      </xdr:nvCxnSpPr>
      <xdr:spPr>
        <a:xfrm>
          <a:off x="12814300" y="142129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525"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526"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527"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528" name="n_4aveValue【児童館】&#10;有形固定資産減価償却率"/>
        <xdr:cNvSpPr txBox="1"/>
      </xdr:nvSpPr>
      <xdr:spPr>
        <a:xfrm>
          <a:off x="12611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529" name="n_1mainValue【児童館】&#10;有形固定資産減価償却率"/>
        <xdr:cNvSpPr txBox="1"/>
      </xdr:nvSpPr>
      <xdr:spPr>
        <a:xfrm>
          <a:off x="15266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530" name="n_2mainValue【児童館】&#10;有形固定資産減価償却率"/>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31" name="n_3mainValue【児童館】&#10;有形固定資産減価償却率"/>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32" name="n_4main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42" name="正方形/長方形 541"/>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43" name="正方形/長方形 542"/>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44" name="正方形/長方形 543"/>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45" name="正方形/長方形 544"/>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48" name="正方形/長方形 547"/>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49" name="正方形/長方形 548"/>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50" name="正方形/長方形 549"/>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51" name="正方形/長方形 550"/>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一方、道路の有形固定資産減価償却率は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今後、公共施設や道路、橋梁等の更新経費が増大することが想定されるため、計画的に機能更新を進めていく必要があります。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146558</xdr:rowOff>
    </xdr:from>
    <xdr:to>
      <xdr:col>24</xdr:col>
      <xdr:colOff>114300</xdr:colOff>
      <xdr:row>37</xdr:row>
      <xdr:rowOff>76708</xdr:rowOff>
    </xdr:to>
    <xdr:sp macro="" textlink="">
      <xdr:nvSpPr>
        <xdr:cNvPr id="71" name="楕円 70"/>
        <xdr:cNvSpPr/>
      </xdr:nvSpPr>
      <xdr:spPr>
        <a:xfrm>
          <a:off x="4584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169435</xdr:rowOff>
    </xdr:from>
    <xdr:ext cx="405111" cy="259045"/>
    <xdr:sp macro="" textlink="">
      <xdr:nvSpPr>
        <xdr:cNvPr id="72" name="【図書館】&#10;有形固定資産減価償却率該当値テキスト"/>
        <xdr:cNvSpPr txBox="1"/>
      </xdr:nvSpPr>
      <xdr:spPr>
        <a:xfrm>
          <a:off x="4673600" y="617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25908</xdr:rowOff>
    </xdr:from>
    <xdr:to>
      <xdr:col>24</xdr:col>
      <xdr:colOff>63500</xdr:colOff>
      <xdr:row>37</xdr:row>
      <xdr:rowOff>112776</xdr:rowOff>
    </xdr:to>
    <xdr:cxnSp macro="">
      <xdr:nvCxnSpPr>
        <xdr:cNvPr id="74" name="直線コネクタ 73"/>
        <xdr:cNvCxnSpPr/>
      </xdr:nvCxnSpPr>
      <xdr:spPr>
        <a:xfrm flipV="1">
          <a:off x="3797300" y="636955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75" name="楕円 74"/>
        <xdr:cNvSpPr/>
      </xdr:nvSpPr>
      <xdr:spPr>
        <a:xfrm>
          <a:off x="2857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37</xdr:row>
      <xdr:rowOff>112776</xdr:rowOff>
    </xdr:to>
    <xdr:cxnSp macro="">
      <xdr:nvCxnSpPr>
        <xdr:cNvPr id="76" name="直線コネクタ 75"/>
        <xdr:cNvCxnSpPr/>
      </xdr:nvCxnSpPr>
      <xdr:spPr>
        <a:xfrm>
          <a:off x="2908300" y="64038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18542</xdr:rowOff>
    </xdr:from>
    <xdr:to>
      <xdr:col>10</xdr:col>
      <xdr:colOff>165100</xdr:colOff>
      <xdr:row>38</xdr:row>
      <xdr:rowOff>120142</xdr:rowOff>
    </xdr:to>
    <xdr:sp macro="" textlink="">
      <xdr:nvSpPr>
        <xdr:cNvPr id="77" name="楕円 76"/>
        <xdr:cNvSpPr/>
      </xdr:nvSpPr>
      <xdr:spPr>
        <a:xfrm>
          <a:off x="1968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38</xdr:row>
      <xdr:rowOff>69342</xdr:rowOff>
    </xdr:to>
    <xdr:cxnSp macro="">
      <xdr:nvCxnSpPr>
        <xdr:cNvPr id="78" name="直線コネクタ 77"/>
        <xdr:cNvCxnSpPr/>
      </xdr:nvCxnSpPr>
      <xdr:spPr>
        <a:xfrm flipV="1">
          <a:off x="2019300" y="640384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79" name="楕円 78"/>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69342</xdr:rowOff>
    </xdr:to>
    <xdr:cxnSp macro="">
      <xdr:nvCxnSpPr>
        <xdr:cNvPr id="80" name="直線コネクタ 79"/>
        <xdr:cNvCxnSpPr/>
      </xdr:nvCxnSpPr>
      <xdr:spPr>
        <a:xfrm>
          <a:off x="1130300" y="65684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154703</xdr:rowOff>
    </xdr:from>
    <xdr:ext cx="405111" cy="259045"/>
    <xdr:sp macro="" textlink="">
      <xdr:nvSpPr>
        <xdr:cNvPr id="85" name="n_1mainValue【図書館】&#10;有形固定資産減価償却率"/>
        <xdr:cNvSpPr txBox="1"/>
      </xdr:nvSpPr>
      <xdr:spPr>
        <a:xfrm>
          <a:off x="3582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102125</xdr:rowOff>
    </xdr:from>
    <xdr:ext cx="405111" cy="259045"/>
    <xdr:sp macro="" textlink="">
      <xdr:nvSpPr>
        <xdr:cNvPr id="86" name="n_2mainValue【図書館】&#10;有形固定資産減価償却率"/>
        <xdr:cNvSpPr txBox="1"/>
      </xdr:nvSpPr>
      <xdr:spPr>
        <a:xfrm>
          <a:off x="2705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111269</xdr:rowOff>
    </xdr:from>
    <xdr:ext cx="405111" cy="259045"/>
    <xdr:sp macro="" textlink="">
      <xdr:nvSpPr>
        <xdr:cNvPr id="87" name="n_3mainValue【図書館】&#10;有形固定資産減価償却率"/>
        <xdr:cNvSpPr txBox="1"/>
      </xdr:nvSpPr>
      <xdr:spPr>
        <a:xfrm>
          <a:off x="1816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8" name="n_4mainValue【図書館】&#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7" name="正方形/長方形 9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8" name="正方形/長方形 9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9" name="正方形/長方形 9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0" name="正方形/長方形 9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1" name="正方形/長方形 10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2" name="正方形/長方形 10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3" name="正方形/長方形 10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4" name="正方形/長方形 10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5" name="テキスト ボックス 10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6" name="直線コネクタ 10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7" name="テキスト ボックス 10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8" name="直線コネクタ 10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09" name="テキスト ボックス 10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0" name="直線コネクタ 10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1" name="テキスト ボックス 11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2" name="直線コネクタ 11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3" name="テキスト ボックス 11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4" name="直線コネクタ 11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5" name="テキスト ボックス 11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6" name="直線コネクタ 11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7" name="テキスト ボックス 11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19" name="直線コネクタ 118"/>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20"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21" name="直線コネクタ 120"/>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22"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23" name="直線コネクタ 122"/>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24"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25" name="フローチャート: 判断 124"/>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26" name="フローチャート: 判断 125"/>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27" name="フローチャート: 判断 126"/>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28" name="フローチャート: 判断 127"/>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29" name="フローチャート: 判断 128"/>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0" name="テキスト ボックス 12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1" name="テキスト ボックス 13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2" name="テキスト ボックス 13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3" name="テキスト ボックス 13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4" name="テキスト ボックス 13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116078</xdr:rowOff>
    </xdr:from>
    <xdr:to>
      <xdr:col>24</xdr:col>
      <xdr:colOff>114300</xdr:colOff>
      <xdr:row>59</xdr:row>
      <xdr:rowOff>46228</xdr:rowOff>
    </xdr:to>
    <xdr:sp macro="" textlink="">
      <xdr:nvSpPr>
        <xdr:cNvPr id="135" name="楕円 134"/>
        <xdr:cNvSpPr/>
      </xdr:nvSpPr>
      <xdr:spPr>
        <a:xfrm>
          <a:off x="4584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138955</xdr:rowOff>
    </xdr:from>
    <xdr:ext cx="405111" cy="259045"/>
    <xdr:sp macro="" textlink="">
      <xdr:nvSpPr>
        <xdr:cNvPr id="136" name="【体育館・プール】&#10;有形固定資産減価償却率該当値テキスト"/>
        <xdr:cNvSpPr txBox="1"/>
      </xdr:nvSpPr>
      <xdr:spPr>
        <a:xfrm>
          <a:off x="4673600" y="99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68072</xdr:rowOff>
    </xdr:from>
    <xdr:to>
      <xdr:col>20</xdr:col>
      <xdr:colOff>38100</xdr:colOff>
      <xdr:row>58</xdr:row>
      <xdr:rowOff>169672</xdr:rowOff>
    </xdr:to>
    <xdr:sp macro="" textlink="">
      <xdr:nvSpPr>
        <xdr:cNvPr id="137" name="楕円 136"/>
        <xdr:cNvSpPr/>
      </xdr:nvSpPr>
      <xdr:spPr>
        <a:xfrm>
          <a:off x="3746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118872</xdr:rowOff>
    </xdr:from>
    <xdr:to>
      <xdr:col>24</xdr:col>
      <xdr:colOff>63500</xdr:colOff>
      <xdr:row>58</xdr:row>
      <xdr:rowOff>166878</xdr:rowOff>
    </xdr:to>
    <xdr:cxnSp macro="">
      <xdr:nvCxnSpPr>
        <xdr:cNvPr id="138" name="直線コネクタ 137"/>
        <xdr:cNvCxnSpPr/>
      </xdr:nvCxnSpPr>
      <xdr:spPr>
        <a:xfrm>
          <a:off x="3797300" y="100629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39" name="楕円 138"/>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118872</xdr:rowOff>
    </xdr:to>
    <xdr:cxnSp macro="">
      <xdr:nvCxnSpPr>
        <xdr:cNvPr id="140" name="直線コネクタ 139"/>
        <xdr:cNvCxnSpPr/>
      </xdr:nvCxnSpPr>
      <xdr:spPr>
        <a:xfrm>
          <a:off x="2908300" y="10012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41" name="楕円 140"/>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68580</xdr:rowOff>
    </xdr:to>
    <xdr:cxnSp macro="">
      <xdr:nvCxnSpPr>
        <xdr:cNvPr id="142" name="直線コネクタ 141"/>
        <xdr:cNvCxnSpPr/>
      </xdr:nvCxnSpPr>
      <xdr:spPr>
        <a:xfrm>
          <a:off x="2019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68072</xdr:rowOff>
    </xdr:from>
    <xdr:to>
      <xdr:col>6</xdr:col>
      <xdr:colOff>38100</xdr:colOff>
      <xdr:row>57</xdr:row>
      <xdr:rowOff>169672</xdr:rowOff>
    </xdr:to>
    <xdr:sp macro="" textlink="">
      <xdr:nvSpPr>
        <xdr:cNvPr id="143" name="楕円 142"/>
        <xdr:cNvSpPr/>
      </xdr:nvSpPr>
      <xdr:spPr>
        <a:xfrm>
          <a:off x="1079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118872</xdr:rowOff>
    </xdr:from>
    <xdr:to>
      <xdr:col>10</xdr:col>
      <xdr:colOff>114300</xdr:colOff>
      <xdr:row>58</xdr:row>
      <xdr:rowOff>45720</xdr:rowOff>
    </xdr:to>
    <xdr:cxnSp macro="">
      <xdr:nvCxnSpPr>
        <xdr:cNvPr id="144" name="直線コネクタ 143"/>
        <xdr:cNvCxnSpPr/>
      </xdr:nvCxnSpPr>
      <xdr:spPr>
        <a:xfrm>
          <a:off x="1130300" y="989152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45"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46"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47"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48" name="n_4aveValue【体育館・プー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14749</xdr:rowOff>
    </xdr:from>
    <xdr:ext cx="405111" cy="259045"/>
    <xdr:sp macro="" textlink="">
      <xdr:nvSpPr>
        <xdr:cNvPr id="149" name="n_1mainValue【体育館・プール】&#10;有形固定資産減価償却率"/>
        <xdr:cNvSpPr txBox="1"/>
      </xdr:nvSpPr>
      <xdr:spPr>
        <a:xfrm>
          <a:off x="3582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50" name="n_2mainValue【体育館・プー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51"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14749</xdr:rowOff>
    </xdr:from>
    <xdr:ext cx="405111" cy="259045"/>
    <xdr:sp macro="" textlink="">
      <xdr:nvSpPr>
        <xdr:cNvPr id="152" name="n_4mainValue【体育館・プール】&#10;有形固定資産減価償却率"/>
        <xdr:cNvSpPr txBox="1"/>
      </xdr:nvSpPr>
      <xdr:spPr>
        <a:xfrm>
          <a:off x="927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71" name="テキスト ボックス 17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3" name="テキスト ボックス 17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185" name="直線コネクタ 184"/>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186"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187" name="直線コネクタ 186"/>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188"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189" name="直線コネクタ 188"/>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190"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191" name="フローチャート: 判断 190"/>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192" name="フローチャート: 判断 191"/>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193" name="フローチャート: 判断 192"/>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194" name="フローチャート: 判断 193"/>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195" name="フローチャート: 判断 19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01" name="楕円 200"/>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02" name="【福祉施設】&#10;有形固定資産減価償却率該当値テキスト"/>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03" name="楕円 202"/>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156211</xdr:rowOff>
    </xdr:to>
    <xdr:cxnSp macro="">
      <xdr:nvCxnSpPr>
        <xdr:cNvPr id="204" name="直線コネクタ 203"/>
        <xdr:cNvCxnSpPr/>
      </xdr:nvCxnSpPr>
      <xdr:spPr>
        <a:xfrm>
          <a:off x="3797300" y="137922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05" name="楕円 204"/>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83820</xdr:rowOff>
    </xdr:to>
    <xdr:cxnSp macro="">
      <xdr:nvCxnSpPr>
        <xdr:cNvPr id="206" name="直線コネクタ 205"/>
        <xdr:cNvCxnSpPr/>
      </xdr:nvCxnSpPr>
      <xdr:spPr>
        <a:xfrm flipV="1">
          <a:off x="2908300" y="13792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07" name="楕円 206"/>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81</xdr:row>
      <xdr:rowOff>15239</xdr:rowOff>
    </xdr:to>
    <xdr:cxnSp macro="">
      <xdr:nvCxnSpPr>
        <xdr:cNvPr id="208" name="直線コネクタ 207"/>
        <xdr:cNvCxnSpPr/>
      </xdr:nvCxnSpPr>
      <xdr:spPr>
        <a:xfrm flipV="1">
          <a:off x="2019300" y="13799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209" name="楕円 208"/>
        <xdr:cNvSpPr/>
      </xdr:nvSpPr>
      <xdr:spPr>
        <a:xfrm>
          <a:off x="107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81</xdr:row>
      <xdr:rowOff>15239</xdr:rowOff>
    </xdr:to>
    <xdr:cxnSp macro="">
      <xdr:nvCxnSpPr>
        <xdr:cNvPr id="210" name="直線コネクタ 209"/>
        <xdr:cNvCxnSpPr/>
      </xdr:nvCxnSpPr>
      <xdr:spPr>
        <a:xfrm>
          <a:off x="1130300" y="137541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211"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12"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213"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214"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15"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16"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17" name="n_3mainValue【福祉施設】&#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218" name="n_4mainValue【福祉施設】&#10;有形固定資産減価償却率"/>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7" name="テキスト ボックス 23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8" name="直線コネクタ 2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9" name="テキスト ボックス 2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0" name="直線コネクタ 2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1" name="テキスト ボックス 2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2" name="直線コネクタ 2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3" name="テキスト ボックス 2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4" name="直線コネクタ 2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5" name="テキスト ボックス 2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6" name="直線コネクタ 2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47" name="テキスト ボックス 24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250" name="直線コネクタ 24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25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252" name="直線コネクタ 25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25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254" name="直線コネクタ 25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255"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256" name="フローチャート: 判断 25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257" name="フローチャート: 判断 25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258" name="フローチャート: 判断 25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259" name="フローチャート: 判断 25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260" name="フローチャート: 判断 25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66" name="楕円 265"/>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15891</xdr:rowOff>
    </xdr:from>
    <xdr:ext cx="405111" cy="259045"/>
    <xdr:sp macro="" textlink="">
      <xdr:nvSpPr>
        <xdr:cNvPr id="267" name="【市民会館】&#10;有形固定資産減価償却率該当値テキスト"/>
        <xdr:cNvSpPr txBox="1"/>
      </xdr:nvSpPr>
      <xdr:spPr>
        <a:xfrm>
          <a:off x="4673600"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268" name="楕円 267"/>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43814</xdr:rowOff>
    </xdr:to>
    <xdr:cxnSp macro="">
      <xdr:nvCxnSpPr>
        <xdr:cNvPr id="269" name="直線コネクタ 268"/>
        <xdr:cNvCxnSpPr/>
      </xdr:nvCxnSpPr>
      <xdr:spPr>
        <a:xfrm>
          <a:off x="3797300" y="18046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154939</xdr:rowOff>
    </xdr:from>
    <xdr:to>
      <xdr:col>15</xdr:col>
      <xdr:colOff>101600</xdr:colOff>
      <xdr:row>105</xdr:row>
      <xdr:rowOff>85089</xdr:rowOff>
    </xdr:to>
    <xdr:sp macro="" textlink="">
      <xdr:nvSpPr>
        <xdr:cNvPr id="270" name="楕円 269"/>
        <xdr:cNvSpPr/>
      </xdr:nvSpPr>
      <xdr:spPr>
        <a:xfrm>
          <a:off x="2857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34289</xdr:rowOff>
    </xdr:from>
    <xdr:to>
      <xdr:col>19</xdr:col>
      <xdr:colOff>177800</xdr:colOff>
      <xdr:row>105</xdr:row>
      <xdr:rowOff>43814</xdr:rowOff>
    </xdr:to>
    <xdr:cxnSp macro="">
      <xdr:nvCxnSpPr>
        <xdr:cNvPr id="271" name="直線コネクタ 270"/>
        <xdr:cNvCxnSpPr/>
      </xdr:nvCxnSpPr>
      <xdr:spPr>
        <a:xfrm>
          <a:off x="2908300" y="180365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272" name="楕円 271"/>
        <xdr:cNvSpPr/>
      </xdr:nvSpPr>
      <xdr:spPr>
        <a:xfrm>
          <a:off x="1968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165736</xdr:rowOff>
    </xdr:from>
    <xdr:to>
      <xdr:col>15</xdr:col>
      <xdr:colOff>50800</xdr:colOff>
      <xdr:row>105</xdr:row>
      <xdr:rowOff>34289</xdr:rowOff>
    </xdr:to>
    <xdr:cxnSp macro="">
      <xdr:nvCxnSpPr>
        <xdr:cNvPr id="273" name="直線コネクタ 272"/>
        <xdr:cNvCxnSpPr/>
      </xdr:nvCxnSpPr>
      <xdr:spPr>
        <a:xfrm>
          <a:off x="2019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34925</xdr:rowOff>
    </xdr:from>
    <xdr:to>
      <xdr:col>6</xdr:col>
      <xdr:colOff>38100</xdr:colOff>
      <xdr:row>104</xdr:row>
      <xdr:rowOff>136525</xdr:rowOff>
    </xdr:to>
    <xdr:sp macro="" textlink="">
      <xdr:nvSpPr>
        <xdr:cNvPr id="274" name="楕円 273"/>
        <xdr:cNvSpPr/>
      </xdr:nvSpPr>
      <xdr:spPr>
        <a:xfrm>
          <a:off x="1079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85725</xdr:rowOff>
    </xdr:from>
    <xdr:to>
      <xdr:col>10</xdr:col>
      <xdr:colOff>114300</xdr:colOff>
      <xdr:row>104</xdr:row>
      <xdr:rowOff>165736</xdr:rowOff>
    </xdr:to>
    <xdr:cxnSp macro="">
      <xdr:nvCxnSpPr>
        <xdr:cNvPr id="275" name="直線コネクタ 274"/>
        <xdr:cNvCxnSpPr/>
      </xdr:nvCxnSpPr>
      <xdr:spPr>
        <a:xfrm>
          <a:off x="1130300" y="179165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27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27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278"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279" name="n_4aveValue【市民会館】&#10;有形固定資産減価償却率"/>
        <xdr:cNvSpPr txBox="1"/>
      </xdr:nvSpPr>
      <xdr:spPr>
        <a:xfrm>
          <a:off x="927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280" name="n_1main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101616</xdr:rowOff>
    </xdr:from>
    <xdr:ext cx="405111" cy="259045"/>
    <xdr:sp macro="" textlink="">
      <xdr:nvSpPr>
        <xdr:cNvPr id="281" name="n_2mainValue【市民会館】&#10;有形固定資産減価償却率"/>
        <xdr:cNvSpPr txBox="1"/>
      </xdr:nvSpPr>
      <xdr:spPr>
        <a:xfrm>
          <a:off x="2705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282" name="n_3mainValue【市民会館】&#10;有形固定資産減価償却率"/>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153052</xdr:rowOff>
    </xdr:from>
    <xdr:ext cx="405111" cy="259045"/>
    <xdr:sp macro="" textlink="">
      <xdr:nvSpPr>
        <xdr:cNvPr id="283" name="n_4mainValue【市民会館】&#10;有形固定資産減価償却率"/>
        <xdr:cNvSpPr txBox="1"/>
      </xdr:nvSpPr>
      <xdr:spPr>
        <a:xfrm>
          <a:off x="927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2" name="テキスト ボックス 3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4" name="テキスト ボックス 3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4" name="テキスト ボックス 3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318" name="直線コネクタ 317"/>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319"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0" name="直線コネクタ 319"/>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321"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322" name="直線コネクタ 321"/>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323"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324" name="フローチャート: 判断 323"/>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325" name="フローチャート: 判断 324"/>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326" name="フローチャート: 判断 325"/>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327" name="フローチャート: 判断 326"/>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328" name="フローチャート: 判断 327"/>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334" name="楕円 333"/>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335"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36" name="楕円 335"/>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337" name="直線コネクタ 336"/>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338" name="楕円 337"/>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339" name="直線コネクタ 338"/>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340" name="楕円 339"/>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341" name="直線コネクタ 340"/>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342" name="楕円 341"/>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343" name="直線コネクタ 342"/>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344"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345"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346"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347"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348"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349"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350"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351"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65" name="テキスト ボックス 36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373" name="直線コネクタ 372"/>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374"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375" name="直線コネクタ 374"/>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376"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377" name="直線コネクタ 376"/>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378"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379" name="フローチャート: 判断 378"/>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380" name="フローチャート: 判断 379"/>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381" name="フローチャート: 判断 380"/>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382" name="フローチャート: 判断 381"/>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383" name="フローチャート: 判断 382"/>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130016</xdr:rowOff>
    </xdr:from>
    <xdr:to>
      <xdr:col>116</xdr:col>
      <xdr:colOff>114300</xdr:colOff>
      <xdr:row>38</xdr:row>
      <xdr:rowOff>60167</xdr:rowOff>
    </xdr:to>
    <xdr:sp macro="" textlink="">
      <xdr:nvSpPr>
        <xdr:cNvPr id="389" name="楕円 388"/>
        <xdr:cNvSpPr/>
      </xdr:nvSpPr>
      <xdr:spPr>
        <a:xfrm>
          <a:off x="22110700" y="6473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152893</xdr:rowOff>
    </xdr:from>
    <xdr:ext cx="534377" cy="259045"/>
    <xdr:sp macro="" textlink="">
      <xdr:nvSpPr>
        <xdr:cNvPr id="390" name="【一般廃棄物処理施設】&#10;一人当たり有形固定資産（償却資産）額該当値テキスト"/>
        <xdr:cNvSpPr txBox="1"/>
      </xdr:nvSpPr>
      <xdr:spPr>
        <a:xfrm>
          <a:off x="22199600" y="63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141127</xdr:rowOff>
    </xdr:from>
    <xdr:to>
      <xdr:col>112</xdr:col>
      <xdr:colOff>38100</xdr:colOff>
      <xdr:row>38</xdr:row>
      <xdr:rowOff>71276</xdr:rowOff>
    </xdr:to>
    <xdr:sp macro="" textlink="">
      <xdr:nvSpPr>
        <xdr:cNvPr id="391" name="楕円 390"/>
        <xdr:cNvSpPr/>
      </xdr:nvSpPr>
      <xdr:spPr>
        <a:xfrm>
          <a:off x="21272500" y="6484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9367</xdr:rowOff>
    </xdr:from>
    <xdr:to>
      <xdr:col>116</xdr:col>
      <xdr:colOff>63500</xdr:colOff>
      <xdr:row>38</xdr:row>
      <xdr:rowOff>20476</xdr:rowOff>
    </xdr:to>
    <xdr:cxnSp macro="">
      <xdr:nvCxnSpPr>
        <xdr:cNvPr id="392" name="直線コネクタ 391"/>
        <xdr:cNvCxnSpPr/>
      </xdr:nvCxnSpPr>
      <xdr:spPr>
        <a:xfrm flipV="1">
          <a:off x="21323300" y="6524467"/>
          <a:ext cx="8382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131772</xdr:rowOff>
    </xdr:from>
    <xdr:to>
      <xdr:col>107</xdr:col>
      <xdr:colOff>101600</xdr:colOff>
      <xdr:row>38</xdr:row>
      <xdr:rowOff>61922</xdr:rowOff>
    </xdr:to>
    <xdr:sp macro="" textlink="">
      <xdr:nvSpPr>
        <xdr:cNvPr id="393" name="楕円 392"/>
        <xdr:cNvSpPr/>
      </xdr:nvSpPr>
      <xdr:spPr>
        <a:xfrm>
          <a:off x="20383500" y="6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11122</xdr:rowOff>
    </xdr:from>
    <xdr:to>
      <xdr:col>111</xdr:col>
      <xdr:colOff>177800</xdr:colOff>
      <xdr:row>38</xdr:row>
      <xdr:rowOff>20476</xdr:rowOff>
    </xdr:to>
    <xdr:cxnSp macro="">
      <xdr:nvCxnSpPr>
        <xdr:cNvPr id="394" name="直線コネクタ 393"/>
        <xdr:cNvCxnSpPr/>
      </xdr:nvCxnSpPr>
      <xdr:spPr>
        <a:xfrm>
          <a:off x="20434300" y="6526222"/>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134497</xdr:rowOff>
    </xdr:from>
    <xdr:to>
      <xdr:col>102</xdr:col>
      <xdr:colOff>165100</xdr:colOff>
      <xdr:row>38</xdr:row>
      <xdr:rowOff>64647</xdr:rowOff>
    </xdr:to>
    <xdr:sp macro="" textlink="">
      <xdr:nvSpPr>
        <xdr:cNvPr id="395" name="楕円 394"/>
        <xdr:cNvSpPr/>
      </xdr:nvSpPr>
      <xdr:spPr>
        <a:xfrm>
          <a:off x="19494500" y="64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11122</xdr:rowOff>
    </xdr:from>
    <xdr:to>
      <xdr:col>107</xdr:col>
      <xdr:colOff>50800</xdr:colOff>
      <xdr:row>38</xdr:row>
      <xdr:rowOff>13847</xdr:rowOff>
    </xdr:to>
    <xdr:cxnSp macro="">
      <xdr:nvCxnSpPr>
        <xdr:cNvPr id="396" name="直線コネクタ 395"/>
        <xdr:cNvCxnSpPr/>
      </xdr:nvCxnSpPr>
      <xdr:spPr>
        <a:xfrm flipV="1">
          <a:off x="19545300" y="6526222"/>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145049</xdr:rowOff>
    </xdr:from>
    <xdr:to>
      <xdr:col>98</xdr:col>
      <xdr:colOff>38100</xdr:colOff>
      <xdr:row>38</xdr:row>
      <xdr:rowOff>75199</xdr:rowOff>
    </xdr:to>
    <xdr:sp macro="" textlink="">
      <xdr:nvSpPr>
        <xdr:cNvPr id="397" name="楕円 396"/>
        <xdr:cNvSpPr/>
      </xdr:nvSpPr>
      <xdr:spPr>
        <a:xfrm>
          <a:off x="18605500" y="64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13847</xdr:rowOff>
    </xdr:from>
    <xdr:to>
      <xdr:col>102</xdr:col>
      <xdr:colOff>114300</xdr:colOff>
      <xdr:row>38</xdr:row>
      <xdr:rowOff>24399</xdr:rowOff>
    </xdr:to>
    <xdr:cxnSp macro="">
      <xdr:nvCxnSpPr>
        <xdr:cNvPr id="398" name="直線コネクタ 397"/>
        <xdr:cNvCxnSpPr/>
      </xdr:nvCxnSpPr>
      <xdr:spPr>
        <a:xfrm flipV="1">
          <a:off x="18656300" y="6528947"/>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399"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400"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401"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402"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87804</xdr:rowOff>
    </xdr:from>
    <xdr:ext cx="534377" cy="259045"/>
    <xdr:sp macro="" textlink="">
      <xdr:nvSpPr>
        <xdr:cNvPr id="403" name="n_1mainValue【一般廃棄物処理施設】&#10;一人当たり有形固定資産（償却資産）額"/>
        <xdr:cNvSpPr txBox="1"/>
      </xdr:nvSpPr>
      <xdr:spPr>
        <a:xfrm>
          <a:off x="21043411" y="6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78449</xdr:rowOff>
    </xdr:from>
    <xdr:ext cx="534377" cy="259045"/>
    <xdr:sp macro="" textlink="">
      <xdr:nvSpPr>
        <xdr:cNvPr id="404" name="n_2mainValue【一般廃棄物処理施設】&#10;一人当たり有形固定資産（償却資産）額"/>
        <xdr:cNvSpPr txBox="1"/>
      </xdr:nvSpPr>
      <xdr:spPr>
        <a:xfrm>
          <a:off x="20167111" y="625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55774</xdr:rowOff>
    </xdr:from>
    <xdr:ext cx="534377" cy="259045"/>
    <xdr:sp macro="" textlink="">
      <xdr:nvSpPr>
        <xdr:cNvPr id="405" name="n_3mainValue【一般廃棄物処理施設】&#10;一人当たり有形固定資産（償却資産）額"/>
        <xdr:cNvSpPr txBox="1"/>
      </xdr:nvSpPr>
      <xdr:spPr>
        <a:xfrm>
          <a:off x="19278111" y="65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66326</xdr:rowOff>
    </xdr:from>
    <xdr:ext cx="534377" cy="259045"/>
    <xdr:sp macro="" textlink="">
      <xdr:nvSpPr>
        <xdr:cNvPr id="406" name="n_4mainValue【一般廃棄物処理施設】&#10;一人当たり有形固定資産（償却資産）額"/>
        <xdr:cNvSpPr txBox="1"/>
      </xdr:nvSpPr>
      <xdr:spPr>
        <a:xfrm>
          <a:off x="18389111" y="65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24" name="正方形/長方形 42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25" name="正方形/長方形 42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26" name="正方形/長方形 42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27" name="正方形/長方形 42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30" name="正方形/長方形 42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31" name="正方形/長方形 43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32" name="正方形/長方形 43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33" name="正方形/長方形 43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6" name="直線コネクタ 4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7" name="テキスト ボックス 4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8" name="直線コネクタ 4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9" name="テキスト ボックス 4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0" name="直線コネクタ 4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1" name="テキスト ボックス 4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2" name="直線コネクタ 4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3" name="テキスト ボックス 4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55" name="テキスト ボックス 4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457" name="直線コネクタ 456"/>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458"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459" name="直線コネクタ 458"/>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460"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461" name="直線コネクタ 460"/>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462" name="【庁舎】&#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463" name="フローチャート: 判断 462"/>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464" name="フローチャート: 判断 463"/>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465" name="フローチャート: 判断 464"/>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466" name="フローチャート: 判断 465"/>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467" name="フローチャート: 判断 466"/>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473" name="楕円 472"/>
        <xdr:cNvSpPr/>
      </xdr:nvSpPr>
      <xdr:spPr>
        <a:xfrm>
          <a:off x="16268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4842</xdr:rowOff>
    </xdr:from>
    <xdr:ext cx="405111" cy="259045"/>
    <xdr:sp macro="" textlink="">
      <xdr:nvSpPr>
        <xdr:cNvPr id="474" name="【庁舎】&#10;有形固定資産減価償却率該当値テキスト"/>
        <xdr:cNvSpPr txBox="1"/>
      </xdr:nvSpPr>
      <xdr:spPr>
        <a:xfrm>
          <a:off x="16357600" y="174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114554</xdr:rowOff>
    </xdr:from>
    <xdr:to>
      <xdr:col>81</xdr:col>
      <xdr:colOff>101600</xdr:colOff>
      <xdr:row>103</xdr:row>
      <xdr:rowOff>44704</xdr:rowOff>
    </xdr:to>
    <xdr:sp macro="" textlink="">
      <xdr:nvSpPr>
        <xdr:cNvPr id="475" name="楕円 474"/>
        <xdr:cNvSpPr/>
      </xdr:nvSpPr>
      <xdr:spPr>
        <a:xfrm>
          <a:off x="15430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165354</xdr:rowOff>
    </xdr:from>
    <xdr:to>
      <xdr:col>85</xdr:col>
      <xdr:colOff>127000</xdr:colOff>
      <xdr:row>103</xdr:row>
      <xdr:rowOff>32765</xdr:rowOff>
    </xdr:to>
    <xdr:cxnSp macro="">
      <xdr:nvCxnSpPr>
        <xdr:cNvPr id="476" name="直線コネクタ 475"/>
        <xdr:cNvCxnSpPr/>
      </xdr:nvCxnSpPr>
      <xdr:spPr>
        <a:xfrm>
          <a:off x="15481300" y="1765325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477" name="楕円 476"/>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165354</xdr:rowOff>
    </xdr:to>
    <xdr:cxnSp macro="">
      <xdr:nvCxnSpPr>
        <xdr:cNvPr id="478" name="直線コネクタ 477"/>
        <xdr:cNvCxnSpPr/>
      </xdr:nvCxnSpPr>
      <xdr:spPr>
        <a:xfrm>
          <a:off x="14592300" y="1760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164846</xdr:rowOff>
    </xdr:from>
    <xdr:to>
      <xdr:col>72</xdr:col>
      <xdr:colOff>38100</xdr:colOff>
      <xdr:row>103</xdr:row>
      <xdr:rowOff>94996</xdr:rowOff>
    </xdr:to>
    <xdr:sp macro="" textlink="">
      <xdr:nvSpPr>
        <xdr:cNvPr id="479" name="楕円 478"/>
        <xdr:cNvSpPr/>
      </xdr:nvSpPr>
      <xdr:spPr>
        <a:xfrm>
          <a:off x="1365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103</xdr:row>
      <xdr:rowOff>44196</xdr:rowOff>
    </xdr:to>
    <xdr:cxnSp macro="">
      <xdr:nvCxnSpPr>
        <xdr:cNvPr id="480" name="直線コネクタ 479"/>
        <xdr:cNvCxnSpPr/>
      </xdr:nvCxnSpPr>
      <xdr:spPr>
        <a:xfrm flipV="1">
          <a:off x="13703300" y="176098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64263</xdr:rowOff>
    </xdr:from>
    <xdr:to>
      <xdr:col>67</xdr:col>
      <xdr:colOff>101600</xdr:colOff>
      <xdr:row>102</xdr:row>
      <xdr:rowOff>165863</xdr:rowOff>
    </xdr:to>
    <xdr:sp macro="" textlink="">
      <xdr:nvSpPr>
        <xdr:cNvPr id="481" name="楕円 480"/>
        <xdr:cNvSpPr/>
      </xdr:nvSpPr>
      <xdr:spPr>
        <a:xfrm>
          <a:off x="12763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115063</xdr:rowOff>
    </xdr:from>
    <xdr:to>
      <xdr:col>71</xdr:col>
      <xdr:colOff>177800</xdr:colOff>
      <xdr:row>103</xdr:row>
      <xdr:rowOff>44196</xdr:rowOff>
    </xdr:to>
    <xdr:cxnSp macro="">
      <xdr:nvCxnSpPr>
        <xdr:cNvPr id="482" name="直線コネクタ 481"/>
        <xdr:cNvCxnSpPr/>
      </xdr:nvCxnSpPr>
      <xdr:spPr>
        <a:xfrm>
          <a:off x="12814300" y="1760296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104412</xdr:rowOff>
    </xdr:from>
    <xdr:ext cx="405111" cy="259045"/>
    <xdr:sp macro="" textlink="">
      <xdr:nvSpPr>
        <xdr:cNvPr id="483" name="n_1aveValue【庁舎】&#10;有形固定資産減価償却率"/>
        <xdr:cNvSpPr txBox="1"/>
      </xdr:nvSpPr>
      <xdr:spPr>
        <a:xfrm>
          <a:off x="152660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484"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485" name="n_3aveValue【庁舎】&#10;有形固定資産減価償却率"/>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486" name="n_4aveValue【庁舎】&#10;有形固定資産減価償却率"/>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61231</xdr:rowOff>
    </xdr:from>
    <xdr:ext cx="405111" cy="259045"/>
    <xdr:sp macro="" textlink="">
      <xdr:nvSpPr>
        <xdr:cNvPr id="487" name="n_1mainValue【庁舎】&#10;有形固定資産減価償却率"/>
        <xdr:cNvSpPr txBox="1"/>
      </xdr:nvSpPr>
      <xdr:spPr>
        <a:xfrm>
          <a:off x="152660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488" name="n_2main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111523</xdr:rowOff>
    </xdr:from>
    <xdr:ext cx="405111" cy="259045"/>
    <xdr:sp macro="" textlink="">
      <xdr:nvSpPr>
        <xdr:cNvPr id="489" name="n_3mainValue【庁舎】&#10;有形固定資産減価償却率"/>
        <xdr:cNvSpPr txBox="1"/>
      </xdr:nvSpPr>
      <xdr:spPr>
        <a:xfrm>
          <a:off x="13500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10940</xdr:rowOff>
    </xdr:from>
    <xdr:ext cx="405111" cy="259045"/>
    <xdr:sp macro="" textlink="">
      <xdr:nvSpPr>
        <xdr:cNvPr id="490" name="n_4mainValue【庁舎】&#10;有形固定資産減価償却率"/>
        <xdr:cNvSpPr txBox="1"/>
      </xdr:nvSpPr>
      <xdr:spPr>
        <a:xfrm>
          <a:off x="12611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また、体育館・プールの有形固定資産減価償却率は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今後、公共施設や道路、橋梁等の更新経費が増大することが想定されるため、計画的に機能更新を進めていく必要があります。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令和２年度は、分母の歳入経常一般財源等は財調交付金等の減により、前年度に対して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ポイントの減となった。分子の経常的経費充当一般財源等は物件費、維持補修費等の減により、前年度に対し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ポイント減となった結果、経常収支比率は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41426</xdr:rowOff>
    </xdr:to>
    <xdr:cxnSp macro="">
      <xdr:nvCxnSpPr>
        <xdr:cNvPr id="136" name="直線コネクタ 135"/>
        <xdr:cNvCxnSpPr/>
      </xdr:nvCxnSpPr>
      <xdr:spPr>
        <a:xfrm flipV="1">
          <a:off x="4114800" y="111167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85574</xdr:rowOff>
    </xdr:from>
    <xdr:to>
      <xdr:col>19</xdr:col>
      <xdr:colOff>133350</xdr:colOff>
      <xdr:row>65</xdr:row>
      <xdr:rowOff>41426</xdr:rowOff>
    </xdr:to>
    <xdr:cxnSp macro="">
      <xdr:nvCxnSpPr>
        <xdr:cNvPr id="139" name="直線コネクタ 138"/>
        <xdr:cNvCxnSpPr/>
      </xdr:nvCxnSpPr>
      <xdr:spPr>
        <a:xfrm>
          <a:off x="3225800" y="10886924"/>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85574</xdr:rowOff>
    </xdr:to>
    <xdr:cxnSp macro="">
      <xdr:nvCxnSpPr>
        <xdr:cNvPr id="142" name="直線コネクタ 141"/>
        <xdr:cNvCxnSpPr/>
      </xdr:nvCxnSpPr>
      <xdr:spPr>
        <a:xfrm>
          <a:off x="2336800" y="1086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62593</xdr:rowOff>
    </xdr:to>
    <xdr:cxnSp macro="">
      <xdr:nvCxnSpPr>
        <xdr:cNvPr id="145" name="直線コネクタ 144"/>
        <xdr:cNvCxnSpPr/>
      </xdr:nvCxnSpPr>
      <xdr:spPr>
        <a:xfrm>
          <a:off x="1447800" y="106341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5" name="楕円 154"/>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6"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162076</xdr:rowOff>
    </xdr:from>
    <xdr:to>
      <xdr:col>19</xdr:col>
      <xdr:colOff>184150</xdr:colOff>
      <xdr:row>65</xdr:row>
      <xdr:rowOff>92226</xdr:rowOff>
    </xdr:to>
    <xdr:sp macro="" textlink="">
      <xdr:nvSpPr>
        <xdr:cNvPr id="157" name="楕円 156"/>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58" name="テキスト ボックス 157"/>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34774</xdr:rowOff>
    </xdr:from>
    <xdr:to>
      <xdr:col>15</xdr:col>
      <xdr:colOff>133350</xdr:colOff>
      <xdr:row>63</xdr:row>
      <xdr:rowOff>136374</xdr:rowOff>
    </xdr:to>
    <xdr:sp macro="" textlink="">
      <xdr:nvSpPr>
        <xdr:cNvPr id="159" name="楕円 158"/>
        <xdr:cNvSpPr/>
      </xdr:nvSpPr>
      <xdr:spPr>
        <a:xfrm>
          <a:off x="3175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121151</xdr:rowOff>
    </xdr:from>
    <xdr:ext cx="762000" cy="259045"/>
    <xdr:sp macro="" textlink="">
      <xdr:nvSpPr>
        <xdr:cNvPr id="160" name="テキスト ボックス 159"/>
        <xdr:cNvSpPr txBox="1"/>
      </xdr:nvSpPr>
      <xdr:spPr>
        <a:xfrm>
          <a:off x="2844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11793</xdr:rowOff>
    </xdr:from>
    <xdr:to>
      <xdr:col>11</xdr:col>
      <xdr:colOff>82550</xdr:colOff>
      <xdr:row>63</xdr:row>
      <xdr:rowOff>113393</xdr:rowOff>
    </xdr:to>
    <xdr:sp macro="" textlink="">
      <xdr:nvSpPr>
        <xdr:cNvPr id="161" name="楕円 160"/>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98170</xdr:rowOff>
    </xdr:from>
    <xdr:ext cx="762000" cy="259045"/>
    <xdr:sp macro="" textlink="">
      <xdr:nvSpPr>
        <xdr:cNvPr id="162" name="テキスト ボックス 161"/>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3" name="楕円 162"/>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4" name="テキスト ボックス 163"/>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つ順位を上げ、ここ数年平均を下回って推移している。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1,409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124729</xdr:rowOff>
    </xdr:from>
    <xdr:to>
      <xdr:col>23</xdr:col>
      <xdr:colOff>133350</xdr:colOff>
      <xdr:row>81</xdr:row>
      <xdr:rowOff>131528</xdr:rowOff>
    </xdr:to>
    <xdr:cxnSp macro="">
      <xdr:nvCxnSpPr>
        <xdr:cNvPr id="197" name="直線コネクタ 196"/>
        <xdr:cNvCxnSpPr/>
      </xdr:nvCxnSpPr>
      <xdr:spPr>
        <a:xfrm>
          <a:off x="4114800" y="14012179"/>
          <a:ext cx="838200" cy="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116306</xdr:rowOff>
    </xdr:from>
    <xdr:ext cx="762000" cy="259045"/>
    <xdr:sp macro="" textlink="">
      <xdr:nvSpPr>
        <xdr:cNvPr id="198" name="人件費・物件費等の状況平均値テキスト"/>
        <xdr:cNvSpPr txBox="1"/>
      </xdr:nvSpPr>
      <xdr:spPr>
        <a:xfrm>
          <a:off x="5041900" y="14003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82941</xdr:rowOff>
    </xdr:from>
    <xdr:to>
      <xdr:col>19</xdr:col>
      <xdr:colOff>133350</xdr:colOff>
      <xdr:row>81</xdr:row>
      <xdr:rowOff>124729</xdr:rowOff>
    </xdr:to>
    <xdr:cxnSp macro="">
      <xdr:nvCxnSpPr>
        <xdr:cNvPr id="200" name="直線コネクタ 199"/>
        <xdr:cNvCxnSpPr/>
      </xdr:nvCxnSpPr>
      <xdr:spPr>
        <a:xfrm>
          <a:off x="3225800" y="13970391"/>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72492</xdr:rowOff>
    </xdr:from>
    <xdr:to>
      <xdr:col>15</xdr:col>
      <xdr:colOff>82550</xdr:colOff>
      <xdr:row>81</xdr:row>
      <xdr:rowOff>82941</xdr:rowOff>
    </xdr:to>
    <xdr:cxnSp macro="">
      <xdr:nvCxnSpPr>
        <xdr:cNvPr id="203" name="直線コネクタ 202"/>
        <xdr:cNvCxnSpPr/>
      </xdr:nvCxnSpPr>
      <xdr:spPr>
        <a:xfrm>
          <a:off x="2336800" y="13959942"/>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61320</xdr:rowOff>
    </xdr:from>
    <xdr:to>
      <xdr:col>11</xdr:col>
      <xdr:colOff>31750</xdr:colOff>
      <xdr:row>81</xdr:row>
      <xdr:rowOff>72492</xdr:rowOff>
    </xdr:to>
    <xdr:cxnSp macro="">
      <xdr:nvCxnSpPr>
        <xdr:cNvPr id="206" name="直線コネクタ 205"/>
        <xdr:cNvCxnSpPr/>
      </xdr:nvCxnSpPr>
      <xdr:spPr>
        <a:xfrm>
          <a:off x="1447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80728</xdr:rowOff>
    </xdr:from>
    <xdr:to>
      <xdr:col>23</xdr:col>
      <xdr:colOff>184150</xdr:colOff>
      <xdr:row>82</xdr:row>
      <xdr:rowOff>10878</xdr:rowOff>
    </xdr:to>
    <xdr:sp macro="" textlink="">
      <xdr:nvSpPr>
        <xdr:cNvPr id="216" name="楕円 215"/>
        <xdr:cNvSpPr/>
      </xdr:nvSpPr>
      <xdr:spPr>
        <a:xfrm>
          <a:off x="4902200" y="139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2005</xdr:rowOff>
    </xdr:from>
    <xdr:ext cx="762000" cy="259045"/>
    <xdr:sp macro="" textlink="">
      <xdr:nvSpPr>
        <xdr:cNvPr id="217" name="人件費・物件費等の状況該当値テキスト"/>
        <xdr:cNvSpPr txBox="1"/>
      </xdr:nvSpPr>
      <xdr:spPr>
        <a:xfrm>
          <a:off x="5041900" y="138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73929</xdr:rowOff>
    </xdr:from>
    <xdr:to>
      <xdr:col>19</xdr:col>
      <xdr:colOff>184150</xdr:colOff>
      <xdr:row>82</xdr:row>
      <xdr:rowOff>4079</xdr:rowOff>
    </xdr:to>
    <xdr:sp macro="" textlink="">
      <xdr:nvSpPr>
        <xdr:cNvPr id="218" name="楕円 217"/>
        <xdr:cNvSpPr/>
      </xdr:nvSpPr>
      <xdr:spPr>
        <a:xfrm>
          <a:off x="4064000" y="139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14256</xdr:rowOff>
    </xdr:from>
    <xdr:ext cx="736600" cy="259045"/>
    <xdr:sp macro="" textlink="">
      <xdr:nvSpPr>
        <xdr:cNvPr id="219" name="テキスト ボックス 218"/>
        <xdr:cNvSpPr txBox="1"/>
      </xdr:nvSpPr>
      <xdr:spPr>
        <a:xfrm>
          <a:off x="3733800" y="1373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32141</xdr:rowOff>
    </xdr:from>
    <xdr:to>
      <xdr:col>15</xdr:col>
      <xdr:colOff>133350</xdr:colOff>
      <xdr:row>81</xdr:row>
      <xdr:rowOff>133741</xdr:rowOff>
    </xdr:to>
    <xdr:sp macro="" textlink="">
      <xdr:nvSpPr>
        <xdr:cNvPr id="220" name="楕円 219"/>
        <xdr:cNvSpPr/>
      </xdr:nvSpPr>
      <xdr:spPr>
        <a:xfrm>
          <a:off x="31750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143918</xdr:rowOff>
    </xdr:from>
    <xdr:ext cx="762000" cy="259045"/>
    <xdr:sp macro="" textlink="">
      <xdr:nvSpPr>
        <xdr:cNvPr id="221" name="テキスト ボックス 220"/>
        <xdr:cNvSpPr txBox="1"/>
      </xdr:nvSpPr>
      <xdr:spPr>
        <a:xfrm>
          <a:off x="2844800" y="1368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21692</xdr:rowOff>
    </xdr:from>
    <xdr:to>
      <xdr:col>11</xdr:col>
      <xdr:colOff>82550</xdr:colOff>
      <xdr:row>81</xdr:row>
      <xdr:rowOff>123292</xdr:rowOff>
    </xdr:to>
    <xdr:sp macro="" textlink="">
      <xdr:nvSpPr>
        <xdr:cNvPr id="222" name="楕円 221"/>
        <xdr:cNvSpPr/>
      </xdr:nvSpPr>
      <xdr:spPr>
        <a:xfrm>
          <a:off x="2286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133469</xdr:rowOff>
    </xdr:from>
    <xdr:ext cx="762000" cy="259045"/>
    <xdr:sp macro="" textlink="">
      <xdr:nvSpPr>
        <xdr:cNvPr id="223" name="テキスト ボックス 222"/>
        <xdr:cNvSpPr txBox="1"/>
      </xdr:nvSpPr>
      <xdr:spPr>
        <a:xfrm>
          <a:off x="1955800" y="136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10520</xdr:rowOff>
    </xdr:from>
    <xdr:to>
      <xdr:col>7</xdr:col>
      <xdr:colOff>31750</xdr:colOff>
      <xdr:row>81</xdr:row>
      <xdr:rowOff>112120</xdr:rowOff>
    </xdr:to>
    <xdr:sp macro="" textlink="">
      <xdr:nvSpPr>
        <xdr:cNvPr id="224" name="楕円 223"/>
        <xdr:cNvSpPr/>
      </xdr:nvSpPr>
      <xdr:spPr>
        <a:xfrm>
          <a:off x="1397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122297</xdr:rowOff>
    </xdr:from>
    <xdr:ext cx="762000" cy="259045"/>
    <xdr:sp macro="" textlink="">
      <xdr:nvSpPr>
        <xdr:cNvPr id="225" name="テキスト ボックス 224"/>
        <xdr:cNvSpPr txBox="1"/>
      </xdr:nvSpPr>
      <xdr:spPr>
        <a:xfrm>
          <a:off x="1066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であり、前年度と同となっている。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137886</xdr:rowOff>
    </xdr:to>
    <xdr:cxnSp macro="">
      <xdr:nvCxnSpPr>
        <xdr:cNvPr id="264" name="直線コネクタ 263"/>
        <xdr:cNvCxnSpPr/>
      </xdr:nvCxnSpPr>
      <xdr:spPr>
        <a:xfrm flipV="1">
          <a:off x="15290800" y="149841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137886</xdr:rowOff>
    </xdr:to>
    <xdr:cxnSp macro="">
      <xdr:nvCxnSpPr>
        <xdr:cNvPr id="267" name="直線コネクタ 266"/>
        <xdr:cNvCxnSpPr/>
      </xdr:nvCxnSpPr>
      <xdr:spPr>
        <a:xfrm>
          <a:off x="14401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137886</xdr:rowOff>
    </xdr:to>
    <xdr:cxnSp macro="">
      <xdr:nvCxnSpPr>
        <xdr:cNvPr id="270" name="直線コネクタ 269"/>
        <xdr:cNvCxnSpPr/>
      </xdr:nvCxnSpPr>
      <xdr:spPr>
        <a:xfrm>
          <a:off x="13512800" y="150876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122162</xdr:rowOff>
    </xdr:to>
    <xdr:cxnSp macro="">
      <xdr:nvCxnSpPr>
        <xdr:cNvPr id="326" name="直線コネクタ 325"/>
        <xdr:cNvCxnSpPr/>
      </xdr:nvCxnSpPr>
      <xdr:spPr>
        <a:xfrm>
          <a:off x="16179800" y="1023426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118714</xdr:rowOff>
    </xdr:to>
    <xdr:cxnSp macro="">
      <xdr:nvCxnSpPr>
        <xdr:cNvPr id="329" name="直線コネクタ 328"/>
        <xdr:cNvCxnSpPr/>
      </xdr:nvCxnSpPr>
      <xdr:spPr>
        <a:xfrm>
          <a:off x="15290800" y="1022966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114119</xdr:rowOff>
    </xdr:to>
    <xdr:cxnSp macro="">
      <xdr:nvCxnSpPr>
        <xdr:cNvPr id="332" name="直線コネクタ 331"/>
        <xdr:cNvCxnSpPr/>
      </xdr:nvCxnSpPr>
      <xdr:spPr>
        <a:xfrm>
          <a:off x="14401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117566</xdr:rowOff>
    </xdr:to>
    <xdr:cxnSp macro="">
      <xdr:nvCxnSpPr>
        <xdr:cNvPr id="335" name="直線コネクタ 334"/>
        <xdr:cNvCxnSpPr/>
      </xdr:nvCxnSpPr>
      <xdr:spPr>
        <a:xfrm flipV="1">
          <a:off x="13512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71362</xdr:rowOff>
    </xdr:from>
    <xdr:to>
      <xdr:col>81</xdr:col>
      <xdr:colOff>95250</xdr:colOff>
      <xdr:row>60</xdr:row>
      <xdr:rowOff>1512</xdr:rowOff>
    </xdr:to>
    <xdr:sp macro="" textlink="">
      <xdr:nvSpPr>
        <xdr:cNvPr id="345" name="楕円 344"/>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164089</xdr:rowOff>
    </xdr:from>
    <xdr:ext cx="762000" cy="259045"/>
    <xdr:sp macro="" textlink="">
      <xdr:nvSpPr>
        <xdr:cNvPr id="346" name="定員管理の状況該当値テキスト"/>
        <xdr:cNvSpPr txBox="1"/>
      </xdr:nvSpPr>
      <xdr:spPr>
        <a:xfrm>
          <a:off x="17106900" y="101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67914</xdr:rowOff>
    </xdr:from>
    <xdr:to>
      <xdr:col>77</xdr:col>
      <xdr:colOff>95250</xdr:colOff>
      <xdr:row>59</xdr:row>
      <xdr:rowOff>169514</xdr:rowOff>
    </xdr:to>
    <xdr:sp macro="" textlink="">
      <xdr:nvSpPr>
        <xdr:cNvPr id="347" name="楕円 346"/>
        <xdr:cNvSpPr/>
      </xdr:nvSpPr>
      <xdr:spPr>
        <a:xfrm>
          <a:off x="16129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8241</xdr:rowOff>
    </xdr:from>
    <xdr:ext cx="736600" cy="259045"/>
    <xdr:sp macro="" textlink="">
      <xdr:nvSpPr>
        <xdr:cNvPr id="348" name="テキスト ボックス 347"/>
        <xdr:cNvSpPr txBox="1"/>
      </xdr:nvSpPr>
      <xdr:spPr>
        <a:xfrm>
          <a:off x="15798800" y="99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9" name="楕円 348"/>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50" name="テキスト ボックス 349"/>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51" name="楕円 350"/>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52" name="テキスト ボックス 351"/>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53" name="楕円 352"/>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4" name="テキスト ボックス 353"/>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つ順位が下がり、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129540</xdr:rowOff>
    </xdr:to>
    <xdr:cxnSp macro="">
      <xdr:nvCxnSpPr>
        <xdr:cNvPr id="383" name="直線コネクタ 382"/>
        <xdr:cNvCxnSpPr/>
      </xdr:nvCxnSpPr>
      <xdr:spPr>
        <a:xfrm>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81280</xdr:rowOff>
    </xdr:to>
    <xdr:cxnSp macro="">
      <xdr:nvCxnSpPr>
        <xdr:cNvPr id="386" name="直線コネクタ 385"/>
        <xdr:cNvCxnSpPr/>
      </xdr:nvCxnSpPr>
      <xdr:spPr>
        <a:xfrm flipV="1">
          <a:off x="15290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40</xdr:row>
      <xdr:rowOff>6350</xdr:rowOff>
    </xdr:to>
    <xdr:cxnSp macro="">
      <xdr:nvCxnSpPr>
        <xdr:cNvPr id="389" name="直線コネクタ 388"/>
        <xdr:cNvCxnSpPr/>
      </xdr:nvCxnSpPr>
      <xdr:spPr>
        <a:xfrm flipV="1">
          <a:off x="14401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41</xdr:row>
      <xdr:rowOff>76200</xdr:rowOff>
    </xdr:to>
    <xdr:cxnSp macro="">
      <xdr:nvCxnSpPr>
        <xdr:cNvPr id="392" name="直線コネクタ 391"/>
        <xdr:cNvCxnSpPr/>
      </xdr:nvCxnSpPr>
      <xdr:spPr>
        <a:xfrm flipV="1">
          <a:off x="13512800" y="68643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2" name="楕円 40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8" name="楕円 40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9" name="テキスト ボックス 40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1" name="テキスト ボックス 41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年度）」に基づき、職員定数を管理している。令和２年度人件費は、会計年度任用職員に係る経費の増などにより、前年度と比較して増加し、人件費に係る経常収支比率は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0</xdr:rowOff>
    </xdr:from>
    <xdr:to>
      <xdr:col>24</xdr:col>
      <xdr:colOff>25400</xdr:colOff>
      <xdr:row>36</xdr:row>
      <xdr:rowOff>50800</xdr:rowOff>
    </xdr:to>
    <xdr:cxnSp macro="">
      <xdr:nvCxnSpPr>
        <xdr:cNvPr id="66" name="直線コネクタ 65"/>
        <xdr:cNvCxnSpPr/>
      </xdr:nvCxnSpPr>
      <xdr:spPr>
        <a:xfrm>
          <a:off x="3987800" y="6172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0</xdr:rowOff>
    </xdr:to>
    <xdr:cxnSp macro="">
      <xdr:nvCxnSpPr>
        <xdr:cNvPr id="69" name="直線コネクタ 68"/>
        <xdr:cNvCxnSpPr/>
      </xdr:nvCxnSpPr>
      <xdr:spPr>
        <a:xfrm>
          <a:off x="30988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88900</xdr:rowOff>
    </xdr:to>
    <xdr:cxnSp macro="">
      <xdr:nvCxnSpPr>
        <xdr:cNvPr id="72" name="直線コネクタ 71"/>
        <xdr:cNvCxnSpPr/>
      </xdr:nvCxnSpPr>
      <xdr:spPr>
        <a:xfrm flipV="1">
          <a:off x="2209800" y="613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152400</xdr:rowOff>
    </xdr:to>
    <xdr:cxnSp macro="">
      <xdr:nvCxnSpPr>
        <xdr:cNvPr id="75" name="直線コネクタ 74"/>
        <xdr:cNvCxnSpPr/>
      </xdr:nvCxnSpPr>
      <xdr:spPr>
        <a:xfrm flipV="1">
          <a:off x="1320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120650</xdr:rowOff>
    </xdr:from>
    <xdr:to>
      <xdr:col>20</xdr:col>
      <xdr:colOff>38100</xdr:colOff>
      <xdr:row>36</xdr:row>
      <xdr:rowOff>50800</xdr:rowOff>
    </xdr:to>
    <xdr:sp macro="" textlink="">
      <xdr:nvSpPr>
        <xdr:cNvPr id="87" name="楕円 86"/>
        <xdr:cNvSpPr/>
      </xdr:nvSpPr>
      <xdr:spPr>
        <a:xfrm>
          <a:off x="3937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88" name="テキスト ボックス 87"/>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令和２年度は教科用システムの運用や特別定額給付金給付事業の増などにより決算額が増加したため、前年度に対して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つ順位が上がった。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31750</xdr:rowOff>
    </xdr:to>
    <xdr:cxnSp macro="">
      <xdr:nvCxnSpPr>
        <xdr:cNvPr id="129" name="直線コネクタ 128"/>
        <xdr:cNvCxnSpPr/>
      </xdr:nvCxnSpPr>
      <xdr:spPr>
        <a:xfrm>
          <a:off x="15671800" y="2570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170543</xdr:rowOff>
    </xdr:to>
    <xdr:cxnSp macro="">
      <xdr:nvCxnSpPr>
        <xdr:cNvPr id="132" name="直線コネクタ 131"/>
        <xdr:cNvCxnSpPr/>
      </xdr:nvCxnSpPr>
      <xdr:spPr>
        <a:xfrm>
          <a:off x="14782800" y="249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94343</xdr:rowOff>
    </xdr:to>
    <xdr:cxnSp macro="">
      <xdr:nvCxnSpPr>
        <xdr:cNvPr id="135" name="直線コネクタ 134"/>
        <xdr:cNvCxnSpPr/>
      </xdr:nvCxnSpPr>
      <xdr:spPr>
        <a:xfrm>
          <a:off x="13893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156936</xdr:rowOff>
    </xdr:to>
    <xdr:cxnSp macro="">
      <xdr:nvCxnSpPr>
        <xdr:cNvPr id="138" name="直線コネクタ 137"/>
        <xdr:cNvCxnSpPr/>
      </xdr:nvCxnSpPr>
      <xdr:spPr>
        <a:xfrm>
          <a:off x="13004800" y="22769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34670</xdr:rowOff>
    </xdr:from>
    <xdr:ext cx="736600" cy="259045"/>
    <xdr:sp macro="" textlink="">
      <xdr:nvSpPr>
        <xdr:cNvPr id="151" name="テキスト ボックス 150"/>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129920</xdr:rowOff>
    </xdr:from>
    <xdr:ext cx="762000" cy="259045"/>
    <xdr:sp macro="" textlink="">
      <xdr:nvSpPr>
        <xdr:cNvPr id="153" name="テキスト ボックス 152"/>
        <xdr:cNvSpPr txBox="1"/>
      </xdr:nvSpPr>
      <xdr:spPr>
        <a:xfrm>
          <a:off x="14401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21063</xdr:rowOff>
    </xdr:from>
    <xdr:ext cx="762000" cy="259045"/>
    <xdr:sp macro="" textlink="">
      <xdr:nvSpPr>
        <xdr:cNvPr id="155" name="テキスト ボックス 154"/>
        <xdr:cNvSpPr txBox="1"/>
      </xdr:nvSpPr>
      <xdr:spPr>
        <a:xfrm>
          <a:off x="13512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近年、児童福祉費が増加傾向を示しており、令和２年度は引き続き待機児童解消に向けた取り組みを進めたものの、前年度に比べ、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類似団体内順位は前年度から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つ上げたものの、今後も扶助費の伸びが想定される。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132443</xdr:rowOff>
    </xdr:from>
    <xdr:to>
      <xdr:col>24</xdr:col>
      <xdr:colOff>25400</xdr:colOff>
      <xdr:row>61</xdr:row>
      <xdr:rowOff>26307</xdr:rowOff>
    </xdr:to>
    <xdr:cxnSp macro="">
      <xdr:nvCxnSpPr>
        <xdr:cNvPr id="192" name="直線コネクタ 191"/>
        <xdr:cNvCxnSpPr/>
      </xdr:nvCxnSpPr>
      <xdr:spPr>
        <a:xfrm flipV="1">
          <a:off x="3987800" y="1041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26307</xdr:rowOff>
    </xdr:to>
    <xdr:cxnSp macro="">
      <xdr:nvCxnSpPr>
        <xdr:cNvPr id="195" name="直線コネクタ 194"/>
        <xdr:cNvCxnSpPr/>
      </xdr:nvCxnSpPr>
      <xdr:spPr>
        <a:xfrm>
          <a:off x="3098800" y="1037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88900</xdr:rowOff>
    </xdr:to>
    <xdr:cxnSp macro="">
      <xdr:nvCxnSpPr>
        <xdr:cNvPr id="198" name="直線コネクタ 197"/>
        <xdr:cNvCxnSpPr/>
      </xdr:nvCxnSpPr>
      <xdr:spPr>
        <a:xfrm>
          <a:off x="2209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140607</xdr:rowOff>
    </xdr:from>
    <xdr:to>
      <xdr:col>11</xdr:col>
      <xdr:colOff>9525</xdr:colOff>
      <xdr:row>60</xdr:row>
      <xdr:rowOff>88900</xdr:rowOff>
    </xdr:to>
    <xdr:cxnSp macro="">
      <xdr:nvCxnSpPr>
        <xdr:cNvPr id="201" name="直線コネクタ 200"/>
        <xdr:cNvCxnSpPr/>
      </xdr:nvCxnSpPr>
      <xdr:spPr>
        <a:xfrm>
          <a:off x="1320800" y="1025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11" name="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12"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146957</xdr:rowOff>
    </xdr:from>
    <xdr:to>
      <xdr:col>20</xdr:col>
      <xdr:colOff>38100</xdr:colOff>
      <xdr:row>61</xdr:row>
      <xdr:rowOff>77107</xdr:rowOff>
    </xdr:to>
    <xdr:sp macro="" textlink="">
      <xdr:nvSpPr>
        <xdr:cNvPr id="213" name="楕円 212"/>
        <xdr:cNvSpPr/>
      </xdr:nvSpPr>
      <xdr:spPr>
        <a:xfrm>
          <a:off x="393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61884</xdr:rowOff>
    </xdr:from>
    <xdr:ext cx="736600" cy="259045"/>
    <xdr:sp macro="" textlink="">
      <xdr:nvSpPr>
        <xdr:cNvPr id="214" name="テキスト ボックス 213"/>
        <xdr:cNvSpPr txBox="1"/>
      </xdr:nvSpPr>
      <xdr:spPr>
        <a:xfrm>
          <a:off x="3606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7" name="楕円 216"/>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8" name="テキスト ボックス 217"/>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89807</xdr:rowOff>
    </xdr:from>
    <xdr:to>
      <xdr:col>6</xdr:col>
      <xdr:colOff>171450</xdr:colOff>
      <xdr:row>60</xdr:row>
      <xdr:rowOff>19957</xdr:rowOff>
    </xdr:to>
    <xdr:sp macro="" textlink="">
      <xdr:nvSpPr>
        <xdr:cNvPr id="219" name="楕円 218"/>
        <xdr:cNvSpPr/>
      </xdr:nvSpPr>
      <xdr:spPr>
        <a:xfrm>
          <a:off x="1270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4734</xdr:rowOff>
    </xdr:from>
    <xdr:ext cx="762000" cy="259045"/>
    <xdr:sp macro="" textlink="">
      <xdr:nvSpPr>
        <xdr:cNvPr id="220" name="テキスト ボックス 219"/>
        <xdr:cNvSpPr txBox="1"/>
      </xdr:nvSpPr>
      <xdr:spPr>
        <a:xfrm>
          <a:off x="939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令和２年度は維持補修費などの経常収支比率が減少した結果、前年度に対して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61</xdr:row>
      <xdr:rowOff>31750</xdr:rowOff>
    </xdr:to>
    <xdr:cxnSp macro="">
      <xdr:nvCxnSpPr>
        <xdr:cNvPr id="253" name="直線コネクタ 252"/>
        <xdr:cNvCxnSpPr/>
      </xdr:nvCxnSpPr>
      <xdr:spPr>
        <a:xfrm flipV="1">
          <a:off x="15671800" y="1037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61</xdr:row>
      <xdr:rowOff>31750</xdr:rowOff>
    </xdr:to>
    <xdr:cxnSp macro="">
      <xdr:nvCxnSpPr>
        <xdr:cNvPr id="256" name="直線コネクタ 255"/>
        <xdr:cNvCxnSpPr/>
      </xdr:nvCxnSpPr>
      <xdr:spPr>
        <a:xfrm>
          <a:off x="14782800" y="10280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59</xdr:row>
      <xdr:rowOff>165100</xdr:rowOff>
    </xdr:to>
    <xdr:cxnSp macro="">
      <xdr:nvCxnSpPr>
        <xdr:cNvPr id="259" name="直線コネクタ 258"/>
        <xdr:cNvCxnSpPr/>
      </xdr:nvCxnSpPr>
      <xdr:spPr>
        <a:xfrm>
          <a:off x="13893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50800</xdr:rowOff>
    </xdr:to>
    <xdr:cxnSp macro="">
      <xdr:nvCxnSpPr>
        <xdr:cNvPr id="262" name="直線コネクタ 261"/>
        <xdr:cNvCxnSpPr/>
      </xdr:nvCxnSpPr>
      <xdr:spPr>
        <a:xfrm>
          <a:off x="13004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6" name="楕円 275"/>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7" name="テキスト ボックス 27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8" name="楕円 277"/>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86377</xdr:rowOff>
    </xdr:from>
    <xdr:ext cx="762000" cy="259045"/>
    <xdr:sp macro="" textlink="">
      <xdr:nvSpPr>
        <xdr:cNvPr id="279" name="テキスト ボックス 278"/>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令和２年度は特別定額給付金に係る補助費等などの増により、前年度に対して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ポイントの増となり、類似団体内順位は前年度より変動がなかった。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146050</xdr:rowOff>
    </xdr:to>
    <xdr:cxnSp macro="">
      <xdr:nvCxnSpPr>
        <xdr:cNvPr id="314" name="直線コネクタ 313"/>
        <xdr:cNvCxnSpPr/>
      </xdr:nvCxnSpPr>
      <xdr:spPr>
        <a:xfrm>
          <a:off x="15671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165100</xdr:rowOff>
    </xdr:to>
    <xdr:cxnSp macro="">
      <xdr:nvCxnSpPr>
        <xdr:cNvPr id="317" name="直線コネクタ 316"/>
        <xdr:cNvCxnSpPr/>
      </xdr:nvCxnSpPr>
      <xdr:spPr>
        <a:xfrm flipV="1">
          <a:off x="14782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165100</xdr:rowOff>
    </xdr:to>
    <xdr:cxnSp macro="">
      <xdr:nvCxnSpPr>
        <xdr:cNvPr id="320" name="直線コネクタ 319"/>
        <xdr:cNvCxnSpPr/>
      </xdr:nvCxnSpPr>
      <xdr:spPr>
        <a:xfrm>
          <a:off x="13893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23" name="直線コネクタ 322"/>
        <xdr:cNvCxnSpPr/>
      </xdr:nvCxnSpPr>
      <xdr:spPr>
        <a:xfrm>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7" name="楕円 336"/>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38" name="テキスト ボックス 33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41" name="楕円 340"/>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2" name="テキスト ボックス 341"/>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近年の起債抑制によって残高が順調に減少している。令和２年度は、償還額が減少したことなどにより、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31750</xdr:rowOff>
    </xdr:to>
    <xdr:cxnSp macro="">
      <xdr:nvCxnSpPr>
        <xdr:cNvPr id="374" name="直線コネクタ 373"/>
        <xdr:cNvCxnSpPr/>
      </xdr:nvCxnSpPr>
      <xdr:spPr>
        <a:xfrm flipV="1">
          <a:off x="3987800" y="1311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107950</xdr:rowOff>
    </xdr:to>
    <xdr:cxnSp macro="">
      <xdr:nvCxnSpPr>
        <xdr:cNvPr id="377" name="直線コネクタ 376"/>
        <xdr:cNvCxnSpPr/>
      </xdr:nvCxnSpPr>
      <xdr:spPr>
        <a:xfrm flipV="1">
          <a:off x="3098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165100</xdr:rowOff>
    </xdr:to>
    <xdr:cxnSp macro="">
      <xdr:nvCxnSpPr>
        <xdr:cNvPr id="380" name="直線コネクタ 379"/>
        <xdr:cNvCxnSpPr/>
      </xdr:nvCxnSpPr>
      <xdr:spPr>
        <a:xfrm flipV="1">
          <a:off x="2209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107950</xdr:rowOff>
    </xdr:to>
    <xdr:cxnSp macro="">
      <xdr:nvCxnSpPr>
        <xdr:cNvPr id="383" name="直線コネクタ 382"/>
        <xdr:cNvCxnSpPr/>
      </xdr:nvCxnSpPr>
      <xdr:spPr>
        <a:xfrm flipV="1">
          <a:off x="1320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3" name="楕円 392"/>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4"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400" name="テキスト ボックス 399"/>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2" name="テキスト ボックス 401"/>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最も減少幅の大きいのはその他（維持補修費などの減）であり、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45357</xdr:rowOff>
    </xdr:to>
    <xdr:cxnSp macro="">
      <xdr:nvCxnSpPr>
        <xdr:cNvPr id="437" name="直線コネクタ 436"/>
        <xdr:cNvCxnSpPr/>
      </xdr:nvCxnSpPr>
      <xdr:spPr>
        <a:xfrm flipV="1">
          <a:off x="15671800" y="13728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80</xdr:row>
      <xdr:rowOff>45357</xdr:rowOff>
    </xdr:to>
    <xdr:cxnSp macro="">
      <xdr:nvCxnSpPr>
        <xdr:cNvPr id="440" name="直線コネクタ 439"/>
        <xdr:cNvCxnSpPr/>
      </xdr:nvCxnSpPr>
      <xdr:spPr>
        <a:xfrm>
          <a:off x="14782800" y="134565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83457</xdr:rowOff>
    </xdr:to>
    <xdr:cxnSp macro="">
      <xdr:nvCxnSpPr>
        <xdr:cNvPr id="443" name="直線コネクタ 442"/>
        <xdr:cNvCxnSpPr/>
      </xdr:nvCxnSpPr>
      <xdr:spPr>
        <a:xfrm>
          <a:off x="13893800" y="13369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167821</xdr:rowOff>
    </xdr:to>
    <xdr:cxnSp macro="">
      <xdr:nvCxnSpPr>
        <xdr:cNvPr id="446" name="直線コネクタ 445"/>
        <xdr:cNvCxnSpPr/>
      </xdr:nvCxnSpPr>
      <xdr:spPr>
        <a:xfrm>
          <a:off x="13004800" y="131191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6" name="楕円 455"/>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7"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58" name="楕円 457"/>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80934</xdr:rowOff>
    </xdr:from>
    <xdr:ext cx="736600" cy="259045"/>
    <xdr:sp macro="" textlink="">
      <xdr:nvSpPr>
        <xdr:cNvPr id="459" name="テキスト ボックス 458"/>
        <xdr:cNvSpPr txBox="1"/>
      </xdr:nvSpPr>
      <xdr:spPr>
        <a:xfrm>
          <a:off x="15290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0" name="楕円 459"/>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1" name="テキスト ボックス 460"/>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62" name="楕円 461"/>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63" name="テキスト ボックス 462"/>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4" name="楕円 46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5" name="テキスト ボックス 46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24424</xdr:rowOff>
    </xdr:from>
    <xdr:to>
      <xdr:col>29</xdr:col>
      <xdr:colOff>127000</xdr:colOff>
      <xdr:row>19</xdr:row>
      <xdr:rowOff>34417</xdr:rowOff>
    </xdr:to>
    <xdr:cxnSp macro="">
      <xdr:nvCxnSpPr>
        <xdr:cNvPr id="52" name="直線コネクタ 51"/>
        <xdr:cNvCxnSpPr/>
      </xdr:nvCxnSpPr>
      <xdr:spPr bwMode="auto">
        <a:xfrm flipV="1">
          <a:off x="5003800" y="3329599"/>
          <a:ext cx="6477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33840</xdr:rowOff>
    </xdr:from>
    <xdr:to>
      <xdr:col>26</xdr:col>
      <xdr:colOff>50800</xdr:colOff>
      <xdr:row>19</xdr:row>
      <xdr:rowOff>34417</xdr:rowOff>
    </xdr:to>
    <xdr:cxnSp macro="">
      <xdr:nvCxnSpPr>
        <xdr:cNvPr id="55" name="直線コネクタ 54"/>
        <xdr:cNvCxnSpPr/>
      </xdr:nvCxnSpPr>
      <xdr:spPr bwMode="auto">
        <a:xfrm>
          <a:off x="4305300" y="3339015"/>
          <a:ext cx="6985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24772</xdr:rowOff>
    </xdr:from>
    <xdr:to>
      <xdr:col>22</xdr:col>
      <xdr:colOff>114300</xdr:colOff>
      <xdr:row>19</xdr:row>
      <xdr:rowOff>33840</xdr:rowOff>
    </xdr:to>
    <xdr:cxnSp macro="">
      <xdr:nvCxnSpPr>
        <xdr:cNvPr id="58" name="直線コネクタ 57"/>
        <xdr:cNvCxnSpPr/>
      </xdr:nvCxnSpPr>
      <xdr:spPr bwMode="auto">
        <a:xfrm>
          <a:off x="36068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8063</xdr:rowOff>
    </xdr:from>
    <xdr:to>
      <xdr:col>18</xdr:col>
      <xdr:colOff>177800</xdr:colOff>
      <xdr:row>19</xdr:row>
      <xdr:rowOff>24772</xdr:rowOff>
    </xdr:to>
    <xdr:cxnSp macro="">
      <xdr:nvCxnSpPr>
        <xdr:cNvPr id="61" name="直線コネクタ 60"/>
        <xdr:cNvCxnSpPr/>
      </xdr:nvCxnSpPr>
      <xdr:spPr bwMode="auto">
        <a:xfrm>
          <a:off x="29083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145074</xdr:rowOff>
    </xdr:from>
    <xdr:to>
      <xdr:col>29</xdr:col>
      <xdr:colOff>177800</xdr:colOff>
      <xdr:row>19</xdr:row>
      <xdr:rowOff>75224</xdr:rowOff>
    </xdr:to>
    <xdr:sp macro="" textlink="">
      <xdr:nvSpPr>
        <xdr:cNvPr id="71" name="楕円 70"/>
        <xdr:cNvSpPr/>
      </xdr:nvSpPr>
      <xdr:spPr bwMode="auto">
        <a:xfrm>
          <a:off x="5600700" y="32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53651</xdr:rowOff>
    </xdr:from>
    <xdr:ext cx="762000" cy="259045"/>
    <xdr:sp macro="" textlink="">
      <xdr:nvSpPr>
        <xdr:cNvPr id="72" name="人口1人当たり決算額の推移該当値テキスト130"/>
        <xdr:cNvSpPr txBox="1"/>
      </xdr:nvSpPr>
      <xdr:spPr>
        <a:xfrm>
          <a:off x="5740400" y="31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155067</xdr:rowOff>
    </xdr:from>
    <xdr:to>
      <xdr:col>26</xdr:col>
      <xdr:colOff>101600</xdr:colOff>
      <xdr:row>19</xdr:row>
      <xdr:rowOff>85217</xdr:rowOff>
    </xdr:to>
    <xdr:sp macro="" textlink="">
      <xdr:nvSpPr>
        <xdr:cNvPr id="73" name="楕円 72"/>
        <xdr:cNvSpPr/>
      </xdr:nvSpPr>
      <xdr:spPr bwMode="auto">
        <a:xfrm>
          <a:off x="49530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69994</xdr:rowOff>
    </xdr:from>
    <xdr:ext cx="736600" cy="259045"/>
    <xdr:sp macro="" textlink="">
      <xdr:nvSpPr>
        <xdr:cNvPr id="74" name="テキスト ボックス 73"/>
        <xdr:cNvSpPr txBox="1"/>
      </xdr:nvSpPr>
      <xdr:spPr>
        <a:xfrm>
          <a:off x="4622800" y="337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154490</xdr:rowOff>
    </xdr:from>
    <xdr:to>
      <xdr:col>22</xdr:col>
      <xdr:colOff>165100</xdr:colOff>
      <xdr:row>19</xdr:row>
      <xdr:rowOff>84640</xdr:rowOff>
    </xdr:to>
    <xdr:sp macro="" textlink="">
      <xdr:nvSpPr>
        <xdr:cNvPr id="75" name="楕円 74"/>
        <xdr:cNvSpPr/>
      </xdr:nvSpPr>
      <xdr:spPr bwMode="auto">
        <a:xfrm>
          <a:off x="42545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69417</xdr:rowOff>
    </xdr:from>
    <xdr:ext cx="762000" cy="259045"/>
    <xdr:sp macro="" textlink="">
      <xdr:nvSpPr>
        <xdr:cNvPr id="76" name="テキスト ボックス 75"/>
        <xdr:cNvSpPr txBox="1"/>
      </xdr:nvSpPr>
      <xdr:spPr>
        <a:xfrm>
          <a:off x="3924300" y="33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145422</xdr:rowOff>
    </xdr:from>
    <xdr:to>
      <xdr:col>19</xdr:col>
      <xdr:colOff>38100</xdr:colOff>
      <xdr:row>19</xdr:row>
      <xdr:rowOff>75572</xdr:rowOff>
    </xdr:to>
    <xdr:sp macro="" textlink="">
      <xdr:nvSpPr>
        <xdr:cNvPr id="77" name="楕円 76"/>
        <xdr:cNvSpPr/>
      </xdr:nvSpPr>
      <xdr:spPr bwMode="auto">
        <a:xfrm>
          <a:off x="35560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60349</xdr:rowOff>
    </xdr:from>
    <xdr:ext cx="762000" cy="259045"/>
    <xdr:sp macro="" textlink="">
      <xdr:nvSpPr>
        <xdr:cNvPr id="78" name="テキスト ボックス 77"/>
        <xdr:cNvSpPr txBox="1"/>
      </xdr:nvSpPr>
      <xdr:spPr>
        <a:xfrm>
          <a:off x="32258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128713</xdr:rowOff>
    </xdr:from>
    <xdr:to>
      <xdr:col>15</xdr:col>
      <xdr:colOff>101600</xdr:colOff>
      <xdr:row>19</xdr:row>
      <xdr:rowOff>58863</xdr:rowOff>
    </xdr:to>
    <xdr:sp macro="" textlink="">
      <xdr:nvSpPr>
        <xdr:cNvPr id="79" name="楕円 78"/>
        <xdr:cNvSpPr/>
      </xdr:nvSpPr>
      <xdr:spPr bwMode="auto">
        <a:xfrm>
          <a:off x="28575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43640</xdr:rowOff>
    </xdr:from>
    <xdr:ext cx="762000" cy="259045"/>
    <xdr:sp macro="" textlink="">
      <xdr:nvSpPr>
        <xdr:cNvPr id="80" name="テキスト ボックス 79"/>
        <xdr:cNvSpPr txBox="1"/>
      </xdr:nvSpPr>
      <xdr:spPr>
        <a:xfrm>
          <a:off x="25273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333502</xdr:rowOff>
    </xdr:from>
    <xdr:to>
      <xdr:col>29</xdr:col>
      <xdr:colOff>127000</xdr:colOff>
      <xdr:row>36</xdr:row>
      <xdr:rowOff>50114</xdr:rowOff>
    </xdr:to>
    <xdr:cxnSp macro="">
      <xdr:nvCxnSpPr>
        <xdr:cNvPr id="111" name="直線コネクタ 110"/>
        <xdr:cNvCxnSpPr/>
      </xdr:nvCxnSpPr>
      <xdr:spPr bwMode="auto">
        <a:xfrm flipV="1">
          <a:off x="5003800" y="6943852"/>
          <a:ext cx="6477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318279</xdr:rowOff>
    </xdr:from>
    <xdr:ext cx="762000" cy="259045"/>
    <xdr:sp macro="" textlink="">
      <xdr:nvSpPr>
        <xdr:cNvPr id="112" name="人口1人当たり決算額の推移平均値テキスト445"/>
        <xdr:cNvSpPr txBox="1"/>
      </xdr:nvSpPr>
      <xdr:spPr>
        <a:xfrm>
          <a:off x="5740400" y="6928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50114</xdr:rowOff>
    </xdr:from>
    <xdr:to>
      <xdr:col>26</xdr:col>
      <xdr:colOff>50800</xdr:colOff>
      <xdr:row>36</xdr:row>
      <xdr:rowOff>141936</xdr:rowOff>
    </xdr:to>
    <xdr:cxnSp macro="">
      <xdr:nvCxnSpPr>
        <xdr:cNvPr id="114" name="直線コネクタ 113"/>
        <xdr:cNvCxnSpPr/>
      </xdr:nvCxnSpPr>
      <xdr:spPr bwMode="auto">
        <a:xfrm flipV="1">
          <a:off x="4305300" y="7003364"/>
          <a:ext cx="698500" cy="9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101930</xdr:rowOff>
    </xdr:from>
    <xdr:to>
      <xdr:col>22</xdr:col>
      <xdr:colOff>114300</xdr:colOff>
      <xdr:row>36</xdr:row>
      <xdr:rowOff>141936</xdr:rowOff>
    </xdr:to>
    <xdr:cxnSp macro="">
      <xdr:nvCxnSpPr>
        <xdr:cNvPr id="117" name="直線コネクタ 116"/>
        <xdr:cNvCxnSpPr/>
      </xdr:nvCxnSpPr>
      <xdr:spPr bwMode="auto">
        <a:xfrm>
          <a:off x="3606800" y="7055180"/>
          <a:ext cx="6985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37161</xdr:rowOff>
    </xdr:from>
    <xdr:to>
      <xdr:col>18</xdr:col>
      <xdr:colOff>177800</xdr:colOff>
      <xdr:row>36</xdr:row>
      <xdr:rowOff>101930</xdr:rowOff>
    </xdr:to>
    <xdr:cxnSp macro="">
      <xdr:nvCxnSpPr>
        <xdr:cNvPr id="120" name="直線コネクタ 119"/>
        <xdr:cNvCxnSpPr/>
      </xdr:nvCxnSpPr>
      <xdr:spPr bwMode="auto">
        <a:xfrm>
          <a:off x="2908300" y="6990411"/>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282702</xdr:rowOff>
    </xdr:from>
    <xdr:to>
      <xdr:col>29</xdr:col>
      <xdr:colOff>177800</xdr:colOff>
      <xdr:row>36</xdr:row>
      <xdr:rowOff>41402</xdr:rowOff>
    </xdr:to>
    <xdr:sp macro="" textlink="">
      <xdr:nvSpPr>
        <xdr:cNvPr id="130" name="楕円 129"/>
        <xdr:cNvSpPr/>
      </xdr:nvSpPr>
      <xdr:spPr bwMode="auto">
        <a:xfrm>
          <a:off x="5600700" y="6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127779</xdr:rowOff>
    </xdr:from>
    <xdr:ext cx="762000" cy="259045"/>
    <xdr:sp macro="" textlink="">
      <xdr:nvSpPr>
        <xdr:cNvPr id="131" name="人口1人当たり決算額の推移該当値テキスト445"/>
        <xdr:cNvSpPr txBox="1"/>
      </xdr:nvSpPr>
      <xdr:spPr>
        <a:xfrm>
          <a:off x="5740400" y="67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342214</xdr:rowOff>
    </xdr:from>
    <xdr:to>
      <xdr:col>26</xdr:col>
      <xdr:colOff>101600</xdr:colOff>
      <xdr:row>36</xdr:row>
      <xdr:rowOff>100914</xdr:rowOff>
    </xdr:to>
    <xdr:sp macro="" textlink="">
      <xdr:nvSpPr>
        <xdr:cNvPr id="132" name="楕円 131"/>
        <xdr:cNvSpPr/>
      </xdr:nvSpPr>
      <xdr:spPr bwMode="auto">
        <a:xfrm>
          <a:off x="4953000" y="69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111091</xdr:rowOff>
    </xdr:from>
    <xdr:ext cx="736600" cy="259045"/>
    <xdr:sp macro="" textlink="">
      <xdr:nvSpPr>
        <xdr:cNvPr id="133" name="テキスト ボックス 132"/>
        <xdr:cNvSpPr txBox="1"/>
      </xdr:nvSpPr>
      <xdr:spPr>
        <a:xfrm>
          <a:off x="4622800" y="672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91136</xdr:rowOff>
    </xdr:from>
    <xdr:to>
      <xdr:col>22</xdr:col>
      <xdr:colOff>165100</xdr:colOff>
      <xdr:row>37</xdr:row>
      <xdr:rowOff>21286</xdr:rowOff>
    </xdr:to>
    <xdr:sp macro="" textlink="">
      <xdr:nvSpPr>
        <xdr:cNvPr id="134" name="楕円 133"/>
        <xdr:cNvSpPr/>
      </xdr:nvSpPr>
      <xdr:spPr bwMode="auto">
        <a:xfrm>
          <a:off x="42545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6063</xdr:rowOff>
    </xdr:from>
    <xdr:ext cx="762000" cy="259045"/>
    <xdr:sp macro="" textlink="">
      <xdr:nvSpPr>
        <xdr:cNvPr id="135" name="テキスト ボックス 134"/>
        <xdr:cNvSpPr txBox="1"/>
      </xdr:nvSpPr>
      <xdr:spPr>
        <a:xfrm>
          <a:off x="3924300" y="7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51130</xdr:rowOff>
    </xdr:from>
    <xdr:to>
      <xdr:col>19</xdr:col>
      <xdr:colOff>38100</xdr:colOff>
      <xdr:row>36</xdr:row>
      <xdr:rowOff>152730</xdr:rowOff>
    </xdr:to>
    <xdr:sp macro="" textlink="">
      <xdr:nvSpPr>
        <xdr:cNvPr id="136" name="楕円 135"/>
        <xdr:cNvSpPr/>
      </xdr:nvSpPr>
      <xdr:spPr bwMode="auto">
        <a:xfrm>
          <a:off x="35560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137507</xdr:rowOff>
    </xdr:from>
    <xdr:ext cx="762000" cy="259045"/>
    <xdr:sp macro="" textlink="">
      <xdr:nvSpPr>
        <xdr:cNvPr id="137" name="テキスト ボックス 136"/>
        <xdr:cNvSpPr txBox="1"/>
      </xdr:nvSpPr>
      <xdr:spPr>
        <a:xfrm>
          <a:off x="3225800" y="70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329261</xdr:rowOff>
    </xdr:from>
    <xdr:to>
      <xdr:col>15</xdr:col>
      <xdr:colOff>101600</xdr:colOff>
      <xdr:row>36</xdr:row>
      <xdr:rowOff>87961</xdr:rowOff>
    </xdr:to>
    <xdr:sp macro="" textlink="">
      <xdr:nvSpPr>
        <xdr:cNvPr id="138" name="楕円 137"/>
        <xdr:cNvSpPr/>
      </xdr:nvSpPr>
      <xdr:spPr bwMode="auto">
        <a:xfrm>
          <a:off x="2857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72738</xdr:rowOff>
    </xdr:from>
    <xdr:ext cx="762000" cy="259045"/>
    <xdr:sp macro="" textlink="">
      <xdr:nvSpPr>
        <xdr:cNvPr id="139" name="テキスト ボックス 138"/>
        <xdr:cNvSpPr txBox="1"/>
      </xdr:nvSpPr>
      <xdr:spPr>
        <a:xfrm>
          <a:off x="2527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153383</xdr:rowOff>
    </xdr:from>
    <xdr:to>
      <xdr:col>24</xdr:col>
      <xdr:colOff>63500</xdr:colOff>
      <xdr:row>37</xdr:row>
      <xdr:rowOff>155266</xdr:rowOff>
    </xdr:to>
    <xdr:cxnSp macro="">
      <xdr:nvCxnSpPr>
        <xdr:cNvPr id="63" name="直線コネクタ 62"/>
        <xdr:cNvCxnSpPr/>
      </xdr:nvCxnSpPr>
      <xdr:spPr>
        <a:xfrm flipV="1">
          <a:off x="3797300" y="6497033"/>
          <a:ext cx="8382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155266</xdr:rowOff>
    </xdr:from>
    <xdr:to>
      <xdr:col>19</xdr:col>
      <xdr:colOff>177800</xdr:colOff>
      <xdr:row>37</xdr:row>
      <xdr:rowOff>169897</xdr:rowOff>
    </xdr:to>
    <xdr:cxnSp macro="">
      <xdr:nvCxnSpPr>
        <xdr:cNvPr id="66" name="直線コネクタ 65"/>
        <xdr:cNvCxnSpPr/>
      </xdr:nvCxnSpPr>
      <xdr:spPr>
        <a:xfrm flipV="1">
          <a:off x="2908300" y="64989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151816</xdr:rowOff>
    </xdr:from>
    <xdr:to>
      <xdr:col>15</xdr:col>
      <xdr:colOff>50800</xdr:colOff>
      <xdr:row>37</xdr:row>
      <xdr:rowOff>169897</xdr:rowOff>
    </xdr:to>
    <xdr:cxnSp macro="">
      <xdr:nvCxnSpPr>
        <xdr:cNvPr id="69" name="直線コネクタ 68"/>
        <xdr:cNvCxnSpPr/>
      </xdr:nvCxnSpPr>
      <xdr:spPr>
        <a:xfrm>
          <a:off x="2019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128401</xdr:rowOff>
    </xdr:from>
    <xdr:to>
      <xdr:col>10</xdr:col>
      <xdr:colOff>114300</xdr:colOff>
      <xdr:row>37</xdr:row>
      <xdr:rowOff>151816</xdr:rowOff>
    </xdr:to>
    <xdr:cxnSp macro="">
      <xdr:nvCxnSpPr>
        <xdr:cNvPr id="72" name="直線コネクタ 71"/>
        <xdr:cNvCxnSpPr/>
      </xdr:nvCxnSpPr>
      <xdr:spPr>
        <a:xfrm>
          <a:off x="1130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102583</xdr:rowOff>
    </xdr:from>
    <xdr:to>
      <xdr:col>24</xdr:col>
      <xdr:colOff>114300</xdr:colOff>
      <xdr:row>38</xdr:row>
      <xdr:rowOff>32733</xdr:rowOff>
    </xdr:to>
    <xdr:sp macro="" textlink="">
      <xdr:nvSpPr>
        <xdr:cNvPr id="82" name="楕円 81"/>
        <xdr:cNvSpPr/>
      </xdr:nvSpPr>
      <xdr:spPr>
        <a:xfrm>
          <a:off x="4584700" y="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17510</xdr:rowOff>
    </xdr:from>
    <xdr:ext cx="534377" cy="259045"/>
    <xdr:sp macro="" textlink="">
      <xdr:nvSpPr>
        <xdr:cNvPr id="83" name="人件費該当値テキスト"/>
        <xdr:cNvSpPr txBox="1"/>
      </xdr:nvSpPr>
      <xdr:spPr>
        <a:xfrm>
          <a:off x="4686300" y="63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104466</xdr:rowOff>
    </xdr:from>
    <xdr:to>
      <xdr:col>20</xdr:col>
      <xdr:colOff>38100</xdr:colOff>
      <xdr:row>38</xdr:row>
      <xdr:rowOff>34616</xdr:rowOff>
    </xdr:to>
    <xdr:sp macro="" textlink="">
      <xdr:nvSpPr>
        <xdr:cNvPr id="84" name="楕円 83"/>
        <xdr:cNvSpPr/>
      </xdr:nvSpPr>
      <xdr:spPr>
        <a:xfrm>
          <a:off x="3746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25743</xdr:rowOff>
    </xdr:from>
    <xdr:ext cx="534377" cy="259045"/>
    <xdr:sp macro="" textlink="">
      <xdr:nvSpPr>
        <xdr:cNvPr id="85" name="テキスト ボックス 84"/>
        <xdr:cNvSpPr txBox="1"/>
      </xdr:nvSpPr>
      <xdr:spPr>
        <a:xfrm>
          <a:off x="35301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119097</xdr:rowOff>
    </xdr:from>
    <xdr:to>
      <xdr:col>15</xdr:col>
      <xdr:colOff>101600</xdr:colOff>
      <xdr:row>38</xdr:row>
      <xdr:rowOff>49247</xdr:rowOff>
    </xdr:to>
    <xdr:sp macro="" textlink="">
      <xdr:nvSpPr>
        <xdr:cNvPr id="86" name="楕円 85"/>
        <xdr:cNvSpPr/>
      </xdr:nvSpPr>
      <xdr:spPr>
        <a:xfrm>
          <a:off x="2857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40374</xdr:rowOff>
    </xdr:from>
    <xdr:ext cx="534377" cy="259045"/>
    <xdr:sp macro="" textlink="">
      <xdr:nvSpPr>
        <xdr:cNvPr id="87" name="テキスト ボックス 86"/>
        <xdr:cNvSpPr txBox="1"/>
      </xdr:nvSpPr>
      <xdr:spPr>
        <a:xfrm>
          <a:off x="2641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101016</xdr:rowOff>
    </xdr:from>
    <xdr:to>
      <xdr:col>10</xdr:col>
      <xdr:colOff>165100</xdr:colOff>
      <xdr:row>38</xdr:row>
      <xdr:rowOff>31166</xdr:rowOff>
    </xdr:to>
    <xdr:sp macro="" textlink="">
      <xdr:nvSpPr>
        <xdr:cNvPr id="88" name="楕円 87"/>
        <xdr:cNvSpPr/>
      </xdr:nvSpPr>
      <xdr:spPr>
        <a:xfrm>
          <a:off x="1968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22293</xdr:rowOff>
    </xdr:from>
    <xdr:ext cx="534377" cy="259045"/>
    <xdr:sp macro="" textlink="">
      <xdr:nvSpPr>
        <xdr:cNvPr id="89" name="テキスト ボックス 88"/>
        <xdr:cNvSpPr txBox="1"/>
      </xdr:nvSpPr>
      <xdr:spPr>
        <a:xfrm>
          <a:off x="1752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77601</xdr:rowOff>
    </xdr:from>
    <xdr:to>
      <xdr:col>6</xdr:col>
      <xdr:colOff>38100</xdr:colOff>
      <xdr:row>38</xdr:row>
      <xdr:rowOff>7751</xdr:rowOff>
    </xdr:to>
    <xdr:sp macro="" textlink="">
      <xdr:nvSpPr>
        <xdr:cNvPr id="90" name="楕円 89"/>
        <xdr:cNvSpPr/>
      </xdr:nvSpPr>
      <xdr:spPr>
        <a:xfrm>
          <a:off x="1079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170328</xdr:rowOff>
    </xdr:from>
    <xdr:ext cx="534377" cy="259045"/>
    <xdr:sp macro="" textlink="">
      <xdr:nvSpPr>
        <xdr:cNvPr id="91" name="テキスト ボックス 90"/>
        <xdr:cNvSpPr txBox="1"/>
      </xdr:nvSpPr>
      <xdr:spPr>
        <a:xfrm>
          <a:off x="863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78794</xdr:rowOff>
    </xdr:from>
    <xdr:to>
      <xdr:col>24</xdr:col>
      <xdr:colOff>63500</xdr:colOff>
      <xdr:row>58</xdr:row>
      <xdr:rowOff>106279</xdr:rowOff>
    </xdr:to>
    <xdr:cxnSp macro="">
      <xdr:nvCxnSpPr>
        <xdr:cNvPr id="121" name="直線コネクタ 120"/>
        <xdr:cNvCxnSpPr/>
      </xdr:nvCxnSpPr>
      <xdr:spPr>
        <a:xfrm flipV="1">
          <a:off x="3797300" y="10022894"/>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106279</xdr:rowOff>
    </xdr:from>
    <xdr:to>
      <xdr:col>19</xdr:col>
      <xdr:colOff>177800</xdr:colOff>
      <xdr:row>58</xdr:row>
      <xdr:rowOff>147548</xdr:rowOff>
    </xdr:to>
    <xdr:cxnSp macro="">
      <xdr:nvCxnSpPr>
        <xdr:cNvPr id="124" name="直線コネクタ 123"/>
        <xdr:cNvCxnSpPr/>
      </xdr:nvCxnSpPr>
      <xdr:spPr>
        <a:xfrm flipV="1">
          <a:off x="2908300" y="10050379"/>
          <a:ext cx="8890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147548</xdr:rowOff>
    </xdr:from>
    <xdr:to>
      <xdr:col>15</xdr:col>
      <xdr:colOff>50800</xdr:colOff>
      <xdr:row>58</xdr:row>
      <xdr:rowOff>162194</xdr:rowOff>
    </xdr:to>
    <xdr:cxnSp macro="">
      <xdr:nvCxnSpPr>
        <xdr:cNvPr id="127" name="直線コネクタ 126"/>
        <xdr:cNvCxnSpPr/>
      </xdr:nvCxnSpPr>
      <xdr:spPr>
        <a:xfrm flipV="1">
          <a:off x="2019300" y="10091648"/>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162194</xdr:rowOff>
    </xdr:from>
    <xdr:to>
      <xdr:col>10</xdr:col>
      <xdr:colOff>114300</xdr:colOff>
      <xdr:row>59</xdr:row>
      <xdr:rowOff>5793</xdr:rowOff>
    </xdr:to>
    <xdr:cxnSp macro="">
      <xdr:nvCxnSpPr>
        <xdr:cNvPr id="130" name="直線コネクタ 129"/>
        <xdr:cNvCxnSpPr/>
      </xdr:nvCxnSpPr>
      <xdr:spPr>
        <a:xfrm flipV="1">
          <a:off x="1130300" y="1010629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27994</xdr:rowOff>
    </xdr:from>
    <xdr:to>
      <xdr:col>24</xdr:col>
      <xdr:colOff>114300</xdr:colOff>
      <xdr:row>58</xdr:row>
      <xdr:rowOff>129594</xdr:rowOff>
    </xdr:to>
    <xdr:sp macro="" textlink="">
      <xdr:nvSpPr>
        <xdr:cNvPr id="140" name="楕円 139"/>
        <xdr:cNvSpPr/>
      </xdr:nvSpPr>
      <xdr:spPr>
        <a:xfrm>
          <a:off x="45847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55479</xdr:rowOff>
    </xdr:from>
    <xdr:to>
      <xdr:col>20</xdr:col>
      <xdr:colOff>38100</xdr:colOff>
      <xdr:row>58</xdr:row>
      <xdr:rowOff>157079</xdr:rowOff>
    </xdr:to>
    <xdr:sp macro="" textlink="">
      <xdr:nvSpPr>
        <xdr:cNvPr id="142" name="楕円 141"/>
        <xdr:cNvSpPr/>
      </xdr:nvSpPr>
      <xdr:spPr>
        <a:xfrm>
          <a:off x="3746500" y="99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148206</xdr:rowOff>
    </xdr:from>
    <xdr:ext cx="534377" cy="259045"/>
    <xdr:sp macro="" textlink="">
      <xdr:nvSpPr>
        <xdr:cNvPr id="143" name="テキスト ボックス 142"/>
        <xdr:cNvSpPr txBox="1"/>
      </xdr:nvSpPr>
      <xdr:spPr>
        <a:xfrm>
          <a:off x="3530111" y="100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96748</xdr:rowOff>
    </xdr:from>
    <xdr:to>
      <xdr:col>15</xdr:col>
      <xdr:colOff>101600</xdr:colOff>
      <xdr:row>59</xdr:row>
      <xdr:rowOff>26898</xdr:rowOff>
    </xdr:to>
    <xdr:sp macro="" textlink="">
      <xdr:nvSpPr>
        <xdr:cNvPr id="144" name="楕円 143"/>
        <xdr:cNvSpPr/>
      </xdr:nvSpPr>
      <xdr:spPr>
        <a:xfrm>
          <a:off x="2857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18025</xdr:rowOff>
    </xdr:from>
    <xdr:ext cx="534377" cy="259045"/>
    <xdr:sp macro="" textlink="">
      <xdr:nvSpPr>
        <xdr:cNvPr id="145" name="テキスト ボックス 144"/>
        <xdr:cNvSpPr txBox="1"/>
      </xdr:nvSpPr>
      <xdr:spPr>
        <a:xfrm>
          <a:off x="2641111" y="101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111394</xdr:rowOff>
    </xdr:from>
    <xdr:to>
      <xdr:col>10</xdr:col>
      <xdr:colOff>165100</xdr:colOff>
      <xdr:row>59</xdr:row>
      <xdr:rowOff>41544</xdr:rowOff>
    </xdr:to>
    <xdr:sp macro="" textlink="">
      <xdr:nvSpPr>
        <xdr:cNvPr id="146" name="楕円 145"/>
        <xdr:cNvSpPr/>
      </xdr:nvSpPr>
      <xdr:spPr>
        <a:xfrm>
          <a:off x="1968500" y="10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32671</xdr:rowOff>
    </xdr:from>
    <xdr:ext cx="534377" cy="259045"/>
    <xdr:sp macro="" textlink="">
      <xdr:nvSpPr>
        <xdr:cNvPr id="147" name="テキスト ボックス 146"/>
        <xdr:cNvSpPr txBox="1"/>
      </xdr:nvSpPr>
      <xdr:spPr>
        <a:xfrm>
          <a:off x="1752111" y="101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126443</xdr:rowOff>
    </xdr:from>
    <xdr:to>
      <xdr:col>6</xdr:col>
      <xdr:colOff>38100</xdr:colOff>
      <xdr:row>59</xdr:row>
      <xdr:rowOff>56593</xdr:rowOff>
    </xdr:to>
    <xdr:sp macro="" textlink="">
      <xdr:nvSpPr>
        <xdr:cNvPr id="148" name="楕円 147"/>
        <xdr:cNvSpPr/>
      </xdr:nvSpPr>
      <xdr:spPr>
        <a:xfrm>
          <a:off x="1079500" y="10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47720</xdr:rowOff>
    </xdr:from>
    <xdr:ext cx="534377" cy="259045"/>
    <xdr:sp macro="" textlink="">
      <xdr:nvSpPr>
        <xdr:cNvPr id="149" name="テキスト ボックス 148"/>
        <xdr:cNvSpPr txBox="1"/>
      </xdr:nvSpPr>
      <xdr:spPr>
        <a:xfrm>
          <a:off x="863111" y="10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47072</xdr:rowOff>
    </xdr:from>
    <xdr:to>
      <xdr:col>24</xdr:col>
      <xdr:colOff>63500</xdr:colOff>
      <xdr:row>74</xdr:row>
      <xdr:rowOff>167498</xdr:rowOff>
    </xdr:to>
    <xdr:cxnSp macro="">
      <xdr:nvCxnSpPr>
        <xdr:cNvPr id="176" name="直線コネクタ 175"/>
        <xdr:cNvCxnSpPr/>
      </xdr:nvCxnSpPr>
      <xdr:spPr>
        <a:xfrm>
          <a:off x="3797300" y="12562922"/>
          <a:ext cx="838200" cy="29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47072</xdr:rowOff>
    </xdr:from>
    <xdr:to>
      <xdr:col>19</xdr:col>
      <xdr:colOff>177800</xdr:colOff>
      <xdr:row>74</xdr:row>
      <xdr:rowOff>147838</xdr:rowOff>
    </xdr:to>
    <xdr:cxnSp macro="">
      <xdr:nvCxnSpPr>
        <xdr:cNvPr id="179" name="直線コネクタ 178"/>
        <xdr:cNvCxnSpPr/>
      </xdr:nvCxnSpPr>
      <xdr:spPr>
        <a:xfrm flipV="1">
          <a:off x="2908300" y="12562922"/>
          <a:ext cx="889000" cy="2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147838</xdr:rowOff>
    </xdr:from>
    <xdr:to>
      <xdr:col>15</xdr:col>
      <xdr:colOff>50800</xdr:colOff>
      <xdr:row>75</xdr:row>
      <xdr:rowOff>124430</xdr:rowOff>
    </xdr:to>
    <xdr:cxnSp macro="">
      <xdr:nvCxnSpPr>
        <xdr:cNvPr id="182" name="直線コネクタ 181"/>
        <xdr:cNvCxnSpPr/>
      </xdr:nvCxnSpPr>
      <xdr:spPr>
        <a:xfrm flipV="1">
          <a:off x="2019300" y="12835138"/>
          <a:ext cx="889000" cy="1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124430</xdr:rowOff>
    </xdr:from>
    <xdr:to>
      <xdr:col>10</xdr:col>
      <xdr:colOff>114300</xdr:colOff>
      <xdr:row>76</xdr:row>
      <xdr:rowOff>55666</xdr:rowOff>
    </xdr:to>
    <xdr:cxnSp macro="">
      <xdr:nvCxnSpPr>
        <xdr:cNvPr id="185" name="直線コネクタ 184"/>
        <xdr:cNvCxnSpPr/>
      </xdr:nvCxnSpPr>
      <xdr:spPr>
        <a:xfrm flipV="1">
          <a:off x="1130300" y="12983180"/>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116698</xdr:rowOff>
    </xdr:from>
    <xdr:to>
      <xdr:col>24</xdr:col>
      <xdr:colOff>114300</xdr:colOff>
      <xdr:row>75</xdr:row>
      <xdr:rowOff>46848</xdr:rowOff>
    </xdr:to>
    <xdr:sp macro="" textlink="">
      <xdr:nvSpPr>
        <xdr:cNvPr id="195" name="楕円 194"/>
        <xdr:cNvSpPr/>
      </xdr:nvSpPr>
      <xdr:spPr>
        <a:xfrm>
          <a:off x="4584700" y="128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139575</xdr:rowOff>
    </xdr:from>
    <xdr:ext cx="469744" cy="259045"/>
    <xdr:sp macro="" textlink="">
      <xdr:nvSpPr>
        <xdr:cNvPr id="196" name="維持補修費該当値テキスト"/>
        <xdr:cNvSpPr txBox="1"/>
      </xdr:nvSpPr>
      <xdr:spPr>
        <a:xfrm>
          <a:off x="4686300" y="126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167722</xdr:rowOff>
    </xdr:from>
    <xdr:to>
      <xdr:col>20</xdr:col>
      <xdr:colOff>38100</xdr:colOff>
      <xdr:row>73</xdr:row>
      <xdr:rowOff>97872</xdr:rowOff>
    </xdr:to>
    <xdr:sp macro="" textlink="">
      <xdr:nvSpPr>
        <xdr:cNvPr id="197" name="楕円 196"/>
        <xdr:cNvSpPr/>
      </xdr:nvSpPr>
      <xdr:spPr>
        <a:xfrm>
          <a:off x="3746500" y="12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114399</xdr:rowOff>
    </xdr:from>
    <xdr:ext cx="534377" cy="259045"/>
    <xdr:sp macro="" textlink="">
      <xdr:nvSpPr>
        <xdr:cNvPr id="198" name="テキスト ボックス 197"/>
        <xdr:cNvSpPr txBox="1"/>
      </xdr:nvSpPr>
      <xdr:spPr>
        <a:xfrm>
          <a:off x="3530111" y="122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97038</xdr:rowOff>
    </xdr:from>
    <xdr:to>
      <xdr:col>15</xdr:col>
      <xdr:colOff>101600</xdr:colOff>
      <xdr:row>75</xdr:row>
      <xdr:rowOff>27188</xdr:rowOff>
    </xdr:to>
    <xdr:sp macro="" textlink="">
      <xdr:nvSpPr>
        <xdr:cNvPr id="199" name="楕円 198"/>
        <xdr:cNvSpPr/>
      </xdr:nvSpPr>
      <xdr:spPr>
        <a:xfrm>
          <a:off x="2857500" y="12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43715</xdr:rowOff>
    </xdr:from>
    <xdr:ext cx="469744" cy="259045"/>
    <xdr:sp macro="" textlink="">
      <xdr:nvSpPr>
        <xdr:cNvPr id="200" name="テキスト ボックス 199"/>
        <xdr:cNvSpPr txBox="1"/>
      </xdr:nvSpPr>
      <xdr:spPr>
        <a:xfrm>
          <a:off x="2673428" y="125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73630</xdr:rowOff>
    </xdr:from>
    <xdr:to>
      <xdr:col>10</xdr:col>
      <xdr:colOff>165100</xdr:colOff>
      <xdr:row>76</xdr:row>
      <xdr:rowOff>3780</xdr:rowOff>
    </xdr:to>
    <xdr:sp macro="" textlink="">
      <xdr:nvSpPr>
        <xdr:cNvPr id="201" name="楕円 200"/>
        <xdr:cNvSpPr/>
      </xdr:nvSpPr>
      <xdr:spPr>
        <a:xfrm>
          <a:off x="1968500" y="12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20307</xdr:rowOff>
    </xdr:from>
    <xdr:ext cx="469744" cy="259045"/>
    <xdr:sp macro="" textlink="">
      <xdr:nvSpPr>
        <xdr:cNvPr id="202" name="テキスト ボックス 201"/>
        <xdr:cNvSpPr txBox="1"/>
      </xdr:nvSpPr>
      <xdr:spPr>
        <a:xfrm>
          <a:off x="1784428" y="127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4866</xdr:rowOff>
    </xdr:from>
    <xdr:to>
      <xdr:col>6</xdr:col>
      <xdr:colOff>38100</xdr:colOff>
      <xdr:row>76</xdr:row>
      <xdr:rowOff>106466</xdr:rowOff>
    </xdr:to>
    <xdr:sp macro="" textlink="">
      <xdr:nvSpPr>
        <xdr:cNvPr id="203" name="楕円 202"/>
        <xdr:cNvSpPr/>
      </xdr:nvSpPr>
      <xdr:spPr>
        <a:xfrm>
          <a:off x="1079500" y="130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122993</xdr:rowOff>
    </xdr:from>
    <xdr:ext cx="469744" cy="259045"/>
    <xdr:sp macro="" textlink="">
      <xdr:nvSpPr>
        <xdr:cNvPr id="204" name="テキスト ボックス 203"/>
        <xdr:cNvSpPr txBox="1"/>
      </xdr:nvSpPr>
      <xdr:spPr>
        <a:xfrm>
          <a:off x="895428" y="128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167323</xdr:rowOff>
    </xdr:from>
    <xdr:to>
      <xdr:col>24</xdr:col>
      <xdr:colOff>63500</xdr:colOff>
      <xdr:row>95</xdr:row>
      <xdr:rowOff>116593</xdr:rowOff>
    </xdr:to>
    <xdr:cxnSp macro="">
      <xdr:nvCxnSpPr>
        <xdr:cNvPr id="234" name="直線コネクタ 233"/>
        <xdr:cNvCxnSpPr/>
      </xdr:nvCxnSpPr>
      <xdr:spPr>
        <a:xfrm flipV="1">
          <a:off x="3797300" y="16283623"/>
          <a:ext cx="838200" cy="1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116593</xdr:rowOff>
    </xdr:from>
    <xdr:to>
      <xdr:col>19</xdr:col>
      <xdr:colOff>177800</xdr:colOff>
      <xdr:row>96</xdr:row>
      <xdr:rowOff>90970</xdr:rowOff>
    </xdr:to>
    <xdr:cxnSp macro="">
      <xdr:nvCxnSpPr>
        <xdr:cNvPr id="237" name="直線コネクタ 236"/>
        <xdr:cNvCxnSpPr/>
      </xdr:nvCxnSpPr>
      <xdr:spPr>
        <a:xfrm flipV="1">
          <a:off x="2908300" y="16404343"/>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90970</xdr:rowOff>
    </xdr:from>
    <xdr:to>
      <xdr:col>15</xdr:col>
      <xdr:colOff>50800</xdr:colOff>
      <xdr:row>96</xdr:row>
      <xdr:rowOff>132232</xdr:rowOff>
    </xdr:to>
    <xdr:cxnSp macro="">
      <xdr:nvCxnSpPr>
        <xdr:cNvPr id="240" name="直線コネクタ 239"/>
        <xdr:cNvCxnSpPr/>
      </xdr:nvCxnSpPr>
      <xdr:spPr>
        <a:xfrm flipV="1">
          <a:off x="2019300" y="16550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132232</xdr:rowOff>
    </xdr:from>
    <xdr:to>
      <xdr:col>10</xdr:col>
      <xdr:colOff>114300</xdr:colOff>
      <xdr:row>96</xdr:row>
      <xdr:rowOff>159913</xdr:rowOff>
    </xdr:to>
    <xdr:cxnSp macro="">
      <xdr:nvCxnSpPr>
        <xdr:cNvPr id="243" name="直線コネクタ 242"/>
        <xdr:cNvCxnSpPr/>
      </xdr:nvCxnSpPr>
      <xdr:spPr>
        <a:xfrm flipV="1">
          <a:off x="1130300" y="16591432"/>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5" name="テキスト ボックス 244"/>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116523</xdr:rowOff>
    </xdr:from>
    <xdr:to>
      <xdr:col>24</xdr:col>
      <xdr:colOff>114300</xdr:colOff>
      <xdr:row>95</xdr:row>
      <xdr:rowOff>46673</xdr:rowOff>
    </xdr:to>
    <xdr:sp macro="" textlink="">
      <xdr:nvSpPr>
        <xdr:cNvPr id="253" name="楕円 252"/>
        <xdr:cNvSpPr/>
      </xdr:nvSpPr>
      <xdr:spPr>
        <a:xfrm>
          <a:off x="4584700" y="162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139400</xdr:rowOff>
    </xdr:from>
    <xdr:ext cx="599010" cy="259045"/>
    <xdr:sp macro="" textlink="">
      <xdr:nvSpPr>
        <xdr:cNvPr id="254" name="扶助費該当値テキスト"/>
        <xdr:cNvSpPr txBox="1"/>
      </xdr:nvSpPr>
      <xdr:spPr>
        <a:xfrm>
          <a:off x="4686300" y="1608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65793</xdr:rowOff>
    </xdr:from>
    <xdr:to>
      <xdr:col>20</xdr:col>
      <xdr:colOff>38100</xdr:colOff>
      <xdr:row>95</xdr:row>
      <xdr:rowOff>167393</xdr:rowOff>
    </xdr:to>
    <xdr:sp macro="" textlink="">
      <xdr:nvSpPr>
        <xdr:cNvPr id="255" name="楕円 254"/>
        <xdr:cNvSpPr/>
      </xdr:nvSpPr>
      <xdr:spPr>
        <a:xfrm>
          <a:off x="3746500" y="163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12470</xdr:rowOff>
    </xdr:from>
    <xdr:ext cx="599010" cy="259045"/>
    <xdr:sp macro="" textlink="">
      <xdr:nvSpPr>
        <xdr:cNvPr id="256" name="テキスト ボックス 255"/>
        <xdr:cNvSpPr txBox="1"/>
      </xdr:nvSpPr>
      <xdr:spPr>
        <a:xfrm>
          <a:off x="3497795" y="161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40170</xdr:rowOff>
    </xdr:from>
    <xdr:to>
      <xdr:col>15</xdr:col>
      <xdr:colOff>101600</xdr:colOff>
      <xdr:row>96</xdr:row>
      <xdr:rowOff>141770</xdr:rowOff>
    </xdr:to>
    <xdr:sp macro="" textlink="">
      <xdr:nvSpPr>
        <xdr:cNvPr id="257" name="楕円 256"/>
        <xdr:cNvSpPr/>
      </xdr:nvSpPr>
      <xdr:spPr>
        <a:xfrm>
          <a:off x="2857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158297</xdr:rowOff>
    </xdr:from>
    <xdr:ext cx="599010" cy="259045"/>
    <xdr:sp macro="" textlink="">
      <xdr:nvSpPr>
        <xdr:cNvPr id="258" name="テキスト ボックス 257"/>
        <xdr:cNvSpPr txBox="1"/>
      </xdr:nvSpPr>
      <xdr:spPr>
        <a:xfrm>
          <a:off x="2608795" y="162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81432</xdr:rowOff>
    </xdr:from>
    <xdr:to>
      <xdr:col>10</xdr:col>
      <xdr:colOff>165100</xdr:colOff>
      <xdr:row>97</xdr:row>
      <xdr:rowOff>11582</xdr:rowOff>
    </xdr:to>
    <xdr:sp macro="" textlink="">
      <xdr:nvSpPr>
        <xdr:cNvPr id="259" name="楕円 258"/>
        <xdr:cNvSpPr/>
      </xdr:nvSpPr>
      <xdr:spPr>
        <a:xfrm>
          <a:off x="1968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2709</xdr:rowOff>
    </xdr:from>
    <xdr:ext cx="599010" cy="259045"/>
    <xdr:sp macro="" textlink="">
      <xdr:nvSpPr>
        <xdr:cNvPr id="260" name="テキスト ボックス 259"/>
        <xdr:cNvSpPr txBox="1"/>
      </xdr:nvSpPr>
      <xdr:spPr>
        <a:xfrm>
          <a:off x="1719795" y="166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109113</xdr:rowOff>
    </xdr:from>
    <xdr:to>
      <xdr:col>6</xdr:col>
      <xdr:colOff>38100</xdr:colOff>
      <xdr:row>97</xdr:row>
      <xdr:rowOff>39263</xdr:rowOff>
    </xdr:to>
    <xdr:sp macro="" textlink="">
      <xdr:nvSpPr>
        <xdr:cNvPr id="261" name="楕円 260"/>
        <xdr:cNvSpPr/>
      </xdr:nvSpPr>
      <xdr:spPr>
        <a:xfrm>
          <a:off x="1079500" y="1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55790</xdr:rowOff>
    </xdr:from>
    <xdr:ext cx="599010" cy="259045"/>
    <xdr:sp macro="" textlink="">
      <xdr:nvSpPr>
        <xdr:cNvPr id="262" name="テキスト ボックス 261"/>
        <xdr:cNvSpPr txBox="1"/>
      </xdr:nvSpPr>
      <xdr:spPr>
        <a:xfrm>
          <a:off x="830795" y="163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95882</xdr:rowOff>
    </xdr:from>
    <xdr:to>
      <xdr:col>55</xdr:col>
      <xdr:colOff>0</xdr:colOff>
      <xdr:row>38</xdr:row>
      <xdr:rowOff>48695</xdr:rowOff>
    </xdr:to>
    <xdr:cxnSp macro="">
      <xdr:nvCxnSpPr>
        <xdr:cNvPr id="289" name="直線コネクタ 288"/>
        <xdr:cNvCxnSpPr/>
      </xdr:nvCxnSpPr>
      <xdr:spPr>
        <a:xfrm flipV="1">
          <a:off x="9639300" y="6096632"/>
          <a:ext cx="838200" cy="4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45910</xdr:rowOff>
    </xdr:from>
    <xdr:to>
      <xdr:col>50</xdr:col>
      <xdr:colOff>114300</xdr:colOff>
      <xdr:row>38</xdr:row>
      <xdr:rowOff>48695</xdr:rowOff>
    </xdr:to>
    <xdr:cxnSp macro="">
      <xdr:nvCxnSpPr>
        <xdr:cNvPr id="292" name="直線コネクタ 291"/>
        <xdr:cNvCxnSpPr/>
      </xdr:nvCxnSpPr>
      <xdr:spPr>
        <a:xfrm>
          <a:off x="8750300" y="6561010"/>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45910</xdr:rowOff>
    </xdr:from>
    <xdr:to>
      <xdr:col>45</xdr:col>
      <xdr:colOff>177800</xdr:colOff>
      <xdr:row>38</xdr:row>
      <xdr:rowOff>53239</xdr:rowOff>
    </xdr:to>
    <xdr:cxnSp macro="">
      <xdr:nvCxnSpPr>
        <xdr:cNvPr id="295" name="直線コネクタ 294"/>
        <xdr:cNvCxnSpPr/>
      </xdr:nvCxnSpPr>
      <xdr:spPr>
        <a:xfrm flipV="1">
          <a:off x="7861300" y="65610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53239</xdr:rowOff>
    </xdr:from>
    <xdr:to>
      <xdr:col>41</xdr:col>
      <xdr:colOff>50800</xdr:colOff>
      <xdr:row>38</xdr:row>
      <xdr:rowOff>61487</xdr:rowOff>
    </xdr:to>
    <xdr:cxnSp macro="">
      <xdr:nvCxnSpPr>
        <xdr:cNvPr id="298" name="直線コネクタ 297"/>
        <xdr:cNvCxnSpPr/>
      </xdr:nvCxnSpPr>
      <xdr:spPr>
        <a:xfrm flipV="1">
          <a:off x="6972300" y="656833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45082</xdr:rowOff>
    </xdr:from>
    <xdr:to>
      <xdr:col>55</xdr:col>
      <xdr:colOff>50800</xdr:colOff>
      <xdr:row>35</xdr:row>
      <xdr:rowOff>146682</xdr:rowOff>
    </xdr:to>
    <xdr:sp macro="" textlink="">
      <xdr:nvSpPr>
        <xdr:cNvPr id="308" name="楕円 307"/>
        <xdr:cNvSpPr/>
      </xdr:nvSpPr>
      <xdr:spPr>
        <a:xfrm>
          <a:off x="10426700" y="60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169345</xdr:rowOff>
    </xdr:from>
    <xdr:to>
      <xdr:col>50</xdr:col>
      <xdr:colOff>165100</xdr:colOff>
      <xdr:row>38</xdr:row>
      <xdr:rowOff>99495</xdr:rowOff>
    </xdr:to>
    <xdr:sp macro="" textlink="">
      <xdr:nvSpPr>
        <xdr:cNvPr id="310" name="楕円 309"/>
        <xdr:cNvSpPr/>
      </xdr:nvSpPr>
      <xdr:spPr>
        <a:xfrm>
          <a:off x="9588500" y="65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90622</xdr:rowOff>
    </xdr:from>
    <xdr:ext cx="534377" cy="259045"/>
    <xdr:sp macro="" textlink="">
      <xdr:nvSpPr>
        <xdr:cNvPr id="311" name="テキスト ボックス 310"/>
        <xdr:cNvSpPr txBox="1"/>
      </xdr:nvSpPr>
      <xdr:spPr>
        <a:xfrm>
          <a:off x="9372111" y="66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166560</xdr:rowOff>
    </xdr:from>
    <xdr:to>
      <xdr:col>46</xdr:col>
      <xdr:colOff>38100</xdr:colOff>
      <xdr:row>38</xdr:row>
      <xdr:rowOff>96710</xdr:rowOff>
    </xdr:to>
    <xdr:sp macro="" textlink="">
      <xdr:nvSpPr>
        <xdr:cNvPr id="312" name="楕円 311"/>
        <xdr:cNvSpPr/>
      </xdr:nvSpPr>
      <xdr:spPr>
        <a:xfrm>
          <a:off x="8699500" y="65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87837</xdr:rowOff>
    </xdr:from>
    <xdr:ext cx="534377" cy="259045"/>
    <xdr:sp macro="" textlink="">
      <xdr:nvSpPr>
        <xdr:cNvPr id="313" name="テキスト ボックス 312"/>
        <xdr:cNvSpPr txBox="1"/>
      </xdr:nvSpPr>
      <xdr:spPr>
        <a:xfrm>
          <a:off x="8483111" y="66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2439</xdr:rowOff>
    </xdr:from>
    <xdr:to>
      <xdr:col>41</xdr:col>
      <xdr:colOff>101600</xdr:colOff>
      <xdr:row>38</xdr:row>
      <xdr:rowOff>104039</xdr:rowOff>
    </xdr:to>
    <xdr:sp macro="" textlink="">
      <xdr:nvSpPr>
        <xdr:cNvPr id="314" name="楕円 313"/>
        <xdr:cNvSpPr/>
      </xdr:nvSpPr>
      <xdr:spPr>
        <a:xfrm>
          <a:off x="7810500" y="65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95166</xdr:rowOff>
    </xdr:from>
    <xdr:ext cx="534377" cy="259045"/>
    <xdr:sp macro="" textlink="">
      <xdr:nvSpPr>
        <xdr:cNvPr id="315" name="テキスト ボックス 314"/>
        <xdr:cNvSpPr txBox="1"/>
      </xdr:nvSpPr>
      <xdr:spPr>
        <a:xfrm>
          <a:off x="7594111" y="66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10687</xdr:rowOff>
    </xdr:from>
    <xdr:to>
      <xdr:col>36</xdr:col>
      <xdr:colOff>165100</xdr:colOff>
      <xdr:row>38</xdr:row>
      <xdr:rowOff>112287</xdr:rowOff>
    </xdr:to>
    <xdr:sp macro="" textlink="">
      <xdr:nvSpPr>
        <xdr:cNvPr id="316" name="楕円 315"/>
        <xdr:cNvSpPr/>
      </xdr:nvSpPr>
      <xdr:spPr>
        <a:xfrm>
          <a:off x="6921500" y="65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103414</xdr:rowOff>
    </xdr:from>
    <xdr:ext cx="534377" cy="259045"/>
    <xdr:sp macro="" textlink="">
      <xdr:nvSpPr>
        <xdr:cNvPr id="317" name="テキスト ボックス 316"/>
        <xdr:cNvSpPr txBox="1"/>
      </xdr:nvSpPr>
      <xdr:spPr>
        <a:xfrm>
          <a:off x="6705111" y="66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96449</xdr:rowOff>
    </xdr:from>
    <xdr:to>
      <xdr:col>55</xdr:col>
      <xdr:colOff>0</xdr:colOff>
      <xdr:row>57</xdr:row>
      <xdr:rowOff>122776</xdr:rowOff>
    </xdr:to>
    <xdr:cxnSp macro="">
      <xdr:nvCxnSpPr>
        <xdr:cNvPr id="346" name="直線コネクタ 345"/>
        <xdr:cNvCxnSpPr/>
      </xdr:nvCxnSpPr>
      <xdr:spPr>
        <a:xfrm flipV="1">
          <a:off x="9639300" y="9869099"/>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57693</xdr:rowOff>
    </xdr:from>
    <xdr:to>
      <xdr:col>50</xdr:col>
      <xdr:colOff>114300</xdr:colOff>
      <xdr:row>57</xdr:row>
      <xdr:rowOff>122776</xdr:rowOff>
    </xdr:to>
    <xdr:cxnSp macro="">
      <xdr:nvCxnSpPr>
        <xdr:cNvPr id="349" name="直線コネクタ 348"/>
        <xdr:cNvCxnSpPr/>
      </xdr:nvCxnSpPr>
      <xdr:spPr>
        <a:xfrm>
          <a:off x="8750300" y="9658893"/>
          <a:ext cx="889000" cy="2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57693</xdr:rowOff>
    </xdr:from>
    <xdr:to>
      <xdr:col>45</xdr:col>
      <xdr:colOff>177800</xdr:colOff>
      <xdr:row>57</xdr:row>
      <xdr:rowOff>139738</xdr:rowOff>
    </xdr:to>
    <xdr:cxnSp macro="">
      <xdr:nvCxnSpPr>
        <xdr:cNvPr id="352" name="直線コネクタ 351"/>
        <xdr:cNvCxnSpPr/>
      </xdr:nvCxnSpPr>
      <xdr:spPr>
        <a:xfrm flipV="1">
          <a:off x="7861300" y="9658893"/>
          <a:ext cx="889000" cy="2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96967</xdr:rowOff>
    </xdr:from>
    <xdr:to>
      <xdr:col>41</xdr:col>
      <xdr:colOff>50800</xdr:colOff>
      <xdr:row>57</xdr:row>
      <xdr:rowOff>139738</xdr:rowOff>
    </xdr:to>
    <xdr:cxnSp macro="">
      <xdr:nvCxnSpPr>
        <xdr:cNvPr id="355" name="直線コネクタ 354"/>
        <xdr:cNvCxnSpPr/>
      </xdr:nvCxnSpPr>
      <xdr:spPr>
        <a:xfrm>
          <a:off x="6972300" y="986961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45649</xdr:rowOff>
    </xdr:from>
    <xdr:to>
      <xdr:col>55</xdr:col>
      <xdr:colOff>50800</xdr:colOff>
      <xdr:row>57</xdr:row>
      <xdr:rowOff>147249</xdr:rowOff>
    </xdr:to>
    <xdr:sp macro="" textlink="">
      <xdr:nvSpPr>
        <xdr:cNvPr id="365" name="楕円 364"/>
        <xdr:cNvSpPr/>
      </xdr:nvSpPr>
      <xdr:spPr>
        <a:xfrm>
          <a:off x="10426700" y="98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132026</xdr:rowOff>
    </xdr:from>
    <xdr:ext cx="534377" cy="259045"/>
    <xdr:sp macro="" textlink="">
      <xdr:nvSpPr>
        <xdr:cNvPr id="366" name="普通建設事業費該当値テキスト"/>
        <xdr:cNvSpPr txBox="1"/>
      </xdr:nvSpPr>
      <xdr:spPr>
        <a:xfrm>
          <a:off x="10528300" y="97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71976</xdr:rowOff>
    </xdr:from>
    <xdr:to>
      <xdr:col>50</xdr:col>
      <xdr:colOff>165100</xdr:colOff>
      <xdr:row>58</xdr:row>
      <xdr:rowOff>2126</xdr:rowOff>
    </xdr:to>
    <xdr:sp macro="" textlink="">
      <xdr:nvSpPr>
        <xdr:cNvPr id="367" name="楕円 366"/>
        <xdr:cNvSpPr/>
      </xdr:nvSpPr>
      <xdr:spPr>
        <a:xfrm>
          <a:off x="9588500" y="9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164703</xdr:rowOff>
    </xdr:from>
    <xdr:ext cx="534377" cy="259045"/>
    <xdr:sp macro="" textlink="">
      <xdr:nvSpPr>
        <xdr:cNvPr id="368" name="テキスト ボックス 367"/>
        <xdr:cNvSpPr txBox="1"/>
      </xdr:nvSpPr>
      <xdr:spPr>
        <a:xfrm>
          <a:off x="9372111" y="9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6893</xdr:rowOff>
    </xdr:from>
    <xdr:to>
      <xdr:col>46</xdr:col>
      <xdr:colOff>38100</xdr:colOff>
      <xdr:row>56</xdr:row>
      <xdr:rowOff>108493</xdr:rowOff>
    </xdr:to>
    <xdr:sp macro="" textlink="">
      <xdr:nvSpPr>
        <xdr:cNvPr id="369" name="楕円 368"/>
        <xdr:cNvSpPr/>
      </xdr:nvSpPr>
      <xdr:spPr>
        <a:xfrm>
          <a:off x="8699500" y="96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125020</xdr:rowOff>
    </xdr:from>
    <xdr:ext cx="534377" cy="259045"/>
    <xdr:sp macro="" textlink="">
      <xdr:nvSpPr>
        <xdr:cNvPr id="370" name="テキスト ボックス 369"/>
        <xdr:cNvSpPr txBox="1"/>
      </xdr:nvSpPr>
      <xdr:spPr>
        <a:xfrm>
          <a:off x="8483111" y="9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88938</xdr:rowOff>
    </xdr:from>
    <xdr:to>
      <xdr:col>41</xdr:col>
      <xdr:colOff>101600</xdr:colOff>
      <xdr:row>58</xdr:row>
      <xdr:rowOff>19088</xdr:rowOff>
    </xdr:to>
    <xdr:sp macro="" textlink="">
      <xdr:nvSpPr>
        <xdr:cNvPr id="371" name="楕円 370"/>
        <xdr:cNvSpPr/>
      </xdr:nvSpPr>
      <xdr:spPr>
        <a:xfrm>
          <a:off x="7810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10215</xdr:rowOff>
    </xdr:from>
    <xdr:ext cx="534377" cy="259045"/>
    <xdr:sp macro="" textlink="">
      <xdr:nvSpPr>
        <xdr:cNvPr id="372" name="テキスト ボックス 371"/>
        <xdr:cNvSpPr txBox="1"/>
      </xdr:nvSpPr>
      <xdr:spPr>
        <a:xfrm>
          <a:off x="7594111" y="9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46167</xdr:rowOff>
    </xdr:from>
    <xdr:to>
      <xdr:col>36</xdr:col>
      <xdr:colOff>165100</xdr:colOff>
      <xdr:row>57</xdr:row>
      <xdr:rowOff>147767</xdr:rowOff>
    </xdr:to>
    <xdr:sp macro="" textlink="">
      <xdr:nvSpPr>
        <xdr:cNvPr id="373" name="楕円 372"/>
        <xdr:cNvSpPr/>
      </xdr:nvSpPr>
      <xdr:spPr>
        <a:xfrm>
          <a:off x="6921500" y="98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138894</xdr:rowOff>
    </xdr:from>
    <xdr:ext cx="534377" cy="259045"/>
    <xdr:sp macro="" textlink="">
      <xdr:nvSpPr>
        <xdr:cNvPr id="374" name="テキスト ボックス 373"/>
        <xdr:cNvSpPr txBox="1"/>
      </xdr:nvSpPr>
      <xdr:spPr>
        <a:xfrm>
          <a:off x="6705111" y="99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67645</xdr:rowOff>
    </xdr:from>
    <xdr:to>
      <xdr:col>55</xdr:col>
      <xdr:colOff>0</xdr:colOff>
      <xdr:row>77</xdr:row>
      <xdr:rowOff>143129</xdr:rowOff>
    </xdr:to>
    <xdr:cxnSp macro="">
      <xdr:nvCxnSpPr>
        <xdr:cNvPr id="401" name="直線コネクタ 400"/>
        <xdr:cNvCxnSpPr/>
      </xdr:nvCxnSpPr>
      <xdr:spPr>
        <a:xfrm flipV="1">
          <a:off x="9639300" y="13097845"/>
          <a:ext cx="8382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3683</xdr:rowOff>
    </xdr:from>
    <xdr:to>
      <xdr:col>50</xdr:col>
      <xdr:colOff>114300</xdr:colOff>
      <xdr:row>77</xdr:row>
      <xdr:rowOff>143129</xdr:rowOff>
    </xdr:to>
    <xdr:cxnSp macro="">
      <xdr:nvCxnSpPr>
        <xdr:cNvPr id="404" name="直線コネクタ 403"/>
        <xdr:cNvCxnSpPr/>
      </xdr:nvCxnSpPr>
      <xdr:spPr>
        <a:xfrm>
          <a:off x="8750300" y="13205333"/>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3683</xdr:rowOff>
    </xdr:from>
    <xdr:to>
      <xdr:col>45</xdr:col>
      <xdr:colOff>177800</xdr:colOff>
      <xdr:row>77</xdr:row>
      <xdr:rowOff>150079</xdr:rowOff>
    </xdr:to>
    <xdr:cxnSp macro="">
      <xdr:nvCxnSpPr>
        <xdr:cNvPr id="407" name="直線コネクタ 406"/>
        <xdr:cNvCxnSpPr/>
      </xdr:nvCxnSpPr>
      <xdr:spPr>
        <a:xfrm flipV="1">
          <a:off x="7861300" y="13205333"/>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103032</xdr:rowOff>
    </xdr:from>
    <xdr:to>
      <xdr:col>41</xdr:col>
      <xdr:colOff>50800</xdr:colOff>
      <xdr:row>77</xdr:row>
      <xdr:rowOff>150079</xdr:rowOff>
    </xdr:to>
    <xdr:cxnSp macro="">
      <xdr:nvCxnSpPr>
        <xdr:cNvPr id="410" name="直線コネクタ 409"/>
        <xdr:cNvCxnSpPr/>
      </xdr:nvCxnSpPr>
      <xdr:spPr>
        <a:xfrm>
          <a:off x="6972300" y="13304682"/>
          <a:ext cx="8890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16845</xdr:rowOff>
    </xdr:from>
    <xdr:to>
      <xdr:col>55</xdr:col>
      <xdr:colOff>50800</xdr:colOff>
      <xdr:row>76</xdr:row>
      <xdr:rowOff>118445</xdr:rowOff>
    </xdr:to>
    <xdr:sp macro="" textlink="">
      <xdr:nvSpPr>
        <xdr:cNvPr id="420" name="楕円 419"/>
        <xdr:cNvSpPr/>
      </xdr:nvSpPr>
      <xdr:spPr>
        <a:xfrm>
          <a:off x="104267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39722</xdr:rowOff>
    </xdr:from>
    <xdr:ext cx="469744" cy="259045"/>
    <xdr:sp macro="" textlink="">
      <xdr:nvSpPr>
        <xdr:cNvPr id="421" name="普通建設事業費 （ うち新規整備　）該当値テキスト"/>
        <xdr:cNvSpPr txBox="1"/>
      </xdr:nvSpPr>
      <xdr:spPr>
        <a:xfrm>
          <a:off x="10528300" y="128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92329</xdr:rowOff>
    </xdr:from>
    <xdr:to>
      <xdr:col>50</xdr:col>
      <xdr:colOff>165100</xdr:colOff>
      <xdr:row>78</xdr:row>
      <xdr:rowOff>22479</xdr:rowOff>
    </xdr:to>
    <xdr:sp macro="" textlink="">
      <xdr:nvSpPr>
        <xdr:cNvPr id="422" name="楕円 421"/>
        <xdr:cNvSpPr/>
      </xdr:nvSpPr>
      <xdr:spPr>
        <a:xfrm>
          <a:off x="9588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13606</xdr:rowOff>
    </xdr:from>
    <xdr:ext cx="469744" cy="259045"/>
    <xdr:sp macro="" textlink="">
      <xdr:nvSpPr>
        <xdr:cNvPr id="423" name="テキスト ボックス 422"/>
        <xdr:cNvSpPr txBox="1"/>
      </xdr:nvSpPr>
      <xdr:spPr>
        <a:xfrm>
          <a:off x="9404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124333</xdr:rowOff>
    </xdr:from>
    <xdr:to>
      <xdr:col>46</xdr:col>
      <xdr:colOff>38100</xdr:colOff>
      <xdr:row>77</xdr:row>
      <xdr:rowOff>54483</xdr:rowOff>
    </xdr:to>
    <xdr:sp macro="" textlink="">
      <xdr:nvSpPr>
        <xdr:cNvPr id="424" name="楕円 423"/>
        <xdr:cNvSpPr/>
      </xdr:nvSpPr>
      <xdr:spPr>
        <a:xfrm>
          <a:off x="8699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71010</xdr:rowOff>
    </xdr:from>
    <xdr:ext cx="469744" cy="259045"/>
    <xdr:sp macro="" textlink="">
      <xdr:nvSpPr>
        <xdr:cNvPr id="425" name="テキスト ボックス 424"/>
        <xdr:cNvSpPr txBox="1"/>
      </xdr:nvSpPr>
      <xdr:spPr>
        <a:xfrm>
          <a:off x="8515428" y="129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99279</xdr:rowOff>
    </xdr:from>
    <xdr:to>
      <xdr:col>41</xdr:col>
      <xdr:colOff>101600</xdr:colOff>
      <xdr:row>78</xdr:row>
      <xdr:rowOff>29429</xdr:rowOff>
    </xdr:to>
    <xdr:sp macro="" textlink="">
      <xdr:nvSpPr>
        <xdr:cNvPr id="426" name="楕円 425"/>
        <xdr:cNvSpPr/>
      </xdr:nvSpPr>
      <xdr:spPr>
        <a:xfrm>
          <a:off x="7810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20556</xdr:rowOff>
    </xdr:from>
    <xdr:ext cx="469744" cy="259045"/>
    <xdr:sp macro="" textlink="">
      <xdr:nvSpPr>
        <xdr:cNvPr id="427" name="テキスト ボックス 426"/>
        <xdr:cNvSpPr txBox="1"/>
      </xdr:nvSpPr>
      <xdr:spPr>
        <a:xfrm>
          <a:off x="7626428" y="133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52232</xdr:rowOff>
    </xdr:from>
    <xdr:to>
      <xdr:col>36</xdr:col>
      <xdr:colOff>165100</xdr:colOff>
      <xdr:row>77</xdr:row>
      <xdr:rowOff>153832</xdr:rowOff>
    </xdr:to>
    <xdr:sp macro="" textlink="">
      <xdr:nvSpPr>
        <xdr:cNvPr id="428" name="楕円 427"/>
        <xdr:cNvSpPr/>
      </xdr:nvSpPr>
      <xdr:spPr>
        <a:xfrm>
          <a:off x="6921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144959</xdr:rowOff>
    </xdr:from>
    <xdr:ext cx="469744" cy="259045"/>
    <xdr:sp macro="" textlink="">
      <xdr:nvSpPr>
        <xdr:cNvPr id="429" name="テキスト ボックス 428"/>
        <xdr:cNvSpPr txBox="1"/>
      </xdr:nvSpPr>
      <xdr:spPr>
        <a:xfrm>
          <a:off x="6737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91726</xdr:rowOff>
    </xdr:from>
    <xdr:to>
      <xdr:col>55</xdr:col>
      <xdr:colOff>0</xdr:colOff>
      <xdr:row>98</xdr:row>
      <xdr:rowOff>7733</xdr:rowOff>
    </xdr:to>
    <xdr:cxnSp macro="">
      <xdr:nvCxnSpPr>
        <xdr:cNvPr id="460" name="直線コネクタ 459"/>
        <xdr:cNvCxnSpPr/>
      </xdr:nvCxnSpPr>
      <xdr:spPr>
        <a:xfrm>
          <a:off x="9639300" y="16722376"/>
          <a:ext cx="838200" cy="8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7358</xdr:rowOff>
    </xdr:from>
    <xdr:to>
      <xdr:col>50</xdr:col>
      <xdr:colOff>114300</xdr:colOff>
      <xdr:row>97</xdr:row>
      <xdr:rowOff>91726</xdr:rowOff>
    </xdr:to>
    <xdr:cxnSp macro="">
      <xdr:nvCxnSpPr>
        <xdr:cNvPr id="463" name="直線コネクタ 462"/>
        <xdr:cNvCxnSpPr/>
      </xdr:nvCxnSpPr>
      <xdr:spPr>
        <a:xfrm>
          <a:off x="8750300" y="16638008"/>
          <a:ext cx="889000" cy="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7358</xdr:rowOff>
    </xdr:from>
    <xdr:to>
      <xdr:col>45</xdr:col>
      <xdr:colOff>177800</xdr:colOff>
      <xdr:row>97</xdr:row>
      <xdr:rowOff>124710</xdr:rowOff>
    </xdr:to>
    <xdr:cxnSp macro="">
      <xdr:nvCxnSpPr>
        <xdr:cNvPr id="466" name="直線コネクタ 465"/>
        <xdr:cNvCxnSpPr/>
      </xdr:nvCxnSpPr>
      <xdr:spPr>
        <a:xfrm flipV="1">
          <a:off x="7861300" y="16638008"/>
          <a:ext cx="889000" cy="1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118946</xdr:rowOff>
    </xdr:from>
    <xdr:to>
      <xdr:col>41</xdr:col>
      <xdr:colOff>50800</xdr:colOff>
      <xdr:row>97</xdr:row>
      <xdr:rowOff>124710</xdr:rowOff>
    </xdr:to>
    <xdr:cxnSp macro="">
      <xdr:nvCxnSpPr>
        <xdr:cNvPr id="469" name="直線コネクタ 468"/>
        <xdr:cNvCxnSpPr/>
      </xdr:nvCxnSpPr>
      <xdr:spPr>
        <a:xfrm>
          <a:off x="6972300" y="1674959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128383</xdr:rowOff>
    </xdr:from>
    <xdr:to>
      <xdr:col>55</xdr:col>
      <xdr:colOff>50800</xdr:colOff>
      <xdr:row>98</xdr:row>
      <xdr:rowOff>58533</xdr:rowOff>
    </xdr:to>
    <xdr:sp macro="" textlink="">
      <xdr:nvSpPr>
        <xdr:cNvPr id="479" name="楕円 478"/>
        <xdr:cNvSpPr/>
      </xdr:nvSpPr>
      <xdr:spPr>
        <a:xfrm>
          <a:off x="10426700" y="16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43310</xdr:rowOff>
    </xdr:from>
    <xdr:ext cx="534377" cy="259045"/>
    <xdr:sp macro="" textlink="">
      <xdr:nvSpPr>
        <xdr:cNvPr id="480" name="普通建設事業費 （ うち更新整備　）該当値テキスト"/>
        <xdr:cNvSpPr txBox="1"/>
      </xdr:nvSpPr>
      <xdr:spPr>
        <a:xfrm>
          <a:off x="10528300" y="166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40926</xdr:rowOff>
    </xdr:from>
    <xdr:to>
      <xdr:col>50</xdr:col>
      <xdr:colOff>165100</xdr:colOff>
      <xdr:row>97</xdr:row>
      <xdr:rowOff>142526</xdr:rowOff>
    </xdr:to>
    <xdr:sp macro="" textlink="">
      <xdr:nvSpPr>
        <xdr:cNvPr id="481" name="楕円 480"/>
        <xdr:cNvSpPr/>
      </xdr:nvSpPr>
      <xdr:spPr>
        <a:xfrm>
          <a:off x="95885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133653</xdr:rowOff>
    </xdr:from>
    <xdr:ext cx="534377" cy="259045"/>
    <xdr:sp macro="" textlink="">
      <xdr:nvSpPr>
        <xdr:cNvPr id="482" name="テキスト ボックス 481"/>
        <xdr:cNvSpPr txBox="1"/>
      </xdr:nvSpPr>
      <xdr:spPr>
        <a:xfrm>
          <a:off x="9372111" y="167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128008</xdr:rowOff>
    </xdr:from>
    <xdr:to>
      <xdr:col>46</xdr:col>
      <xdr:colOff>38100</xdr:colOff>
      <xdr:row>97</xdr:row>
      <xdr:rowOff>58158</xdr:rowOff>
    </xdr:to>
    <xdr:sp macro="" textlink="">
      <xdr:nvSpPr>
        <xdr:cNvPr id="483" name="楕円 482"/>
        <xdr:cNvSpPr/>
      </xdr:nvSpPr>
      <xdr:spPr>
        <a:xfrm>
          <a:off x="8699500" y="16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49285</xdr:rowOff>
    </xdr:from>
    <xdr:ext cx="534377" cy="259045"/>
    <xdr:sp macro="" textlink="">
      <xdr:nvSpPr>
        <xdr:cNvPr id="484" name="テキスト ボックス 483"/>
        <xdr:cNvSpPr txBox="1"/>
      </xdr:nvSpPr>
      <xdr:spPr>
        <a:xfrm>
          <a:off x="8483111" y="166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73910</xdr:rowOff>
    </xdr:from>
    <xdr:to>
      <xdr:col>41</xdr:col>
      <xdr:colOff>101600</xdr:colOff>
      <xdr:row>98</xdr:row>
      <xdr:rowOff>4060</xdr:rowOff>
    </xdr:to>
    <xdr:sp macro="" textlink="">
      <xdr:nvSpPr>
        <xdr:cNvPr id="485" name="楕円 484"/>
        <xdr:cNvSpPr/>
      </xdr:nvSpPr>
      <xdr:spPr>
        <a:xfrm>
          <a:off x="78105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166637</xdr:rowOff>
    </xdr:from>
    <xdr:ext cx="534377" cy="259045"/>
    <xdr:sp macro="" textlink="">
      <xdr:nvSpPr>
        <xdr:cNvPr id="486" name="テキスト ボックス 485"/>
        <xdr:cNvSpPr txBox="1"/>
      </xdr:nvSpPr>
      <xdr:spPr>
        <a:xfrm>
          <a:off x="7594111" y="167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68146</xdr:rowOff>
    </xdr:from>
    <xdr:to>
      <xdr:col>36</xdr:col>
      <xdr:colOff>165100</xdr:colOff>
      <xdr:row>97</xdr:row>
      <xdr:rowOff>169746</xdr:rowOff>
    </xdr:to>
    <xdr:sp macro="" textlink="">
      <xdr:nvSpPr>
        <xdr:cNvPr id="487" name="楕円 486"/>
        <xdr:cNvSpPr/>
      </xdr:nvSpPr>
      <xdr:spPr>
        <a:xfrm>
          <a:off x="6921500" y="166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160873</xdr:rowOff>
    </xdr:from>
    <xdr:ext cx="534377" cy="259045"/>
    <xdr:sp macro="" textlink="">
      <xdr:nvSpPr>
        <xdr:cNvPr id="488" name="テキスト ボックス 487"/>
        <xdr:cNvSpPr txBox="1"/>
      </xdr:nvSpPr>
      <xdr:spPr>
        <a:xfrm>
          <a:off x="6705111" y="167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165863</xdr:rowOff>
    </xdr:from>
    <xdr:to>
      <xdr:col>85</xdr:col>
      <xdr:colOff>127000</xdr:colOff>
      <xdr:row>76</xdr:row>
      <xdr:rowOff>89027</xdr:rowOff>
    </xdr:to>
    <xdr:cxnSp macro="">
      <xdr:nvCxnSpPr>
        <xdr:cNvPr id="625" name="直線コネクタ 624"/>
        <xdr:cNvCxnSpPr/>
      </xdr:nvCxnSpPr>
      <xdr:spPr>
        <a:xfrm>
          <a:off x="15481300" y="13024613"/>
          <a:ext cx="8382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109855</xdr:rowOff>
    </xdr:from>
    <xdr:to>
      <xdr:col>81</xdr:col>
      <xdr:colOff>50800</xdr:colOff>
      <xdr:row>75</xdr:row>
      <xdr:rowOff>165863</xdr:rowOff>
    </xdr:to>
    <xdr:cxnSp macro="">
      <xdr:nvCxnSpPr>
        <xdr:cNvPr id="628" name="直線コネクタ 627"/>
        <xdr:cNvCxnSpPr/>
      </xdr:nvCxnSpPr>
      <xdr:spPr>
        <a:xfrm>
          <a:off x="14592300" y="12968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114046</xdr:rowOff>
    </xdr:from>
    <xdr:to>
      <xdr:col>76</xdr:col>
      <xdr:colOff>114300</xdr:colOff>
      <xdr:row>75</xdr:row>
      <xdr:rowOff>109855</xdr:rowOff>
    </xdr:to>
    <xdr:cxnSp macro="">
      <xdr:nvCxnSpPr>
        <xdr:cNvPr id="631" name="直線コネクタ 630"/>
        <xdr:cNvCxnSpPr/>
      </xdr:nvCxnSpPr>
      <xdr:spPr>
        <a:xfrm>
          <a:off x="13703300" y="1280134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22225</xdr:rowOff>
    </xdr:from>
    <xdr:to>
      <xdr:col>71</xdr:col>
      <xdr:colOff>177800</xdr:colOff>
      <xdr:row>74</xdr:row>
      <xdr:rowOff>114046</xdr:rowOff>
    </xdr:to>
    <xdr:cxnSp macro="">
      <xdr:nvCxnSpPr>
        <xdr:cNvPr id="634" name="直線コネクタ 633"/>
        <xdr:cNvCxnSpPr/>
      </xdr:nvCxnSpPr>
      <xdr:spPr>
        <a:xfrm>
          <a:off x="12814300" y="12709525"/>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38227</xdr:rowOff>
    </xdr:from>
    <xdr:to>
      <xdr:col>85</xdr:col>
      <xdr:colOff>177800</xdr:colOff>
      <xdr:row>76</xdr:row>
      <xdr:rowOff>139827</xdr:rowOff>
    </xdr:to>
    <xdr:sp macro="" textlink="">
      <xdr:nvSpPr>
        <xdr:cNvPr id="644" name="楕円 643"/>
        <xdr:cNvSpPr/>
      </xdr:nvSpPr>
      <xdr:spPr>
        <a:xfrm>
          <a:off x="16268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16654</xdr:rowOff>
    </xdr:from>
    <xdr:ext cx="469744" cy="259045"/>
    <xdr:sp macro="" textlink="">
      <xdr:nvSpPr>
        <xdr:cNvPr id="645" name="公債費該当値テキスト"/>
        <xdr:cNvSpPr txBox="1"/>
      </xdr:nvSpPr>
      <xdr:spPr>
        <a:xfrm>
          <a:off x="16370300" y="130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115062</xdr:rowOff>
    </xdr:from>
    <xdr:to>
      <xdr:col>81</xdr:col>
      <xdr:colOff>101600</xdr:colOff>
      <xdr:row>76</xdr:row>
      <xdr:rowOff>45213</xdr:rowOff>
    </xdr:to>
    <xdr:sp macro="" textlink="">
      <xdr:nvSpPr>
        <xdr:cNvPr id="646" name="楕円 645"/>
        <xdr:cNvSpPr/>
      </xdr:nvSpPr>
      <xdr:spPr>
        <a:xfrm>
          <a:off x="154305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36340</xdr:rowOff>
    </xdr:from>
    <xdr:ext cx="469744" cy="259045"/>
    <xdr:sp macro="" textlink="">
      <xdr:nvSpPr>
        <xdr:cNvPr id="647" name="テキスト ボックス 646"/>
        <xdr:cNvSpPr txBox="1"/>
      </xdr:nvSpPr>
      <xdr:spPr>
        <a:xfrm>
          <a:off x="15246428" y="1306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59055</xdr:rowOff>
    </xdr:from>
    <xdr:to>
      <xdr:col>76</xdr:col>
      <xdr:colOff>165100</xdr:colOff>
      <xdr:row>75</xdr:row>
      <xdr:rowOff>160655</xdr:rowOff>
    </xdr:to>
    <xdr:sp macro="" textlink="">
      <xdr:nvSpPr>
        <xdr:cNvPr id="648" name="楕円 647"/>
        <xdr:cNvSpPr/>
      </xdr:nvSpPr>
      <xdr:spPr>
        <a:xfrm>
          <a:off x="14541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151782</xdr:rowOff>
    </xdr:from>
    <xdr:ext cx="469744" cy="259045"/>
    <xdr:sp macro="" textlink="">
      <xdr:nvSpPr>
        <xdr:cNvPr id="649" name="テキスト ボックス 648"/>
        <xdr:cNvSpPr txBox="1"/>
      </xdr:nvSpPr>
      <xdr:spPr>
        <a:xfrm>
          <a:off x="14357428" y="1301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63246</xdr:rowOff>
    </xdr:from>
    <xdr:to>
      <xdr:col>72</xdr:col>
      <xdr:colOff>38100</xdr:colOff>
      <xdr:row>74</xdr:row>
      <xdr:rowOff>164846</xdr:rowOff>
    </xdr:to>
    <xdr:sp macro="" textlink="">
      <xdr:nvSpPr>
        <xdr:cNvPr id="650" name="楕円 649"/>
        <xdr:cNvSpPr/>
      </xdr:nvSpPr>
      <xdr:spPr>
        <a:xfrm>
          <a:off x="13652500" y="127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155973</xdr:rowOff>
    </xdr:from>
    <xdr:ext cx="469744" cy="259045"/>
    <xdr:sp macro="" textlink="">
      <xdr:nvSpPr>
        <xdr:cNvPr id="651" name="テキスト ボックス 650"/>
        <xdr:cNvSpPr txBox="1"/>
      </xdr:nvSpPr>
      <xdr:spPr>
        <a:xfrm>
          <a:off x="13468428" y="128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142875</xdr:rowOff>
    </xdr:from>
    <xdr:to>
      <xdr:col>67</xdr:col>
      <xdr:colOff>101600</xdr:colOff>
      <xdr:row>74</xdr:row>
      <xdr:rowOff>73025</xdr:rowOff>
    </xdr:to>
    <xdr:sp macro="" textlink="">
      <xdr:nvSpPr>
        <xdr:cNvPr id="652" name="楕円 651"/>
        <xdr:cNvSpPr/>
      </xdr:nvSpPr>
      <xdr:spPr>
        <a:xfrm>
          <a:off x="127635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64152</xdr:rowOff>
    </xdr:from>
    <xdr:ext cx="469744" cy="259045"/>
    <xdr:sp macro="" textlink="">
      <xdr:nvSpPr>
        <xdr:cNvPr id="653" name="テキスト ボックス 652"/>
        <xdr:cNvSpPr txBox="1"/>
      </xdr:nvSpPr>
      <xdr:spPr>
        <a:xfrm>
          <a:off x="12579428" y="1275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37351</xdr:rowOff>
    </xdr:from>
    <xdr:to>
      <xdr:col>85</xdr:col>
      <xdr:colOff>127000</xdr:colOff>
      <xdr:row>98</xdr:row>
      <xdr:rowOff>116980</xdr:rowOff>
    </xdr:to>
    <xdr:cxnSp macro="">
      <xdr:nvCxnSpPr>
        <xdr:cNvPr id="682" name="直線コネクタ 681"/>
        <xdr:cNvCxnSpPr/>
      </xdr:nvCxnSpPr>
      <xdr:spPr>
        <a:xfrm>
          <a:off x="15481300" y="1683945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37351</xdr:rowOff>
    </xdr:from>
    <xdr:to>
      <xdr:col>81</xdr:col>
      <xdr:colOff>50800</xdr:colOff>
      <xdr:row>98</xdr:row>
      <xdr:rowOff>161265</xdr:rowOff>
    </xdr:to>
    <xdr:cxnSp macro="">
      <xdr:nvCxnSpPr>
        <xdr:cNvPr id="685" name="直線コネクタ 684"/>
        <xdr:cNvCxnSpPr/>
      </xdr:nvCxnSpPr>
      <xdr:spPr>
        <a:xfrm flipV="1">
          <a:off x="14592300" y="16839451"/>
          <a:ext cx="889000" cy="1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124625</xdr:rowOff>
    </xdr:from>
    <xdr:to>
      <xdr:col>76</xdr:col>
      <xdr:colOff>114300</xdr:colOff>
      <xdr:row>98</xdr:row>
      <xdr:rowOff>161265</xdr:rowOff>
    </xdr:to>
    <xdr:cxnSp macro="">
      <xdr:nvCxnSpPr>
        <xdr:cNvPr id="688" name="直線コネクタ 687"/>
        <xdr:cNvCxnSpPr/>
      </xdr:nvCxnSpPr>
      <xdr:spPr>
        <a:xfrm>
          <a:off x="13703300" y="16926725"/>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89433</xdr:rowOff>
    </xdr:from>
    <xdr:to>
      <xdr:col>71</xdr:col>
      <xdr:colOff>177800</xdr:colOff>
      <xdr:row>98</xdr:row>
      <xdr:rowOff>124625</xdr:rowOff>
    </xdr:to>
    <xdr:cxnSp macro="">
      <xdr:nvCxnSpPr>
        <xdr:cNvPr id="691" name="直線コネクタ 690"/>
        <xdr:cNvCxnSpPr/>
      </xdr:nvCxnSpPr>
      <xdr:spPr>
        <a:xfrm>
          <a:off x="12814300" y="16891533"/>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66180</xdr:rowOff>
    </xdr:from>
    <xdr:to>
      <xdr:col>85</xdr:col>
      <xdr:colOff>177800</xdr:colOff>
      <xdr:row>98</xdr:row>
      <xdr:rowOff>167780</xdr:rowOff>
    </xdr:to>
    <xdr:sp macro="" textlink="">
      <xdr:nvSpPr>
        <xdr:cNvPr id="701" name="楕円 700"/>
        <xdr:cNvSpPr/>
      </xdr:nvSpPr>
      <xdr:spPr>
        <a:xfrm>
          <a:off x="162687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152557</xdr:rowOff>
    </xdr:from>
    <xdr:ext cx="469744" cy="259045"/>
    <xdr:sp macro="" textlink="">
      <xdr:nvSpPr>
        <xdr:cNvPr id="702" name="積立金該当値テキスト"/>
        <xdr:cNvSpPr txBox="1"/>
      </xdr:nvSpPr>
      <xdr:spPr>
        <a:xfrm>
          <a:off x="16370300" y="167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158001</xdr:rowOff>
    </xdr:from>
    <xdr:to>
      <xdr:col>81</xdr:col>
      <xdr:colOff>101600</xdr:colOff>
      <xdr:row>98</xdr:row>
      <xdr:rowOff>88151</xdr:rowOff>
    </xdr:to>
    <xdr:sp macro="" textlink="">
      <xdr:nvSpPr>
        <xdr:cNvPr id="703" name="楕円 702"/>
        <xdr:cNvSpPr/>
      </xdr:nvSpPr>
      <xdr:spPr>
        <a:xfrm>
          <a:off x="15430500" y="16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79278</xdr:rowOff>
    </xdr:from>
    <xdr:ext cx="534377" cy="259045"/>
    <xdr:sp macro="" textlink="">
      <xdr:nvSpPr>
        <xdr:cNvPr id="704" name="テキスト ボックス 703"/>
        <xdr:cNvSpPr txBox="1"/>
      </xdr:nvSpPr>
      <xdr:spPr>
        <a:xfrm>
          <a:off x="15214111" y="168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110465</xdr:rowOff>
    </xdr:from>
    <xdr:to>
      <xdr:col>76</xdr:col>
      <xdr:colOff>165100</xdr:colOff>
      <xdr:row>99</xdr:row>
      <xdr:rowOff>40615</xdr:rowOff>
    </xdr:to>
    <xdr:sp macro="" textlink="">
      <xdr:nvSpPr>
        <xdr:cNvPr id="705" name="楕円 704"/>
        <xdr:cNvSpPr/>
      </xdr:nvSpPr>
      <xdr:spPr>
        <a:xfrm>
          <a:off x="14541500" y="16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31742</xdr:rowOff>
    </xdr:from>
    <xdr:ext cx="469744" cy="259045"/>
    <xdr:sp macro="" textlink="">
      <xdr:nvSpPr>
        <xdr:cNvPr id="706" name="テキスト ボックス 705"/>
        <xdr:cNvSpPr txBox="1"/>
      </xdr:nvSpPr>
      <xdr:spPr>
        <a:xfrm>
          <a:off x="14357428" y="1700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73825</xdr:rowOff>
    </xdr:from>
    <xdr:to>
      <xdr:col>72</xdr:col>
      <xdr:colOff>38100</xdr:colOff>
      <xdr:row>99</xdr:row>
      <xdr:rowOff>3975</xdr:rowOff>
    </xdr:to>
    <xdr:sp macro="" textlink="">
      <xdr:nvSpPr>
        <xdr:cNvPr id="707" name="楕円 706"/>
        <xdr:cNvSpPr/>
      </xdr:nvSpPr>
      <xdr:spPr>
        <a:xfrm>
          <a:off x="13652500" y="16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166552</xdr:rowOff>
    </xdr:from>
    <xdr:ext cx="469744" cy="259045"/>
    <xdr:sp macro="" textlink="">
      <xdr:nvSpPr>
        <xdr:cNvPr id="708" name="テキスト ボックス 707"/>
        <xdr:cNvSpPr txBox="1"/>
      </xdr:nvSpPr>
      <xdr:spPr>
        <a:xfrm>
          <a:off x="13468428" y="169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38633</xdr:rowOff>
    </xdr:from>
    <xdr:to>
      <xdr:col>67</xdr:col>
      <xdr:colOff>101600</xdr:colOff>
      <xdr:row>98</xdr:row>
      <xdr:rowOff>140233</xdr:rowOff>
    </xdr:to>
    <xdr:sp macro="" textlink="">
      <xdr:nvSpPr>
        <xdr:cNvPr id="709" name="楕円 708"/>
        <xdr:cNvSpPr/>
      </xdr:nvSpPr>
      <xdr:spPr>
        <a:xfrm>
          <a:off x="12763500" y="168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131360</xdr:rowOff>
    </xdr:from>
    <xdr:ext cx="469744" cy="259045"/>
    <xdr:sp macro="" textlink="">
      <xdr:nvSpPr>
        <xdr:cNvPr id="710" name="テキスト ボックス 709"/>
        <xdr:cNvSpPr txBox="1"/>
      </xdr:nvSpPr>
      <xdr:spPr>
        <a:xfrm>
          <a:off x="12579428" y="169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25400</xdr:rowOff>
    </xdr:from>
    <xdr:to>
      <xdr:col>107</xdr:col>
      <xdr:colOff>50800</xdr:colOff>
      <xdr:row>38</xdr:row>
      <xdr:rowOff>25400</xdr:rowOff>
    </xdr:to>
    <xdr:cxnSp macro="">
      <xdr:nvCxnSpPr>
        <xdr:cNvPr id="741" name="直線コネクタ 740"/>
        <xdr:cNvCxnSpPr/>
      </xdr:nvCxnSpPr>
      <xdr:spPr>
        <a:xfrm>
          <a:off x="19545300" y="6197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82550</xdr:rowOff>
    </xdr:from>
    <xdr:to>
      <xdr:col>102</xdr:col>
      <xdr:colOff>114300</xdr:colOff>
      <xdr:row>36</xdr:row>
      <xdr:rowOff>25400</xdr:rowOff>
    </xdr:to>
    <xdr:cxnSp macro="">
      <xdr:nvCxnSpPr>
        <xdr:cNvPr id="744" name="直線コネクタ 743"/>
        <xdr:cNvCxnSpPr/>
      </xdr:nvCxnSpPr>
      <xdr:spPr>
        <a:xfrm>
          <a:off x="18656300" y="608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10177</xdr:rowOff>
    </xdr:from>
    <xdr:ext cx="249299" cy="259045"/>
    <xdr:sp macro="" textlink="">
      <xdr:nvSpPr>
        <xdr:cNvPr id="748" name="テキスト ボックス 747"/>
        <xdr:cNvSpPr txBox="1"/>
      </xdr:nvSpPr>
      <xdr:spPr>
        <a:xfrm>
          <a:off x="185316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146050</xdr:rowOff>
    </xdr:from>
    <xdr:to>
      <xdr:col>102</xdr:col>
      <xdr:colOff>165100</xdr:colOff>
      <xdr:row>36</xdr:row>
      <xdr:rowOff>76200</xdr:rowOff>
    </xdr:to>
    <xdr:sp macro="" textlink="">
      <xdr:nvSpPr>
        <xdr:cNvPr id="760" name="楕円 759"/>
        <xdr:cNvSpPr/>
      </xdr:nvSpPr>
      <xdr:spPr>
        <a:xfrm>
          <a:off x="19494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34</xdr:row>
      <xdr:rowOff>92727</xdr:rowOff>
    </xdr:from>
    <xdr:ext cx="249299" cy="259045"/>
    <xdr:sp macro="" textlink="">
      <xdr:nvSpPr>
        <xdr:cNvPr id="761" name="テキスト ボックス 760"/>
        <xdr:cNvSpPr txBox="1"/>
      </xdr:nvSpPr>
      <xdr:spPr>
        <a:xfrm>
          <a:off x="19420650" y="592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31750</xdr:rowOff>
    </xdr:from>
    <xdr:to>
      <xdr:col>98</xdr:col>
      <xdr:colOff>38100</xdr:colOff>
      <xdr:row>35</xdr:row>
      <xdr:rowOff>133350</xdr:rowOff>
    </xdr:to>
    <xdr:sp macro="" textlink="">
      <xdr:nvSpPr>
        <xdr:cNvPr id="762" name="楕円 761"/>
        <xdr:cNvSpPr/>
      </xdr:nvSpPr>
      <xdr:spPr>
        <a:xfrm>
          <a:off x="18605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33</xdr:row>
      <xdr:rowOff>149877</xdr:rowOff>
    </xdr:from>
    <xdr:ext cx="249299" cy="259045"/>
    <xdr:sp macro="" textlink="">
      <xdr:nvSpPr>
        <xdr:cNvPr id="763" name="テキスト ボックス 762"/>
        <xdr:cNvSpPr txBox="1"/>
      </xdr:nvSpPr>
      <xdr:spPr>
        <a:xfrm>
          <a:off x="18531650" y="580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2357</xdr:rowOff>
    </xdr:from>
    <xdr:to>
      <xdr:col>116</xdr:col>
      <xdr:colOff>63500</xdr:colOff>
      <xdr:row>57</xdr:row>
      <xdr:rowOff>171064</xdr:rowOff>
    </xdr:to>
    <xdr:cxnSp macro="">
      <xdr:nvCxnSpPr>
        <xdr:cNvPr id="790" name="直線コネクタ 789"/>
        <xdr:cNvCxnSpPr/>
      </xdr:nvCxnSpPr>
      <xdr:spPr>
        <a:xfrm>
          <a:off x="21323300" y="9432107"/>
          <a:ext cx="838200" cy="5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2357</xdr:rowOff>
    </xdr:from>
    <xdr:to>
      <xdr:col>111</xdr:col>
      <xdr:colOff>177800</xdr:colOff>
      <xdr:row>55</xdr:row>
      <xdr:rowOff>89865</xdr:rowOff>
    </xdr:to>
    <xdr:cxnSp macro="">
      <xdr:nvCxnSpPr>
        <xdr:cNvPr id="793" name="直線コネクタ 792"/>
        <xdr:cNvCxnSpPr/>
      </xdr:nvCxnSpPr>
      <xdr:spPr>
        <a:xfrm flipV="1">
          <a:off x="20434300" y="9432107"/>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62342</xdr:rowOff>
    </xdr:to>
    <xdr:cxnSp macro="">
      <xdr:nvCxnSpPr>
        <xdr:cNvPr id="796" name="直線コネクタ 795"/>
        <xdr:cNvCxnSpPr/>
      </xdr:nvCxnSpPr>
      <xdr:spPr>
        <a:xfrm flipV="1">
          <a:off x="19545300" y="9519615"/>
          <a:ext cx="8890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62342</xdr:rowOff>
    </xdr:from>
    <xdr:to>
      <xdr:col>102</xdr:col>
      <xdr:colOff>114300</xdr:colOff>
      <xdr:row>57</xdr:row>
      <xdr:rowOff>110348</xdr:rowOff>
    </xdr:to>
    <xdr:cxnSp macro="">
      <xdr:nvCxnSpPr>
        <xdr:cNvPr id="799" name="直線コネクタ 798"/>
        <xdr:cNvCxnSpPr/>
      </xdr:nvCxnSpPr>
      <xdr:spPr>
        <a:xfrm flipV="1">
          <a:off x="18656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120264</xdr:rowOff>
    </xdr:from>
    <xdr:to>
      <xdr:col>116</xdr:col>
      <xdr:colOff>114300</xdr:colOff>
      <xdr:row>58</xdr:row>
      <xdr:rowOff>50414</xdr:rowOff>
    </xdr:to>
    <xdr:sp macro="" textlink="">
      <xdr:nvSpPr>
        <xdr:cNvPr id="809" name="楕円 808"/>
        <xdr:cNvSpPr/>
      </xdr:nvSpPr>
      <xdr:spPr>
        <a:xfrm>
          <a:off x="22110700" y="98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98691</xdr:rowOff>
    </xdr:from>
    <xdr:ext cx="469744" cy="259045"/>
    <xdr:sp macro="" textlink="">
      <xdr:nvSpPr>
        <xdr:cNvPr id="810" name="貸付金該当値テキスト"/>
        <xdr:cNvSpPr txBox="1"/>
      </xdr:nvSpPr>
      <xdr:spPr>
        <a:xfrm>
          <a:off x="22212300"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123007</xdr:rowOff>
    </xdr:from>
    <xdr:to>
      <xdr:col>112</xdr:col>
      <xdr:colOff>38100</xdr:colOff>
      <xdr:row>55</xdr:row>
      <xdr:rowOff>53157</xdr:rowOff>
    </xdr:to>
    <xdr:sp macro="" textlink="">
      <xdr:nvSpPr>
        <xdr:cNvPr id="811" name="楕円 810"/>
        <xdr:cNvSpPr/>
      </xdr:nvSpPr>
      <xdr:spPr>
        <a:xfrm>
          <a:off x="21272500" y="93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69684</xdr:rowOff>
    </xdr:from>
    <xdr:ext cx="469744" cy="259045"/>
    <xdr:sp macro="" textlink="">
      <xdr:nvSpPr>
        <xdr:cNvPr id="812" name="テキスト ボックス 811"/>
        <xdr:cNvSpPr txBox="1"/>
      </xdr:nvSpPr>
      <xdr:spPr>
        <a:xfrm>
          <a:off x="21088428" y="915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39065</xdr:rowOff>
    </xdr:from>
    <xdr:to>
      <xdr:col>107</xdr:col>
      <xdr:colOff>101600</xdr:colOff>
      <xdr:row>55</xdr:row>
      <xdr:rowOff>140665</xdr:rowOff>
    </xdr:to>
    <xdr:sp macro="" textlink="">
      <xdr:nvSpPr>
        <xdr:cNvPr id="813" name="楕円 812"/>
        <xdr:cNvSpPr/>
      </xdr:nvSpPr>
      <xdr:spPr>
        <a:xfrm>
          <a:off x="20383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157192</xdr:rowOff>
    </xdr:from>
    <xdr:ext cx="469744" cy="259045"/>
    <xdr:sp macro="" textlink="">
      <xdr:nvSpPr>
        <xdr:cNvPr id="814" name="テキスト ボックス 813"/>
        <xdr:cNvSpPr txBox="1"/>
      </xdr:nvSpPr>
      <xdr:spPr>
        <a:xfrm>
          <a:off x="20199428" y="92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11542</xdr:rowOff>
    </xdr:from>
    <xdr:to>
      <xdr:col>102</xdr:col>
      <xdr:colOff>165100</xdr:colOff>
      <xdr:row>57</xdr:row>
      <xdr:rowOff>113142</xdr:rowOff>
    </xdr:to>
    <xdr:sp macro="" textlink="">
      <xdr:nvSpPr>
        <xdr:cNvPr id="815" name="楕円 814"/>
        <xdr:cNvSpPr/>
      </xdr:nvSpPr>
      <xdr:spPr>
        <a:xfrm>
          <a:off x="19494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129669</xdr:rowOff>
    </xdr:from>
    <xdr:ext cx="469744" cy="259045"/>
    <xdr:sp macro="" textlink="">
      <xdr:nvSpPr>
        <xdr:cNvPr id="816" name="テキスト ボックス 815"/>
        <xdr:cNvSpPr txBox="1"/>
      </xdr:nvSpPr>
      <xdr:spPr>
        <a:xfrm>
          <a:off x="19310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59548</xdr:rowOff>
    </xdr:from>
    <xdr:to>
      <xdr:col>98</xdr:col>
      <xdr:colOff>38100</xdr:colOff>
      <xdr:row>57</xdr:row>
      <xdr:rowOff>161148</xdr:rowOff>
    </xdr:to>
    <xdr:sp macro="" textlink="">
      <xdr:nvSpPr>
        <xdr:cNvPr id="817" name="楕円 816"/>
        <xdr:cNvSpPr/>
      </xdr:nvSpPr>
      <xdr:spPr>
        <a:xfrm>
          <a:off x="18605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152275</xdr:rowOff>
    </xdr:from>
    <xdr:ext cx="469744" cy="259045"/>
    <xdr:sp macro="" textlink="">
      <xdr:nvSpPr>
        <xdr:cNvPr id="818" name="テキスト ボックス 817"/>
        <xdr:cNvSpPr txBox="1"/>
      </xdr:nvSpPr>
      <xdr:spPr>
        <a:xfrm>
          <a:off x="18421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57480</xdr:rowOff>
    </xdr:from>
    <xdr:to>
      <xdr:col>116</xdr:col>
      <xdr:colOff>63500</xdr:colOff>
      <xdr:row>76</xdr:row>
      <xdr:rowOff>85217</xdr:rowOff>
    </xdr:to>
    <xdr:cxnSp macro="">
      <xdr:nvCxnSpPr>
        <xdr:cNvPr id="848" name="直線コネクタ 847"/>
        <xdr:cNvCxnSpPr/>
      </xdr:nvCxnSpPr>
      <xdr:spPr>
        <a:xfrm>
          <a:off x="21323300" y="13087680"/>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57480</xdr:rowOff>
    </xdr:from>
    <xdr:to>
      <xdr:col>111</xdr:col>
      <xdr:colOff>177800</xdr:colOff>
      <xdr:row>76</xdr:row>
      <xdr:rowOff>65329</xdr:rowOff>
    </xdr:to>
    <xdr:cxnSp macro="">
      <xdr:nvCxnSpPr>
        <xdr:cNvPr id="851" name="直線コネクタ 850"/>
        <xdr:cNvCxnSpPr/>
      </xdr:nvCxnSpPr>
      <xdr:spPr>
        <a:xfrm flipV="1">
          <a:off x="20434300" y="1308768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65329</xdr:rowOff>
    </xdr:from>
    <xdr:to>
      <xdr:col>107</xdr:col>
      <xdr:colOff>50800</xdr:colOff>
      <xdr:row>77</xdr:row>
      <xdr:rowOff>53899</xdr:rowOff>
    </xdr:to>
    <xdr:cxnSp macro="">
      <xdr:nvCxnSpPr>
        <xdr:cNvPr id="854" name="直線コネクタ 853"/>
        <xdr:cNvCxnSpPr/>
      </xdr:nvCxnSpPr>
      <xdr:spPr>
        <a:xfrm flipV="1">
          <a:off x="19545300" y="1309552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137871</xdr:rowOff>
    </xdr:from>
    <xdr:to>
      <xdr:col>102</xdr:col>
      <xdr:colOff>114300</xdr:colOff>
      <xdr:row>77</xdr:row>
      <xdr:rowOff>53899</xdr:rowOff>
    </xdr:to>
    <xdr:cxnSp macro="">
      <xdr:nvCxnSpPr>
        <xdr:cNvPr id="857" name="直線コネクタ 856"/>
        <xdr:cNvCxnSpPr/>
      </xdr:nvCxnSpPr>
      <xdr:spPr>
        <a:xfrm>
          <a:off x="18656300" y="12825171"/>
          <a:ext cx="889000" cy="4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34417</xdr:rowOff>
    </xdr:from>
    <xdr:to>
      <xdr:col>116</xdr:col>
      <xdr:colOff>114300</xdr:colOff>
      <xdr:row>76</xdr:row>
      <xdr:rowOff>136017</xdr:rowOff>
    </xdr:to>
    <xdr:sp macro="" textlink="">
      <xdr:nvSpPr>
        <xdr:cNvPr id="867" name="楕円 866"/>
        <xdr:cNvSpPr/>
      </xdr:nvSpPr>
      <xdr:spPr>
        <a:xfrm>
          <a:off x="22110700" y="130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12844</xdr:rowOff>
    </xdr:from>
    <xdr:ext cx="534377" cy="259045"/>
    <xdr:sp macro="" textlink="">
      <xdr:nvSpPr>
        <xdr:cNvPr id="868" name="繰出金該当値テキスト"/>
        <xdr:cNvSpPr txBox="1"/>
      </xdr:nvSpPr>
      <xdr:spPr>
        <a:xfrm>
          <a:off x="22212300" y="130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6680</xdr:rowOff>
    </xdr:from>
    <xdr:to>
      <xdr:col>112</xdr:col>
      <xdr:colOff>38100</xdr:colOff>
      <xdr:row>76</xdr:row>
      <xdr:rowOff>108280</xdr:rowOff>
    </xdr:to>
    <xdr:sp macro="" textlink="">
      <xdr:nvSpPr>
        <xdr:cNvPr id="869" name="楕円 868"/>
        <xdr:cNvSpPr/>
      </xdr:nvSpPr>
      <xdr:spPr>
        <a:xfrm>
          <a:off x="21272500" y="130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99407</xdr:rowOff>
    </xdr:from>
    <xdr:ext cx="534377" cy="259045"/>
    <xdr:sp macro="" textlink="">
      <xdr:nvSpPr>
        <xdr:cNvPr id="870" name="テキスト ボックス 869"/>
        <xdr:cNvSpPr txBox="1"/>
      </xdr:nvSpPr>
      <xdr:spPr>
        <a:xfrm>
          <a:off x="21056111" y="131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14529</xdr:rowOff>
    </xdr:from>
    <xdr:to>
      <xdr:col>107</xdr:col>
      <xdr:colOff>101600</xdr:colOff>
      <xdr:row>76</xdr:row>
      <xdr:rowOff>116129</xdr:rowOff>
    </xdr:to>
    <xdr:sp macro="" textlink="">
      <xdr:nvSpPr>
        <xdr:cNvPr id="871" name="楕円 870"/>
        <xdr:cNvSpPr/>
      </xdr:nvSpPr>
      <xdr:spPr>
        <a:xfrm>
          <a:off x="203835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107256</xdr:rowOff>
    </xdr:from>
    <xdr:ext cx="534377" cy="259045"/>
    <xdr:sp macro="" textlink="">
      <xdr:nvSpPr>
        <xdr:cNvPr id="872" name="テキスト ボックス 871"/>
        <xdr:cNvSpPr txBox="1"/>
      </xdr:nvSpPr>
      <xdr:spPr>
        <a:xfrm>
          <a:off x="20167111" y="131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3099</xdr:rowOff>
    </xdr:from>
    <xdr:to>
      <xdr:col>102</xdr:col>
      <xdr:colOff>165100</xdr:colOff>
      <xdr:row>77</xdr:row>
      <xdr:rowOff>104699</xdr:rowOff>
    </xdr:to>
    <xdr:sp macro="" textlink="">
      <xdr:nvSpPr>
        <xdr:cNvPr id="873" name="楕円 872"/>
        <xdr:cNvSpPr/>
      </xdr:nvSpPr>
      <xdr:spPr>
        <a:xfrm>
          <a:off x="19494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95826</xdr:rowOff>
    </xdr:from>
    <xdr:ext cx="534377" cy="259045"/>
    <xdr:sp macro="" textlink="">
      <xdr:nvSpPr>
        <xdr:cNvPr id="874" name="テキスト ボックス 873"/>
        <xdr:cNvSpPr txBox="1"/>
      </xdr:nvSpPr>
      <xdr:spPr>
        <a:xfrm>
          <a:off x="19278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87071</xdr:rowOff>
    </xdr:from>
    <xdr:to>
      <xdr:col>98</xdr:col>
      <xdr:colOff>38100</xdr:colOff>
      <xdr:row>75</xdr:row>
      <xdr:rowOff>17221</xdr:rowOff>
    </xdr:to>
    <xdr:sp macro="" textlink="">
      <xdr:nvSpPr>
        <xdr:cNvPr id="875" name="楕円 874"/>
        <xdr:cNvSpPr/>
      </xdr:nvSpPr>
      <xdr:spPr>
        <a:xfrm>
          <a:off x="18605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8348</xdr:rowOff>
    </xdr:from>
    <xdr:ext cx="534377" cy="259045"/>
    <xdr:sp macro="" textlink="">
      <xdr:nvSpPr>
        <xdr:cNvPr id="876" name="テキスト ボックス 875"/>
        <xdr:cNvSpPr txBox="1"/>
      </xdr:nvSpPr>
      <xdr:spPr>
        <a:xfrm>
          <a:off x="18389111"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主な構成項目の一つである扶助費については、近年増加傾向にあり、令和２年度住民一人当たりのコストは前年度に対して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6,337</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普通建設事業費については、令和２年度住民一人当たりのコストは学校の改築（中学校）の増などにより、前年度に対して</a:t>
          </a:r>
          <a:r>
            <a:rPr kumimoji="1" lang="en-US" altLang="ja-JP" sz="1300">
              <a:latin typeface="ＭＳ Ｐゴシック" panose="020B0600070205080204" pitchFamily="50" charset="-128"/>
              <a:ea typeface="ＭＳ Ｐゴシック" panose="020B0600070205080204" pitchFamily="50" charset="-128"/>
            </a:rPr>
            <a:t>3,455</a:t>
          </a:r>
          <a:r>
            <a:rPr kumimoji="1" lang="ja-JP" altLang="en-US" sz="1300">
              <a:latin typeface="ＭＳ Ｐゴシック" panose="020B0600070205080204" pitchFamily="50" charset="-128"/>
              <a:ea typeface="ＭＳ Ｐゴシック" panose="020B0600070205080204" pitchFamily="50" charset="-128"/>
            </a:rPr>
            <a:t>円の増となっているが、今後も公共施設の維持・更新に係る整備費用により、伸びが想定される。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積立金は、防災対策基金への積立の減などにより、令和２年度住民一人当たりのコストは前年度に対して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6,270</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31605</xdr:rowOff>
    </xdr:from>
    <xdr:to>
      <xdr:col>24</xdr:col>
      <xdr:colOff>63500</xdr:colOff>
      <xdr:row>38</xdr:row>
      <xdr:rowOff>34217</xdr:rowOff>
    </xdr:to>
    <xdr:cxnSp macro="">
      <xdr:nvCxnSpPr>
        <xdr:cNvPr id="62" name="直線コネクタ 61"/>
        <xdr:cNvCxnSpPr/>
      </xdr:nvCxnSpPr>
      <xdr:spPr>
        <a:xfrm>
          <a:off x="3797300" y="654670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31605</xdr:rowOff>
    </xdr:from>
    <xdr:to>
      <xdr:col>19</xdr:col>
      <xdr:colOff>177800</xdr:colOff>
      <xdr:row>38</xdr:row>
      <xdr:rowOff>35523</xdr:rowOff>
    </xdr:to>
    <xdr:cxnSp macro="">
      <xdr:nvCxnSpPr>
        <xdr:cNvPr id="65" name="直線コネクタ 64"/>
        <xdr:cNvCxnSpPr/>
      </xdr:nvCxnSpPr>
      <xdr:spPr>
        <a:xfrm flipV="1">
          <a:off x="2908300" y="654670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33075</xdr:rowOff>
    </xdr:from>
    <xdr:to>
      <xdr:col>15</xdr:col>
      <xdr:colOff>50800</xdr:colOff>
      <xdr:row>38</xdr:row>
      <xdr:rowOff>35523</xdr:rowOff>
    </xdr:to>
    <xdr:cxnSp macro="">
      <xdr:nvCxnSpPr>
        <xdr:cNvPr id="68" name="直線コネクタ 67"/>
        <xdr:cNvCxnSpPr/>
      </xdr:nvCxnSpPr>
      <xdr:spPr>
        <a:xfrm>
          <a:off x="2019300" y="6548175"/>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22461</xdr:rowOff>
    </xdr:from>
    <xdr:to>
      <xdr:col>10</xdr:col>
      <xdr:colOff>114300</xdr:colOff>
      <xdr:row>38</xdr:row>
      <xdr:rowOff>33075</xdr:rowOff>
    </xdr:to>
    <xdr:cxnSp macro="">
      <xdr:nvCxnSpPr>
        <xdr:cNvPr id="71" name="直線コネクタ 70"/>
        <xdr:cNvCxnSpPr/>
      </xdr:nvCxnSpPr>
      <xdr:spPr>
        <a:xfrm>
          <a:off x="1130300" y="653756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154867</xdr:rowOff>
    </xdr:from>
    <xdr:to>
      <xdr:col>24</xdr:col>
      <xdr:colOff>114300</xdr:colOff>
      <xdr:row>38</xdr:row>
      <xdr:rowOff>85017</xdr:rowOff>
    </xdr:to>
    <xdr:sp macro="" textlink="">
      <xdr:nvSpPr>
        <xdr:cNvPr id="81" name="楕円 80"/>
        <xdr:cNvSpPr/>
      </xdr:nvSpPr>
      <xdr:spPr>
        <a:xfrm>
          <a:off x="45847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2" name="議会費該当値テキスト"/>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152255</xdr:rowOff>
    </xdr:from>
    <xdr:to>
      <xdr:col>20</xdr:col>
      <xdr:colOff>38100</xdr:colOff>
      <xdr:row>38</xdr:row>
      <xdr:rowOff>82405</xdr:rowOff>
    </xdr:to>
    <xdr:sp macro="" textlink="">
      <xdr:nvSpPr>
        <xdr:cNvPr id="83" name="楕円 82"/>
        <xdr:cNvSpPr/>
      </xdr:nvSpPr>
      <xdr:spPr>
        <a:xfrm>
          <a:off x="3746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73532</xdr:rowOff>
    </xdr:from>
    <xdr:ext cx="469744" cy="259045"/>
    <xdr:sp macro="" textlink="">
      <xdr:nvSpPr>
        <xdr:cNvPr id="84" name="テキスト ボックス 83"/>
        <xdr:cNvSpPr txBox="1"/>
      </xdr:nvSpPr>
      <xdr:spPr>
        <a:xfrm>
          <a:off x="3562428" y="658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156174</xdr:rowOff>
    </xdr:from>
    <xdr:to>
      <xdr:col>15</xdr:col>
      <xdr:colOff>101600</xdr:colOff>
      <xdr:row>38</xdr:row>
      <xdr:rowOff>86323</xdr:rowOff>
    </xdr:to>
    <xdr:sp macro="" textlink="">
      <xdr:nvSpPr>
        <xdr:cNvPr id="85" name="楕円 84"/>
        <xdr:cNvSpPr/>
      </xdr:nvSpPr>
      <xdr:spPr>
        <a:xfrm>
          <a:off x="2857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77450</xdr:rowOff>
    </xdr:from>
    <xdr:ext cx="469744" cy="259045"/>
    <xdr:sp macro="" textlink="">
      <xdr:nvSpPr>
        <xdr:cNvPr id="86" name="テキスト ボックス 85"/>
        <xdr:cNvSpPr txBox="1"/>
      </xdr:nvSpPr>
      <xdr:spPr>
        <a:xfrm>
          <a:off x="2673428"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153724</xdr:rowOff>
    </xdr:from>
    <xdr:to>
      <xdr:col>10</xdr:col>
      <xdr:colOff>165100</xdr:colOff>
      <xdr:row>38</xdr:row>
      <xdr:rowOff>83874</xdr:rowOff>
    </xdr:to>
    <xdr:sp macro="" textlink="">
      <xdr:nvSpPr>
        <xdr:cNvPr id="87" name="楕円 86"/>
        <xdr:cNvSpPr/>
      </xdr:nvSpPr>
      <xdr:spPr>
        <a:xfrm>
          <a:off x="1968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75002</xdr:rowOff>
    </xdr:from>
    <xdr:ext cx="469744" cy="259045"/>
    <xdr:sp macro="" textlink="">
      <xdr:nvSpPr>
        <xdr:cNvPr id="88" name="テキスト ボックス 87"/>
        <xdr:cNvSpPr txBox="1"/>
      </xdr:nvSpPr>
      <xdr:spPr>
        <a:xfrm>
          <a:off x="1784428"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143111</xdr:rowOff>
    </xdr:from>
    <xdr:to>
      <xdr:col>6</xdr:col>
      <xdr:colOff>38100</xdr:colOff>
      <xdr:row>38</xdr:row>
      <xdr:rowOff>73261</xdr:rowOff>
    </xdr:to>
    <xdr:sp macro="" textlink="">
      <xdr:nvSpPr>
        <xdr:cNvPr id="89" name="楕円 88"/>
        <xdr:cNvSpPr/>
      </xdr:nvSpPr>
      <xdr:spPr>
        <a:xfrm>
          <a:off x="1079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64388</xdr:rowOff>
    </xdr:from>
    <xdr:ext cx="469744" cy="259045"/>
    <xdr:sp macro="" textlink="">
      <xdr:nvSpPr>
        <xdr:cNvPr id="90" name="テキスト ボックス 89"/>
        <xdr:cNvSpPr txBox="1"/>
      </xdr:nvSpPr>
      <xdr:spPr>
        <a:xfrm>
          <a:off x="895428" y="65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29062</xdr:rowOff>
    </xdr:from>
    <xdr:to>
      <xdr:col>24</xdr:col>
      <xdr:colOff>63500</xdr:colOff>
      <xdr:row>58</xdr:row>
      <xdr:rowOff>72838</xdr:rowOff>
    </xdr:to>
    <xdr:cxnSp macro="">
      <xdr:nvCxnSpPr>
        <xdr:cNvPr id="119" name="直線コネクタ 118"/>
        <xdr:cNvCxnSpPr/>
      </xdr:nvCxnSpPr>
      <xdr:spPr>
        <a:xfrm flipV="1">
          <a:off x="3797300" y="9630262"/>
          <a:ext cx="838200" cy="3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72838</xdr:rowOff>
    </xdr:from>
    <xdr:to>
      <xdr:col>19</xdr:col>
      <xdr:colOff>177800</xdr:colOff>
      <xdr:row>58</xdr:row>
      <xdr:rowOff>92242</xdr:rowOff>
    </xdr:to>
    <xdr:cxnSp macro="">
      <xdr:nvCxnSpPr>
        <xdr:cNvPr id="122" name="直線コネクタ 121"/>
        <xdr:cNvCxnSpPr/>
      </xdr:nvCxnSpPr>
      <xdr:spPr>
        <a:xfrm flipV="1">
          <a:off x="2908300" y="10016938"/>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78050</xdr:rowOff>
    </xdr:from>
    <xdr:to>
      <xdr:col>15</xdr:col>
      <xdr:colOff>50800</xdr:colOff>
      <xdr:row>58</xdr:row>
      <xdr:rowOff>92242</xdr:rowOff>
    </xdr:to>
    <xdr:cxnSp macro="">
      <xdr:nvCxnSpPr>
        <xdr:cNvPr id="125" name="直線コネクタ 124"/>
        <xdr:cNvCxnSpPr/>
      </xdr:nvCxnSpPr>
      <xdr:spPr>
        <a:xfrm>
          <a:off x="2019300" y="10022150"/>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62627</xdr:rowOff>
    </xdr:from>
    <xdr:to>
      <xdr:col>10</xdr:col>
      <xdr:colOff>114300</xdr:colOff>
      <xdr:row>58</xdr:row>
      <xdr:rowOff>78050</xdr:rowOff>
    </xdr:to>
    <xdr:cxnSp macro="">
      <xdr:nvCxnSpPr>
        <xdr:cNvPr id="128" name="直線コネクタ 127"/>
        <xdr:cNvCxnSpPr/>
      </xdr:nvCxnSpPr>
      <xdr:spPr>
        <a:xfrm>
          <a:off x="1130300" y="10006727"/>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149712</xdr:rowOff>
    </xdr:from>
    <xdr:to>
      <xdr:col>24</xdr:col>
      <xdr:colOff>114300</xdr:colOff>
      <xdr:row>56</xdr:row>
      <xdr:rowOff>79862</xdr:rowOff>
    </xdr:to>
    <xdr:sp macro="" textlink="">
      <xdr:nvSpPr>
        <xdr:cNvPr id="138" name="楕円 137"/>
        <xdr:cNvSpPr/>
      </xdr:nvSpPr>
      <xdr:spPr>
        <a:xfrm>
          <a:off x="4584700" y="95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22038</xdr:rowOff>
    </xdr:from>
    <xdr:to>
      <xdr:col>20</xdr:col>
      <xdr:colOff>38100</xdr:colOff>
      <xdr:row>58</xdr:row>
      <xdr:rowOff>123638</xdr:rowOff>
    </xdr:to>
    <xdr:sp macro="" textlink="">
      <xdr:nvSpPr>
        <xdr:cNvPr id="140" name="楕円 139"/>
        <xdr:cNvSpPr/>
      </xdr:nvSpPr>
      <xdr:spPr>
        <a:xfrm>
          <a:off x="3746500" y="9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114765</xdr:rowOff>
    </xdr:from>
    <xdr:ext cx="534377" cy="259045"/>
    <xdr:sp macro="" textlink="">
      <xdr:nvSpPr>
        <xdr:cNvPr id="141" name="テキスト ボックス 140"/>
        <xdr:cNvSpPr txBox="1"/>
      </xdr:nvSpPr>
      <xdr:spPr>
        <a:xfrm>
          <a:off x="3530111" y="100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41442</xdr:rowOff>
    </xdr:from>
    <xdr:to>
      <xdr:col>15</xdr:col>
      <xdr:colOff>101600</xdr:colOff>
      <xdr:row>58</xdr:row>
      <xdr:rowOff>143042</xdr:rowOff>
    </xdr:to>
    <xdr:sp macro="" textlink="">
      <xdr:nvSpPr>
        <xdr:cNvPr id="142" name="楕円 141"/>
        <xdr:cNvSpPr/>
      </xdr:nvSpPr>
      <xdr:spPr>
        <a:xfrm>
          <a:off x="2857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134169</xdr:rowOff>
    </xdr:from>
    <xdr:ext cx="534377" cy="259045"/>
    <xdr:sp macro="" textlink="">
      <xdr:nvSpPr>
        <xdr:cNvPr id="143" name="テキスト ボックス 142"/>
        <xdr:cNvSpPr txBox="1"/>
      </xdr:nvSpPr>
      <xdr:spPr>
        <a:xfrm>
          <a:off x="2641111" y="100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27250</xdr:rowOff>
    </xdr:from>
    <xdr:to>
      <xdr:col>10</xdr:col>
      <xdr:colOff>165100</xdr:colOff>
      <xdr:row>58</xdr:row>
      <xdr:rowOff>128850</xdr:rowOff>
    </xdr:to>
    <xdr:sp macro="" textlink="">
      <xdr:nvSpPr>
        <xdr:cNvPr id="144" name="楕円 143"/>
        <xdr:cNvSpPr/>
      </xdr:nvSpPr>
      <xdr:spPr>
        <a:xfrm>
          <a:off x="1968500" y="99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119977</xdr:rowOff>
    </xdr:from>
    <xdr:ext cx="534377" cy="259045"/>
    <xdr:sp macro="" textlink="">
      <xdr:nvSpPr>
        <xdr:cNvPr id="145" name="テキスト ボックス 144"/>
        <xdr:cNvSpPr txBox="1"/>
      </xdr:nvSpPr>
      <xdr:spPr>
        <a:xfrm>
          <a:off x="1752111" y="100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11827</xdr:rowOff>
    </xdr:from>
    <xdr:to>
      <xdr:col>6</xdr:col>
      <xdr:colOff>38100</xdr:colOff>
      <xdr:row>58</xdr:row>
      <xdr:rowOff>113427</xdr:rowOff>
    </xdr:to>
    <xdr:sp macro="" textlink="">
      <xdr:nvSpPr>
        <xdr:cNvPr id="146" name="楕円 145"/>
        <xdr:cNvSpPr/>
      </xdr:nvSpPr>
      <xdr:spPr>
        <a:xfrm>
          <a:off x="1079500" y="99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104554</xdr:rowOff>
    </xdr:from>
    <xdr:ext cx="534377" cy="259045"/>
    <xdr:sp macro="" textlink="">
      <xdr:nvSpPr>
        <xdr:cNvPr id="147" name="テキスト ボックス 146"/>
        <xdr:cNvSpPr txBox="1"/>
      </xdr:nvSpPr>
      <xdr:spPr>
        <a:xfrm>
          <a:off x="863111" y="100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127747</xdr:rowOff>
    </xdr:from>
    <xdr:to>
      <xdr:col>24</xdr:col>
      <xdr:colOff>63500</xdr:colOff>
      <xdr:row>77</xdr:row>
      <xdr:rowOff>166022</xdr:rowOff>
    </xdr:to>
    <xdr:cxnSp macro="">
      <xdr:nvCxnSpPr>
        <xdr:cNvPr id="179" name="直線コネクタ 178"/>
        <xdr:cNvCxnSpPr/>
      </xdr:nvCxnSpPr>
      <xdr:spPr>
        <a:xfrm flipV="1">
          <a:off x="3797300" y="13329397"/>
          <a:ext cx="8382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166022</xdr:rowOff>
    </xdr:from>
    <xdr:to>
      <xdr:col>19</xdr:col>
      <xdr:colOff>177800</xdr:colOff>
      <xdr:row>78</xdr:row>
      <xdr:rowOff>16224</xdr:rowOff>
    </xdr:to>
    <xdr:cxnSp macro="">
      <xdr:nvCxnSpPr>
        <xdr:cNvPr id="182" name="直線コネクタ 181"/>
        <xdr:cNvCxnSpPr/>
      </xdr:nvCxnSpPr>
      <xdr:spPr>
        <a:xfrm flipV="1">
          <a:off x="2908300" y="13367672"/>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16224</xdr:rowOff>
    </xdr:from>
    <xdr:to>
      <xdr:col>15</xdr:col>
      <xdr:colOff>50800</xdr:colOff>
      <xdr:row>78</xdr:row>
      <xdr:rowOff>121957</xdr:rowOff>
    </xdr:to>
    <xdr:cxnSp macro="">
      <xdr:nvCxnSpPr>
        <xdr:cNvPr id="185" name="直線コネクタ 184"/>
        <xdr:cNvCxnSpPr/>
      </xdr:nvCxnSpPr>
      <xdr:spPr>
        <a:xfrm flipV="1">
          <a:off x="2019300" y="13389324"/>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117123</xdr:rowOff>
    </xdr:from>
    <xdr:to>
      <xdr:col>10</xdr:col>
      <xdr:colOff>114300</xdr:colOff>
      <xdr:row>78</xdr:row>
      <xdr:rowOff>121957</xdr:rowOff>
    </xdr:to>
    <xdr:cxnSp macro="">
      <xdr:nvCxnSpPr>
        <xdr:cNvPr id="188" name="直線コネクタ 187"/>
        <xdr:cNvCxnSpPr/>
      </xdr:nvCxnSpPr>
      <xdr:spPr>
        <a:xfrm>
          <a:off x="1130300" y="1349022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76947</xdr:rowOff>
    </xdr:from>
    <xdr:to>
      <xdr:col>24</xdr:col>
      <xdr:colOff>114300</xdr:colOff>
      <xdr:row>78</xdr:row>
      <xdr:rowOff>7097</xdr:rowOff>
    </xdr:to>
    <xdr:sp macro="" textlink="">
      <xdr:nvSpPr>
        <xdr:cNvPr id="198" name="楕円 197"/>
        <xdr:cNvSpPr/>
      </xdr:nvSpPr>
      <xdr:spPr>
        <a:xfrm>
          <a:off x="4584700" y="132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55374</xdr:rowOff>
    </xdr:from>
    <xdr:ext cx="599010" cy="259045"/>
    <xdr:sp macro="" textlink="">
      <xdr:nvSpPr>
        <xdr:cNvPr id="199" name="民生費該当値テキスト"/>
        <xdr:cNvSpPr txBox="1"/>
      </xdr:nvSpPr>
      <xdr:spPr>
        <a:xfrm>
          <a:off x="4686300" y="132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115222</xdr:rowOff>
    </xdr:from>
    <xdr:to>
      <xdr:col>20</xdr:col>
      <xdr:colOff>38100</xdr:colOff>
      <xdr:row>78</xdr:row>
      <xdr:rowOff>45372</xdr:rowOff>
    </xdr:to>
    <xdr:sp macro="" textlink="">
      <xdr:nvSpPr>
        <xdr:cNvPr id="200" name="楕円 199"/>
        <xdr:cNvSpPr/>
      </xdr:nvSpPr>
      <xdr:spPr>
        <a:xfrm>
          <a:off x="3746500" y="133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36499</xdr:rowOff>
    </xdr:from>
    <xdr:ext cx="599010" cy="259045"/>
    <xdr:sp macro="" textlink="">
      <xdr:nvSpPr>
        <xdr:cNvPr id="201" name="テキスト ボックス 200"/>
        <xdr:cNvSpPr txBox="1"/>
      </xdr:nvSpPr>
      <xdr:spPr>
        <a:xfrm>
          <a:off x="3497795" y="134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136874</xdr:rowOff>
    </xdr:from>
    <xdr:to>
      <xdr:col>15</xdr:col>
      <xdr:colOff>101600</xdr:colOff>
      <xdr:row>78</xdr:row>
      <xdr:rowOff>67024</xdr:rowOff>
    </xdr:to>
    <xdr:sp macro="" textlink="">
      <xdr:nvSpPr>
        <xdr:cNvPr id="202" name="楕円 201"/>
        <xdr:cNvSpPr/>
      </xdr:nvSpPr>
      <xdr:spPr>
        <a:xfrm>
          <a:off x="2857500" y="13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58151</xdr:rowOff>
    </xdr:from>
    <xdr:ext cx="599010" cy="259045"/>
    <xdr:sp macro="" textlink="">
      <xdr:nvSpPr>
        <xdr:cNvPr id="203" name="テキスト ボックス 202"/>
        <xdr:cNvSpPr txBox="1"/>
      </xdr:nvSpPr>
      <xdr:spPr>
        <a:xfrm>
          <a:off x="2608795" y="134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71157</xdr:rowOff>
    </xdr:from>
    <xdr:to>
      <xdr:col>10</xdr:col>
      <xdr:colOff>165100</xdr:colOff>
      <xdr:row>79</xdr:row>
      <xdr:rowOff>1307</xdr:rowOff>
    </xdr:to>
    <xdr:sp macro="" textlink="">
      <xdr:nvSpPr>
        <xdr:cNvPr id="204" name="楕円 203"/>
        <xdr:cNvSpPr/>
      </xdr:nvSpPr>
      <xdr:spPr>
        <a:xfrm>
          <a:off x="1968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163884</xdr:rowOff>
    </xdr:from>
    <xdr:ext cx="599010" cy="259045"/>
    <xdr:sp macro="" textlink="">
      <xdr:nvSpPr>
        <xdr:cNvPr id="205" name="テキスト ボックス 204"/>
        <xdr:cNvSpPr txBox="1"/>
      </xdr:nvSpPr>
      <xdr:spPr>
        <a:xfrm>
          <a:off x="1719795" y="135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66323</xdr:rowOff>
    </xdr:from>
    <xdr:to>
      <xdr:col>6</xdr:col>
      <xdr:colOff>38100</xdr:colOff>
      <xdr:row>78</xdr:row>
      <xdr:rowOff>167923</xdr:rowOff>
    </xdr:to>
    <xdr:sp macro="" textlink="">
      <xdr:nvSpPr>
        <xdr:cNvPr id="206" name="楕円 205"/>
        <xdr:cNvSpPr/>
      </xdr:nvSpPr>
      <xdr:spPr>
        <a:xfrm>
          <a:off x="1079500" y="134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159050</xdr:rowOff>
    </xdr:from>
    <xdr:ext cx="599010" cy="259045"/>
    <xdr:sp macro="" textlink="">
      <xdr:nvSpPr>
        <xdr:cNvPr id="207" name="テキスト ボックス 206"/>
        <xdr:cNvSpPr txBox="1"/>
      </xdr:nvSpPr>
      <xdr:spPr>
        <a:xfrm>
          <a:off x="830795" y="13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45422</xdr:rowOff>
    </xdr:from>
    <xdr:to>
      <xdr:col>24</xdr:col>
      <xdr:colOff>63500</xdr:colOff>
      <xdr:row>98</xdr:row>
      <xdr:rowOff>114649</xdr:rowOff>
    </xdr:to>
    <xdr:cxnSp macro="">
      <xdr:nvCxnSpPr>
        <xdr:cNvPr id="237" name="直線コネクタ 236"/>
        <xdr:cNvCxnSpPr/>
      </xdr:nvCxnSpPr>
      <xdr:spPr>
        <a:xfrm flipV="1">
          <a:off x="3797300" y="16847522"/>
          <a:ext cx="8382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114649</xdr:rowOff>
    </xdr:from>
    <xdr:to>
      <xdr:col>19</xdr:col>
      <xdr:colOff>177800</xdr:colOff>
      <xdr:row>98</xdr:row>
      <xdr:rowOff>115354</xdr:rowOff>
    </xdr:to>
    <xdr:cxnSp macro="">
      <xdr:nvCxnSpPr>
        <xdr:cNvPr id="240" name="直線コネクタ 239"/>
        <xdr:cNvCxnSpPr/>
      </xdr:nvCxnSpPr>
      <xdr:spPr>
        <a:xfrm flipV="1">
          <a:off x="2908300" y="1691674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115354</xdr:rowOff>
    </xdr:from>
    <xdr:to>
      <xdr:col>15</xdr:col>
      <xdr:colOff>50800</xdr:colOff>
      <xdr:row>98</xdr:row>
      <xdr:rowOff>130403</xdr:rowOff>
    </xdr:to>
    <xdr:cxnSp macro="">
      <xdr:nvCxnSpPr>
        <xdr:cNvPr id="243" name="直線コネクタ 242"/>
        <xdr:cNvCxnSpPr/>
      </xdr:nvCxnSpPr>
      <xdr:spPr>
        <a:xfrm flipV="1">
          <a:off x="2019300" y="1691745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130403</xdr:rowOff>
    </xdr:from>
    <xdr:to>
      <xdr:col>10</xdr:col>
      <xdr:colOff>114300</xdr:colOff>
      <xdr:row>98</xdr:row>
      <xdr:rowOff>149910</xdr:rowOff>
    </xdr:to>
    <xdr:cxnSp macro="">
      <xdr:nvCxnSpPr>
        <xdr:cNvPr id="246" name="直線コネクタ 245"/>
        <xdr:cNvCxnSpPr/>
      </xdr:nvCxnSpPr>
      <xdr:spPr>
        <a:xfrm flipV="1">
          <a:off x="1130300" y="16932503"/>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166072</xdr:rowOff>
    </xdr:from>
    <xdr:to>
      <xdr:col>24</xdr:col>
      <xdr:colOff>114300</xdr:colOff>
      <xdr:row>98</xdr:row>
      <xdr:rowOff>96222</xdr:rowOff>
    </xdr:to>
    <xdr:sp macro="" textlink="">
      <xdr:nvSpPr>
        <xdr:cNvPr id="256" name="楕円 255"/>
        <xdr:cNvSpPr/>
      </xdr:nvSpPr>
      <xdr:spPr>
        <a:xfrm>
          <a:off x="4584700" y="167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63849</xdr:rowOff>
    </xdr:from>
    <xdr:to>
      <xdr:col>20</xdr:col>
      <xdr:colOff>38100</xdr:colOff>
      <xdr:row>98</xdr:row>
      <xdr:rowOff>165449</xdr:rowOff>
    </xdr:to>
    <xdr:sp macro="" textlink="">
      <xdr:nvSpPr>
        <xdr:cNvPr id="258" name="楕円 257"/>
        <xdr:cNvSpPr/>
      </xdr:nvSpPr>
      <xdr:spPr>
        <a:xfrm>
          <a:off x="3746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156576</xdr:rowOff>
    </xdr:from>
    <xdr:ext cx="534377" cy="259045"/>
    <xdr:sp macro="" textlink="">
      <xdr:nvSpPr>
        <xdr:cNvPr id="259" name="テキスト ボックス 258"/>
        <xdr:cNvSpPr txBox="1"/>
      </xdr:nvSpPr>
      <xdr:spPr>
        <a:xfrm>
          <a:off x="3530111" y="169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64554</xdr:rowOff>
    </xdr:from>
    <xdr:to>
      <xdr:col>15</xdr:col>
      <xdr:colOff>101600</xdr:colOff>
      <xdr:row>98</xdr:row>
      <xdr:rowOff>166154</xdr:rowOff>
    </xdr:to>
    <xdr:sp macro="" textlink="">
      <xdr:nvSpPr>
        <xdr:cNvPr id="260" name="楕円 259"/>
        <xdr:cNvSpPr/>
      </xdr:nvSpPr>
      <xdr:spPr>
        <a:xfrm>
          <a:off x="2857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157281</xdr:rowOff>
    </xdr:from>
    <xdr:ext cx="534377" cy="259045"/>
    <xdr:sp macro="" textlink="">
      <xdr:nvSpPr>
        <xdr:cNvPr id="261" name="テキスト ボックス 260"/>
        <xdr:cNvSpPr txBox="1"/>
      </xdr:nvSpPr>
      <xdr:spPr>
        <a:xfrm>
          <a:off x="2641111" y="169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79603</xdr:rowOff>
    </xdr:from>
    <xdr:to>
      <xdr:col>10</xdr:col>
      <xdr:colOff>165100</xdr:colOff>
      <xdr:row>99</xdr:row>
      <xdr:rowOff>9753</xdr:rowOff>
    </xdr:to>
    <xdr:sp macro="" textlink="">
      <xdr:nvSpPr>
        <xdr:cNvPr id="262" name="楕円 261"/>
        <xdr:cNvSpPr/>
      </xdr:nvSpPr>
      <xdr:spPr>
        <a:xfrm>
          <a:off x="1968500" y="168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880</xdr:rowOff>
    </xdr:from>
    <xdr:ext cx="534377" cy="259045"/>
    <xdr:sp macro="" textlink="">
      <xdr:nvSpPr>
        <xdr:cNvPr id="263" name="テキスト ボックス 262"/>
        <xdr:cNvSpPr txBox="1"/>
      </xdr:nvSpPr>
      <xdr:spPr>
        <a:xfrm>
          <a:off x="1752111" y="169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99110</xdr:rowOff>
    </xdr:from>
    <xdr:to>
      <xdr:col>6</xdr:col>
      <xdr:colOff>38100</xdr:colOff>
      <xdr:row>99</xdr:row>
      <xdr:rowOff>29260</xdr:rowOff>
    </xdr:to>
    <xdr:sp macro="" textlink="">
      <xdr:nvSpPr>
        <xdr:cNvPr id="264" name="楕円 263"/>
        <xdr:cNvSpPr/>
      </xdr:nvSpPr>
      <xdr:spPr>
        <a:xfrm>
          <a:off x="10795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20387</xdr:rowOff>
    </xdr:from>
    <xdr:ext cx="534377" cy="259045"/>
    <xdr:sp macro="" textlink="">
      <xdr:nvSpPr>
        <xdr:cNvPr id="265" name="テキスト ボックス 264"/>
        <xdr:cNvSpPr txBox="1"/>
      </xdr:nvSpPr>
      <xdr:spPr>
        <a:xfrm>
          <a:off x="863111" y="169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87579</xdr:rowOff>
    </xdr:to>
    <xdr:cxnSp macro="">
      <xdr:nvCxnSpPr>
        <xdr:cNvPr id="292" name="直線コネクタ 291"/>
        <xdr:cNvCxnSpPr/>
      </xdr:nvCxnSpPr>
      <xdr:spPr>
        <a:xfrm flipV="1">
          <a:off x="9639300" y="659902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87122</xdr:rowOff>
    </xdr:from>
    <xdr:to>
      <xdr:col>50</xdr:col>
      <xdr:colOff>114300</xdr:colOff>
      <xdr:row>38</xdr:row>
      <xdr:rowOff>87579</xdr:rowOff>
    </xdr:to>
    <xdr:cxnSp macro="">
      <xdr:nvCxnSpPr>
        <xdr:cNvPr id="295" name="直線コネクタ 294"/>
        <xdr:cNvCxnSpPr/>
      </xdr:nvCxnSpPr>
      <xdr:spPr>
        <a:xfrm>
          <a:off x="8750300" y="6602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78892</xdr:rowOff>
    </xdr:from>
    <xdr:to>
      <xdr:col>45</xdr:col>
      <xdr:colOff>177800</xdr:colOff>
      <xdr:row>38</xdr:row>
      <xdr:rowOff>87122</xdr:rowOff>
    </xdr:to>
    <xdr:cxnSp macro="">
      <xdr:nvCxnSpPr>
        <xdr:cNvPr id="298" name="直線コネクタ 297"/>
        <xdr:cNvCxnSpPr/>
      </xdr:nvCxnSpPr>
      <xdr:spPr>
        <a:xfrm>
          <a:off x="7861300" y="65939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77978</xdr:rowOff>
    </xdr:from>
    <xdr:to>
      <xdr:col>41</xdr:col>
      <xdr:colOff>50800</xdr:colOff>
      <xdr:row>38</xdr:row>
      <xdr:rowOff>78892</xdr:rowOff>
    </xdr:to>
    <xdr:cxnSp macro="">
      <xdr:nvCxnSpPr>
        <xdr:cNvPr id="301" name="直線コネクタ 300"/>
        <xdr:cNvCxnSpPr/>
      </xdr:nvCxnSpPr>
      <xdr:spPr>
        <a:xfrm>
          <a:off x="6972300" y="6593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11" name="楕円 310"/>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12"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36779</xdr:rowOff>
    </xdr:from>
    <xdr:to>
      <xdr:col>50</xdr:col>
      <xdr:colOff>165100</xdr:colOff>
      <xdr:row>38</xdr:row>
      <xdr:rowOff>138379</xdr:rowOff>
    </xdr:to>
    <xdr:sp macro="" textlink="">
      <xdr:nvSpPr>
        <xdr:cNvPr id="313" name="楕円 312"/>
        <xdr:cNvSpPr/>
      </xdr:nvSpPr>
      <xdr:spPr>
        <a:xfrm>
          <a:off x="9588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129506</xdr:rowOff>
    </xdr:from>
    <xdr:ext cx="378565" cy="259045"/>
    <xdr:sp macro="" textlink="">
      <xdr:nvSpPr>
        <xdr:cNvPr id="314" name="テキスト ボックス 313"/>
        <xdr:cNvSpPr txBox="1"/>
      </xdr:nvSpPr>
      <xdr:spPr>
        <a:xfrm>
          <a:off x="9450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5" name="楕円 314"/>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129049</xdr:rowOff>
    </xdr:from>
    <xdr:ext cx="378565" cy="259045"/>
    <xdr:sp macro="" textlink="">
      <xdr:nvSpPr>
        <xdr:cNvPr id="316" name="テキスト ボックス 315"/>
        <xdr:cNvSpPr txBox="1"/>
      </xdr:nvSpPr>
      <xdr:spPr>
        <a:xfrm>
          <a:off x="8561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28092</xdr:rowOff>
    </xdr:from>
    <xdr:to>
      <xdr:col>41</xdr:col>
      <xdr:colOff>101600</xdr:colOff>
      <xdr:row>38</xdr:row>
      <xdr:rowOff>129692</xdr:rowOff>
    </xdr:to>
    <xdr:sp macro="" textlink="">
      <xdr:nvSpPr>
        <xdr:cNvPr id="317" name="楕円 316"/>
        <xdr:cNvSpPr/>
      </xdr:nvSpPr>
      <xdr:spPr>
        <a:xfrm>
          <a:off x="7810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120819</xdr:rowOff>
    </xdr:from>
    <xdr:ext cx="378565" cy="259045"/>
    <xdr:sp macro="" textlink="">
      <xdr:nvSpPr>
        <xdr:cNvPr id="318" name="テキスト ボックス 317"/>
        <xdr:cNvSpPr txBox="1"/>
      </xdr:nvSpPr>
      <xdr:spPr>
        <a:xfrm>
          <a:off x="7672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9" name="楕円 318"/>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119905</xdr:rowOff>
    </xdr:from>
    <xdr:ext cx="378565" cy="259045"/>
    <xdr:sp macro="" textlink="">
      <xdr:nvSpPr>
        <xdr:cNvPr id="320" name="テキスト ボックス 319"/>
        <xdr:cNvSpPr txBox="1"/>
      </xdr:nvSpPr>
      <xdr:spPr>
        <a:xfrm>
          <a:off x="6783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22352</xdr:rowOff>
    </xdr:from>
    <xdr:to>
      <xdr:col>55</xdr:col>
      <xdr:colOff>0</xdr:colOff>
      <xdr:row>59</xdr:row>
      <xdr:rowOff>26162</xdr:rowOff>
    </xdr:to>
    <xdr:cxnSp macro="">
      <xdr:nvCxnSpPr>
        <xdr:cNvPr id="349" name="直線コネクタ 348"/>
        <xdr:cNvCxnSpPr/>
      </xdr:nvCxnSpPr>
      <xdr:spPr>
        <a:xfrm flipV="1">
          <a:off x="9639300" y="1013790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23876</xdr:rowOff>
    </xdr:from>
    <xdr:to>
      <xdr:col>50</xdr:col>
      <xdr:colOff>114300</xdr:colOff>
      <xdr:row>59</xdr:row>
      <xdr:rowOff>26162</xdr:rowOff>
    </xdr:to>
    <xdr:cxnSp macro="">
      <xdr:nvCxnSpPr>
        <xdr:cNvPr id="352" name="直線コネクタ 351"/>
        <xdr:cNvCxnSpPr/>
      </xdr:nvCxnSpPr>
      <xdr:spPr>
        <a:xfrm>
          <a:off x="8750300" y="10139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26924</xdr:rowOff>
    </xdr:to>
    <xdr:cxnSp macro="">
      <xdr:nvCxnSpPr>
        <xdr:cNvPr id="355" name="直線コネクタ 354"/>
        <xdr:cNvCxnSpPr/>
      </xdr:nvCxnSpPr>
      <xdr:spPr>
        <a:xfrm flipV="1">
          <a:off x="7861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23876</xdr:rowOff>
    </xdr:from>
    <xdr:to>
      <xdr:col>41</xdr:col>
      <xdr:colOff>50800</xdr:colOff>
      <xdr:row>59</xdr:row>
      <xdr:rowOff>26924</xdr:rowOff>
    </xdr:to>
    <xdr:cxnSp macro="">
      <xdr:nvCxnSpPr>
        <xdr:cNvPr id="358" name="直線コネクタ 357"/>
        <xdr:cNvCxnSpPr/>
      </xdr:nvCxnSpPr>
      <xdr:spPr>
        <a:xfrm>
          <a:off x="6972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143002</xdr:rowOff>
    </xdr:from>
    <xdr:to>
      <xdr:col>55</xdr:col>
      <xdr:colOff>50800</xdr:colOff>
      <xdr:row>59</xdr:row>
      <xdr:rowOff>73152</xdr:rowOff>
    </xdr:to>
    <xdr:sp macro="" textlink="">
      <xdr:nvSpPr>
        <xdr:cNvPr id="368" name="楕円 367"/>
        <xdr:cNvSpPr/>
      </xdr:nvSpPr>
      <xdr:spPr>
        <a:xfrm>
          <a:off x="104267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57929</xdr:rowOff>
    </xdr:from>
    <xdr:ext cx="313932" cy="259045"/>
    <xdr:sp macro="" textlink="">
      <xdr:nvSpPr>
        <xdr:cNvPr id="369" name="農林水産業費該当値テキスト"/>
        <xdr:cNvSpPr txBox="1"/>
      </xdr:nvSpPr>
      <xdr:spPr>
        <a:xfrm>
          <a:off x="10528300" y="1000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146812</xdr:rowOff>
    </xdr:from>
    <xdr:to>
      <xdr:col>50</xdr:col>
      <xdr:colOff>165100</xdr:colOff>
      <xdr:row>59</xdr:row>
      <xdr:rowOff>76962</xdr:rowOff>
    </xdr:to>
    <xdr:sp macro="" textlink="">
      <xdr:nvSpPr>
        <xdr:cNvPr id="370" name="楕円 369"/>
        <xdr:cNvSpPr/>
      </xdr:nvSpPr>
      <xdr:spPr>
        <a:xfrm>
          <a:off x="9588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68089</xdr:rowOff>
    </xdr:from>
    <xdr:ext cx="313932" cy="259045"/>
    <xdr:sp macro="" textlink="">
      <xdr:nvSpPr>
        <xdr:cNvPr id="371" name="テキスト ボックス 370"/>
        <xdr:cNvSpPr txBox="1"/>
      </xdr:nvSpPr>
      <xdr:spPr>
        <a:xfrm>
          <a:off x="9482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144526</xdr:rowOff>
    </xdr:from>
    <xdr:to>
      <xdr:col>46</xdr:col>
      <xdr:colOff>38100</xdr:colOff>
      <xdr:row>59</xdr:row>
      <xdr:rowOff>74676</xdr:rowOff>
    </xdr:to>
    <xdr:sp macro="" textlink="">
      <xdr:nvSpPr>
        <xdr:cNvPr id="372" name="楕円 371"/>
        <xdr:cNvSpPr/>
      </xdr:nvSpPr>
      <xdr:spPr>
        <a:xfrm>
          <a:off x="8699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65803</xdr:rowOff>
    </xdr:from>
    <xdr:ext cx="313932" cy="259045"/>
    <xdr:sp macro="" textlink="">
      <xdr:nvSpPr>
        <xdr:cNvPr id="373" name="テキスト ボックス 372"/>
        <xdr:cNvSpPr txBox="1"/>
      </xdr:nvSpPr>
      <xdr:spPr>
        <a:xfrm>
          <a:off x="8593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147574</xdr:rowOff>
    </xdr:from>
    <xdr:to>
      <xdr:col>41</xdr:col>
      <xdr:colOff>101600</xdr:colOff>
      <xdr:row>59</xdr:row>
      <xdr:rowOff>77724</xdr:rowOff>
    </xdr:to>
    <xdr:sp macro="" textlink="">
      <xdr:nvSpPr>
        <xdr:cNvPr id="374" name="楕円 373"/>
        <xdr:cNvSpPr/>
      </xdr:nvSpPr>
      <xdr:spPr>
        <a:xfrm>
          <a:off x="7810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68851</xdr:rowOff>
    </xdr:from>
    <xdr:ext cx="313932" cy="259045"/>
    <xdr:sp macro="" textlink="">
      <xdr:nvSpPr>
        <xdr:cNvPr id="375" name="テキスト ボックス 374"/>
        <xdr:cNvSpPr txBox="1"/>
      </xdr:nvSpPr>
      <xdr:spPr>
        <a:xfrm>
          <a:off x="7704333" y="1018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144526</xdr:rowOff>
    </xdr:from>
    <xdr:to>
      <xdr:col>36</xdr:col>
      <xdr:colOff>165100</xdr:colOff>
      <xdr:row>59</xdr:row>
      <xdr:rowOff>74676</xdr:rowOff>
    </xdr:to>
    <xdr:sp macro="" textlink="">
      <xdr:nvSpPr>
        <xdr:cNvPr id="376" name="楕円 375"/>
        <xdr:cNvSpPr/>
      </xdr:nvSpPr>
      <xdr:spPr>
        <a:xfrm>
          <a:off x="6921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65803</xdr:rowOff>
    </xdr:from>
    <xdr:ext cx="313932" cy="259045"/>
    <xdr:sp macro="" textlink="">
      <xdr:nvSpPr>
        <xdr:cNvPr id="377" name="テキスト ボックス 376"/>
        <xdr:cNvSpPr txBox="1"/>
      </xdr:nvSpPr>
      <xdr:spPr>
        <a:xfrm>
          <a:off x="6815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48580</xdr:rowOff>
    </xdr:from>
    <xdr:to>
      <xdr:col>55</xdr:col>
      <xdr:colOff>0</xdr:colOff>
      <xdr:row>77</xdr:row>
      <xdr:rowOff>1854</xdr:rowOff>
    </xdr:to>
    <xdr:cxnSp macro="">
      <xdr:nvCxnSpPr>
        <xdr:cNvPr id="404" name="直線コネクタ 403"/>
        <xdr:cNvCxnSpPr/>
      </xdr:nvCxnSpPr>
      <xdr:spPr>
        <a:xfrm flipV="1">
          <a:off x="9639300" y="13078780"/>
          <a:ext cx="8382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40625</xdr:rowOff>
    </xdr:from>
    <xdr:to>
      <xdr:col>50</xdr:col>
      <xdr:colOff>114300</xdr:colOff>
      <xdr:row>77</xdr:row>
      <xdr:rowOff>1854</xdr:rowOff>
    </xdr:to>
    <xdr:cxnSp macro="">
      <xdr:nvCxnSpPr>
        <xdr:cNvPr id="407" name="直線コネクタ 406"/>
        <xdr:cNvCxnSpPr/>
      </xdr:nvCxnSpPr>
      <xdr:spPr>
        <a:xfrm>
          <a:off x="8750300" y="12213575"/>
          <a:ext cx="8890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40625</xdr:rowOff>
    </xdr:from>
    <xdr:to>
      <xdr:col>45</xdr:col>
      <xdr:colOff>177800</xdr:colOff>
      <xdr:row>77</xdr:row>
      <xdr:rowOff>78755</xdr:rowOff>
    </xdr:to>
    <xdr:cxnSp macro="">
      <xdr:nvCxnSpPr>
        <xdr:cNvPr id="410" name="直線コネクタ 409"/>
        <xdr:cNvCxnSpPr/>
      </xdr:nvCxnSpPr>
      <xdr:spPr>
        <a:xfrm flipV="1">
          <a:off x="7861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71075</xdr:rowOff>
    </xdr:from>
    <xdr:to>
      <xdr:col>41</xdr:col>
      <xdr:colOff>50800</xdr:colOff>
      <xdr:row>77</xdr:row>
      <xdr:rowOff>78755</xdr:rowOff>
    </xdr:to>
    <xdr:cxnSp macro="">
      <xdr:nvCxnSpPr>
        <xdr:cNvPr id="413" name="直線コネクタ 412"/>
        <xdr:cNvCxnSpPr/>
      </xdr:nvCxnSpPr>
      <xdr:spPr>
        <a:xfrm>
          <a:off x="6972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169230</xdr:rowOff>
    </xdr:from>
    <xdr:to>
      <xdr:col>55</xdr:col>
      <xdr:colOff>50800</xdr:colOff>
      <xdr:row>76</xdr:row>
      <xdr:rowOff>99380</xdr:rowOff>
    </xdr:to>
    <xdr:sp macro="" textlink="">
      <xdr:nvSpPr>
        <xdr:cNvPr id="423" name="楕円 422"/>
        <xdr:cNvSpPr/>
      </xdr:nvSpPr>
      <xdr:spPr>
        <a:xfrm>
          <a:off x="104267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20657</xdr:rowOff>
    </xdr:from>
    <xdr:ext cx="469744" cy="259045"/>
    <xdr:sp macro="" textlink="">
      <xdr:nvSpPr>
        <xdr:cNvPr id="424" name="商工費該当値テキスト"/>
        <xdr:cNvSpPr txBox="1"/>
      </xdr:nvSpPr>
      <xdr:spPr>
        <a:xfrm>
          <a:off x="10528300" y="128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122504</xdr:rowOff>
    </xdr:from>
    <xdr:to>
      <xdr:col>50</xdr:col>
      <xdr:colOff>165100</xdr:colOff>
      <xdr:row>77</xdr:row>
      <xdr:rowOff>52654</xdr:rowOff>
    </xdr:to>
    <xdr:sp macro="" textlink="">
      <xdr:nvSpPr>
        <xdr:cNvPr id="425" name="楕円 424"/>
        <xdr:cNvSpPr/>
      </xdr:nvSpPr>
      <xdr:spPr>
        <a:xfrm>
          <a:off x="9588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69181</xdr:rowOff>
    </xdr:from>
    <xdr:ext cx="469744" cy="259045"/>
    <xdr:sp macro="" textlink="">
      <xdr:nvSpPr>
        <xdr:cNvPr id="426" name="テキスト ボックス 425"/>
        <xdr:cNvSpPr txBox="1"/>
      </xdr:nvSpPr>
      <xdr:spPr>
        <a:xfrm>
          <a:off x="9404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161275</xdr:rowOff>
    </xdr:from>
    <xdr:to>
      <xdr:col>46</xdr:col>
      <xdr:colOff>38100</xdr:colOff>
      <xdr:row>71</xdr:row>
      <xdr:rowOff>91425</xdr:rowOff>
    </xdr:to>
    <xdr:sp macro="" textlink="">
      <xdr:nvSpPr>
        <xdr:cNvPr id="427" name="楕円 426"/>
        <xdr:cNvSpPr/>
      </xdr:nvSpPr>
      <xdr:spPr>
        <a:xfrm>
          <a:off x="8699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107952</xdr:rowOff>
    </xdr:from>
    <xdr:ext cx="534377" cy="259045"/>
    <xdr:sp macro="" textlink="">
      <xdr:nvSpPr>
        <xdr:cNvPr id="428" name="テキスト ボックス 427"/>
        <xdr:cNvSpPr txBox="1"/>
      </xdr:nvSpPr>
      <xdr:spPr>
        <a:xfrm>
          <a:off x="8483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9" name="楕円 428"/>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146082</xdr:rowOff>
    </xdr:from>
    <xdr:ext cx="469744" cy="259045"/>
    <xdr:sp macro="" textlink="">
      <xdr:nvSpPr>
        <xdr:cNvPr id="430" name="テキスト ボックス 429"/>
        <xdr:cNvSpPr txBox="1"/>
      </xdr:nvSpPr>
      <xdr:spPr>
        <a:xfrm>
          <a:off x="7626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20275</xdr:rowOff>
    </xdr:from>
    <xdr:to>
      <xdr:col>36</xdr:col>
      <xdr:colOff>165100</xdr:colOff>
      <xdr:row>77</xdr:row>
      <xdr:rowOff>121875</xdr:rowOff>
    </xdr:to>
    <xdr:sp macro="" textlink="">
      <xdr:nvSpPr>
        <xdr:cNvPr id="431" name="楕円 430"/>
        <xdr:cNvSpPr/>
      </xdr:nvSpPr>
      <xdr:spPr>
        <a:xfrm>
          <a:off x="6921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138402</xdr:rowOff>
    </xdr:from>
    <xdr:ext cx="469744" cy="259045"/>
    <xdr:sp macro="" textlink="">
      <xdr:nvSpPr>
        <xdr:cNvPr id="432" name="テキスト ボックス 431"/>
        <xdr:cNvSpPr txBox="1"/>
      </xdr:nvSpPr>
      <xdr:spPr>
        <a:xfrm>
          <a:off x="6737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105753</xdr:rowOff>
    </xdr:from>
    <xdr:to>
      <xdr:col>55</xdr:col>
      <xdr:colOff>0</xdr:colOff>
      <xdr:row>97</xdr:row>
      <xdr:rowOff>142794</xdr:rowOff>
    </xdr:to>
    <xdr:cxnSp macro="">
      <xdr:nvCxnSpPr>
        <xdr:cNvPr id="461" name="直線コネクタ 460"/>
        <xdr:cNvCxnSpPr/>
      </xdr:nvCxnSpPr>
      <xdr:spPr>
        <a:xfrm>
          <a:off x="9639300" y="16736403"/>
          <a:ext cx="8382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105753</xdr:rowOff>
    </xdr:from>
    <xdr:to>
      <xdr:col>50</xdr:col>
      <xdr:colOff>114300</xdr:colOff>
      <xdr:row>97</xdr:row>
      <xdr:rowOff>117396</xdr:rowOff>
    </xdr:to>
    <xdr:cxnSp macro="">
      <xdr:nvCxnSpPr>
        <xdr:cNvPr id="464" name="直線コネクタ 463"/>
        <xdr:cNvCxnSpPr/>
      </xdr:nvCxnSpPr>
      <xdr:spPr>
        <a:xfrm flipV="1">
          <a:off x="8750300" y="16736403"/>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117396</xdr:rowOff>
    </xdr:from>
    <xdr:to>
      <xdr:col>45</xdr:col>
      <xdr:colOff>177800</xdr:colOff>
      <xdr:row>97</xdr:row>
      <xdr:rowOff>147915</xdr:rowOff>
    </xdr:to>
    <xdr:cxnSp macro="">
      <xdr:nvCxnSpPr>
        <xdr:cNvPr id="467" name="直線コネクタ 466"/>
        <xdr:cNvCxnSpPr/>
      </xdr:nvCxnSpPr>
      <xdr:spPr>
        <a:xfrm flipV="1">
          <a:off x="7861300" y="1674804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108511</xdr:rowOff>
    </xdr:from>
    <xdr:to>
      <xdr:col>41</xdr:col>
      <xdr:colOff>50800</xdr:colOff>
      <xdr:row>97</xdr:row>
      <xdr:rowOff>147915</xdr:rowOff>
    </xdr:to>
    <xdr:cxnSp macro="">
      <xdr:nvCxnSpPr>
        <xdr:cNvPr id="470" name="直線コネクタ 469"/>
        <xdr:cNvCxnSpPr/>
      </xdr:nvCxnSpPr>
      <xdr:spPr>
        <a:xfrm>
          <a:off x="6972300" y="16739161"/>
          <a:ext cx="889000" cy="3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91994</xdr:rowOff>
    </xdr:from>
    <xdr:to>
      <xdr:col>55</xdr:col>
      <xdr:colOff>50800</xdr:colOff>
      <xdr:row>98</xdr:row>
      <xdr:rowOff>22144</xdr:rowOff>
    </xdr:to>
    <xdr:sp macro="" textlink="">
      <xdr:nvSpPr>
        <xdr:cNvPr id="480" name="楕円 479"/>
        <xdr:cNvSpPr/>
      </xdr:nvSpPr>
      <xdr:spPr>
        <a:xfrm>
          <a:off x="10426700" y="16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21440</xdr:rowOff>
    </xdr:from>
    <xdr:ext cx="534377" cy="259045"/>
    <xdr:sp macro="" textlink="">
      <xdr:nvSpPr>
        <xdr:cNvPr id="481" name="土木費該当値テキスト"/>
        <xdr:cNvSpPr txBox="1"/>
      </xdr:nvSpPr>
      <xdr:spPr>
        <a:xfrm>
          <a:off x="10528300" y="166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54953</xdr:rowOff>
    </xdr:from>
    <xdr:to>
      <xdr:col>50</xdr:col>
      <xdr:colOff>165100</xdr:colOff>
      <xdr:row>97</xdr:row>
      <xdr:rowOff>156553</xdr:rowOff>
    </xdr:to>
    <xdr:sp macro="" textlink="">
      <xdr:nvSpPr>
        <xdr:cNvPr id="482" name="楕円 481"/>
        <xdr:cNvSpPr/>
      </xdr:nvSpPr>
      <xdr:spPr>
        <a:xfrm>
          <a:off x="9588500" y="166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147680</xdr:rowOff>
    </xdr:from>
    <xdr:ext cx="534377" cy="259045"/>
    <xdr:sp macro="" textlink="">
      <xdr:nvSpPr>
        <xdr:cNvPr id="483" name="テキスト ボックス 482"/>
        <xdr:cNvSpPr txBox="1"/>
      </xdr:nvSpPr>
      <xdr:spPr>
        <a:xfrm>
          <a:off x="9372111" y="167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66596</xdr:rowOff>
    </xdr:from>
    <xdr:to>
      <xdr:col>46</xdr:col>
      <xdr:colOff>38100</xdr:colOff>
      <xdr:row>97</xdr:row>
      <xdr:rowOff>168196</xdr:rowOff>
    </xdr:to>
    <xdr:sp macro="" textlink="">
      <xdr:nvSpPr>
        <xdr:cNvPr id="484" name="楕円 483"/>
        <xdr:cNvSpPr/>
      </xdr:nvSpPr>
      <xdr:spPr>
        <a:xfrm>
          <a:off x="8699500" y="166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13273</xdr:rowOff>
    </xdr:from>
    <xdr:ext cx="534377" cy="259045"/>
    <xdr:sp macro="" textlink="">
      <xdr:nvSpPr>
        <xdr:cNvPr id="485" name="テキスト ボックス 484"/>
        <xdr:cNvSpPr txBox="1"/>
      </xdr:nvSpPr>
      <xdr:spPr>
        <a:xfrm>
          <a:off x="8483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97115</xdr:rowOff>
    </xdr:from>
    <xdr:to>
      <xdr:col>41</xdr:col>
      <xdr:colOff>101600</xdr:colOff>
      <xdr:row>98</xdr:row>
      <xdr:rowOff>27265</xdr:rowOff>
    </xdr:to>
    <xdr:sp macro="" textlink="">
      <xdr:nvSpPr>
        <xdr:cNvPr id="486" name="楕円 485"/>
        <xdr:cNvSpPr/>
      </xdr:nvSpPr>
      <xdr:spPr>
        <a:xfrm>
          <a:off x="7810500" y="167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18392</xdr:rowOff>
    </xdr:from>
    <xdr:ext cx="534377" cy="259045"/>
    <xdr:sp macro="" textlink="">
      <xdr:nvSpPr>
        <xdr:cNvPr id="487" name="テキスト ボックス 486"/>
        <xdr:cNvSpPr txBox="1"/>
      </xdr:nvSpPr>
      <xdr:spPr>
        <a:xfrm>
          <a:off x="7594111" y="168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57711</xdr:rowOff>
    </xdr:from>
    <xdr:to>
      <xdr:col>36</xdr:col>
      <xdr:colOff>165100</xdr:colOff>
      <xdr:row>97</xdr:row>
      <xdr:rowOff>159311</xdr:rowOff>
    </xdr:to>
    <xdr:sp macro="" textlink="">
      <xdr:nvSpPr>
        <xdr:cNvPr id="488" name="楕円 487"/>
        <xdr:cNvSpPr/>
      </xdr:nvSpPr>
      <xdr:spPr>
        <a:xfrm>
          <a:off x="6921500" y="166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150438</xdr:rowOff>
    </xdr:from>
    <xdr:ext cx="534377" cy="259045"/>
    <xdr:sp macro="" textlink="">
      <xdr:nvSpPr>
        <xdr:cNvPr id="489" name="テキスト ボックス 488"/>
        <xdr:cNvSpPr txBox="1"/>
      </xdr:nvSpPr>
      <xdr:spPr>
        <a:xfrm>
          <a:off x="6705111" y="167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100324</xdr:rowOff>
    </xdr:from>
    <xdr:to>
      <xdr:col>85</xdr:col>
      <xdr:colOff>127000</xdr:colOff>
      <xdr:row>36</xdr:row>
      <xdr:rowOff>157702</xdr:rowOff>
    </xdr:to>
    <xdr:cxnSp macro="">
      <xdr:nvCxnSpPr>
        <xdr:cNvPr id="514" name="直線コネクタ 513"/>
        <xdr:cNvCxnSpPr/>
      </xdr:nvCxnSpPr>
      <xdr:spPr>
        <a:xfrm>
          <a:off x="15481300" y="5929624"/>
          <a:ext cx="838200" cy="4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100324</xdr:rowOff>
    </xdr:from>
    <xdr:to>
      <xdr:col>81</xdr:col>
      <xdr:colOff>50800</xdr:colOff>
      <xdr:row>37</xdr:row>
      <xdr:rowOff>65748</xdr:rowOff>
    </xdr:to>
    <xdr:cxnSp macro="">
      <xdr:nvCxnSpPr>
        <xdr:cNvPr id="517" name="直線コネクタ 516"/>
        <xdr:cNvCxnSpPr/>
      </xdr:nvCxnSpPr>
      <xdr:spPr>
        <a:xfrm flipV="1">
          <a:off x="14592300" y="5929624"/>
          <a:ext cx="889000" cy="4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65748</xdr:rowOff>
    </xdr:from>
    <xdr:to>
      <xdr:col>76</xdr:col>
      <xdr:colOff>114300</xdr:colOff>
      <xdr:row>37</xdr:row>
      <xdr:rowOff>75749</xdr:rowOff>
    </xdr:to>
    <xdr:cxnSp macro="">
      <xdr:nvCxnSpPr>
        <xdr:cNvPr id="520" name="直線コネクタ 519"/>
        <xdr:cNvCxnSpPr/>
      </xdr:nvCxnSpPr>
      <xdr:spPr>
        <a:xfrm flipV="1">
          <a:off x="13703300" y="6409398"/>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37573</xdr:rowOff>
    </xdr:from>
    <xdr:to>
      <xdr:col>71</xdr:col>
      <xdr:colOff>177800</xdr:colOff>
      <xdr:row>37</xdr:row>
      <xdr:rowOff>75749</xdr:rowOff>
    </xdr:to>
    <xdr:cxnSp macro="">
      <xdr:nvCxnSpPr>
        <xdr:cNvPr id="523" name="直線コネクタ 522"/>
        <xdr:cNvCxnSpPr/>
      </xdr:nvCxnSpPr>
      <xdr:spPr>
        <a:xfrm>
          <a:off x="12814300" y="638122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106902</xdr:rowOff>
    </xdr:from>
    <xdr:to>
      <xdr:col>85</xdr:col>
      <xdr:colOff>177800</xdr:colOff>
      <xdr:row>37</xdr:row>
      <xdr:rowOff>37052</xdr:rowOff>
    </xdr:to>
    <xdr:sp macro="" textlink="">
      <xdr:nvSpPr>
        <xdr:cNvPr id="533" name="楕円 532"/>
        <xdr:cNvSpPr/>
      </xdr:nvSpPr>
      <xdr:spPr>
        <a:xfrm>
          <a:off x="16268700" y="62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129779</xdr:rowOff>
    </xdr:from>
    <xdr:ext cx="469744" cy="259045"/>
    <xdr:sp macro="" textlink="">
      <xdr:nvSpPr>
        <xdr:cNvPr id="534" name="消防費該当値テキスト"/>
        <xdr:cNvSpPr txBox="1"/>
      </xdr:nvSpPr>
      <xdr:spPr>
        <a:xfrm>
          <a:off x="16370300" y="613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49524</xdr:rowOff>
    </xdr:from>
    <xdr:to>
      <xdr:col>81</xdr:col>
      <xdr:colOff>101600</xdr:colOff>
      <xdr:row>34</xdr:row>
      <xdr:rowOff>151124</xdr:rowOff>
    </xdr:to>
    <xdr:sp macro="" textlink="">
      <xdr:nvSpPr>
        <xdr:cNvPr id="535" name="楕円 534"/>
        <xdr:cNvSpPr/>
      </xdr:nvSpPr>
      <xdr:spPr>
        <a:xfrm>
          <a:off x="15430500" y="58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167651</xdr:rowOff>
    </xdr:from>
    <xdr:ext cx="534377" cy="259045"/>
    <xdr:sp macro="" textlink="">
      <xdr:nvSpPr>
        <xdr:cNvPr id="536" name="テキスト ボックス 535"/>
        <xdr:cNvSpPr txBox="1"/>
      </xdr:nvSpPr>
      <xdr:spPr>
        <a:xfrm>
          <a:off x="15214111" y="56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14948</xdr:rowOff>
    </xdr:from>
    <xdr:to>
      <xdr:col>76</xdr:col>
      <xdr:colOff>165100</xdr:colOff>
      <xdr:row>37</xdr:row>
      <xdr:rowOff>116548</xdr:rowOff>
    </xdr:to>
    <xdr:sp macro="" textlink="">
      <xdr:nvSpPr>
        <xdr:cNvPr id="537" name="楕円 536"/>
        <xdr:cNvSpPr/>
      </xdr:nvSpPr>
      <xdr:spPr>
        <a:xfrm>
          <a:off x="14541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107675</xdr:rowOff>
    </xdr:from>
    <xdr:ext cx="469744" cy="259045"/>
    <xdr:sp macro="" textlink="">
      <xdr:nvSpPr>
        <xdr:cNvPr id="538" name="テキスト ボックス 537"/>
        <xdr:cNvSpPr txBox="1"/>
      </xdr:nvSpPr>
      <xdr:spPr>
        <a:xfrm>
          <a:off x="14357428" y="645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24949</xdr:rowOff>
    </xdr:from>
    <xdr:to>
      <xdr:col>72</xdr:col>
      <xdr:colOff>38100</xdr:colOff>
      <xdr:row>37</xdr:row>
      <xdr:rowOff>126549</xdr:rowOff>
    </xdr:to>
    <xdr:sp macro="" textlink="">
      <xdr:nvSpPr>
        <xdr:cNvPr id="539" name="楕円 538"/>
        <xdr:cNvSpPr/>
      </xdr:nvSpPr>
      <xdr:spPr>
        <a:xfrm>
          <a:off x="13652500" y="6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117676</xdr:rowOff>
    </xdr:from>
    <xdr:ext cx="469744" cy="259045"/>
    <xdr:sp macro="" textlink="">
      <xdr:nvSpPr>
        <xdr:cNvPr id="540" name="テキスト ボックス 539"/>
        <xdr:cNvSpPr txBox="1"/>
      </xdr:nvSpPr>
      <xdr:spPr>
        <a:xfrm>
          <a:off x="13468428" y="646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158223</xdr:rowOff>
    </xdr:from>
    <xdr:to>
      <xdr:col>67</xdr:col>
      <xdr:colOff>101600</xdr:colOff>
      <xdr:row>37</xdr:row>
      <xdr:rowOff>88373</xdr:rowOff>
    </xdr:to>
    <xdr:sp macro="" textlink="">
      <xdr:nvSpPr>
        <xdr:cNvPr id="541" name="楕円 540"/>
        <xdr:cNvSpPr/>
      </xdr:nvSpPr>
      <xdr:spPr>
        <a:xfrm>
          <a:off x="12763500" y="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79500</xdr:rowOff>
    </xdr:from>
    <xdr:ext cx="469744" cy="259045"/>
    <xdr:sp macro="" textlink="">
      <xdr:nvSpPr>
        <xdr:cNvPr id="542" name="テキスト ボックス 541"/>
        <xdr:cNvSpPr txBox="1"/>
      </xdr:nvSpPr>
      <xdr:spPr>
        <a:xfrm>
          <a:off x="12579428" y="642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167348</xdr:rowOff>
    </xdr:from>
    <xdr:to>
      <xdr:col>85</xdr:col>
      <xdr:colOff>127000</xdr:colOff>
      <xdr:row>58</xdr:row>
      <xdr:rowOff>6414</xdr:rowOff>
    </xdr:to>
    <xdr:cxnSp macro="">
      <xdr:nvCxnSpPr>
        <xdr:cNvPr id="572" name="直線コネクタ 571"/>
        <xdr:cNvCxnSpPr/>
      </xdr:nvCxnSpPr>
      <xdr:spPr>
        <a:xfrm flipV="1">
          <a:off x="15481300" y="993999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6414</xdr:rowOff>
    </xdr:from>
    <xdr:to>
      <xdr:col>81</xdr:col>
      <xdr:colOff>50800</xdr:colOff>
      <xdr:row>58</xdr:row>
      <xdr:rowOff>21044</xdr:rowOff>
    </xdr:to>
    <xdr:cxnSp macro="">
      <xdr:nvCxnSpPr>
        <xdr:cNvPr id="575" name="直線コネクタ 574"/>
        <xdr:cNvCxnSpPr/>
      </xdr:nvCxnSpPr>
      <xdr:spPr>
        <a:xfrm flipV="1">
          <a:off x="14592300" y="995051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21044</xdr:rowOff>
    </xdr:from>
    <xdr:to>
      <xdr:col>76</xdr:col>
      <xdr:colOff>114300</xdr:colOff>
      <xdr:row>58</xdr:row>
      <xdr:rowOff>113906</xdr:rowOff>
    </xdr:to>
    <xdr:cxnSp macro="">
      <xdr:nvCxnSpPr>
        <xdr:cNvPr id="578" name="直線コネクタ 577"/>
        <xdr:cNvCxnSpPr/>
      </xdr:nvCxnSpPr>
      <xdr:spPr>
        <a:xfrm flipV="1">
          <a:off x="13703300" y="9965144"/>
          <a:ext cx="889000" cy="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113906</xdr:rowOff>
    </xdr:from>
    <xdr:to>
      <xdr:col>71</xdr:col>
      <xdr:colOff>177800</xdr:colOff>
      <xdr:row>58</xdr:row>
      <xdr:rowOff>116992</xdr:rowOff>
    </xdr:to>
    <xdr:cxnSp macro="">
      <xdr:nvCxnSpPr>
        <xdr:cNvPr id="581" name="直線コネクタ 580"/>
        <xdr:cNvCxnSpPr/>
      </xdr:nvCxnSpPr>
      <xdr:spPr>
        <a:xfrm flipV="1">
          <a:off x="12814300" y="1005800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116548</xdr:rowOff>
    </xdr:from>
    <xdr:to>
      <xdr:col>85</xdr:col>
      <xdr:colOff>177800</xdr:colOff>
      <xdr:row>58</xdr:row>
      <xdr:rowOff>46698</xdr:rowOff>
    </xdr:to>
    <xdr:sp macro="" textlink="">
      <xdr:nvSpPr>
        <xdr:cNvPr id="591" name="楕円 590"/>
        <xdr:cNvSpPr/>
      </xdr:nvSpPr>
      <xdr:spPr>
        <a:xfrm>
          <a:off x="16268700" y="98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31475</xdr:rowOff>
    </xdr:from>
    <xdr:ext cx="534377" cy="259045"/>
    <xdr:sp macro="" textlink="">
      <xdr:nvSpPr>
        <xdr:cNvPr id="592" name="教育費該当値テキスト"/>
        <xdr:cNvSpPr txBox="1"/>
      </xdr:nvSpPr>
      <xdr:spPr>
        <a:xfrm>
          <a:off x="16370300" y="98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127064</xdr:rowOff>
    </xdr:from>
    <xdr:to>
      <xdr:col>81</xdr:col>
      <xdr:colOff>101600</xdr:colOff>
      <xdr:row>58</xdr:row>
      <xdr:rowOff>57214</xdr:rowOff>
    </xdr:to>
    <xdr:sp macro="" textlink="">
      <xdr:nvSpPr>
        <xdr:cNvPr id="593" name="楕円 592"/>
        <xdr:cNvSpPr/>
      </xdr:nvSpPr>
      <xdr:spPr>
        <a:xfrm>
          <a:off x="15430500" y="98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48341</xdr:rowOff>
    </xdr:from>
    <xdr:ext cx="534377" cy="259045"/>
    <xdr:sp macro="" textlink="">
      <xdr:nvSpPr>
        <xdr:cNvPr id="594" name="テキスト ボックス 593"/>
        <xdr:cNvSpPr txBox="1"/>
      </xdr:nvSpPr>
      <xdr:spPr>
        <a:xfrm>
          <a:off x="15214111" y="99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141694</xdr:rowOff>
    </xdr:from>
    <xdr:to>
      <xdr:col>76</xdr:col>
      <xdr:colOff>165100</xdr:colOff>
      <xdr:row>58</xdr:row>
      <xdr:rowOff>71844</xdr:rowOff>
    </xdr:to>
    <xdr:sp macro="" textlink="">
      <xdr:nvSpPr>
        <xdr:cNvPr id="595" name="楕円 594"/>
        <xdr:cNvSpPr/>
      </xdr:nvSpPr>
      <xdr:spPr>
        <a:xfrm>
          <a:off x="14541500" y="99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62971</xdr:rowOff>
    </xdr:from>
    <xdr:ext cx="534377" cy="259045"/>
    <xdr:sp macro="" textlink="">
      <xdr:nvSpPr>
        <xdr:cNvPr id="596" name="テキスト ボックス 595"/>
        <xdr:cNvSpPr txBox="1"/>
      </xdr:nvSpPr>
      <xdr:spPr>
        <a:xfrm>
          <a:off x="14325111" y="100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63106</xdr:rowOff>
    </xdr:from>
    <xdr:to>
      <xdr:col>72</xdr:col>
      <xdr:colOff>38100</xdr:colOff>
      <xdr:row>58</xdr:row>
      <xdr:rowOff>164706</xdr:rowOff>
    </xdr:to>
    <xdr:sp macro="" textlink="">
      <xdr:nvSpPr>
        <xdr:cNvPr id="597" name="楕円 596"/>
        <xdr:cNvSpPr/>
      </xdr:nvSpPr>
      <xdr:spPr>
        <a:xfrm>
          <a:off x="13652500" y="100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155833</xdr:rowOff>
    </xdr:from>
    <xdr:ext cx="534377" cy="259045"/>
    <xdr:sp macro="" textlink="">
      <xdr:nvSpPr>
        <xdr:cNvPr id="598" name="テキスト ボックス 597"/>
        <xdr:cNvSpPr txBox="1"/>
      </xdr:nvSpPr>
      <xdr:spPr>
        <a:xfrm>
          <a:off x="13436111" y="100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66192</xdr:rowOff>
    </xdr:from>
    <xdr:to>
      <xdr:col>67</xdr:col>
      <xdr:colOff>101600</xdr:colOff>
      <xdr:row>58</xdr:row>
      <xdr:rowOff>167792</xdr:rowOff>
    </xdr:to>
    <xdr:sp macro="" textlink="">
      <xdr:nvSpPr>
        <xdr:cNvPr id="599" name="楕円 598"/>
        <xdr:cNvSpPr/>
      </xdr:nvSpPr>
      <xdr:spPr>
        <a:xfrm>
          <a:off x="127635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158919</xdr:rowOff>
    </xdr:from>
    <xdr:ext cx="534377" cy="259045"/>
    <xdr:sp macro="" textlink="">
      <xdr:nvSpPr>
        <xdr:cNvPr id="600" name="テキスト ボックス 599"/>
        <xdr:cNvSpPr txBox="1"/>
      </xdr:nvSpPr>
      <xdr:spPr>
        <a:xfrm>
          <a:off x="12547111" y="101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165863</xdr:rowOff>
    </xdr:from>
    <xdr:to>
      <xdr:col>85</xdr:col>
      <xdr:colOff>127000</xdr:colOff>
      <xdr:row>96</xdr:row>
      <xdr:rowOff>89027</xdr:rowOff>
    </xdr:to>
    <xdr:cxnSp macro="">
      <xdr:nvCxnSpPr>
        <xdr:cNvPr id="688" name="直線コネクタ 687"/>
        <xdr:cNvCxnSpPr/>
      </xdr:nvCxnSpPr>
      <xdr:spPr>
        <a:xfrm>
          <a:off x="15481300" y="16453613"/>
          <a:ext cx="8382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109855</xdr:rowOff>
    </xdr:from>
    <xdr:to>
      <xdr:col>81</xdr:col>
      <xdr:colOff>50800</xdr:colOff>
      <xdr:row>95</xdr:row>
      <xdr:rowOff>165863</xdr:rowOff>
    </xdr:to>
    <xdr:cxnSp macro="">
      <xdr:nvCxnSpPr>
        <xdr:cNvPr id="691" name="直線コネクタ 690"/>
        <xdr:cNvCxnSpPr/>
      </xdr:nvCxnSpPr>
      <xdr:spPr>
        <a:xfrm>
          <a:off x="14592300" y="16397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114046</xdr:rowOff>
    </xdr:from>
    <xdr:to>
      <xdr:col>76</xdr:col>
      <xdr:colOff>114300</xdr:colOff>
      <xdr:row>95</xdr:row>
      <xdr:rowOff>109855</xdr:rowOff>
    </xdr:to>
    <xdr:cxnSp macro="">
      <xdr:nvCxnSpPr>
        <xdr:cNvPr id="694" name="直線コネクタ 693"/>
        <xdr:cNvCxnSpPr/>
      </xdr:nvCxnSpPr>
      <xdr:spPr>
        <a:xfrm>
          <a:off x="13703300" y="1623034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22098</xdr:rowOff>
    </xdr:from>
    <xdr:to>
      <xdr:col>71</xdr:col>
      <xdr:colOff>177800</xdr:colOff>
      <xdr:row>94</xdr:row>
      <xdr:rowOff>114046</xdr:rowOff>
    </xdr:to>
    <xdr:cxnSp macro="">
      <xdr:nvCxnSpPr>
        <xdr:cNvPr id="697" name="直線コネクタ 696"/>
        <xdr:cNvCxnSpPr/>
      </xdr:nvCxnSpPr>
      <xdr:spPr>
        <a:xfrm>
          <a:off x="12814300" y="16138398"/>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38227</xdr:rowOff>
    </xdr:from>
    <xdr:to>
      <xdr:col>85</xdr:col>
      <xdr:colOff>177800</xdr:colOff>
      <xdr:row>96</xdr:row>
      <xdr:rowOff>139827</xdr:rowOff>
    </xdr:to>
    <xdr:sp macro="" textlink="">
      <xdr:nvSpPr>
        <xdr:cNvPr id="707" name="楕円 706"/>
        <xdr:cNvSpPr/>
      </xdr:nvSpPr>
      <xdr:spPr>
        <a:xfrm>
          <a:off x="16268700" y="1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16654</xdr:rowOff>
    </xdr:from>
    <xdr:ext cx="469744" cy="259045"/>
    <xdr:sp macro="" textlink="">
      <xdr:nvSpPr>
        <xdr:cNvPr id="708" name="公債費該当値テキスト"/>
        <xdr:cNvSpPr txBox="1"/>
      </xdr:nvSpPr>
      <xdr:spPr>
        <a:xfrm>
          <a:off x="16370300" y="1647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115063</xdr:rowOff>
    </xdr:from>
    <xdr:to>
      <xdr:col>81</xdr:col>
      <xdr:colOff>101600</xdr:colOff>
      <xdr:row>96</xdr:row>
      <xdr:rowOff>45213</xdr:rowOff>
    </xdr:to>
    <xdr:sp macro="" textlink="">
      <xdr:nvSpPr>
        <xdr:cNvPr id="709" name="楕円 708"/>
        <xdr:cNvSpPr/>
      </xdr:nvSpPr>
      <xdr:spPr>
        <a:xfrm>
          <a:off x="15430500" y="164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36340</xdr:rowOff>
    </xdr:from>
    <xdr:ext cx="469744" cy="259045"/>
    <xdr:sp macro="" textlink="">
      <xdr:nvSpPr>
        <xdr:cNvPr id="710" name="テキスト ボックス 709"/>
        <xdr:cNvSpPr txBox="1"/>
      </xdr:nvSpPr>
      <xdr:spPr>
        <a:xfrm>
          <a:off x="15246428" y="1649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59055</xdr:rowOff>
    </xdr:from>
    <xdr:to>
      <xdr:col>76</xdr:col>
      <xdr:colOff>165100</xdr:colOff>
      <xdr:row>95</xdr:row>
      <xdr:rowOff>160655</xdr:rowOff>
    </xdr:to>
    <xdr:sp macro="" textlink="">
      <xdr:nvSpPr>
        <xdr:cNvPr id="711" name="楕円 710"/>
        <xdr:cNvSpPr/>
      </xdr:nvSpPr>
      <xdr:spPr>
        <a:xfrm>
          <a:off x="14541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151782</xdr:rowOff>
    </xdr:from>
    <xdr:ext cx="469744" cy="259045"/>
    <xdr:sp macro="" textlink="">
      <xdr:nvSpPr>
        <xdr:cNvPr id="712" name="テキスト ボックス 711"/>
        <xdr:cNvSpPr txBox="1"/>
      </xdr:nvSpPr>
      <xdr:spPr>
        <a:xfrm>
          <a:off x="14357428" y="164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63246</xdr:rowOff>
    </xdr:from>
    <xdr:to>
      <xdr:col>72</xdr:col>
      <xdr:colOff>38100</xdr:colOff>
      <xdr:row>94</xdr:row>
      <xdr:rowOff>164846</xdr:rowOff>
    </xdr:to>
    <xdr:sp macro="" textlink="">
      <xdr:nvSpPr>
        <xdr:cNvPr id="713" name="楕円 712"/>
        <xdr:cNvSpPr/>
      </xdr:nvSpPr>
      <xdr:spPr>
        <a:xfrm>
          <a:off x="13652500" y="161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155973</xdr:rowOff>
    </xdr:from>
    <xdr:ext cx="469744" cy="259045"/>
    <xdr:sp macro="" textlink="">
      <xdr:nvSpPr>
        <xdr:cNvPr id="714" name="テキスト ボックス 713"/>
        <xdr:cNvSpPr txBox="1"/>
      </xdr:nvSpPr>
      <xdr:spPr>
        <a:xfrm>
          <a:off x="13468428" y="162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142748</xdr:rowOff>
    </xdr:from>
    <xdr:to>
      <xdr:col>67</xdr:col>
      <xdr:colOff>101600</xdr:colOff>
      <xdr:row>94</xdr:row>
      <xdr:rowOff>72898</xdr:rowOff>
    </xdr:to>
    <xdr:sp macro="" textlink="">
      <xdr:nvSpPr>
        <xdr:cNvPr id="715" name="楕円 714"/>
        <xdr:cNvSpPr/>
      </xdr:nvSpPr>
      <xdr:spPr>
        <a:xfrm>
          <a:off x="12763500" y="160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64025</xdr:rowOff>
    </xdr:from>
    <xdr:ext cx="469744" cy="259045"/>
    <xdr:sp macro="" textlink="">
      <xdr:nvSpPr>
        <xdr:cNvPr id="716" name="テキスト ボックス 715"/>
        <xdr:cNvSpPr txBox="1"/>
      </xdr:nvSpPr>
      <xdr:spPr>
        <a:xfrm>
          <a:off x="12579428" y="1618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民生費に係る住民一人当たりのコストは近年増加傾向を示しており、令和２年度は前年度に対して</a:t>
          </a:r>
          <a:r>
            <a:rPr kumimoji="1" lang="en-US" altLang="ja-JP" sz="1300">
              <a:latin typeface="ＭＳ Ｐゴシック" panose="020B0600070205080204" pitchFamily="50" charset="-128"/>
              <a:ea typeface="ＭＳ Ｐゴシック" panose="020B0600070205080204" pitchFamily="50" charset="-128"/>
            </a:rPr>
            <a:t>3,516</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ポイントの増となっており、引き続き適正な範囲となるよう、執行管理に努めていく。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3.10</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ポイントの増となり、</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355838092</v>
      </c>
      <c r="BO4" s="464"/>
      <c r="BP4" s="464"/>
      <c r="BQ4" s="464"/>
      <c r="BR4" s="464"/>
      <c r="BS4" s="464"/>
      <c r="BT4" s="464"/>
      <c r="BU4" s="465"/>
      <c r="BV4" s="463">
        <v>280208262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2.2000000000000002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348294140</v>
      </c>
      <c r="BO5" s="469"/>
      <c r="BP5" s="469"/>
      <c r="BQ5" s="469"/>
      <c r="BR5" s="469"/>
      <c r="BS5" s="469"/>
      <c r="BT5" s="469"/>
      <c r="BU5" s="470"/>
      <c r="BV5" s="468">
        <v>275540482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85.3</v>
      </c>
      <c r="CU5" s="439"/>
      <c r="CV5" s="439"/>
      <c r="CW5" s="439"/>
      <c r="CX5" s="439"/>
      <c r="CY5" s="439"/>
      <c r="CZ5" s="439"/>
      <c r="DA5" s="440"/>
      <c r="DB5" s="438">
        <v>85.9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7543952</v>
      </c>
      <c r="BO6" s="469"/>
      <c r="BP6" s="469"/>
      <c r="BQ6" s="469"/>
      <c r="BR6" s="469"/>
      <c r="BS6" s="469"/>
      <c r="BT6" s="469"/>
      <c r="BU6" s="470"/>
      <c r="BV6" s="468">
        <v>4667780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85.3</v>
      </c>
      <c r="CU6" s="622"/>
      <c r="CV6" s="622"/>
      <c r="CW6" s="622"/>
      <c r="CX6" s="622"/>
      <c r="CY6" s="622"/>
      <c r="CZ6" s="622"/>
      <c r="DA6" s="623"/>
      <c r="DB6" s="621">
        <v>85.9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326368</v>
      </c>
      <c r="BO7" s="469"/>
      <c r="BP7" s="469"/>
      <c r="BQ7" s="469"/>
      <c r="BR7" s="469"/>
      <c r="BS7" s="469"/>
      <c r="BT7" s="469"/>
      <c r="BU7" s="470"/>
      <c r="BV7" s="468">
        <v>1013454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165464119</v>
      </c>
      <c r="CU7" s="469"/>
      <c r="CV7" s="469"/>
      <c r="CW7" s="469"/>
      <c r="CX7" s="469"/>
      <c r="CY7" s="469"/>
      <c r="CZ7" s="469"/>
      <c r="DA7" s="470"/>
      <c r="DB7" s="468">
        <v>169514766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7217584</v>
      </c>
      <c r="BO8" s="469"/>
      <c r="BP8" s="469"/>
      <c r="BQ8" s="469"/>
      <c r="BR8" s="469"/>
      <c r="BS8" s="469"/>
      <c r="BT8" s="469"/>
      <c r="BU8" s="470"/>
      <c r="BV8" s="468">
        <v>3654326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748081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3563258</v>
      </c>
      <c r="BO9" s="469"/>
      <c r="BP9" s="469"/>
      <c r="BQ9" s="469"/>
      <c r="BR9" s="469"/>
      <c r="BS9" s="469"/>
      <c r="BT9" s="469"/>
      <c r="BU9" s="470"/>
      <c r="BV9" s="468">
        <v>-965662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v>
      </c>
      <c r="CU9" s="439"/>
      <c r="CV9" s="439"/>
      <c r="CW9" s="439"/>
      <c r="CX9" s="439"/>
      <c r="CY9" s="439"/>
      <c r="CZ9" s="439"/>
      <c r="DA9" s="440"/>
      <c r="DB9" s="438">
        <v>1.6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717082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20713</v>
      </c>
      <c r="BO10" s="469"/>
      <c r="BP10" s="469"/>
      <c r="BQ10" s="469"/>
      <c r="BR10" s="469"/>
      <c r="BS10" s="469"/>
      <c r="BT10" s="469"/>
      <c r="BU10" s="470"/>
      <c r="BV10" s="468">
        <v>24012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733672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8328433</v>
      </c>
      <c r="BO12" s="469"/>
      <c r="BP12" s="469"/>
      <c r="BQ12" s="469"/>
      <c r="BR12" s="469"/>
      <c r="BS12" s="469"/>
      <c r="BT12" s="469"/>
      <c r="BU12" s="470"/>
      <c r="BV12" s="468">
        <v>11400000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709550</v>
      </c>
      <c r="S13" s="572"/>
      <c r="T13" s="572"/>
      <c r="U13" s="572"/>
      <c r="V13" s="573"/>
      <c r="W13" s="559" t="s">
        <v>137</v>
      </c>
      <c r="X13" s="481"/>
      <c r="Y13" s="481"/>
      <c r="Z13" s="481"/>
      <c r="AA13" s="481"/>
      <c r="AB13" s="482"/>
      <c r="AC13" s="444">
        <v>415</v>
      </c>
      <c r="AD13" s="445"/>
      <c r="AE13" s="445"/>
      <c r="AF13" s="445"/>
      <c r="AG13" s="446"/>
      <c r="AH13" s="444">
        <v>354</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-4744462</v>
      </c>
      <c r="BO13" s="469"/>
      <c r="BP13" s="469"/>
      <c r="BQ13" s="469"/>
      <c r="BR13" s="469"/>
      <c r="BS13" s="469"/>
      <c r="BT13" s="469"/>
      <c r="BU13" s="470"/>
      <c r="BV13" s="468">
        <v>-12341650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-3.7</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734493</v>
      </c>
      <c r="S14" s="572"/>
      <c r="T14" s="572"/>
      <c r="U14" s="572"/>
      <c r="V14" s="573"/>
      <c r="W14" s="574"/>
      <c r="X14" s="484"/>
      <c r="Y14" s="484"/>
      <c r="Z14" s="484"/>
      <c r="AA14" s="484"/>
      <c r="AB14" s="485"/>
      <c r="AC14" s="564">
        <v>0.1</v>
      </c>
      <c r="AD14" s="565"/>
      <c r="AE14" s="565"/>
      <c r="AF14" s="565"/>
      <c r="AG14" s="566"/>
      <c r="AH14" s="564">
        <v>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136</v>
      </c>
      <c r="N15" s="569"/>
      <c r="O15" s="569"/>
      <c r="P15" s="569"/>
      <c r="Q15" s="570"/>
      <c r="R15" s="571">
        <v>709206</v>
      </c>
      <c r="S15" s="572"/>
      <c r="T15" s="572"/>
      <c r="U15" s="572"/>
      <c r="V15" s="573"/>
      <c r="W15" s="559" t="s">
        <v>144</v>
      </c>
      <c r="X15" s="481"/>
      <c r="Y15" s="481"/>
      <c r="Z15" s="481"/>
      <c r="AA15" s="481"/>
      <c r="AB15" s="482"/>
      <c r="AC15" s="444">
        <v>61999</v>
      </c>
      <c r="AD15" s="445"/>
      <c r="AE15" s="445"/>
      <c r="AF15" s="445"/>
      <c r="AG15" s="446"/>
      <c r="AH15" s="444">
        <v>60578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87367677</v>
      </c>
      <c r="BO15" s="464"/>
      <c r="BP15" s="464"/>
      <c r="BQ15" s="464"/>
      <c r="BR15" s="464"/>
      <c r="BS15" s="464"/>
      <c r="BT15" s="464"/>
      <c r="BU15" s="465"/>
      <c r="BV15" s="463">
        <v>83058355</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20.3</v>
      </c>
      <c r="AD16" s="565"/>
      <c r="AE16" s="565"/>
      <c r="AF16" s="565"/>
      <c r="AG16" s="566"/>
      <c r="AH16" s="564">
        <v>20.5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152564818</v>
      </c>
      <c r="BO16" s="469"/>
      <c r="BP16" s="469"/>
      <c r="BQ16" s="469"/>
      <c r="BR16" s="469"/>
      <c r="BS16" s="469"/>
      <c r="BT16" s="469"/>
      <c r="BU16" s="470"/>
      <c r="BV16" s="468">
        <v>156806855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242337</v>
      </c>
      <c r="AD17" s="445"/>
      <c r="AE17" s="445"/>
      <c r="AF17" s="445"/>
      <c r="AG17" s="446"/>
      <c r="AH17" s="444">
        <v>234360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165464119</v>
      </c>
      <c r="BO17" s="469"/>
      <c r="BP17" s="469"/>
      <c r="BQ17" s="469"/>
      <c r="BR17" s="469"/>
      <c r="BS17" s="469"/>
      <c r="BT17" s="469"/>
      <c r="BU17" s="470"/>
      <c r="BV17" s="468">
        <v>169514766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154</v>
      </c>
      <c r="C18" s="531"/>
      <c r="D18" s="531"/>
      <c r="E18" s="532"/>
      <c r="F18" s="532"/>
      <c r="G18" s="532"/>
      <c r="H18" s="532"/>
      <c r="I18" s="532"/>
      <c r="J18" s="532"/>
      <c r="K18" s="532"/>
      <c r="L18" s="533">
        <v>61.86</v>
      </c>
      <c r="M18" s="533"/>
      <c r="N18" s="533"/>
      <c r="O18" s="533"/>
      <c r="P18" s="533"/>
      <c r="Q18" s="533"/>
      <c r="R18" s="534"/>
      <c r="S18" s="534"/>
      <c r="T18" s="534"/>
      <c r="U18" s="534"/>
      <c r="V18" s="535"/>
      <c r="W18" s="549"/>
      <c r="X18" s="550"/>
      <c r="Y18" s="550"/>
      <c r="Z18" s="550"/>
      <c r="AA18" s="550"/>
      <c r="AB18" s="560"/>
      <c r="AC18" s="432">
        <v>79.5</v>
      </c>
      <c r="AD18" s="433"/>
      <c r="AE18" s="433"/>
      <c r="AF18" s="433"/>
      <c r="AG18" s="536"/>
      <c r="AH18" s="432">
        <v>79.400000000000006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143194257</v>
      </c>
      <c r="BO18" s="469"/>
      <c r="BP18" s="469"/>
      <c r="BQ18" s="469"/>
      <c r="BR18" s="469"/>
      <c r="BS18" s="469"/>
      <c r="BT18" s="469"/>
      <c r="BU18" s="470"/>
      <c r="BV18" s="468">
        <v>148956022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156</v>
      </c>
      <c r="C19" s="531"/>
      <c r="D19" s="531"/>
      <c r="E19" s="532"/>
      <c r="F19" s="532"/>
      <c r="G19" s="532"/>
      <c r="H19" s="532"/>
      <c r="I19" s="532"/>
      <c r="J19" s="532"/>
      <c r="K19" s="532"/>
      <c r="L19" s="538">
        <v>12093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191799664</v>
      </c>
      <c r="BO19" s="469"/>
      <c r="BP19" s="469"/>
      <c r="BQ19" s="469"/>
      <c r="BR19" s="469"/>
      <c r="BS19" s="469"/>
      <c r="BT19" s="469"/>
      <c r="BU19" s="470"/>
      <c r="BV19" s="468">
        <v>196272571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158</v>
      </c>
      <c r="C20" s="531"/>
      <c r="D20" s="531"/>
      <c r="E20" s="532"/>
      <c r="F20" s="532"/>
      <c r="G20" s="532"/>
      <c r="H20" s="532"/>
      <c r="I20" s="532"/>
      <c r="J20" s="532"/>
      <c r="K20" s="532"/>
      <c r="L20" s="538">
        <v>400164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16242076</v>
      </c>
      <c r="BO23" s="469"/>
      <c r="BP23" s="469"/>
      <c r="BQ23" s="469"/>
      <c r="BR23" s="469"/>
      <c r="BS23" s="469"/>
      <c r="BT23" s="469"/>
      <c r="BU23" s="470"/>
      <c r="BV23" s="468">
        <v>17987027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167</v>
      </c>
      <c r="F24" s="442"/>
      <c r="G24" s="442"/>
      <c r="H24" s="442"/>
      <c r="I24" s="442"/>
      <c r="J24" s="442"/>
      <c r="K24" s="443"/>
      <c r="L24" s="444">
        <v>1</v>
      </c>
      <c r="M24" s="445"/>
      <c r="N24" s="445"/>
      <c r="O24" s="445"/>
      <c r="P24" s="446"/>
      <c r="Q24" s="444">
        <v>11548</v>
      </c>
      <c r="R24" s="445"/>
      <c r="S24" s="445"/>
      <c r="T24" s="445"/>
      <c r="U24" s="445"/>
      <c r="V24" s="446"/>
      <c r="W24" s="510"/>
      <c r="X24" s="501"/>
      <c r="Y24" s="502"/>
      <c r="Z24" s="441" t="s">
        <v>168</v>
      </c>
      <c r="AA24" s="442"/>
      <c r="AB24" s="442"/>
      <c r="AC24" s="442"/>
      <c r="AD24" s="442"/>
      <c r="AE24" s="442"/>
      <c r="AF24" s="442"/>
      <c r="AG24" s="443"/>
      <c r="AH24" s="444">
        <v>4133</v>
      </c>
      <c r="AI24" s="445"/>
      <c r="AJ24" s="445"/>
      <c r="AK24" s="445"/>
      <c r="AL24" s="446"/>
      <c r="AM24" s="444">
        <v>12527123</v>
      </c>
      <c r="AN24" s="445"/>
      <c r="AO24" s="445"/>
      <c r="AP24" s="445"/>
      <c r="AQ24" s="445"/>
      <c r="AR24" s="446"/>
      <c r="AS24" s="444">
        <v>3031</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13485917</v>
      </c>
      <c r="BO24" s="469"/>
      <c r="BP24" s="469"/>
      <c r="BQ24" s="469"/>
      <c r="BR24" s="469"/>
      <c r="BS24" s="469"/>
      <c r="BT24" s="469"/>
      <c r="BU24" s="470"/>
      <c r="BV24" s="468">
        <v>15578762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170</v>
      </c>
      <c r="F25" s="442"/>
      <c r="G25" s="442"/>
      <c r="H25" s="442"/>
      <c r="I25" s="442"/>
      <c r="J25" s="442"/>
      <c r="K25" s="443"/>
      <c r="L25" s="444">
        <v>2</v>
      </c>
      <c r="M25" s="445"/>
      <c r="N25" s="445"/>
      <c r="O25" s="445"/>
      <c r="P25" s="446"/>
      <c r="Q25" s="444">
        <v>9268</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172</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29194354</v>
      </c>
      <c r="BO25" s="464"/>
      <c r="BP25" s="464"/>
      <c r="BQ25" s="464"/>
      <c r="BR25" s="464"/>
      <c r="BS25" s="464"/>
      <c r="BT25" s="464"/>
      <c r="BU25" s="465"/>
      <c r="BV25" s="463">
        <v>31084067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8292</v>
      </c>
      <c r="R26" s="445"/>
      <c r="S26" s="445"/>
      <c r="T26" s="445"/>
      <c r="U26" s="445"/>
      <c r="V26" s="446"/>
      <c r="W26" s="510"/>
      <c r="X26" s="501"/>
      <c r="Y26" s="502"/>
      <c r="Z26" s="441" t="s">
        <v>176</v>
      </c>
      <c r="AA26" s="523"/>
      <c r="AB26" s="523"/>
      <c r="AC26" s="523"/>
      <c r="AD26" s="523"/>
      <c r="AE26" s="523"/>
      <c r="AF26" s="523"/>
      <c r="AG26" s="524"/>
      <c r="AH26" s="444">
        <v>430</v>
      </c>
      <c r="AI26" s="445"/>
      <c r="AJ26" s="445"/>
      <c r="AK26" s="445"/>
      <c r="AL26" s="446"/>
      <c r="AM26" s="444">
        <v>1258180</v>
      </c>
      <c r="AN26" s="445"/>
      <c r="AO26" s="445"/>
      <c r="AP26" s="445"/>
      <c r="AQ26" s="445"/>
      <c r="AR26" s="446"/>
      <c r="AS26" s="444">
        <v>2926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9288</v>
      </c>
      <c r="R27" s="445"/>
      <c r="S27" s="445"/>
      <c r="T27" s="445"/>
      <c r="U27" s="445"/>
      <c r="V27" s="446"/>
      <c r="W27" s="510"/>
      <c r="X27" s="501"/>
      <c r="Y27" s="502"/>
      <c r="Z27" s="441" t="s">
        <v>179</v>
      </c>
      <c r="AA27" s="442"/>
      <c r="AB27" s="442"/>
      <c r="AC27" s="442"/>
      <c r="AD27" s="442"/>
      <c r="AE27" s="442"/>
      <c r="AF27" s="442"/>
      <c r="AG27" s="443"/>
      <c r="AH27" s="444">
        <v>10</v>
      </c>
      <c r="AI27" s="445"/>
      <c r="AJ27" s="445"/>
      <c r="AK27" s="445"/>
      <c r="AL27" s="446"/>
      <c r="AM27" s="444">
        <v>41150</v>
      </c>
      <c r="AN27" s="445"/>
      <c r="AO27" s="445"/>
      <c r="AP27" s="445"/>
      <c r="AQ27" s="445"/>
      <c r="AR27" s="446"/>
      <c r="AS27" s="444">
        <v>4115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172</v>
      </c>
      <c r="BO27" s="472"/>
      <c r="BP27" s="472"/>
      <c r="BQ27" s="472"/>
      <c r="BR27" s="472"/>
      <c r="BS27" s="472"/>
      <c r="BT27" s="472"/>
      <c r="BU27" s="473"/>
      <c r="BV27" s="471" t="s">
        <v>172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7835</v>
      </c>
      <c r="R28" s="445"/>
      <c r="S28" s="445"/>
      <c r="T28" s="445"/>
      <c r="U28" s="445"/>
      <c r="V28" s="446"/>
      <c r="W28" s="510"/>
      <c r="X28" s="501"/>
      <c r="Y28" s="502"/>
      <c r="Z28" s="441" t="s">
        <v>182</v>
      </c>
      <c r="AA28" s="442"/>
      <c r="AB28" s="442"/>
      <c r="AC28" s="442"/>
      <c r="AD28" s="442"/>
      <c r="AE28" s="442"/>
      <c r="AF28" s="442"/>
      <c r="AG28" s="443"/>
      <c r="AH28" s="444" t="s">
        <v>172</v>
      </c>
      <c r="AI28" s="445"/>
      <c r="AJ28" s="445"/>
      <c r="AK28" s="445"/>
      <c r="AL28" s="446"/>
      <c r="AM28" s="444" t="s">
        <v>172</v>
      </c>
      <c r="AN28" s="445"/>
      <c r="AO28" s="445"/>
      <c r="AP28" s="445"/>
      <c r="AQ28" s="445"/>
      <c r="AR28" s="446"/>
      <c r="AS28" s="444" t="s">
        <v>172</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50469979</v>
      </c>
      <c r="BO28" s="464"/>
      <c r="BP28" s="464"/>
      <c r="BQ28" s="464"/>
      <c r="BR28" s="464"/>
      <c r="BS28" s="464"/>
      <c r="BT28" s="464"/>
      <c r="BU28" s="465"/>
      <c r="BV28" s="463">
        <v>56950536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48</v>
      </c>
      <c r="M29" s="445"/>
      <c r="N29" s="445"/>
      <c r="O29" s="445"/>
      <c r="P29" s="446"/>
      <c r="Q29" s="444">
        <v>6123</v>
      </c>
      <c r="R29" s="445"/>
      <c r="S29" s="445"/>
      <c r="T29" s="445"/>
      <c r="U29" s="445"/>
      <c r="V29" s="446"/>
      <c r="W29" s="511"/>
      <c r="X29" s="512"/>
      <c r="Y29" s="513"/>
      <c r="Z29" s="441" t="s">
        <v>185</v>
      </c>
      <c r="AA29" s="442"/>
      <c r="AB29" s="442"/>
      <c r="AC29" s="442"/>
      <c r="AD29" s="442"/>
      <c r="AE29" s="442"/>
      <c r="AF29" s="442"/>
      <c r="AG29" s="443"/>
      <c r="AH29" s="444">
        <v>4143</v>
      </c>
      <c r="AI29" s="445"/>
      <c r="AJ29" s="445"/>
      <c r="AK29" s="445"/>
      <c r="AL29" s="446"/>
      <c r="AM29" s="444">
        <v>12568273</v>
      </c>
      <c r="AN29" s="445"/>
      <c r="AO29" s="445"/>
      <c r="AP29" s="445"/>
      <c r="AQ29" s="445"/>
      <c r="AR29" s="446"/>
      <c r="AS29" s="444">
        <v>3034</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1245348</v>
      </c>
      <c r="BO29" s="469"/>
      <c r="BP29" s="469"/>
      <c r="BQ29" s="469"/>
      <c r="BR29" s="469"/>
      <c r="BS29" s="469"/>
      <c r="BT29" s="469"/>
      <c r="BU29" s="470"/>
      <c r="BV29" s="468">
        <v>2743482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60155978</v>
      </c>
      <c r="BO30" s="472"/>
      <c r="BP30" s="472"/>
      <c r="BQ30" s="472"/>
      <c r="BR30" s="472"/>
      <c r="BS30" s="472"/>
      <c r="BT30" s="472"/>
      <c r="BU30" s="473"/>
      <c r="BV30" s="471">
        <v>54499665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大田区文化振興協会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大田区産業振興協会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臨海部広域斎場組合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大田区スポーツ協会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東京二十三区清掃一部事務組合</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大田区土地開発公社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東京都後期高齢者医療広域連合（一般会計）</v>
      </c>
      <c r="BZ38" s="426"/>
      <c r="CA38" s="426"/>
      <c r="CB38" s="426"/>
      <c r="CC38" s="426"/>
      <c r="CD38" s="426"/>
      <c r="CE38" s="426"/>
      <c r="CF38" s="426"/>
      <c r="CG38" s="426"/>
      <c r="CH38" s="426"/>
      <c r="CI38" s="426"/>
      <c r="CJ38" s="426"/>
      <c r="CK38" s="426"/>
      <c r="CL38" s="426"/>
      <c r="CM38" s="426"/>
      <c r="CN38" s="214"/>
      <c r="CO38" s="427">
        <f t="shared" si="3"/>
        <v>15</v>
      </c>
      <c r="CP38" s="427"/>
      <c r="CQ38" s="426" t="str">
        <f>IF('各会計、関係団体の財政状況及び健全化判断比率'!BS11="","",'各会計、関係団体の財政状況及び健全化判断比率'!BS11)</f>
        <v>大田まちづくり公社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東京都後期高齢者医療広域連合
（後期高齢者医療特別会計）</v>
      </c>
      <c r="BZ39" s="426"/>
      <c r="CA39" s="426"/>
      <c r="CB39" s="426"/>
      <c r="CC39" s="426"/>
      <c r="CD39" s="426"/>
      <c r="CE39" s="426"/>
      <c r="CF39" s="426"/>
      <c r="CG39" s="426"/>
      <c r="CH39" s="426"/>
      <c r="CI39" s="426"/>
      <c r="CJ39" s="426"/>
      <c r="CK39" s="426"/>
      <c r="CL39" s="426"/>
      <c r="CM39" s="426"/>
      <c r="CN39" s="214"/>
      <c r="CO39" s="427">
        <f t="shared" si="3"/>
        <v>16</v>
      </c>
      <c r="CP39" s="427"/>
      <c r="CQ39" s="426" t="str">
        <f>IF('各会計、関係団体の財政状況及び健全化判断比率'!BS12="","",'各会計、関係団体の財政状況及び健全化判断比率'!BS12)</f>
        <v>大田区環境公社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17</v>
      </c>
      <c r="CP40" s="427"/>
      <c r="CQ40" s="426" t="str">
        <f>IF('各会計、関係団体の財政状況及び健全化判断比率'!BS13="","",'各会計、関係団体の財政状況及び健全化判断比率'!BS13)</f>
        <v>国際都市おおた協会</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os21gpM6txec2pvEmzOrfgxQQFhScvqjnGSE2I+SQt/o31rnhnZjO253W44d2zWhaBCpRl84o9lHUJ0/sfNH4A==" saltValue="/aq1HV7WHyFmYOG9PJLR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50" t="s">
        <v>557</v>
      </c>
      <c r="D34" s="1250"/>
      <c r="E34" s="1251"/>
      <c r="F34" s="32">
        <v>3.86</v>
      </c>
      <c r="G34" s="33">
        <v>6.06</v>
      </c>
      <c r="H34" s="33">
        <v>2.79</v>
      </c>
      <c r="I34" s="33">
        <v>2.15</v>
      </c>
      <c r="J34" s="34">
        <v>4.3600000000000003</v>
      </c>
      <c r="K34" s="22"/>
      <c r="L34" s="22"/>
      <c r="M34" s="22"/>
      <c r="N34" s="22"/>
      <c r="O34" s="22"/>
      <c r="P34" s="22"/>
    </row>
    <row r="35" spans="1:16" ht="39" customHeight="1" x14ac:dyDescent="0.2">
      <c r="A35" s="22"/>
      <c r="B35" s="35"/>
      <c r="C35" s="1244" t="s">
        <v>558</v>
      </c>
      <c r="D35" s="1245"/>
      <c r="E35" s="1246"/>
      <c r="F35" s="36">
        <v>1.28</v>
      </c>
      <c r="G35" s="37">
        <v>1.22</v>
      </c>
      <c r="H35" s="37">
        <v>1.07</v>
      </c>
      <c r="I35" s="37">
        <v>1.26</v>
      </c>
      <c r="J35" s="38">
        <v>1.0900000000000001</v>
      </c>
      <c r="K35" s="22"/>
      <c r="L35" s="22"/>
      <c r="M35" s="22"/>
      <c r="N35" s="22"/>
      <c r="O35" s="22"/>
      <c r="P35" s="22"/>
    </row>
    <row r="36" spans="1:16" ht="39" customHeight="1" x14ac:dyDescent="0.2">
      <c r="A36" s="22"/>
      <c r="B36" s="35"/>
      <c r="C36" s="1244" t="s">
        <v>559</v>
      </c>
      <c r="D36" s="1245"/>
      <c r="E36" s="1246"/>
      <c r="F36" s="36">
        <v>1.77</v>
      </c>
      <c r="G36" s="37">
        <v>0.96</v>
      </c>
      <c r="H36" s="37">
        <v>0.61</v>
      </c>
      <c r="I36" s="37">
        <v>0.57999999999999996</v>
      </c>
      <c r="J36" s="38">
        <v>0.63</v>
      </c>
      <c r="K36" s="22"/>
      <c r="L36" s="22"/>
      <c r="M36" s="22"/>
      <c r="N36" s="22"/>
      <c r="O36" s="22"/>
      <c r="P36" s="22"/>
    </row>
    <row r="37" spans="1:16" ht="39" customHeight="1" x14ac:dyDescent="0.2">
      <c r="A37" s="22"/>
      <c r="B37" s="35"/>
      <c r="C37" s="1244" t="s">
        <v>560</v>
      </c>
      <c r="D37" s="1245"/>
      <c r="E37" s="1246"/>
      <c r="F37" s="36">
        <v>0.08</v>
      </c>
      <c r="G37" s="37">
        <v>0.09</v>
      </c>
      <c r="H37" s="37">
        <v>0.06</v>
      </c>
      <c r="I37" s="37">
        <v>7.0000000000000007E-2</v>
      </c>
      <c r="J37" s="38">
        <v>0.11</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561</v>
      </c>
      <c r="D42" s="1245"/>
      <c r="E42" s="1246"/>
      <c r="F42" s="36" t="s">
        <v>506</v>
      </c>
      <c r="G42" s="37" t="s">
        <v>506</v>
      </c>
      <c r="H42" s="37" t="s">
        <v>506</v>
      </c>
      <c r="I42" s="37" t="s">
        <v>506</v>
      </c>
      <c r="J42" s="38" t="s">
        <v>506</v>
      </c>
      <c r="K42" s="22"/>
      <c r="L42" s="22"/>
      <c r="M42" s="22"/>
      <c r="N42" s="22"/>
      <c r="O42" s="22"/>
      <c r="P42" s="22"/>
    </row>
    <row r="43" spans="1:16" ht="39" customHeight="1" thickBot="1" x14ac:dyDescent="0.25">
      <c r="A43" s="22"/>
      <c r="B43" s="40"/>
      <c r="C43" s="1247" t="s">
        <v>562</v>
      </c>
      <c r="D43" s="1248"/>
      <c r="E43" s="1249"/>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G4g5pm6m/GBiJtsoOEx7rbNkmPJDrTA876AXfGbfgiSjGAkUreW7WfnMb7/z67kYxq9Y3NhTYvLCph6SjjBww==" saltValue="F8WY7XY4zzDjX9x85Mk0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4673</v>
      </c>
      <c r="L45" s="60">
        <v>4192</v>
      </c>
      <c r="M45" s="60">
        <v>3270</v>
      </c>
      <c r="N45" s="60">
        <v>2950</v>
      </c>
      <c r="O45" s="61">
        <v>2493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2">
      <c r="A47" s="48"/>
      <c r="B47" s="1272"/>
      <c r="C47" s="1273"/>
      <c r="D47" s="62"/>
      <c r="E47" s="1254" t="s">
        <v>14</v>
      </c>
      <c r="F47" s="1254"/>
      <c r="G47" s="1254"/>
      <c r="H47" s="1254"/>
      <c r="I47" s="1254"/>
      <c r="J47" s="1255"/>
      <c r="K47" s="63">
        <v>160</v>
      </c>
      <c r="L47" s="64">
        <v>138</v>
      </c>
      <c r="M47" s="64">
        <v>138</v>
      </c>
      <c r="N47" s="64">
        <v>138</v>
      </c>
      <c r="O47" s="65">
        <v>138</v>
      </c>
      <c r="P47" s="48"/>
      <c r="Q47" s="48"/>
      <c r="R47" s="48"/>
      <c r="S47" s="48"/>
      <c r="T47" s="48"/>
      <c r="U47" s="48"/>
    </row>
    <row r="48" spans="1:21" ht="30.75" customHeight="1" x14ac:dyDescent="0.2">
      <c r="A48" s="48"/>
      <c r="B48" s="1272"/>
      <c r="C48" s="1273"/>
      <c r="D48" s="62"/>
      <c r="E48" s="1254" t="s">
        <v>15</v>
      </c>
      <c r="F48" s="1254"/>
      <c r="G48" s="1254"/>
      <c r="H48" s="1254"/>
      <c r="I48" s="1254"/>
      <c r="J48" s="1255"/>
      <c r="K48" s="63" t="s">
        <v>506</v>
      </c>
      <c r="L48" s="64" t="s">
        <v>506</v>
      </c>
      <c r="M48" s="64" t="s">
        <v>506</v>
      </c>
      <c r="N48" s="64" t="s">
        <v>506</v>
      </c>
      <c r="O48" s="65" t="s">
        <v>506</v>
      </c>
      <c r="P48" s="48"/>
      <c r="Q48" s="48"/>
      <c r="R48" s="48"/>
      <c r="S48" s="48"/>
      <c r="T48" s="48"/>
      <c r="U48" s="48"/>
    </row>
    <row r="49" spans="1:21" ht="30.75" customHeight="1" x14ac:dyDescent="0.2">
      <c r="A49" s="48"/>
      <c r="B49" s="1272"/>
      <c r="C49" s="1273"/>
      <c r="D49" s="62"/>
      <c r="E49" s="1254" t="s">
        <v>16</v>
      </c>
      <c r="F49" s="1254"/>
      <c r="G49" s="1254"/>
      <c r="H49" s="1254"/>
      <c r="I49" s="1254"/>
      <c r="J49" s="1255"/>
      <c r="K49" s="63">
        <v>419</v>
      </c>
      <c r="L49" s="64">
        <v>315</v>
      </c>
      <c r="M49" s="64">
        <v>301</v>
      </c>
      <c r="N49" s="64">
        <v>189</v>
      </c>
      <c r="O49" s="65">
        <v>211</v>
      </c>
      <c r="P49" s="48"/>
      <c r="Q49" s="48"/>
      <c r="R49" s="48"/>
      <c r="S49" s="48"/>
      <c r="T49" s="48"/>
      <c r="U49" s="48"/>
    </row>
    <row r="50" spans="1:21" ht="30.75" customHeight="1" x14ac:dyDescent="0.2">
      <c r="A50" s="48"/>
      <c r="B50" s="1272"/>
      <c r="C50" s="1273"/>
      <c r="D50" s="62"/>
      <c r="E50" s="1254" t="s">
        <v>17</v>
      </c>
      <c r="F50" s="1254"/>
      <c r="G50" s="1254"/>
      <c r="H50" s="1254"/>
      <c r="I50" s="1254"/>
      <c r="J50" s="1255"/>
      <c r="K50" s="63">
        <v>2168</v>
      </c>
      <c r="L50" s="64">
        <v>1723</v>
      </c>
      <c r="M50" s="64">
        <v>1741</v>
      </c>
      <c r="N50" s="64">
        <v>2732</v>
      </c>
      <c r="O50" s="65">
        <v>3521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12851</v>
      </c>
      <c r="L52" s="64">
        <v>12459</v>
      </c>
      <c r="M52" s="64">
        <v>11976</v>
      </c>
      <c r="N52" s="64">
        <v>11694</v>
      </c>
      <c r="O52" s="65">
        <v>11469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-5431</v>
      </c>
      <c r="L53" s="69">
        <v>-6091</v>
      </c>
      <c r="M53" s="69">
        <v>-6526</v>
      </c>
      <c r="N53" s="69">
        <v>-5685</v>
      </c>
      <c r="O53" s="70">
        <v>-5106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60" t="s">
        <v>25</v>
      </c>
      <c r="C57" s="1261"/>
      <c r="D57" s="1264" t="s">
        <v>26</v>
      </c>
      <c r="E57" s="1265"/>
      <c r="F57" s="1265"/>
      <c r="G57" s="1265"/>
      <c r="H57" s="1265"/>
      <c r="I57" s="1265"/>
      <c r="J57" s="1266"/>
      <c r="K57" s="83">
        <v>14442</v>
      </c>
      <c r="L57" s="84">
        <v>12210</v>
      </c>
      <c r="M57" s="84">
        <v>9621</v>
      </c>
      <c r="N57" s="84">
        <v>8030</v>
      </c>
      <c r="O57" s="85">
        <v>6438</v>
      </c>
    </row>
    <row r="58" spans="1:21" ht="31.5" customHeight="1" thickBot="1" x14ac:dyDescent="0.25">
      <c r="B58" s="1262"/>
      <c r="C58" s="1263"/>
      <c r="D58" s="1267" t="s">
        <v>27</v>
      </c>
      <c r="E58" s="1268"/>
      <c r="F58" s="1268"/>
      <c r="G58" s="1268"/>
      <c r="H58" s="1268"/>
      <c r="I58" s="1268"/>
      <c r="J58" s="1269"/>
      <c r="K58" s="86">
        <v>763</v>
      </c>
      <c r="L58" s="87">
        <v>815</v>
      </c>
      <c r="M58" s="87">
        <v>952</v>
      </c>
      <c r="N58" s="87">
        <v>1090</v>
      </c>
      <c r="O58" s="88">
        <v>1228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VBS3VKCFTeDgs4Rcia33BJAuUUxRhmL+3XozD7kFfbN+QjEWUA6Hiaef6zt+tuJLc4FxX3khvB741/rdj+8g==" saltValue="u+X7XYy/u5dGbwgnkm4P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90" t="s">
        <v>30</v>
      </c>
      <c r="C41" s="1291"/>
      <c r="D41" s="102"/>
      <c r="E41" s="1292" t="s">
        <v>31</v>
      </c>
      <c r="F41" s="1292"/>
      <c r="G41" s="1292"/>
      <c r="H41" s="1293"/>
      <c r="I41" s="103">
        <v>30097</v>
      </c>
      <c r="J41" s="104">
        <v>26531</v>
      </c>
      <c r="K41" s="104">
        <v>23920</v>
      </c>
      <c r="L41" s="104">
        <v>21681</v>
      </c>
      <c r="M41" s="105">
        <v>18277</v>
      </c>
    </row>
    <row r="42" spans="2:13" ht="27.75" customHeight="1" x14ac:dyDescent="0.2">
      <c r="B42" s="1280"/>
      <c r="C42" s="1281"/>
      <c r="D42" s="106"/>
      <c r="E42" s="1284" t="s">
        <v>32</v>
      </c>
      <c r="F42" s="1284"/>
      <c r="G42" s="1284"/>
      <c r="H42" s="1285"/>
      <c r="I42" s="107">
        <v>4934</v>
      </c>
      <c r="J42" s="108">
        <v>12355</v>
      </c>
      <c r="K42" s="108">
        <v>12304</v>
      </c>
      <c r="L42" s="108">
        <v>10863</v>
      </c>
      <c r="M42" s="109">
        <v>10695</v>
      </c>
    </row>
    <row r="43" spans="2:13" ht="27.75" customHeight="1" x14ac:dyDescent="0.2">
      <c r="B43" s="1280"/>
      <c r="C43" s="1281"/>
      <c r="D43" s="106"/>
      <c r="E43" s="1284" t="s">
        <v>33</v>
      </c>
      <c r="F43" s="1284"/>
      <c r="G43" s="1284"/>
      <c r="H43" s="1285"/>
      <c r="I43" s="107" t="s">
        <v>506</v>
      </c>
      <c r="J43" s="108" t="s">
        <v>506</v>
      </c>
      <c r="K43" s="108" t="s">
        <v>506</v>
      </c>
      <c r="L43" s="108" t="s">
        <v>506</v>
      </c>
      <c r="M43" s="109" t="s">
        <v>506</v>
      </c>
    </row>
    <row r="44" spans="2:13" ht="27.75" customHeight="1" x14ac:dyDescent="0.2">
      <c r="B44" s="1280"/>
      <c r="C44" s="1281"/>
      <c r="D44" s="106"/>
      <c r="E44" s="1284" t="s">
        <v>34</v>
      </c>
      <c r="F44" s="1284"/>
      <c r="G44" s="1284"/>
      <c r="H44" s="1285"/>
      <c r="I44" s="107">
        <v>2201</v>
      </c>
      <c r="J44" s="108">
        <v>2417</v>
      </c>
      <c r="K44" s="108">
        <v>2308</v>
      </c>
      <c r="L44" s="108">
        <v>2354</v>
      </c>
      <c r="M44" s="109">
        <v>2794</v>
      </c>
    </row>
    <row r="45" spans="2:13" ht="27.75" customHeight="1" x14ac:dyDescent="0.2">
      <c r="B45" s="1280"/>
      <c r="C45" s="1281"/>
      <c r="D45" s="106"/>
      <c r="E45" s="1284" t="s">
        <v>35</v>
      </c>
      <c r="F45" s="1284"/>
      <c r="G45" s="1284"/>
      <c r="H45" s="1285"/>
      <c r="I45" s="107">
        <v>35485</v>
      </c>
      <c r="J45" s="108">
        <v>32276</v>
      </c>
      <c r="K45" s="108">
        <v>30713</v>
      </c>
      <c r="L45" s="108">
        <v>31082</v>
      </c>
      <c r="M45" s="109">
        <v>29627</v>
      </c>
    </row>
    <row r="46" spans="2:13" ht="27.75" customHeight="1" x14ac:dyDescent="0.2">
      <c r="B46" s="1280"/>
      <c r="C46" s="1281"/>
      <c r="D46" s="110"/>
      <c r="E46" s="1284" t="s">
        <v>36</v>
      </c>
      <c r="F46" s="1284"/>
      <c r="G46" s="1284"/>
      <c r="H46" s="1285"/>
      <c r="I46" s="107">
        <v>5</v>
      </c>
      <c r="J46" s="108">
        <v>2</v>
      </c>
      <c r="K46" s="108">
        <v>1</v>
      </c>
      <c r="L46" s="108">
        <v>1</v>
      </c>
      <c r="M46" s="109">
        <v>1</v>
      </c>
    </row>
    <row r="47" spans="2:13" ht="27.75" customHeight="1" x14ac:dyDescent="0.2">
      <c r="B47" s="1280"/>
      <c r="C47" s="1281"/>
      <c r="D47" s="111"/>
      <c r="E47" s="1294" t="s">
        <v>37</v>
      </c>
      <c r="F47" s="1295"/>
      <c r="G47" s="1295"/>
      <c r="H47" s="1296"/>
      <c r="I47" s="107" t="s">
        <v>506</v>
      </c>
      <c r="J47" s="108" t="s">
        <v>506</v>
      </c>
      <c r="K47" s="108" t="s">
        <v>506</v>
      </c>
      <c r="L47" s="108" t="s">
        <v>506</v>
      </c>
      <c r="M47" s="109" t="s">
        <v>506</v>
      </c>
    </row>
    <row r="48" spans="2:13" ht="27.75" customHeight="1" x14ac:dyDescent="0.2">
      <c r="B48" s="1280"/>
      <c r="C48" s="1281"/>
      <c r="D48" s="106"/>
      <c r="E48" s="1284" t="s">
        <v>38</v>
      </c>
      <c r="F48" s="1284"/>
      <c r="G48" s="1284"/>
      <c r="H48" s="1285"/>
      <c r="I48" s="107" t="s">
        <v>506</v>
      </c>
      <c r="J48" s="108" t="s">
        <v>506</v>
      </c>
      <c r="K48" s="108" t="s">
        <v>506</v>
      </c>
      <c r="L48" s="108" t="s">
        <v>506</v>
      </c>
      <c r="M48" s="109" t="s">
        <v>506</v>
      </c>
    </row>
    <row r="49" spans="2:13" ht="27.75" customHeight="1" x14ac:dyDescent="0.2">
      <c r="B49" s="1282"/>
      <c r="C49" s="1283"/>
      <c r="D49" s="106"/>
      <c r="E49" s="1284" t="s">
        <v>39</v>
      </c>
      <c r="F49" s="1284"/>
      <c r="G49" s="1284"/>
      <c r="H49" s="1285"/>
      <c r="I49" s="107" t="s">
        <v>506</v>
      </c>
      <c r="J49" s="108" t="s">
        <v>506</v>
      </c>
      <c r="K49" s="108" t="s">
        <v>506</v>
      </c>
      <c r="L49" s="108" t="s">
        <v>506</v>
      </c>
      <c r="M49" s="109" t="s">
        <v>506</v>
      </c>
    </row>
    <row r="50" spans="2:13" ht="27.75" customHeight="1" x14ac:dyDescent="0.2">
      <c r="B50" s="1278" t="s">
        <v>40</v>
      </c>
      <c r="C50" s="1279"/>
      <c r="D50" s="112"/>
      <c r="E50" s="1284" t="s">
        <v>41</v>
      </c>
      <c r="F50" s="1284"/>
      <c r="G50" s="1284"/>
      <c r="H50" s="1285"/>
      <c r="I50" s="107">
        <v>130570</v>
      </c>
      <c r="J50" s="108">
        <v>135957</v>
      </c>
      <c r="K50" s="108">
        <v>123212</v>
      </c>
      <c r="L50" s="108">
        <v>122391</v>
      </c>
      <c r="M50" s="109">
        <v>118073</v>
      </c>
    </row>
    <row r="51" spans="2:13" ht="27.75" customHeight="1" x14ac:dyDescent="0.2">
      <c r="B51" s="1280"/>
      <c r="C51" s="1281"/>
      <c r="D51" s="106"/>
      <c r="E51" s="1284" t="s">
        <v>42</v>
      </c>
      <c r="F51" s="1284"/>
      <c r="G51" s="1284"/>
      <c r="H51" s="1285"/>
      <c r="I51" s="107" t="s">
        <v>506</v>
      </c>
      <c r="J51" s="108" t="s">
        <v>506</v>
      </c>
      <c r="K51" s="108" t="s">
        <v>506</v>
      </c>
      <c r="L51" s="108" t="s">
        <v>506</v>
      </c>
      <c r="M51" s="109" t="s">
        <v>506</v>
      </c>
    </row>
    <row r="52" spans="2:13" ht="27.75" customHeight="1" x14ac:dyDescent="0.2">
      <c r="B52" s="1282"/>
      <c r="C52" s="1283"/>
      <c r="D52" s="106"/>
      <c r="E52" s="1284" t="s">
        <v>43</v>
      </c>
      <c r="F52" s="1284"/>
      <c r="G52" s="1284"/>
      <c r="H52" s="1285"/>
      <c r="I52" s="107">
        <v>127702</v>
      </c>
      <c r="J52" s="108">
        <v>116857</v>
      </c>
      <c r="K52" s="108">
        <v>106011</v>
      </c>
      <c r="L52" s="108">
        <v>95602</v>
      </c>
      <c r="M52" s="109">
        <v>86068</v>
      </c>
    </row>
    <row r="53" spans="2:13" ht="27.75" customHeight="1" thickBot="1" x14ac:dyDescent="0.25">
      <c r="B53" s="1286" t="s">
        <v>44</v>
      </c>
      <c r="C53" s="1287"/>
      <c r="D53" s="113"/>
      <c r="E53" s="1288" t="s">
        <v>45</v>
      </c>
      <c r="F53" s="1288"/>
      <c r="G53" s="1288"/>
      <c r="H53" s="1289"/>
      <c r="I53" s="114">
        <v>-185550</v>
      </c>
      <c r="J53" s="115">
        <v>-179232</v>
      </c>
      <c r="K53" s="115">
        <v>-159977</v>
      </c>
      <c r="L53" s="115">
        <v>-152012</v>
      </c>
      <c r="M53" s="116">
        <v>-142747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6sK1ucuGRBIyKPy/RJSUK68TuoZCeJG0H0hCg8lndQp9Str3dYW+QGNI8Uyg7uKLcADmzNy0s5mviJKuroSXA==" saltValue="gTCNCwYQbayn2lw/yb4j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Normal="100" zoomScaleSheetLayoutView="100" workbookViewId="0">
      <selection activeCell="A10" sqref="A1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550</v>
      </c>
      <c r="G54" s="125" t="s">
        <v>551</v>
      </c>
      <c r="H54" s="126" t="s">
        <v>552</v>
      </c>
    </row>
    <row r="55" spans="2:8" ht="52.5" customHeight="1" x14ac:dyDescent="0.2">
      <c r="B55" s="127"/>
      <c r="C55" s="1305" t="s">
        <v>48</v>
      </c>
      <c r="D55" s="1305"/>
      <c r="E55" s="1306"/>
      <c r="F55" s="128">
        <v>66017</v>
      </c>
      <c r="G55" s="128">
        <v>56951</v>
      </c>
      <c r="H55" s="129">
        <v>50470</v>
      </c>
    </row>
    <row r="56" spans="2:8" ht="52.5" customHeight="1" x14ac:dyDescent="0.2">
      <c r="B56" s="130"/>
      <c r="C56" s="1307" t="s">
        <v>49</v>
      </c>
      <c r="D56" s="1307"/>
      <c r="E56" s="1308"/>
      <c r="F56" s="131">
        <v>4741</v>
      </c>
      <c r="G56" s="131">
        <v>2743</v>
      </c>
      <c r="H56" s="132">
        <v>1245</v>
      </c>
    </row>
    <row r="57" spans="2:8" ht="53.25" customHeight="1" x14ac:dyDescent="0.2">
      <c r="B57" s="130"/>
      <c r="C57" s="1309" t="s">
        <v>50</v>
      </c>
      <c r="D57" s="1309"/>
      <c r="E57" s="1310"/>
      <c r="F57" s="133">
        <v>44933</v>
      </c>
      <c r="G57" s="133">
        <v>54500</v>
      </c>
      <c r="H57" s="134">
        <v>60156</v>
      </c>
    </row>
    <row r="58" spans="2:8" ht="45.75" customHeight="1" x14ac:dyDescent="0.2">
      <c r="B58" s="135"/>
      <c r="C58" s="1297" t="s">
        <v>585</v>
      </c>
      <c r="D58" s="1298"/>
      <c r="E58" s="1299"/>
      <c r="F58" s="136">
        <v>37796</v>
      </c>
      <c r="G58" s="136">
        <v>40837</v>
      </c>
      <c r="H58" s="137">
        <v>43851</v>
      </c>
    </row>
    <row r="59" spans="2:8" ht="45.75" customHeight="1" x14ac:dyDescent="0.2">
      <c r="B59" s="135"/>
      <c r="C59" s="1297" t="s">
        <v>586</v>
      </c>
      <c r="D59" s="1298"/>
      <c r="E59" s="1299"/>
      <c r="F59" s="136">
        <v>6010</v>
      </c>
      <c r="G59" s="136">
        <v>7012</v>
      </c>
      <c r="H59" s="137">
        <v>8015</v>
      </c>
    </row>
    <row r="60" spans="2:8" ht="45.75" customHeight="1" x14ac:dyDescent="0.2">
      <c r="B60" s="135"/>
      <c r="C60" s="1297" t="s">
        <v>587</v>
      </c>
      <c r="D60" s="1298"/>
      <c r="E60" s="1299"/>
      <c r="F60" s="136" t="s">
        <v>590</v>
      </c>
      <c r="G60" s="136">
        <v>5297</v>
      </c>
      <c r="H60" s="137">
        <v>5299</v>
      </c>
    </row>
    <row r="61" spans="2:8" ht="45.75" customHeight="1" x14ac:dyDescent="0.2">
      <c r="B61" s="135"/>
      <c r="C61" s="1297" t="s">
        <v>588</v>
      </c>
      <c r="D61" s="1298"/>
      <c r="E61" s="1299"/>
      <c r="F61" s="136">
        <v>811</v>
      </c>
      <c r="G61" s="136">
        <v>1017</v>
      </c>
      <c r="H61" s="137">
        <v>1403</v>
      </c>
    </row>
    <row r="62" spans="2:8" ht="45.75" customHeight="1" thickBot="1" x14ac:dyDescent="0.25">
      <c r="B62" s="138"/>
      <c r="C62" s="1300" t="s">
        <v>589</v>
      </c>
      <c r="D62" s="1301"/>
      <c r="E62" s="1302"/>
      <c r="F62" s="139" t="s">
        <v>590</v>
      </c>
      <c r="G62" s="139" t="s">
        <v>590</v>
      </c>
      <c r="H62" s="140">
        <v>1157</v>
      </c>
    </row>
    <row r="63" spans="2:8" ht="52.5" customHeight="1" thickBot="1" x14ac:dyDescent="0.25">
      <c r="B63" s="141"/>
      <c r="C63" s="1303" t="s">
        <v>51</v>
      </c>
      <c r="D63" s="1303"/>
      <c r="E63" s="1304"/>
      <c r="F63" s="142">
        <v>115691</v>
      </c>
      <c r="G63" s="142">
        <v>114194</v>
      </c>
      <c r="H63" s="143">
        <v>111871</v>
      </c>
    </row>
    <row r="64" spans="2:8" ht="15" customHeight="1" x14ac:dyDescent="0.2"/>
  </sheetData>
  <sheetProtection algorithmName="SHA-512" hashValue="6RepfeoD1ug/5qpSUSsM+Lyno6cue87A+JMxEVLjjOgvaHipu5Z5A0sao/2ODfCPIShhYTwSi/4At1asT+hu2A==" saltValue="tioagFgC3i1bQt7KRCtL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1" zoomScale="85" zoomScaleNormal="85"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594</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595</v>
      </c>
      <c r="AO51" s="1317"/>
      <c r="AP51" s="1317"/>
      <c r="AQ51" s="1317"/>
      <c r="AR51" s="1317"/>
      <c r="AS51" s="1317"/>
      <c r="AT51" s="1317"/>
      <c r="AU51" s="1317"/>
      <c r="AV51" s="1317"/>
      <c r="AW51" s="1317"/>
      <c r="AX51" s="1317"/>
      <c r="AY51" s="1317"/>
      <c r="AZ51" s="1317"/>
      <c r="BA51" s="1317"/>
      <c r="BB51" s="1317" t="s">
        <v>596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597</v>
      </c>
      <c r="BC53" s="1317"/>
      <c r="BD53" s="1317"/>
      <c r="BE53" s="1317"/>
      <c r="BF53" s="1317"/>
      <c r="BG53" s="1317"/>
      <c r="BH53" s="1317"/>
      <c r="BI53" s="1317"/>
      <c r="BJ53" s="1317"/>
      <c r="BK53" s="1317"/>
      <c r="BL53" s="1317"/>
      <c r="BM53" s="1317"/>
      <c r="BN53" s="1317"/>
      <c r="BO53" s="1317"/>
      <c r="BP53" s="1316">
        <v>67.900000000000006</v>
      </c>
      <c r="BQ53" s="1316"/>
      <c r="BR53" s="1316"/>
      <c r="BS53" s="1316"/>
      <c r="BT53" s="1316"/>
      <c r="BU53" s="1316"/>
      <c r="BV53" s="1316"/>
      <c r="BW53" s="1316"/>
      <c r="BX53" s="1316">
        <v>70.2</v>
      </c>
      <c r="BY53" s="1316"/>
      <c r="BZ53" s="1316"/>
      <c r="CA53" s="1316"/>
      <c r="CB53" s="1316"/>
      <c r="CC53" s="1316"/>
      <c r="CD53" s="1316"/>
      <c r="CE53" s="1316"/>
      <c r="CF53" s="1316">
        <v>71.099999999999994</v>
      </c>
      <c r="CG53" s="1316"/>
      <c r="CH53" s="1316"/>
      <c r="CI53" s="1316"/>
      <c r="CJ53" s="1316"/>
      <c r="CK53" s="1316"/>
      <c r="CL53" s="1316"/>
      <c r="CM53" s="1316"/>
      <c r="CN53" s="1316">
        <v>72.7</v>
      </c>
      <c r="CO53" s="1316"/>
      <c r="CP53" s="1316"/>
      <c r="CQ53" s="1316"/>
      <c r="CR53" s="1316"/>
      <c r="CS53" s="1316"/>
      <c r="CT53" s="1316"/>
      <c r="CU53" s="1316"/>
      <c r="CV53" s="1316">
        <v>72.7</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598</v>
      </c>
      <c r="AO55" s="1315"/>
      <c r="AP55" s="1315"/>
      <c r="AQ55" s="1315"/>
      <c r="AR55" s="1315"/>
      <c r="AS55" s="1315"/>
      <c r="AT55" s="1315"/>
      <c r="AU55" s="1315"/>
      <c r="AV55" s="1315"/>
      <c r="AW55" s="1315"/>
      <c r="AX55" s="1315"/>
      <c r="AY55" s="1315"/>
      <c r="AZ55" s="1315"/>
      <c r="BA55" s="1315"/>
      <c r="BB55" s="1317" t="s">
        <v>596</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597</v>
      </c>
      <c r="BC57" s="1317"/>
      <c r="BD57" s="1317"/>
      <c r="BE57" s="1317"/>
      <c r="BF57" s="1317"/>
      <c r="BG57" s="1317"/>
      <c r="BH57" s="1317"/>
      <c r="BI57" s="1317"/>
      <c r="BJ57" s="1317"/>
      <c r="BK57" s="1317"/>
      <c r="BL57" s="1317"/>
      <c r="BM57" s="1317"/>
      <c r="BN57" s="1317"/>
      <c r="BO57" s="1317"/>
      <c r="BP57" s="1316">
        <v>56.8</v>
      </c>
      <c r="BQ57" s="1316"/>
      <c r="BR57" s="1316"/>
      <c r="BS57" s="1316"/>
      <c r="BT57" s="1316"/>
      <c r="BU57" s="1316"/>
      <c r="BV57" s="1316"/>
      <c r="BW57" s="1316"/>
      <c r="BX57" s="1316">
        <v>56.9</v>
      </c>
      <c r="BY57" s="1316"/>
      <c r="BZ57" s="1316"/>
      <c r="CA57" s="1316"/>
      <c r="CB57" s="1316"/>
      <c r="CC57" s="1316"/>
      <c r="CD57" s="1316"/>
      <c r="CE57" s="1316"/>
      <c r="CF57" s="1316">
        <v>57.7</v>
      </c>
      <c r="CG57" s="1316"/>
      <c r="CH57" s="1316"/>
      <c r="CI57" s="1316"/>
      <c r="CJ57" s="1316"/>
      <c r="CK57" s="1316"/>
      <c r="CL57" s="1316"/>
      <c r="CM57" s="1316"/>
      <c r="CN57" s="1316">
        <v>56.3</v>
      </c>
      <c r="CO57" s="1316"/>
      <c r="CP57" s="1316"/>
      <c r="CQ57" s="1316"/>
      <c r="CR57" s="1316"/>
      <c r="CS57" s="1316"/>
      <c r="CT57" s="1316"/>
      <c r="CU57" s="1316"/>
      <c r="CV57" s="1316">
        <v>56.4</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599</v>
      </c>
    </row>
    <row r="64" spans="1:109" ht="13.2" x14ac:dyDescent="0.2">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594</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595</v>
      </c>
      <c r="AO73" s="1317"/>
      <c r="AP73" s="1317"/>
      <c r="AQ73" s="1317"/>
      <c r="AR73" s="1317"/>
      <c r="AS73" s="1317"/>
      <c r="AT73" s="1317"/>
      <c r="AU73" s="1317"/>
      <c r="AV73" s="1317"/>
      <c r="AW73" s="1317"/>
      <c r="AX73" s="1317"/>
      <c r="AY73" s="1317"/>
      <c r="AZ73" s="1317"/>
      <c r="BA73" s="1317"/>
      <c r="BB73" s="1317" t="s">
        <v>596</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6">
        <v>-2.5</v>
      </c>
      <c r="BQ75" s="1316"/>
      <c r="BR75" s="1316"/>
      <c r="BS75" s="1316"/>
      <c r="BT75" s="1316"/>
      <c r="BU75" s="1316"/>
      <c r="BV75" s="1316"/>
      <c r="BW75" s="1316"/>
      <c r="BX75" s="1316">
        <v>-3.5</v>
      </c>
      <c r="BY75" s="1316"/>
      <c r="BZ75" s="1316"/>
      <c r="CA75" s="1316"/>
      <c r="CB75" s="1316"/>
      <c r="CC75" s="1316"/>
      <c r="CD75" s="1316"/>
      <c r="CE75" s="1316"/>
      <c r="CF75" s="1316">
        <v>-3.9</v>
      </c>
      <c r="CG75" s="1316"/>
      <c r="CH75" s="1316"/>
      <c r="CI75" s="1316"/>
      <c r="CJ75" s="1316"/>
      <c r="CK75" s="1316"/>
      <c r="CL75" s="1316"/>
      <c r="CM75" s="1316"/>
      <c r="CN75" s="1316">
        <v>-4</v>
      </c>
      <c r="CO75" s="1316"/>
      <c r="CP75" s="1316"/>
      <c r="CQ75" s="1316"/>
      <c r="CR75" s="1316"/>
      <c r="CS75" s="1316"/>
      <c r="CT75" s="1316"/>
      <c r="CU75" s="1316"/>
      <c r="CV75" s="1316">
        <v>-3.7</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598</v>
      </c>
      <c r="AO77" s="1315"/>
      <c r="AP77" s="1315"/>
      <c r="AQ77" s="1315"/>
      <c r="AR77" s="1315"/>
      <c r="AS77" s="1315"/>
      <c r="AT77" s="1315"/>
      <c r="AU77" s="1315"/>
      <c r="AV77" s="1315"/>
      <c r="AW77" s="1315"/>
      <c r="AX77" s="1315"/>
      <c r="AY77" s="1315"/>
      <c r="AZ77" s="1315"/>
      <c r="BA77" s="1315"/>
      <c r="BB77" s="1317" t="s">
        <v>596</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600</v>
      </c>
      <c r="BC79" s="1317"/>
      <c r="BD79" s="1317"/>
      <c r="BE79" s="1317"/>
      <c r="BF79" s="1317"/>
      <c r="BG79" s="1317"/>
      <c r="BH79" s="1317"/>
      <c r="BI79" s="1317"/>
      <c r="BJ79" s="1317"/>
      <c r="BK79" s="1317"/>
      <c r="BL79" s="1317"/>
      <c r="BM79" s="1317"/>
      <c r="BN79" s="1317"/>
      <c r="BO79" s="1317"/>
      <c r="BP79" s="1316">
        <v>-2.8</v>
      </c>
      <c r="BQ79" s="1316"/>
      <c r="BR79" s="1316"/>
      <c r="BS79" s="1316"/>
      <c r="BT79" s="1316"/>
      <c r="BU79" s="1316"/>
      <c r="BV79" s="1316"/>
      <c r="BW79" s="1316"/>
      <c r="BX79" s="1316">
        <v>-3.2</v>
      </c>
      <c r="BY79" s="1316"/>
      <c r="BZ79" s="1316"/>
      <c r="CA79" s="1316"/>
      <c r="CB79" s="1316"/>
      <c r="CC79" s="1316"/>
      <c r="CD79" s="1316"/>
      <c r="CE79" s="1316"/>
      <c r="CF79" s="1316">
        <v>-3.4</v>
      </c>
      <c r="CG79" s="1316"/>
      <c r="CH79" s="1316"/>
      <c r="CI79" s="1316"/>
      <c r="CJ79" s="1316"/>
      <c r="CK79" s="1316"/>
      <c r="CL79" s="1316"/>
      <c r="CM79" s="1316"/>
      <c r="CN79" s="1316">
        <v>-3.5</v>
      </c>
      <c r="CO79" s="1316"/>
      <c r="CP79" s="1316"/>
      <c r="CQ79" s="1316"/>
      <c r="CR79" s="1316"/>
      <c r="CS79" s="1316"/>
      <c r="CT79" s="1316"/>
      <c r="CU79" s="1316"/>
      <c r="CV79" s="1316">
        <v>-3.4</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0zo3KEqniOi4DkojbbqOeBmoBwepFpPhptdzX83XA36JnoVua048Vy4Np/jTNQMUSEdhYq5t7O9+PRGcjfVd2g==" saltValue="67XcFdbaepF8siS/7TnR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5" zoomScaleNormal="85" zoomScaleSheetLayoutView="70" workbookViewId="0">
      <selection activeCell="BO18" sqref="BO1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601</v>
      </c>
    </row>
  </sheetData>
  <sheetProtection algorithmName="SHA-512" hashValue="MP+T5H02tdCC1H9usxjVQ6Iz9OEN6Zf20ZFbfx7moRIrdYGZqwdplyB/3ZN/BpvnBMk4qqYW8oYUHkadxGR82Q==" saltValue="p1ymRTncx7ryi1vHqND33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5" zoomScaleNormal="85"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602</v>
      </c>
    </row>
  </sheetData>
  <sheetProtection algorithmName="SHA-512" hashValue="ke24PrBXgNZGcX/uiifJAbcTUFr2ew9sdAcKN9JsQCA6gxWXGATYexQ71kJ8M9e/XNp1Oa3NbpohSZG/HcN36g==" saltValue="OavBzSgBgNjQeDbNwmRZ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545</v>
      </c>
      <c r="G2" s="157"/>
      <c r="H2" s="158"/>
    </row>
    <row r="3" spans="1:8" x14ac:dyDescent="0.2">
      <c r="A3" s="154" t="s">
        <v>538</v>
      </c>
      <c r="B3" s="159"/>
      <c r="C3" s="160"/>
      <c r="D3" s="161">
        <v>38108</v>
      </c>
      <c r="E3" s="162"/>
      <c r="F3" s="163">
        <v>51565</v>
      </c>
      <c r="G3" s="164"/>
      <c r="H3" s="165"/>
    </row>
    <row r="4" spans="1:8" x14ac:dyDescent="0.2">
      <c r="A4" s="166"/>
      <c r="B4" s="167"/>
      <c r="C4" s="168"/>
      <c r="D4" s="169">
        <v>29546</v>
      </c>
      <c r="E4" s="170"/>
      <c r="F4" s="171">
        <v>35359</v>
      </c>
      <c r="G4" s="172"/>
      <c r="H4" s="173"/>
    </row>
    <row r="5" spans="1:8" x14ac:dyDescent="0.2">
      <c r="A5" s="154" t="s">
        <v>540</v>
      </c>
      <c r="B5" s="159"/>
      <c r="C5" s="160"/>
      <c r="D5" s="161">
        <v>32495</v>
      </c>
      <c r="E5" s="162"/>
      <c r="F5" s="163">
        <v>46686</v>
      </c>
      <c r="G5" s="164"/>
      <c r="H5" s="165"/>
    </row>
    <row r="6" spans="1:8" x14ac:dyDescent="0.2">
      <c r="A6" s="166"/>
      <c r="B6" s="167"/>
      <c r="C6" s="168"/>
      <c r="D6" s="169">
        <v>29793</v>
      </c>
      <c r="E6" s="170"/>
      <c r="F6" s="171">
        <v>32595</v>
      </c>
      <c r="G6" s="172"/>
      <c r="H6" s="173"/>
    </row>
    <row r="7" spans="1:8" x14ac:dyDescent="0.2">
      <c r="A7" s="154" t="s">
        <v>541</v>
      </c>
      <c r="B7" s="159"/>
      <c r="C7" s="160"/>
      <c r="D7" s="161">
        <v>65762</v>
      </c>
      <c r="E7" s="162"/>
      <c r="F7" s="163">
        <v>49796</v>
      </c>
      <c r="G7" s="164"/>
      <c r="H7" s="165"/>
    </row>
    <row r="8" spans="1:8" x14ac:dyDescent="0.2">
      <c r="A8" s="166"/>
      <c r="B8" s="167"/>
      <c r="C8" s="168"/>
      <c r="D8" s="169">
        <v>55646</v>
      </c>
      <c r="E8" s="170"/>
      <c r="F8" s="171">
        <v>37281</v>
      </c>
      <c r="G8" s="172"/>
      <c r="H8" s="173"/>
    </row>
    <row r="9" spans="1:8" x14ac:dyDescent="0.2">
      <c r="A9" s="154" t="s">
        <v>542</v>
      </c>
      <c r="B9" s="159"/>
      <c r="C9" s="160"/>
      <c r="D9" s="161">
        <v>34721</v>
      </c>
      <c r="E9" s="162"/>
      <c r="F9" s="163">
        <v>51681</v>
      </c>
      <c r="G9" s="164"/>
      <c r="H9" s="165"/>
    </row>
    <row r="10" spans="1:8" x14ac:dyDescent="0.2">
      <c r="A10" s="166"/>
      <c r="B10" s="167"/>
      <c r="C10" s="168"/>
      <c r="D10" s="169">
        <v>27844</v>
      </c>
      <c r="E10" s="170"/>
      <c r="F10" s="171">
        <v>37226</v>
      </c>
      <c r="G10" s="172"/>
      <c r="H10" s="173"/>
    </row>
    <row r="11" spans="1:8" x14ac:dyDescent="0.2">
      <c r="A11" s="154" t="s">
        <v>543</v>
      </c>
      <c r="B11" s="159"/>
      <c r="C11" s="160"/>
      <c r="D11" s="161">
        <v>38176</v>
      </c>
      <c r="E11" s="162"/>
      <c r="F11" s="163">
        <v>50465</v>
      </c>
      <c r="G11" s="164"/>
      <c r="H11" s="165"/>
    </row>
    <row r="12" spans="1:8" x14ac:dyDescent="0.2">
      <c r="A12" s="166"/>
      <c r="B12" s="167"/>
      <c r="C12" s="174"/>
      <c r="D12" s="169">
        <v>27225</v>
      </c>
      <c r="E12" s="170"/>
      <c r="F12" s="171">
        <v>34193</v>
      </c>
      <c r="G12" s="172"/>
      <c r="H12" s="173"/>
    </row>
    <row r="13" spans="1:8" x14ac:dyDescent="0.2">
      <c r="A13" s="154"/>
      <c r="B13" s="159"/>
      <c r="C13" s="175"/>
      <c r="D13" s="176">
        <v>41852</v>
      </c>
      <c r="E13" s="177"/>
      <c r="F13" s="178">
        <v>50039</v>
      </c>
      <c r="G13" s="179"/>
      <c r="H13" s="165"/>
    </row>
    <row r="14" spans="1:8" x14ac:dyDescent="0.2">
      <c r="A14" s="166"/>
      <c r="B14" s="167"/>
      <c r="C14" s="168"/>
      <c r="D14" s="169">
        <v>34011</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3.86</v>
      </c>
      <c r="C19" s="180">
        <f>ROUND(VALUE(SUBSTITUTE(実質収支比率等に係る経年分析!G$48,"▲","-")),2)</f>
        <v>6.07</v>
      </c>
      <c r="D19" s="180">
        <f>ROUND(VALUE(SUBSTITUTE(実質収支比率等に係る経年分析!H$48,"▲","-")),2)</f>
        <v>2.79</v>
      </c>
      <c r="E19" s="180">
        <f>ROUND(VALUE(SUBSTITUTE(実質収支比率等に係る経年分析!I$48,"▲","-")),2)</f>
        <v>2.16</v>
      </c>
      <c r="F19" s="180">
        <f>ROUND(VALUE(SUBSTITUTE(実質収支比率等に係る経年分析!J$48,"▲","-")),2)</f>
        <v>4.3600000000000003</v>
      </c>
    </row>
    <row r="20" spans="1:11" x14ac:dyDescent="0.2">
      <c r="A20" s="180" t="s">
        <v>55</v>
      </c>
      <c r="B20" s="180">
        <f>ROUND(VALUE(SUBSTITUTE(実質収支比率等に係る経年分析!F$47,"▲","-")),2)</f>
        <v>38.32</v>
      </c>
      <c r="C20" s="180">
        <f>ROUND(VALUE(SUBSTITUTE(実質収支比率等に係る経年分析!G$47,"▲","-")),2)</f>
        <v>40.9</v>
      </c>
      <c r="D20" s="180">
        <f>ROUND(VALUE(SUBSTITUTE(実質収支比率等に係る経年分析!H$47,"▲","-")),2)</f>
        <v>39.909999999999997</v>
      </c>
      <c r="E20" s="180">
        <f>ROUND(VALUE(SUBSTITUTE(実質収支比率等に係る経年分析!I$47,"▲","-")),2)</f>
        <v>33.6</v>
      </c>
      <c r="F20" s="180">
        <f>ROUND(VALUE(SUBSTITUTE(実質収支比率等に係る経年分析!J$47,"▲","-")),2)</f>
        <v>30.5</v>
      </c>
    </row>
    <row r="21" spans="1:11" x14ac:dyDescent="0.2">
      <c r="A21" s="180" t="s">
        <v>56</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-5.32</v>
      </c>
      <c r="E21" s="180">
        <f>IF(ISNUMBER(VALUE(SUBSTITUTE(実質収支比率等に係る経年分析!I$49,"▲","-"))),ROUND(VALUE(SUBSTITUTE(実質収支比率等に係る経年分析!I$49,"▲","-")),2),NA())</f>
        <v>-7.28</v>
      </c>
      <c r="F21" s="180">
        <f>IF(ISNUMBER(VALUE(SUBSTITUTE(実質収支比率等に係る経年分析!J$49,"▲","-"))),ROUND(VALUE(SUBSTITUTE(実質収支比率等に係る経年分析!J$49,"▲","-")),2),NA())</f>
        <v>-2.87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4.3600000000000003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12851</v>
      </c>
      <c r="E42" s="182"/>
      <c r="F42" s="182"/>
      <c r="G42" s="182">
        <f>'実質公債費比率（分子）の構造'!L$52</f>
        <v>12459</v>
      </c>
      <c r="H42" s="182"/>
      <c r="I42" s="182"/>
      <c r="J42" s="182">
        <f>'実質公債費比率（分子）の構造'!M$52</f>
        <v>11976</v>
      </c>
      <c r="K42" s="182"/>
      <c r="L42" s="182"/>
      <c r="M42" s="182">
        <f>'実質公債費比率（分子）の構造'!N$52</f>
        <v>11694</v>
      </c>
      <c r="N42" s="182"/>
      <c r="O42" s="182"/>
      <c r="P42" s="182">
        <f>'実質公債費比率（分子）の構造'!O$52</f>
        <v>11469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2168</v>
      </c>
      <c r="C44" s="182"/>
      <c r="D44" s="182"/>
      <c r="E44" s="182">
        <f>'実質公債費比率（分子）の構造'!L$50</f>
        <v>1723</v>
      </c>
      <c r="F44" s="182"/>
      <c r="G44" s="182"/>
      <c r="H44" s="182">
        <f>'実質公債費比率（分子）の構造'!M$50</f>
        <v>1741</v>
      </c>
      <c r="I44" s="182"/>
      <c r="J44" s="182"/>
      <c r="K44" s="182">
        <f>'実質公債費比率（分子）の構造'!N$50</f>
        <v>2732</v>
      </c>
      <c r="L44" s="182"/>
      <c r="M44" s="182"/>
      <c r="N44" s="182">
        <f>'実質公債費比率（分子）の構造'!O$50</f>
        <v>3521</v>
      </c>
      <c r="O44" s="182"/>
      <c r="P44" s="182"/>
    </row>
    <row r="45" spans="1:16" x14ac:dyDescent="0.2">
      <c r="A45" s="182" t="s">
        <v>66</v>
      </c>
      <c r="B45" s="182">
        <f>'実質公債費比率（分子）の構造'!K$49</f>
        <v>419</v>
      </c>
      <c r="C45" s="182"/>
      <c r="D45" s="182"/>
      <c r="E45" s="182">
        <f>'実質公債費比率（分子）の構造'!L$49</f>
        <v>315</v>
      </c>
      <c r="F45" s="182"/>
      <c r="G45" s="182"/>
      <c r="H45" s="182">
        <f>'実質公債費比率（分子）の構造'!M$49</f>
        <v>301</v>
      </c>
      <c r="I45" s="182"/>
      <c r="J45" s="182"/>
      <c r="K45" s="182">
        <f>'実質公債費比率（分子）の構造'!N$49</f>
        <v>189</v>
      </c>
      <c r="L45" s="182"/>
      <c r="M45" s="182"/>
      <c r="N45" s="182">
        <f>'実質公債費比率（分子）の構造'!O$49</f>
        <v>211</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160</v>
      </c>
      <c r="C47" s="182"/>
      <c r="D47" s="182"/>
      <c r="E47" s="182">
        <f>'実質公債費比率（分子）の構造'!L$47</f>
        <v>138</v>
      </c>
      <c r="F47" s="182"/>
      <c r="G47" s="182"/>
      <c r="H47" s="182">
        <f>'実質公債費比率（分子）の構造'!M$47</f>
        <v>138</v>
      </c>
      <c r="I47" s="182"/>
      <c r="J47" s="182"/>
      <c r="K47" s="182">
        <f>'実質公債費比率（分子）の構造'!N$47</f>
        <v>138</v>
      </c>
      <c r="L47" s="182"/>
      <c r="M47" s="182"/>
      <c r="N47" s="182">
        <f>'実質公債費比率（分子）の構造'!O$47</f>
        <v>138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4673</v>
      </c>
      <c r="C49" s="182"/>
      <c r="D49" s="182"/>
      <c r="E49" s="182">
        <f>'実質公債費比率（分子）の構造'!L$45</f>
        <v>4192</v>
      </c>
      <c r="F49" s="182"/>
      <c r="G49" s="182"/>
      <c r="H49" s="182">
        <f>'実質公債費比率（分子）の構造'!M$45</f>
        <v>3270</v>
      </c>
      <c r="I49" s="182"/>
      <c r="J49" s="182"/>
      <c r="K49" s="182">
        <f>'実質公債費比率（分子）の構造'!N$45</f>
        <v>2950</v>
      </c>
      <c r="L49" s="182"/>
      <c r="M49" s="182"/>
      <c r="N49" s="182">
        <f>'実質公債費比率（分子）の構造'!O$45</f>
        <v>2493</v>
      </c>
      <c r="O49" s="182"/>
      <c r="P49" s="182"/>
    </row>
    <row r="50" spans="1:16" x14ac:dyDescent="0.2">
      <c r="A50" s="182" t="s">
        <v>71</v>
      </c>
      <c r="B50" s="182" t="e">
        <f>NA()</f>
        <v>#N/A</v>
      </c>
      <c r="C50" s="182">
        <f>IF(ISNUMBER('実質公債費比率（分子）の構造'!K$53),'実質公債費比率（分子）の構造'!K$53,NA())</f>
        <v>-5431</v>
      </c>
      <c r="D50" s="182" t="e">
        <f>NA()</f>
        <v>#N/A</v>
      </c>
      <c r="E50" s="182" t="e">
        <f>NA()</f>
        <v>#N/A</v>
      </c>
      <c r="F50" s="182">
        <f>IF(ISNUMBER('実質公債費比率（分子）の構造'!L$53),'実質公債費比率（分子）の構造'!L$53,NA())</f>
        <v>-6091</v>
      </c>
      <c r="G50" s="182" t="e">
        <f>NA()</f>
        <v>#N/A</v>
      </c>
      <c r="H50" s="182" t="e">
        <f>NA()</f>
        <v>#N/A</v>
      </c>
      <c r="I50" s="182">
        <f>IF(ISNUMBER('実質公債費比率（分子）の構造'!M$53),'実質公債費比率（分子）の構造'!M$53,NA())</f>
        <v>-6526</v>
      </c>
      <c r="J50" s="182" t="e">
        <f>NA()</f>
        <v>#N/A</v>
      </c>
      <c r="K50" s="182" t="e">
        <f>NA()</f>
        <v>#N/A</v>
      </c>
      <c r="L50" s="182">
        <f>IF(ISNUMBER('実質公債費比率（分子）の構造'!N$53),'実質公債費比率（分子）の構造'!N$53,NA())</f>
        <v>-5685</v>
      </c>
      <c r="M50" s="182" t="e">
        <f>NA()</f>
        <v>#N/A</v>
      </c>
      <c r="N50" s="182" t="e">
        <f>NA()</f>
        <v>#N/A</v>
      </c>
      <c r="O50" s="182">
        <f>IF(ISNUMBER('実質公債費比率（分子）の構造'!O$53),'実質公債費比率（分子）の構造'!O$53,NA())</f>
        <v>-5106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127702</v>
      </c>
      <c r="E56" s="181"/>
      <c r="F56" s="181"/>
      <c r="G56" s="181">
        <f>'将来負担比率（分子）の構造'!J$52</f>
        <v>116857</v>
      </c>
      <c r="H56" s="181"/>
      <c r="I56" s="181"/>
      <c r="J56" s="181">
        <f>'将来負担比率（分子）の構造'!K$52</f>
        <v>106011</v>
      </c>
      <c r="K56" s="181"/>
      <c r="L56" s="181"/>
      <c r="M56" s="181">
        <f>'将来負担比率（分子）の構造'!L$52</f>
        <v>95602</v>
      </c>
      <c r="N56" s="181"/>
      <c r="O56" s="181"/>
      <c r="P56" s="181">
        <f>'将来負担比率（分子）の構造'!M$52</f>
        <v>86068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130570</v>
      </c>
      <c r="E58" s="181"/>
      <c r="F58" s="181"/>
      <c r="G58" s="181">
        <f>'将来負担比率（分子）の構造'!J$50</f>
        <v>135957</v>
      </c>
      <c r="H58" s="181"/>
      <c r="I58" s="181"/>
      <c r="J58" s="181">
        <f>'将来負担比率（分子）の構造'!K$50</f>
        <v>123212</v>
      </c>
      <c r="K58" s="181"/>
      <c r="L58" s="181"/>
      <c r="M58" s="181">
        <f>'将来負担比率（分子）の構造'!L$50</f>
        <v>122391</v>
      </c>
      <c r="N58" s="181"/>
      <c r="O58" s="181"/>
      <c r="P58" s="181">
        <f>'将来負担比率（分子）の構造'!M$50</f>
        <v>118073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v>
      </c>
      <c r="C61" s="181"/>
      <c r="D61" s="181"/>
      <c r="E61" s="181">
        <f>'将来負担比率（分子）の構造'!J$46</f>
        <v>2</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2">
      <c r="A62" s="181" t="s">
        <v>35</v>
      </c>
      <c r="B62" s="181">
        <f>'将来負担比率（分子）の構造'!I$45</f>
        <v>35485</v>
      </c>
      <c r="C62" s="181"/>
      <c r="D62" s="181"/>
      <c r="E62" s="181">
        <f>'将来負担比率（分子）の構造'!J$45</f>
        <v>32276</v>
      </c>
      <c r="F62" s="181"/>
      <c r="G62" s="181"/>
      <c r="H62" s="181">
        <f>'将来負担比率（分子）の構造'!K$45</f>
        <v>30713</v>
      </c>
      <c r="I62" s="181"/>
      <c r="J62" s="181"/>
      <c r="K62" s="181">
        <f>'将来負担比率（分子）の構造'!L$45</f>
        <v>31082</v>
      </c>
      <c r="L62" s="181"/>
      <c r="M62" s="181"/>
      <c r="N62" s="181">
        <f>'将来負担比率（分子）の構造'!M$45</f>
        <v>29627</v>
      </c>
      <c r="O62" s="181"/>
      <c r="P62" s="181"/>
    </row>
    <row r="63" spans="1:16" x14ac:dyDescent="0.2">
      <c r="A63" s="181" t="s">
        <v>34</v>
      </c>
      <c r="B63" s="181">
        <f>'将来負担比率（分子）の構造'!I$44</f>
        <v>2201</v>
      </c>
      <c r="C63" s="181"/>
      <c r="D63" s="181"/>
      <c r="E63" s="181">
        <f>'将来負担比率（分子）の構造'!J$44</f>
        <v>2417</v>
      </c>
      <c r="F63" s="181"/>
      <c r="G63" s="181"/>
      <c r="H63" s="181">
        <f>'将来負担比率（分子）の構造'!K$44</f>
        <v>2308</v>
      </c>
      <c r="I63" s="181"/>
      <c r="J63" s="181"/>
      <c r="K63" s="181">
        <f>'将来負担比率（分子）の構造'!L$44</f>
        <v>2354</v>
      </c>
      <c r="L63" s="181"/>
      <c r="M63" s="181"/>
      <c r="N63" s="181">
        <f>'将来負担比率（分子）の構造'!M$44</f>
        <v>2794</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4934</v>
      </c>
      <c r="C65" s="181"/>
      <c r="D65" s="181"/>
      <c r="E65" s="181">
        <f>'将来負担比率（分子）の構造'!J$42</f>
        <v>12355</v>
      </c>
      <c r="F65" s="181"/>
      <c r="G65" s="181"/>
      <c r="H65" s="181">
        <f>'将来負担比率（分子）の構造'!K$42</f>
        <v>12304</v>
      </c>
      <c r="I65" s="181"/>
      <c r="J65" s="181"/>
      <c r="K65" s="181">
        <f>'将来負担比率（分子）の構造'!L$42</f>
        <v>10863</v>
      </c>
      <c r="L65" s="181"/>
      <c r="M65" s="181"/>
      <c r="N65" s="181">
        <f>'将来負担比率（分子）の構造'!M$42</f>
        <v>10695</v>
      </c>
      <c r="O65" s="181"/>
      <c r="P65" s="181"/>
    </row>
    <row r="66" spans="1:16" x14ac:dyDescent="0.2">
      <c r="A66" s="181" t="s">
        <v>31</v>
      </c>
      <c r="B66" s="181">
        <f>'将来負担比率（分子）の構造'!I$41</f>
        <v>30097</v>
      </c>
      <c r="C66" s="181"/>
      <c r="D66" s="181"/>
      <c r="E66" s="181">
        <f>'将来負担比率（分子）の構造'!J$41</f>
        <v>26531</v>
      </c>
      <c r="F66" s="181"/>
      <c r="G66" s="181"/>
      <c r="H66" s="181">
        <f>'将来負担比率（分子）の構造'!K$41</f>
        <v>23920</v>
      </c>
      <c r="I66" s="181"/>
      <c r="J66" s="181"/>
      <c r="K66" s="181">
        <f>'将来負担比率（分子）の構造'!L$41</f>
        <v>21681</v>
      </c>
      <c r="L66" s="181"/>
      <c r="M66" s="181"/>
      <c r="N66" s="181">
        <f>'将来負担比率（分子）の構造'!M$41</f>
        <v>18277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66017</v>
      </c>
      <c r="C72" s="185">
        <f>基金残高に係る経年分析!G55</f>
        <v>56951</v>
      </c>
      <c r="D72" s="185">
        <f>基金残高に係る経年分析!H55</f>
        <v>50470</v>
      </c>
    </row>
    <row r="73" spans="1:16" x14ac:dyDescent="0.2">
      <c r="A73" s="184" t="s">
        <v>78</v>
      </c>
      <c r="B73" s="185">
        <f>基金残高に係る経年分析!F56</f>
        <v>4741</v>
      </c>
      <c r="C73" s="185">
        <f>基金残高に係る経年分析!G56</f>
        <v>2743</v>
      </c>
      <c r="D73" s="185">
        <f>基金残高に係る経年分析!H56</f>
        <v>1245</v>
      </c>
    </row>
    <row r="74" spans="1:16" x14ac:dyDescent="0.2">
      <c r="A74" s="184" t="s">
        <v>79</v>
      </c>
      <c r="B74" s="185">
        <f>基金残高に係る経年分析!F57</f>
        <v>44933</v>
      </c>
      <c r="C74" s="185">
        <f>基金残高に係る経年分析!G57</f>
        <v>54500</v>
      </c>
      <c r="D74" s="185">
        <f>基金残高に係る経年分析!H57</f>
        <v>60156</v>
      </c>
    </row>
  </sheetData>
  <sheetProtection algorithmName="SHA-512" hashValue="iOPhRHbUb48MyF2ZmtCVweakddbjjV63H6TicCtb+NaJo9AOEvblQtowNhGEEVEtX+9kTDqazJa+Smsvk7PwCg==" saltValue="oLX8Hb2cDxkHJo44TwH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78562537</v>
      </c>
      <c r="S5" s="736"/>
      <c r="T5" s="736"/>
      <c r="U5" s="736"/>
      <c r="V5" s="736"/>
      <c r="W5" s="736"/>
      <c r="X5" s="736"/>
      <c r="Y5" s="779"/>
      <c r="Z5" s="797">
        <v>22.1</v>
      </c>
      <c r="AA5" s="797"/>
      <c r="AB5" s="797"/>
      <c r="AC5" s="797"/>
      <c r="AD5" s="798">
        <v>78562537</v>
      </c>
      <c r="AE5" s="798"/>
      <c r="AF5" s="798"/>
      <c r="AG5" s="798"/>
      <c r="AH5" s="798"/>
      <c r="AI5" s="798"/>
      <c r="AJ5" s="798"/>
      <c r="AK5" s="798"/>
      <c r="AL5" s="780">
        <v>46.8</v>
      </c>
      <c r="AM5" s="751"/>
      <c r="AN5" s="751"/>
      <c r="AO5" s="781"/>
      <c r="AP5" s="746" t="s">
        <v>225</v>
      </c>
      <c r="AQ5" s="747"/>
      <c r="AR5" s="747"/>
      <c r="AS5" s="747"/>
      <c r="AT5" s="747"/>
      <c r="AU5" s="747"/>
      <c r="AV5" s="747"/>
      <c r="AW5" s="747"/>
      <c r="AX5" s="747"/>
      <c r="AY5" s="747"/>
      <c r="AZ5" s="747"/>
      <c r="BA5" s="747"/>
      <c r="BB5" s="747"/>
      <c r="BC5" s="747"/>
      <c r="BD5" s="747"/>
      <c r="BE5" s="747"/>
      <c r="BF5" s="748"/>
      <c r="BG5" s="680">
        <v>78553661</v>
      </c>
      <c r="BH5" s="681"/>
      <c r="BI5" s="681"/>
      <c r="BJ5" s="681"/>
      <c r="BK5" s="681"/>
      <c r="BL5" s="681"/>
      <c r="BM5" s="681"/>
      <c r="BN5" s="682"/>
      <c r="BO5" s="713">
        <v>100</v>
      </c>
      <c r="BP5" s="713"/>
      <c r="BQ5" s="713"/>
      <c r="BR5" s="713"/>
      <c r="BS5" s="714" t="s">
        <v>127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1246880</v>
      </c>
      <c r="S6" s="681"/>
      <c r="T6" s="681"/>
      <c r="U6" s="681"/>
      <c r="V6" s="681"/>
      <c r="W6" s="681"/>
      <c r="X6" s="681"/>
      <c r="Y6" s="682"/>
      <c r="Z6" s="713">
        <v>0.4</v>
      </c>
      <c r="AA6" s="713"/>
      <c r="AB6" s="713"/>
      <c r="AC6" s="713"/>
      <c r="AD6" s="714">
        <v>1246880</v>
      </c>
      <c r="AE6" s="714"/>
      <c r="AF6" s="714"/>
      <c r="AG6" s="714"/>
      <c r="AH6" s="714"/>
      <c r="AI6" s="714"/>
      <c r="AJ6" s="714"/>
      <c r="AK6" s="714"/>
      <c r="AL6" s="683">
        <v>0.7</v>
      </c>
      <c r="AM6" s="684"/>
      <c r="AN6" s="684"/>
      <c r="AO6" s="715"/>
      <c r="AP6" s="677" t="s">
        <v>230</v>
      </c>
      <c r="AQ6" s="678"/>
      <c r="AR6" s="678"/>
      <c r="AS6" s="678"/>
      <c r="AT6" s="678"/>
      <c r="AU6" s="678"/>
      <c r="AV6" s="678"/>
      <c r="AW6" s="678"/>
      <c r="AX6" s="678"/>
      <c r="AY6" s="678"/>
      <c r="AZ6" s="678"/>
      <c r="BA6" s="678"/>
      <c r="BB6" s="678"/>
      <c r="BC6" s="678"/>
      <c r="BD6" s="678"/>
      <c r="BE6" s="678"/>
      <c r="BF6" s="679"/>
      <c r="BG6" s="680">
        <v>78553661</v>
      </c>
      <c r="BH6" s="681"/>
      <c r="BI6" s="681"/>
      <c r="BJ6" s="681"/>
      <c r="BK6" s="681"/>
      <c r="BL6" s="681"/>
      <c r="BM6" s="681"/>
      <c r="BN6" s="682"/>
      <c r="BO6" s="713">
        <v>100</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1060622</v>
      </c>
      <c r="CS6" s="681"/>
      <c r="CT6" s="681"/>
      <c r="CU6" s="681"/>
      <c r="CV6" s="681"/>
      <c r="CW6" s="681"/>
      <c r="CX6" s="681"/>
      <c r="CY6" s="682"/>
      <c r="CZ6" s="780">
        <v>0.3</v>
      </c>
      <c r="DA6" s="751"/>
      <c r="DB6" s="751"/>
      <c r="DC6" s="783"/>
      <c r="DD6" s="686" t="s">
        <v>231</v>
      </c>
      <c r="DE6" s="681"/>
      <c r="DF6" s="681"/>
      <c r="DG6" s="681"/>
      <c r="DH6" s="681"/>
      <c r="DI6" s="681"/>
      <c r="DJ6" s="681"/>
      <c r="DK6" s="681"/>
      <c r="DL6" s="681"/>
      <c r="DM6" s="681"/>
      <c r="DN6" s="681"/>
      <c r="DO6" s="681"/>
      <c r="DP6" s="682"/>
      <c r="DQ6" s="686">
        <v>1060620</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218327</v>
      </c>
      <c r="S7" s="681"/>
      <c r="T7" s="681"/>
      <c r="U7" s="681"/>
      <c r="V7" s="681"/>
      <c r="W7" s="681"/>
      <c r="X7" s="681"/>
      <c r="Y7" s="682"/>
      <c r="Z7" s="713">
        <v>0.1</v>
      </c>
      <c r="AA7" s="713"/>
      <c r="AB7" s="713"/>
      <c r="AC7" s="713"/>
      <c r="AD7" s="714">
        <v>218327</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73548865</v>
      </c>
      <c r="BH7" s="681"/>
      <c r="BI7" s="681"/>
      <c r="BJ7" s="681"/>
      <c r="BK7" s="681"/>
      <c r="BL7" s="681"/>
      <c r="BM7" s="681"/>
      <c r="BN7" s="682"/>
      <c r="BO7" s="713">
        <v>93.6</v>
      </c>
      <c r="BP7" s="713"/>
      <c r="BQ7" s="713"/>
      <c r="BR7" s="713"/>
      <c r="BS7" s="714" t="s">
        <v>127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102009162</v>
      </c>
      <c r="CS7" s="681"/>
      <c r="CT7" s="681"/>
      <c r="CU7" s="681"/>
      <c r="CV7" s="681"/>
      <c r="CW7" s="681"/>
      <c r="CX7" s="681"/>
      <c r="CY7" s="682"/>
      <c r="CZ7" s="713">
        <v>29.3</v>
      </c>
      <c r="DA7" s="713"/>
      <c r="DB7" s="713"/>
      <c r="DC7" s="713"/>
      <c r="DD7" s="686">
        <v>3985941</v>
      </c>
      <c r="DE7" s="681"/>
      <c r="DF7" s="681"/>
      <c r="DG7" s="681"/>
      <c r="DH7" s="681"/>
      <c r="DI7" s="681"/>
      <c r="DJ7" s="681"/>
      <c r="DK7" s="681"/>
      <c r="DL7" s="681"/>
      <c r="DM7" s="681"/>
      <c r="DN7" s="681"/>
      <c r="DO7" s="681"/>
      <c r="DP7" s="682"/>
      <c r="DQ7" s="686">
        <v>23469449</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1057322</v>
      </c>
      <c r="S8" s="681"/>
      <c r="T8" s="681"/>
      <c r="U8" s="681"/>
      <c r="V8" s="681"/>
      <c r="W8" s="681"/>
      <c r="X8" s="681"/>
      <c r="Y8" s="682"/>
      <c r="Z8" s="713">
        <v>0.3</v>
      </c>
      <c r="AA8" s="713"/>
      <c r="AB8" s="713"/>
      <c r="AC8" s="713"/>
      <c r="AD8" s="714">
        <v>1057322</v>
      </c>
      <c r="AE8" s="714"/>
      <c r="AF8" s="714"/>
      <c r="AG8" s="714"/>
      <c r="AH8" s="714"/>
      <c r="AI8" s="714"/>
      <c r="AJ8" s="714"/>
      <c r="AK8" s="714"/>
      <c r="AL8" s="683">
        <v>0.6</v>
      </c>
      <c r="AM8" s="684"/>
      <c r="AN8" s="684"/>
      <c r="AO8" s="715"/>
      <c r="AP8" s="677" t="s">
        <v>237</v>
      </c>
      <c r="AQ8" s="678"/>
      <c r="AR8" s="678"/>
      <c r="AS8" s="678"/>
      <c r="AT8" s="678"/>
      <c r="AU8" s="678"/>
      <c r="AV8" s="678"/>
      <c r="AW8" s="678"/>
      <c r="AX8" s="678"/>
      <c r="AY8" s="678"/>
      <c r="AZ8" s="678"/>
      <c r="BA8" s="678"/>
      <c r="BB8" s="678"/>
      <c r="BC8" s="678"/>
      <c r="BD8" s="678"/>
      <c r="BE8" s="678"/>
      <c r="BF8" s="679"/>
      <c r="BG8" s="680">
        <v>1511006</v>
      </c>
      <c r="BH8" s="681"/>
      <c r="BI8" s="681"/>
      <c r="BJ8" s="681"/>
      <c r="BK8" s="681"/>
      <c r="BL8" s="681"/>
      <c r="BM8" s="681"/>
      <c r="BN8" s="682"/>
      <c r="BO8" s="713">
        <v>1.9</v>
      </c>
      <c r="BP8" s="713"/>
      <c r="BQ8" s="713"/>
      <c r="BR8" s="713"/>
      <c r="BS8" s="686" t="s">
        <v>127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153226202</v>
      </c>
      <c r="CS8" s="681"/>
      <c r="CT8" s="681"/>
      <c r="CU8" s="681"/>
      <c r="CV8" s="681"/>
      <c r="CW8" s="681"/>
      <c r="CX8" s="681"/>
      <c r="CY8" s="682"/>
      <c r="CZ8" s="713">
        <v>44</v>
      </c>
      <c r="DA8" s="713"/>
      <c r="DB8" s="713"/>
      <c r="DC8" s="713"/>
      <c r="DD8" s="686">
        <v>4023707</v>
      </c>
      <c r="DE8" s="681"/>
      <c r="DF8" s="681"/>
      <c r="DG8" s="681"/>
      <c r="DH8" s="681"/>
      <c r="DI8" s="681"/>
      <c r="DJ8" s="681"/>
      <c r="DK8" s="681"/>
      <c r="DL8" s="681"/>
      <c r="DM8" s="681"/>
      <c r="DN8" s="681"/>
      <c r="DO8" s="681"/>
      <c r="DP8" s="682"/>
      <c r="DQ8" s="686">
        <v>82154455</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1234338</v>
      </c>
      <c r="S9" s="681"/>
      <c r="T9" s="681"/>
      <c r="U9" s="681"/>
      <c r="V9" s="681"/>
      <c r="W9" s="681"/>
      <c r="X9" s="681"/>
      <c r="Y9" s="682"/>
      <c r="Z9" s="713">
        <v>0.3</v>
      </c>
      <c r="AA9" s="713"/>
      <c r="AB9" s="713"/>
      <c r="AC9" s="713"/>
      <c r="AD9" s="714">
        <v>1234338</v>
      </c>
      <c r="AE9" s="714"/>
      <c r="AF9" s="714"/>
      <c r="AG9" s="714"/>
      <c r="AH9" s="714"/>
      <c r="AI9" s="714"/>
      <c r="AJ9" s="714"/>
      <c r="AK9" s="714"/>
      <c r="AL9" s="683">
        <v>0.7</v>
      </c>
      <c r="AM9" s="684"/>
      <c r="AN9" s="684"/>
      <c r="AO9" s="715"/>
      <c r="AP9" s="677" t="s">
        <v>240</v>
      </c>
      <c r="AQ9" s="678"/>
      <c r="AR9" s="678"/>
      <c r="AS9" s="678"/>
      <c r="AT9" s="678"/>
      <c r="AU9" s="678"/>
      <c r="AV9" s="678"/>
      <c r="AW9" s="678"/>
      <c r="AX9" s="678"/>
      <c r="AY9" s="678"/>
      <c r="AZ9" s="678"/>
      <c r="BA9" s="678"/>
      <c r="BB9" s="678"/>
      <c r="BC9" s="678"/>
      <c r="BD9" s="678"/>
      <c r="BE9" s="678"/>
      <c r="BF9" s="679"/>
      <c r="BG9" s="680">
        <v>72037859</v>
      </c>
      <c r="BH9" s="681"/>
      <c r="BI9" s="681"/>
      <c r="BJ9" s="681"/>
      <c r="BK9" s="681"/>
      <c r="BL9" s="681"/>
      <c r="BM9" s="681"/>
      <c r="BN9" s="682"/>
      <c r="BO9" s="713">
        <v>91.7</v>
      </c>
      <c r="BP9" s="713"/>
      <c r="BQ9" s="713"/>
      <c r="BR9" s="713"/>
      <c r="BS9" s="686" t="s">
        <v>127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21239296</v>
      </c>
      <c r="CS9" s="681"/>
      <c r="CT9" s="681"/>
      <c r="CU9" s="681"/>
      <c r="CV9" s="681"/>
      <c r="CW9" s="681"/>
      <c r="CX9" s="681"/>
      <c r="CY9" s="682"/>
      <c r="CZ9" s="713">
        <v>6.1</v>
      </c>
      <c r="DA9" s="713"/>
      <c r="DB9" s="713"/>
      <c r="DC9" s="713"/>
      <c r="DD9" s="686">
        <v>566278</v>
      </c>
      <c r="DE9" s="681"/>
      <c r="DF9" s="681"/>
      <c r="DG9" s="681"/>
      <c r="DH9" s="681"/>
      <c r="DI9" s="681"/>
      <c r="DJ9" s="681"/>
      <c r="DK9" s="681"/>
      <c r="DL9" s="681"/>
      <c r="DM9" s="681"/>
      <c r="DN9" s="681"/>
      <c r="DO9" s="681"/>
      <c r="DP9" s="682"/>
      <c r="DQ9" s="686">
        <v>18486528</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231</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t="s">
        <v>127</v>
      </c>
      <c r="BH10" s="681"/>
      <c r="BI10" s="681"/>
      <c r="BJ10" s="681"/>
      <c r="BK10" s="681"/>
      <c r="BL10" s="681"/>
      <c r="BM10" s="681"/>
      <c r="BN10" s="682"/>
      <c r="BO10" s="713" t="s">
        <v>231</v>
      </c>
      <c r="BP10" s="713"/>
      <c r="BQ10" s="713"/>
      <c r="BR10" s="713"/>
      <c r="BS10" s="686" t="s">
        <v>231</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89196</v>
      </c>
      <c r="CS10" s="681"/>
      <c r="CT10" s="681"/>
      <c r="CU10" s="681"/>
      <c r="CV10" s="681"/>
      <c r="CW10" s="681"/>
      <c r="CX10" s="681"/>
      <c r="CY10" s="682"/>
      <c r="CZ10" s="713">
        <v>0</v>
      </c>
      <c r="DA10" s="713"/>
      <c r="DB10" s="713"/>
      <c r="DC10" s="713"/>
      <c r="DD10" s="686" t="s">
        <v>127</v>
      </c>
      <c r="DE10" s="681"/>
      <c r="DF10" s="681"/>
      <c r="DG10" s="681"/>
      <c r="DH10" s="681"/>
      <c r="DI10" s="681"/>
      <c r="DJ10" s="681"/>
      <c r="DK10" s="681"/>
      <c r="DL10" s="681"/>
      <c r="DM10" s="681"/>
      <c r="DN10" s="681"/>
      <c r="DO10" s="681"/>
      <c r="DP10" s="682"/>
      <c r="DQ10" s="686">
        <v>89196</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16010800</v>
      </c>
      <c r="S11" s="681"/>
      <c r="T11" s="681"/>
      <c r="U11" s="681"/>
      <c r="V11" s="681"/>
      <c r="W11" s="681"/>
      <c r="X11" s="681"/>
      <c r="Y11" s="682"/>
      <c r="Z11" s="683">
        <v>4.5</v>
      </c>
      <c r="AA11" s="684"/>
      <c r="AB11" s="684"/>
      <c r="AC11" s="685"/>
      <c r="AD11" s="686">
        <v>16010800</v>
      </c>
      <c r="AE11" s="681"/>
      <c r="AF11" s="681"/>
      <c r="AG11" s="681"/>
      <c r="AH11" s="681"/>
      <c r="AI11" s="681"/>
      <c r="AJ11" s="681"/>
      <c r="AK11" s="682"/>
      <c r="AL11" s="683">
        <v>9.5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t="s">
        <v>231</v>
      </c>
      <c r="BH11" s="681"/>
      <c r="BI11" s="681"/>
      <c r="BJ11" s="681"/>
      <c r="BK11" s="681"/>
      <c r="BL11" s="681"/>
      <c r="BM11" s="681"/>
      <c r="BN11" s="682"/>
      <c r="BO11" s="713" t="s">
        <v>231</v>
      </c>
      <c r="BP11" s="713"/>
      <c r="BQ11" s="713"/>
      <c r="BR11" s="713"/>
      <c r="BS11" s="686" t="s">
        <v>127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21412</v>
      </c>
      <c r="CS11" s="681"/>
      <c r="CT11" s="681"/>
      <c r="CU11" s="681"/>
      <c r="CV11" s="681"/>
      <c r="CW11" s="681"/>
      <c r="CX11" s="681"/>
      <c r="CY11" s="682"/>
      <c r="CZ11" s="713">
        <v>0</v>
      </c>
      <c r="DA11" s="713"/>
      <c r="DB11" s="713"/>
      <c r="DC11" s="713"/>
      <c r="DD11" s="686" t="s">
        <v>231</v>
      </c>
      <c r="DE11" s="681"/>
      <c r="DF11" s="681"/>
      <c r="DG11" s="681"/>
      <c r="DH11" s="681"/>
      <c r="DI11" s="681"/>
      <c r="DJ11" s="681"/>
      <c r="DK11" s="681"/>
      <c r="DL11" s="681"/>
      <c r="DM11" s="681"/>
      <c r="DN11" s="681"/>
      <c r="DO11" s="681"/>
      <c r="DP11" s="682"/>
      <c r="DQ11" s="686">
        <v>14845</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127</v>
      </c>
      <c r="AA12" s="713"/>
      <c r="AB12" s="713"/>
      <c r="AC12" s="713"/>
      <c r="AD12" s="714" t="s">
        <v>231</v>
      </c>
      <c r="AE12" s="714"/>
      <c r="AF12" s="714"/>
      <c r="AG12" s="714"/>
      <c r="AH12" s="714"/>
      <c r="AI12" s="714"/>
      <c r="AJ12" s="714"/>
      <c r="AK12" s="714"/>
      <c r="AL12" s="683" t="s">
        <v>127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t="s">
        <v>231</v>
      </c>
      <c r="BH12" s="681"/>
      <c r="BI12" s="681"/>
      <c r="BJ12" s="681"/>
      <c r="BK12" s="681"/>
      <c r="BL12" s="681"/>
      <c r="BM12" s="681"/>
      <c r="BN12" s="682"/>
      <c r="BO12" s="713" t="s">
        <v>231</v>
      </c>
      <c r="BP12" s="713"/>
      <c r="BQ12" s="713"/>
      <c r="BR12" s="713"/>
      <c r="BS12" s="686" t="s">
        <v>127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6964748</v>
      </c>
      <c r="CS12" s="681"/>
      <c r="CT12" s="681"/>
      <c r="CU12" s="681"/>
      <c r="CV12" s="681"/>
      <c r="CW12" s="681"/>
      <c r="CX12" s="681"/>
      <c r="CY12" s="682"/>
      <c r="CZ12" s="713">
        <v>2</v>
      </c>
      <c r="DA12" s="713"/>
      <c r="DB12" s="713"/>
      <c r="DC12" s="713"/>
      <c r="DD12" s="686">
        <v>1098528</v>
      </c>
      <c r="DE12" s="681"/>
      <c r="DF12" s="681"/>
      <c r="DG12" s="681"/>
      <c r="DH12" s="681"/>
      <c r="DI12" s="681"/>
      <c r="DJ12" s="681"/>
      <c r="DK12" s="681"/>
      <c r="DL12" s="681"/>
      <c r="DM12" s="681"/>
      <c r="DN12" s="681"/>
      <c r="DO12" s="681"/>
      <c r="DP12" s="682"/>
      <c r="DQ12" s="686">
        <v>5946593</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231</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t="s">
        <v>231</v>
      </c>
      <c r="BH13" s="681"/>
      <c r="BI13" s="681"/>
      <c r="BJ13" s="681"/>
      <c r="BK13" s="681"/>
      <c r="BL13" s="681"/>
      <c r="BM13" s="681"/>
      <c r="BN13" s="682"/>
      <c r="BO13" s="713" t="s">
        <v>231</v>
      </c>
      <c r="BP13" s="713"/>
      <c r="BQ13" s="713"/>
      <c r="BR13" s="713"/>
      <c r="BS13" s="686" t="s">
        <v>231</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23546172</v>
      </c>
      <c r="CS13" s="681"/>
      <c r="CT13" s="681"/>
      <c r="CU13" s="681"/>
      <c r="CV13" s="681"/>
      <c r="CW13" s="681"/>
      <c r="CX13" s="681"/>
      <c r="CY13" s="682"/>
      <c r="CZ13" s="713">
        <v>6.8</v>
      </c>
      <c r="DA13" s="713"/>
      <c r="DB13" s="713"/>
      <c r="DC13" s="713"/>
      <c r="DD13" s="686">
        <v>8734676</v>
      </c>
      <c r="DE13" s="681"/>
      <c r="DF13" s="681"/>
      <c r="DG13" s="681"/>
      <c r="DH13" s="681"/>
      <c r="DI13" s="681"/>
      <c r="DJ13" s="681"/>
      <c r="DK13" s="681"/>
      <c r="DL13" s="681"/>
      <c r="DM13" s="681"/>
      <c r="DN13" s="681"/>
      <c r="DO13" s="681"/>
      <c r="DP13" s="682"/>
      <c r="DQ13" s="686">
        <v>17899488</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88</v>
      </c>
      <c r="S14" s="681"/>
      <c r="T14" s="681"/>
      <c r="U14" s="681"/>
      <c r="V14" s="681"/>
      <c r="W14" s="681"/>
      <c r="X14" s="681"/>
      <c r="Y14" s="682"/>
      <c r="Z14" s="713">
        <v>0</v>
      </c>
      <c r="AA14" s="713"/>
      <c r="AB14" s="713"/>
      <c r="AC14" s="713"/>
      <c r="AD14" s="714">
        <v>88</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350451</v>
      </c>
      <c r="BH14" s="681"/>
      <c r="BI14" s="681"/>
      <c r="BJ14" s="681"/>
      <c r="BK14" s="681"/>
      <c r="BL14" s="681"/>
      <c r="BM14" s="681"/>
      <c r="BN14" s="682"/>
      <c r="BO14" s="713">
        <v>0.4</v>
      </c>
      <c r="BP14" s="713"/>
      <c r="BQ14" s="713"/>
      <c r="BR14" s="713"/>
      <c r="BS14" s="686" t="s">
        <v>231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2703681</v>
      </c>
      <c r="CS14" s="681"/>
      <c r="CT14" s="681"/>
      <c r="CU14" s="681"/>
      <c r="CV14" s="681"/>
      <c r="CW14" s="681"/>
      <c r="CX14" s="681"/>
      <c r="CY14" s="682"/>
      <c r="CZ14" s="713">
        <v>0.8</v>
      </c>
      <c r="DA14" s="713"/>
      <c r="DB14" s="713"/>
      <c r="DC14" s="713"/>
      <c r="DD14" s="686">
        <v>1439940</v>
      </c>
      <c r="DE14" s="681"/>
      <c r="DF14" s="681"/>
      <c r="DG14" s="681"/>
      <c r="DH14" s="681"/>
      <c r="DI14" s="681"/>
      <c r="DJ14" s="681"/>
      <c r="DK14" s="681"/>
      <c r="DL14" s="681"/>
      <c r="DM14" s="681"/>
      <c r="DN14" s="681"/>
      <c r="DO14" s="681"/>
      <c r="DP14" s="682"/>
      <c r="DQ14" s="686">
        <v>2017445</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231</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4654345</v>
      </c>
      <c r="BH15" s="681"/>
      <c r="BI15" s="681"/>
      <c r="BJ15" s="681"/>
      <c r="BK15" s="681"/>
      <c r="BL15" s="681"/>
      <c r="BM15" s="681"/>
      <c r="BN15" s="682"/>
      <c r="BO15" s="713">
        <v>5.9</v>
      </c>
      <c r="BP15" s="713"/>
      <c r="BQ15" s="713"/>
      <c r="BR15" s="713"/>
      <c r="BS15" s="686" t="s">
        <v>231</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34719641</v>
      </c>
      <c r="CS15" s="681"/>
      <c r="CT15" s="681"/>
      <c r="CU15" s="681"/>
      <c r="CV15" s="681"/>
      <c r="CW15" s="681"/>
      <c r="CX15" s="681"/>
      <c r="CY15" s="682"/>
      <c r="CZ15" s="713">
        <v>10</v>
      </c>
      <c r="DA15" s="713"/>
      <c r="DB15" s="713"/>
      <c r="DC15" s="713"/>
      <c r="DD15" s="686">
        <v>8159494</v>
      </c>
      <c r="DE15" s="681"/>
      <c r="DF15" s="681"/>
      <c r="DG15" s="681"/>
      <c r="DH15" s="681"/>
      <c r="DI15" s="681"/>
      <c r="DJ15" s="681"/>
      <c r="DK15" s="681"/>
      <c r="DL15" s="681"/>
      <c r="DM15" s="681"/>
      <c r="DN15" s="681"/>
      <c r="DO15" s="681"/>
      <c r="DP15" s="682"/>
      <c r="DQ15" s="686">
        <v>30512857</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182643</v>
      </c>
      <c r="S16" s="681"/>
      <c r="T16" s="681"/>
      <c r="U16" s="681"/>
      <c r="V16" s="681"/>
      <c r="W16" s="681"/>
      <c r="X16" s="681"/>
      <c r="Y16" s="682"/>
      <c r="Z16" s="713">
        <v>0.1</v>
      </c>
      <c r="AA16" s="713"/>
      <c r="AB16" s="713"/>
      <c r="AC16" s="713"/>
      <c r="AD16" s="714">
        <v>182643</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231</v>
      </c>
      <c r="CS16" s="681"/>
      <c r="CT16" s="681"/>
      <c r="CU16" s="681"/>
      <c r="CV16" s="681"/>
      <c r="CW16" s="681"/>
      <c r="CX16" s="681"/>
      <c r="CY16" s="682"/>
      <c r="CZ16" s="713" t="s">
        <v>231</v>
      </c>
      <c r="DA16" s="713"/>
      <c r="DB16" s="713"/>
      <c r="DC16" s="713"/>
      <c r="DD16" s="686" t="s">
        <v>231</v>
      </c>
      <c r="DE16" s="681"/>
      <c r="DF16" s="681"/>
      <c r="DG16" s="681"/>
      <c r="DH16" s="681"/>
      <c r="DI16" s="681"/>
      <c r="DJ16" s="681"/>
      <c r="DK16" s="681"/>
      <c r="DL16" s="681"/>
      <c r="DM16" s="681"/>
      <c r="DN16" s="681"/>
      <c r="DO16" s="681"/>
      <c r="DP16" s="682"/>
      <c r="DQ16" s="686" t="s">
        <v>127</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t="s">
        <v>127</v>
      </c>
      <c r="S17" s="681"/>
      <c r="T17" s="681"/>
      <c r="U17" s="681"/>
      <c r="V17" s="681"/>
      <c r="W17" s="681"/>
      <c r="X17" s="681"/>
      <c r="Y17" s="682"/>
      <c r="Z17" s="713" t="s">
        <v>231</v>
      </c>
      <c r="AA17" s="713"/>
      <c r="AB17" s="713"/>
      <c r="AC17" s="713"/>
      <c r="AD17" s="714" t="s">
        <v>231</v>
      </c>
      <c r="AE17" s="714"/>
      <c r="AF17" s="714"/>
      <c r="AG17" s="714"/>
      <c r="AH17" s="714"/>
      <c r="AI17" s="714"/>
      <c r="AJ17" s="714"/>
      <c r="AK17" s="714"/>
      <c r="AL17" s="683" t="s">
        <v>127</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2714008</v>
      </c>
      <c r="CS17" s="681"/>
      <c r="CT17" s="681"/>
      <c r="CU17" s="681"/>
      <c r="CV17" s="681"/>
      <c r="CW17" s="681"/>
      <c r="CX17" s="681"/>
      <c r="CY17" s="682"/>
      <c r="CZ17" s="713">
        <v>0.8</v>
      </c>
      <c r="DA17" s="713"/>
      <c r="DB17" s="713"/>
      <c r="DC17" s="713"/>
      <c r="DD17" s="686" t="s">
        <v>231</v>
      </c>
      <c r="DE17" s="681"/>
      <c r="DF17" s="681"/>
      <c r="DG17" s="681"/>
      <c r="DH17" s="681"/>
      <c r="DI17" s="681"/>
      <c r="DJ17" s="681"/>
      <c r="DK17" s="681"/>
      <c r="DL17" s="681"/>
      <c r="DM17" s="681"/>
      <c r="DN17" s="681"/>
      <c r="DO17" s="681"/>
      <c r="DP17" s="682"/>
      <c r="DQ17" s="686">
        <v>2604236</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567313</v>
      </c>
      <c r="S18" s="681"/>
      <c r="T18" s="681"/>
      <c r="U18" s="681"/>
      <c r="V18" s="681"/>
      <c r="W18" s="681"/>
      <c r="X18" s="681"/>
      <c r="Y18" s="682"/>
      <c r="Z18" s="713">
        <v>0.2</v>
      </c>
      <c r="AA18" s="713"/>
      <c r="AB18" s="713"/>
      <c r="AC18" s="713"/>
      <c r="AD18" s="714">
        <v>567313</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231</v>
      </c>
      <c r="BP18" s="713"/>
      <c r="BQ18" s="713"/>
      <c r="BR18" s="713"/>
      <c r="BS18" s="686" t="s">
        <v>127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457073</v>
      </c>
      <c r="S19" s="681"/>
      <c r="T19" s="681"/>
      <c r="U19" s="681"/>
      <c r="V19" s="681"/>
      <c r="W19" s="681"/>
      <c r="X19" s="681"/>
      <c r="Y19" s="682"/>
      <c r="Z19" s="713">
        <v>0.1</v>
      </c>
      <c r="AA19" s="713"/>
      <c r="AB19" s="713"/>
      <c r="AC19" s="713"/>
      <c r="AD19" s="714">
        <v>457073</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8876</v>
      </c>
      <c r="BH19" s="681"/>
      <c r="BI19" s="681"/>
      <c r="BJ19" s="681"/>
      <c r="BK19" s="681"/>
      <c r="BL19" s="681"/>
      <c r="BM19" s="681"/>
      <c r="BN19" s="682"/>
      <c r="BO19" s="713">
        <v>0</v>
      </c>
      <c r="BP19" s="713"/>
      <c r="BQ19" s="713"/>
      <c r="BR19" s="713"/>
      <c r="BS19" s="686" t="s">
        <v>231</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103770</v>
      </c>
      <c r="S20" s="681"/>
      <c r="T20" s="681"/>
      <c r="U20" s="681"/>
      <c r="V20" s="681"/>
      <c r="W20" s="681"/>
      <c r="X20" s="681"/>
      <c r="Y20" s="682"/>
      <c r="Z20" s="713">
        <v>0</v>
      </c>
      <c r="AA20" s="713"/>
      <c r="AB20" s="713"/>
      <c r="AC20" s="713"/>
      <c r="AD20" s="714">
        <v>103770</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8876</v>
      </c>
      <c r="BH20" s="681"/>
      <c r="BI20" s="681"/>
      <c r="BJ20" s="681"/>
      <c r="BK20" s="681"/>
      <c r="BL20" s="681"/>
      <c r="BM20" s="681"/>
      <c r="BN20" s="682"/>
      <c r="BO20" s="713">
        <v>0</v>
      </c>
      <c r="BP20" s="713"/>
      <c r="BQ20" s="713"/>
      <c r="BR20" s="713"/>
      <c r="BS20" s="686" t="s">
        <v>127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348294140</v>
      </c>
      <c r="CS20" s="681"/>
      <c r="CT20" s="681"/>
      <c r="CU20" s="681"/>
      <c r="CV20" s="681"/>
      <c r="CW20" s="681"/>
      <c r="CX20" s="681"/>
      <c r="CY20" s="682"/>
      <c r="CZ20" s="713">
        <v>100</v>
      </c>
      <c r="DA20" s="713"/>
      <c r="DB20" s="713"/>
      <c r="DC20" s="713"/>
      <c r="DD20" s="686">
        <v>28008564</v>
      </c>
      <c r="DE20" s="681"/>
      <c r="DF20" s="681"/>
      <c r="DG20" s="681"/>
      <c r="DH20" s="681"/>
      <c r="DI20" s="681"/>
      <c r="DJ20" s="681"/>
      <c r="DK20" s="681"/>
      <c r="DL20" s="681"/>
      <c r="DM20" s="681"/>
      <c r="DN20" s="681"/>
      <c r="DO20" s="681"/>
      <c r="DP20" s="682"/>
      <c r="DQ20" s="686">
        <v>184255712</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6470</v>
      </c>
      <c r="S21" s="681"/>
      <c r="T21" s="681"/>
      <c r="U21" s="681"/>
      <c r="V21" s="681"/>
      <c r="W21" s="681"/>
      <c r="X21" s="681"/>
      <c r="Y21" s="682"/>
      <c r="Z21" s="713">
        <v>0</v>
      </c>
      <c r="AA21" s="713"/>
      <c r="AB21" s="713"/>
      <c r="AC21" s="713"/>
      <c r="AD21" s="714">
        <v>6470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8876</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t="s">
        <v>127</v>
      </c>
      <c r="S22" s="681"/>
      <c r="T22" s="681"/>
      <c r="U22" s="681"/>
      <c r="V22" s="681"/>
      <c r="W22" s="681"/>
      <c r="X22" s="681"/>
      <c r="Y22" s="682"/>
      <c r="Z22" s="713" t="s">
        <v>127</v>
      </c>
      <c r="AA22" s="713"/>
      <c r="AB22" s="713"/>
      <c r="AC22" s="713"/>
      <c r="AD22" s="714" t="s">
        <v>127</v>
      </c>
      <c r="AE22" s="714"/>
      <c r="AF22" s="714"/>
      <c r="AG22" s="714"/>
      <c r="AH22" s="714"/>
      <c r="AI22" s="714"/>
      <c r="AJ22" s="714"/>
      <c r="AK22" s="714"/>
      <c r="AL22" s="683" t="s">
        <v>231</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t="s">
        <v>127</v>
      </c>
      <c r="S23" s="681"/>
      <c r="T23" s="681"/>
      <c r="U23" s="681"/>
      <c r="V23" s="681"/>
      <c r="W23" s="681"/>
      <c r="X23" s="681"/>
      <c r="Y23" s="682"/>
      <c r="Z23" s="713" t="s">
        <v>127</v>
      </c>
      <c r="AA23" s="713"/>
      <c r="AB23" s="713"/>
      <c r="AC23" s="713"/>
      <c r="AD23" s="714" t="s">
        <v>231</v>
      </c>
      <c r="AE23" s="714"/>
      <c r="AF23" s="714"/>
      <c r="AG23" s="714"/>
      <c r="AH23" s="714"/>
      <c r="AI23" s="714"/>
      <c r="AJ23" s="714"/>
      <c r="AK23" s="714"/>
      <c r="AL23" s="683" t="s">
        <v>127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231</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t="s">
        <v>231</v>
      </c>
      <c r="S24" s="681"/>
      <c r="T24" s="681"/>
      <c r="U24" s="681"/>
      <c r="V24" s="681"/>
      <c r="W24" s="681"/>
      <c r="X24" s="681"/>
      <c r="Y24" s="682"/>
      <c r="Z24" s="713" t="s">
        <v>231</v>
      </c>
      <c r="AA24" s="713"/>
      <c r="AB24" s="713"/>
      <c r="AC24" s="713"/>
      <c r="AD24" s="714" t="s">
        <v>127</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231</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145812069</v>
      </c>
      <c r="CS24" s="736"/>
      <c r="CT24" s="736"/>
      <c r="CU24" s="736"/>
      <c r="CV24" s="736"/>
      <c r="CW24" s="736"/>
      <c r="CX24" s="736"/>
      <c r="CY24" s="779"/>
      <c r="CZ24" s="780">
        <v>41.9</v>
      </c>
      <c r="DA24" s="751"/>
      <c r="DB24" s="751"/>
      <c r="DC24" s="783"/>
      <c r="DD24" s="778">
        <v>82165668</v>
      </c>
      <c r="DE24" s="736"/>
      <c r="DF24" s="736"/>
      <c r="DG24" s="736"/>
      <c r="DH24" s="736"/>
      <c r="DI24" s="736"/>
      <c r="DJ24" s="736"/>
      <c r="DK24" s="779"/>
      <c r="DL24" s="778">
        <v>77066023</v>
      </c>
      <c r="DM24" s="736"/>
      <c r="DN24" s="736"/>
      <c r="DO24" s="736"/>
      <c r="DP24" s="736"/>
      <c r="DQ24" s="736"/>
      <c r="DR24" s="736"/>
      <c r="DS24" s="736"/>
      <c r="DT24" s="736"/>
      <c r="DU24" s="736"/>
      <c r="DV24" s="779"/>
      <c r="DW24" s="780">
        <v>45.9</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231</v>
      </c>
      <c r="S25" s="681"/>
      <c r="T25" s="681"/>
      <c r="U25" s="681"/>
      <c r="V25" s="681"/>
      <c r="W25" s="681"/>
      <c r="X25" s="681"/>
      <c r="Y25" s="682"/>
      <c r="Z25" s="713" t="s">
        <v>231</v>
      </c>
      <c r="AA25" s="713"/>
      <c r="AB25" s="713"/>
      <c r="AC25" s="713"/>
      <c r="AD25" s="714" t="s">
        <v>127</v>
      </c>
      <c r="AE25" s="714"/>
      <c r="AF25" s="714"/>
      <c r="AG25" s="714"/>
      <c r="AH25" s="714"/>
      <c r="AI25" s="714"/>
      <c r="AJ25" s="714"/>
      <c r="AK25" s="714"/>
      <c r="AL25" s="683" t="s">
        <v>231</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231</v>
      </c>
      <c r="BP25" s="713"/>
      <c r="BQ25" s="713"/>
      <c r="BR25" s="713"/>
      <c r="BS25" s="686" t="s">
        <v>127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41447695</v>
      </c>
      <c r="CS25" s="699"/>
      <c r="CT25" s="699"/>
      <c r="CU25" s="699"/>
      <c r="CV25" s="699"/>
      <c r="CW25" s="699"/>
      <c r="CX25" s="699"/>
      <c r="CY25" s="700"/>
      <c r="CZ25" s="683">
        <v>11.9</v>
      </c>
      <c r="DA25" s="701"/>
      <c r="DB25" s="701"/>
      <c r="DC25" s="702"/>
      <c r="DD25" s="686">
        <v>38382945</v>
      </c>
      <c r="DE25" s="699"/>
      <c r="DF25" s="699"/>
      <c r="DG25" s="699"/>
      <c r="DH25" s="699"/>
      <c r="DI25" s="699"/>
      <c r="DJ25" s="699"/>
      <c r="DK25" s="700"/>
      <c r="DL25" s="686">
        <v>37776764</v>
      </c>
      <c r="DM25" s="699"/>
      <c r="DN25" s="699"/>
      <c r="DO25" s="699"/>
      <c r="DP25" s="699"/>
      <c r="DQ25" s="699"/>
      <c r="DR25" s="699"/>
      <c r="DS25" s="699"/>
      <c r="DT25" s="699"/>
      <c r="DU25" s="699"/>
      <c r="DV25" s="700"/>
      <c r="DW25" s="683">
        <v>22.5</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99080248</v>
      </c>
      <c r="S26" s="681"/>
      <c r="T26" s="681"/>
      <c r="U26" s="681"/>
      <c r="V26" s="681"/>
      <c r="W26" s="681"/>
      <c r="X26" s="681"/>
      <c r="Y26" s="682"/>
      <c r="Z26" s="713">
        <v>27.8</v>
      </c>
      <c r="AA26" s="713"/>
      <c r="AB26" s="713"/>
      <c r="AC26" s="713"/>
      <c r="AD26" s="714">
        <v>99080248</v>
      </c>
      <c r="AE26" s="714"/>
      <c r="AF26" s="714"/>
      <c r="AG26" s="714"/>
      <c r="AH26" s="714"/>
      <c r="AI26" s="714"/>
      <c r="AJ26" s="714"/>
      <c r="AK26" s="714"/>
      <c r="AL26" s="683">
        <v>59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231</v>
      </c>
      <c r="BP26" s="713"/>
      <c r="BQ26" s="713"/>
      <c r="BR26" s="713"/>
      <c r="BS26" s="686" t="s">
        <v>127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27273459</v>
      </c>
      <c r="CS26" s="681"/>
      <c r="CT26" s="681"/>
      <c r="CU26" s="681"/>
      <c r="CV26" s="681"/>
      <c r="CW26" s="681"/>
      <c r="CX26" s="681"/>
      <c r="CY26" s="682"/>
      <c r="CZ26" s="683">
        <v>7.8</v>
      </c>
      <c r="DA26" s="701"/>
      <c r="DB26" s="701"/>
      <c r="DC26" s="702"/>
      <c r="DD26" s="686">
        <v>25591397</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70314</v>
      </c>
      <c r="S27" s="681"/>
      <c r="T27" s="681"/>
      <c r="U27" s="681"/>
      <c r="V27" s="681"/>
      <c r="W27" s="681"/>
      <c r="X27" s="681"/>
      <c r="Y27" s="682"/>
      <c r="Z27" s="713">
        <v>0</v>
      </c>
      <c r="AA27" s="713"/>
      <c r="AB27" s="713"/>
      <c r="AC27" s="713"/>
      <c r="AD27" s="714">
        <v>70314</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78562537</v>
      </c>
      <c r="BH27" s="681"/>
      <c r="BI27" s="681"/>
      <c r="BJ27" s="681"/>
      <c r="BK27" s="681"/>
      <c r="BL27" s="681"/>
      <c r="BM27" s="681"/>
      <c r="BN27" s="682"/>
      <c r="BO27" s="713">
        <v>100</v>
      </c>
      <c r="BP27" s="713"/>
      <c r="BQ27" s="713"/>
      <c r="BR27" s="713"/>
      <c r="BS27" s="686" t="s">
        <v>231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101650434</v>
      </c>
      <c r="CS27" s="699"/>
      <c r="CT27" s="699"/>
      <c r="CU27" s="699"/>
      <c r="CV27" s="699"/>
      <c r="CW27" s="699"/>
      <c r="CX27" s="699"/>
      <c r="CY27" s="700"/>
      <c r="CZ27" s="683">
        <v>29.2</v>
      </c>
      <c r="DA27" s="701"/>
      <c r="DB27" s="701"/>
      <c r="DC27" s="702"/>
      <c r="DD27" s="686">
        <v>41178555</v>
      </c>
      <c r="DE27" s="699"/>
      <c r="DF27" s="699"/>
      <c r="DG27" s="699"/>
      <c r="DH27" s="699"/>
      <c r="DI27" s="699"/>
      <c r="DJ27" s="699"/>
      <c r="DK27" s="700"/>
      <c r="DL27" s="686">
        <v>36685091</v>
      </c>
      <c r="DM27" s="699"/>
      <c r="DN27" s="699"/>
      <c r="DO27" s="699"/>
      <c r="DP27" s="699"/>
      <c r="DQ27" s="699"/>
      <c r="DR27" s="699"/>
      <c r="DS27" s="699"/>
      <c r="DT27" s="699"/>
      <c r="DU27" s="699"/>
      <c r="DV27" s="700"/>
      <c r="DW27" s="683">
        <v>21.8</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2481923</v>
      </c>
      <c r="S28" s="681"/>
      <c r="T28" s="681"/>
      <c r="U28" s="681"/>
      <c r="V28" s="681"/>
      <c r="W28" s="681"/>
      <c r="X28" s="681"/>
      <c r="Y28" s="682"/>
      <c r="Z28" s="713">
        <v>0.7</v>
      </c>
      <c r="AA28" s="713"/>
      <c r="AB28" s="713"/>
      <c r="AC28" s="713"/>
      <c r="AD28" s="714" t="s">
        <v>231</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2713940</v>
      </c>
      <c r="CS28" s="681"/>
      <c r="CT28" s="681"/>
      <c r="CU28" s="681"/>
      <c r="CV28" s="681"/>
      <c r="CW28" s="681"/>
      <c r="CX28" s="681"/>
      <c r="CY28" s="682"/>
      <c r="CZ28" s="683">
        <v>0.8</v>
      </c>
      <c r="DA28" s="701"/>
      <c r="DB28" s="701"/>
      <c r="DC28" s="702"/>
      <c r="DD28" s="686">
        <v>2604168</v>
      </c>
      <c r="DE28" s="681"/>
      <c r="DF28" s="681"/>
      <c r="DG28" s="681"/>
      <c r="DH28" s="681"/>
      <c r="DI28" s="681"/>
      <c r="DJ28" s="681"/>
      <c r="DK28" s="682"/>
      <c r="DL28" s="686">
        <v>2604168</v>
      </c>
      <c r="DM28" s="681"/>
      <c r="DN28" s="681"/>
      <c r="DO28" s="681"/>
      <c r="DP28" s="681"/>
      <c r="DQ28" s="681"/>
      <c r="DR28" s="681"/>
      <c r="DS28" s="681"/>
      <c r="DT28" s="681"/>
      <c r="DU28" s="681"/>
      <c r="DV28" s="682"/>
      <c r="DW28" s="683">
        <v>1.6</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5983152</v>
      </c>
      <c r="S29" s="681"/>
      <c r="T29" s="681"/>
      <c r="U29" s="681"/>
      <c r="V29" s="681"/>
      <c r="W29" s="681"/>
      <c r="X29" s="681"/>
      <c r="Y29" s="682"/>
      <c r="Z29" s="713">
        <v>1.7</v>
      </c>
      <c r="AA29" s="713"/>
      <c r="AB29" s="713"/>
      <c r="AC29" s="713"/>
      <c r="AD29" s="714">
        <v>2805931</v>
      </c>
      <c r="AE29" s="714"/>
      <c r="AF29" s="714"/>
      <c r="AG29" s="714"/>
      <c r="AH29" s="714"/>
      <c r="AI29" s="714"/>
      <c r="AJ29" s="714"/>
      <c r="AK29" s="714"/>
      <c r="AL29" s="683">
        <v>1.7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2713940</v>
      </c>
      <c r="CS29" s="699"/>
      <c r="CT29" s="699"/>
      <c r="CU29" s="699"/>
      <c r="CV29" s="699"/>
      <c r="CW29" s="699"/>
      <c r="CX29" s="699"/>
      <c r="CY29" s="700"/>
      <c r="CZ29" s="683">
        <v>0.8</v>
      </c>
      <c r="DA29" s="701"/>
      <c r="DB29" s="701"/>
      <c r="DC29" s="702"/>
      <c r="DD29" s="686">
        <v>2604168</v>
      </c>
      <c r="DE29" s="699"/>
      <c r="DF29" s="699"/>
      <c r="DG29" s="699"/>
      <c r="DH29" s="699"/>
      <c r="DI29" s="699"/>
      <c r="DJ29" s="699"/>
      <c r="DK29" s="700"/>
      <c r="DL29" s="686">
        <v>2604168</v>
      </c>
      <c r="DM29" s="699"/>
      <c r="DN29" s="699"/>
      <c r="DO29" s="699"/>
      <c r="DP29" s="699"/>
      <c r="DQ29" s="699"/>
      <c r="DR29" s="699"/>
      <c r="DS29" s="699"/>
      <c r="DT29" s="699"/>
      <c r="DU29" s="699"/>
      <c r="DV29" s="700"/>
      <c r="DW29" s="683">
        <v>1.6</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1062631</v>
      </c>
      <c r="S30" s="681"/>
      <c r="T30" s="681"/>
      <c r="U30" s="681"/>
      <c r="V30" s="681"/>
      <c r="W30" s="681"/>
      <c r="X30" s="681"/>
      <c r="Y30" s="682"/>
      <c r="Z30" s="713">
        <v>0.3</v>
      </c>
      <c r="AA30" s="713"/>
      <c r="AB30" s="713"/>
      <c r="AC30" s="713"/>
      <c r="AD30" s="714" t="s">
        <v>231</v>
      </c>
      <c r="AE30" s="714"/>
      <c r="AF30" s="714"/>
      <c r="AG30" s="714"/>
      <c r="AH30" s="714"/>
      <c r="AI30" s="714"/>
      <c r="AJ30" s="714"/>
      <c r="AK30" s="714"/>
      <c r="AL30" s="683" t="s">
        <v>127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2490351</v>
      </c>
      <c r="CS30" s="681"/>
      <c r="CT30" s="681"/>
      <c r="CU30" s="681"/>
      <c r="CV30" s="681"/>
      <c r="CW30" s="681"/>
      <c r="CX30" s="681"/>
      <c r="CY30" s="682"/>
      <c r="CZ30" s="683">
        <v>0.7</v>
      </c>
      <c r="DA30" s="701"/>
      <c r="DB30" s="701"/>
      <c r="DC30" s="702"/>
      <c r="DD30" s="686">
        <v>2490351</v>
      </c>
      <c r="DE30" s="681"/>
      <c r="DF30" s="681"/>
      <c r="DG30" s="681"/>
      <c r="DH30" s="681"/>
      <c r="DI30" s="681"/>
      <c r="DJ30" s="681"/>
      <c r="DK30" s="682"/>
      <c r="DL30" s="686">
        <v>2490351</v>
      </c>
      <c r="DM30" s="681"/>
      <c r="DN30" s="681"/>
      <c r="DO30" s="681"/>
      <c r="DP30" s="681"/>
      <c r="DQ30" s="681"/>
      <c r="DR30" s="681"/>
      <c r="DS30" s="681"/>
      <c r="DT30" s="681"/>
      <c r="DU30" s="681"/>
      <c r="DV30" s="682"/>
      <c r="DW30" s="683">
        <v>1.5</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129077172</v>
      </c>
      <c r="S31" s="681"/>
      <c r="T31" s="681"/>
      <c r="U31" s="681"/>
      <c r="V31" s="681"/>
      <c r="W31" s="681"/>
      <c r="X31" s="681"/>
      <c r="Y31" s="682"/>
      <c r="Z31" s="713">
        <v>36.299999999999997</v>
      </c>
      <c r="AA31" s="713"/>
      <c r="AB31" s="713"/>
      <c r="AC31" s="713"/>
      <c r="AD31" s="714" t="s">
        <v>127</v>
      </c>
      <c r="AE31" s="714"/>
      <c r="AF31" s="714"/>
      <c r="AG31" s="714"/>
      <c r="AH31" s="714"/>
      <c r="AI31" s="714"/>
      <c r="AJ31" s="714"/>
      <c r="AK31" s="714"/>
      <c r="AL31" s="683" t="s">
        <v>127</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98.8</v>
      </c>
      <c r="BN31" s="750"/>
      <c r="BO31" s="750"/>
      <c r="BP31" s="750"/>
      <c r="BQ31" s="752"/>
      <c r="BR31" s="749">
        <v>99.2</v>
      </c>
      <c r="BS31" s="750"/>
      <c r="BT31" s="750"/>
      <c r="BU31" s="750"/>
      <c r="BV31" s="750"/>
      <c r="BW31" s="750"/>
      <c r="BX31" s="751">
        <v>98.7</v>
      </c>
      <c r="BY31" s="750"/>
      <c r="BZ31" s="750"/>
      <c r="CA31" s="750"/>
      <c r="CB31" s="752"/>
      <c r="CD31" s="767"/>
      <c r="CE31" s="768"/>
      <c r="CF31" s="719" t="s">
        <v>311</v>
      </c>
      <c r="CG31" s="720"/>
      <c r="CH31" s="720"/>
      <c r="CI31" s="720"/>
      <c r="CJ31" s="720"/>
      <c r="CK31" s="720"/>
      <c r="CL31" s="720"/>
      <c r="CM31" s="720"/>
      <c r="CN31" s="720"/>
      <c r="CO31" s="720"/>
      <c r="CP31" s="720"/>
      <c r="CQ31" s="721"/>
      <c r="CR31" s="680">
        <v>223589</v>
      </c>
      <c r="CS31" s="699"/>
      <c r="CT31" s="699"/>
      <c r="CU31" s="699"/>
      <c r="CV31" s="699"/>
      <c r="CW31" s="699"/>
      <c r="CX31" s="699"/>
      <c r="CY31" s="700"/>
      <c r="CZ31" s="683">
        <v>0.1</v>
      </c>
      <c r="DA31" s="701"/>
      <c r="DB31" s="701"/>
      <c r="DC31" s="702"/>
      <c r="DD31" s="686">
        <v>113817</v>
      </c>
      <c r="DE31" s="699"/>
      <c r="DF31" s="699"/>
      <c r="DG31" s="699"/>
      <c r="DH31" s="699"/>
      <c r="DI31" s="699"/>
      <c r="DJ31" s="699"/>
      <c r="DK31" s="700"/>
      <c r="DL31" s="686">
        <v>113817</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v>67863559</v>
      </c>
      <c r="S32" s="681"/>
      <c r="T32" s="681"/>
      <c r="U32" s="681"/>
      <c r="V32" s="681"/>
      <c r="W32" s="681"/>
      <c r="X32" s="681"/>
      <c r="Y32" s="682"/>
      <c r="Z32" s="713">
        <v>19.100000000000001</v>
      </c>
      <c r="AA32" s="713"/>
      <c r="AB32" s="713"/>
      <c r="AC32" s="713"/>
      <c r="AD32" s="714">
        <v>65197141</v>
      </c>
      <c r="AE32" s="714"/>
      <c r="AF32" s="714"/>
      <c r="AG32" s="714"/>
      <c r="AH32" s="714"/>
      <c r="AI32" s="714"/>
      <c r="AJ32" s="714"/>
      <c r="AK32" s="714"/>
      <c r="AL32" s="683">
        <v>38.799999999999997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99.2</v>
      </c>
      <c r="BH32" s="699"/>
      <c r="BI32" s="699"/>
      <c r="BJ32" s="699"/>
      <c r="BK32" s="699"/>
      <c r="BL32" s="699"/>
      <c r="BM32" s="684">
        <v>98.8</v>
      </c>
      <c r="BN32" s="745"/>
      <c r="BO32" s="745"/>
      <c r="BP32" s="745"/>
      <c r="BQ32" s="726"/>
      <c r="BR32" s="753">
        <v>99.1</v>
      </c>
      <c r="BS32" s="699"/>
      <c r="BT32" s="699"/>
      <c r="BU32" s="699"/>
      <c r="BV32" s="699"/>
      <c r="BW32" s="699"/>
      <c r="BX32" s="684">
        <v>98.6</v>
      </c>
      <c r="BY32" s="745"/>
      <c r="BZ32" s="745"/>
      <c r="CA32" s="745"/>
      <c r="CB32" s="726"/>
      <c r="CD32" s="769"/>
      <c r="CE32" s="770"/>
      <c r="CF32" s="719" t="s">
        <v>315</v>
      </c>
      <c r="CG32" s="720"/>
      <c r="CH32" s="720"/>
      <c r="CI32" s="720"/>
      <c r="CJ32" s="720"/>
      <c r="CK32" s="720"/>
      <c r="CL32" s="720"/>
      <c r="CM32" s="720"/>
      <c r="CN32" s="720"/>
      <c r="CO32" s="720"/>
      <c r="CP32" s="720"/>
      <c r="CQ32" s="721"/>
      <c r="CR32" s="680" t="s">
        <v>231</v>
      </c>
      <c r="CS32" s="681"/>
      <c r="CT32" s="681"/>
      <c r="CU32" s="681"/>
      <c r="CV32" s="681"/>
      <c r="CW32" s="681"/>
      <c r="CX32" s="681"/>
      <c r="CY32" s="682"/>
      <c r="CZ32" s="683" t="s">
        <v>127</v>
      </c>
      <c r="DA32" s="701"/>
      <c r="DB32" s="701"/>
      <c r="DC32" s="702"/>
      <c r="DD32" s="686" t="s">
        <v>231</v>
      </c>
      <c r="DE32" s="681"/>
      <c r="DF32" s="681"/>
      <c r="DG32" s="681"/>
      <c r="DH32" s="681"/>
      <c r="DI32" s="681"/>
      <c r="DJ32" s="681"/>
      <c r="DK32" s="682"/>
      <c r="DL32" s="686" t="s">
        <v>127</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28295194</v>
      </c>
      <c r="S33" s="681"/>
      <c r="T33" s="681"/>
      <c r="U33" s="681"/>
      <c r="V33" s="681"/>
      <c r="W33" s="681"/>
      <c r="X33" s="681"/>
      <c r="Y33" s="682"/>
      <c r="Z33" s="713">
        <v>8</v>
      </c>
      <c r="AA33" s="713"/>
      <c r="AB33" s="713"/>
      <c r="AC33" s="713"/>
      <c r="AD33" s="714" t="s">
        <v>231</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t="s">
        <v>231</v>
      </c>
      <c r="BH33" s="665"/>
      <c r="BI33" s="665"/>
      <c r="BJ33" s="665"/>
      <c r="BK33" s="665"/>
      <c r="BL33" s="665"/>
      <c r="BM33" s="707" t="s">
        <v>231</v>
      </c>
      <c r="BN33" s="665"/>
      <c r="BO33" s="665"/>
      <c r="BP33" s="665"/>
      <c r="BQ33" s="709"/>
      <c r="BR33" s="744" t="s">
        <v>231</v>
      </c>
      <c r="BS33" s="665"/>
      <c r="BT33" s="665"/>
      <c r="BU33" s="665"/>
      <c r="BV33" s="665"/>
      <c r="BW33" s="665"/>
      <c r="BX33" s="707" t="s">
        <v>231</v>
      </c>
      <c r="BY33" s="665"/>
      <c r="BZ33" s="665"/>
      <c r="CA33" s="665"/>
      <c r="CB33" s="709"/>
      <c r="CD33" s="719" t="s">
        <v>318</v>
      </c>
      <c r="CE33" s="720"/>
      <c r="CF33" s="720"/>
      <c r="CG33" s="720"/>
      <c r="CH33" s="720"/>
      <c r="CI33" s="720"/>
      <c r="CJ33" s="720"/>
      <c r="CK33" s="720"/>
      <c r="CL33" s="720"/>
      <c r="CM33" s="720"/>
      <c r="CN33" s="720"/>
      <c r="CO33" s="720"/>
      <c r="CP33" s="720"/>
      <c r="CQ33" s="721"/>
      <c r="CR33" s="680">
        <v>174473507</v>
      </c>
      <c r="CS33" s="699"/>
      <c r="CT33" s="699"/>
      <c r="CU33" s="699"/>
      <c r="CV33" s="699"/>
      <c r="CW33" s="699"/>
      <c r="CX33" s="699"/>
      <c r="CY33" s="700"/>
      <c r="CZ33" s="683">
        <v>50.1</v>
      </c>
      <c r="DA33" s="701"/>
      <c r="DB33" s="701"/>
      <c r="DC33" s="702"/>
      <c r="DD33" s="686">
        <v>81963024</v>
      </c>
      <c r="DE33" s="699"/>
      <c r="DF33" s="699"/>
      <c r="DG33" s="699"/>
      <c r="DH33" s="699"/>
      <c r="DI33" s="699"/>
      <c r="DJ33" s="699"/>
      <c r="DK33" s="700"/>
      <c r="DL33" s="686">
        <v>66128234</v>
      </c>
      <c r="DM33" s="699"/>
      <c r="DN33" s="699"/>
      <c r="DO33" s="699"/>
      <c r="DP33" s="699"/>
      <c r="DQ33" s="699"/>
      <c r="DR33" s="699"/>
      <c r="DS33" s="699"/>
      <c r="DT33" s="699"/>
      <c r="DU33" s="699"/>
      <c r="DV33" s="700"/>
      <c r="DW33" s="683">
        <v>39.4</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1094615</v>
      </c>
      <c r="S34" s="681"/>
      <c r="T34" s="681"/>
      <c r="U34" s="681"/>
      <c r="V34" s="681"/>
      <c r="W34" s="681"/>
      <c r="X34" s="681"/>
      <c r="Y34" s="682"/>
      <c r="Z34" s="713">
        <v>0.3</v>
      </c>
      <c r="AA34" s="713"/>
      <c r="AB34" s="713"/>
      <c r="AC34" s="713"/>
      <c r="AD34" s="714">
        <v>789920</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49884260</v>
      </c>
      <c r="CS34" s="681"/>
      <c r="CT34" s="681"/>
      <c r="CU34" s="681"/>
      <c r="CV34" s="681"/>
      <c r="CW34" s="681"/>
      <c r="CX34" s="681"/>
      <c r="CY34" s="682"/>
      <c r="CZ34" s="683">
        <v>14.3</v>
      </c>
      <c r="DA34" s="701"/>
      <c r="DB34" s="701"/>
      <c r="DC34" s="702"/>
      <c r="DD34" s="686">
        <v>41258177</v>
      </c>
      <c r="DE34" s="681"/>
      <c r="DF34" s="681"/>
      <c r="DG34" s="681"/>
      <c r="DH34" s="681"/>
      <c r="DI34" s="681"/>
      <c r="DJ34" s="681"/>
      <c r="DK34" s="682"/>
      <c r="DL34" s="686">
        <v>36894901</v>
      </c>
      <c r="DM34" s="681"/>
      <c r="DN34" s="681"/>
      <c r="DO34" s="681"/>
      <c r="DP34" s="681"/>
      <c r="DQ34" s="681"/>
      <c r="DR34" s="681"/>
      <c r="DS34" s="681"/>
      <c r="DT34" s="681"/>
      <c r="DU34" s="681"/>
      <c r="DV34" s="682"/>
      <c r="DW34" s="683">
        <v>22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148786</v>
      </c>
      <c r="S35" s="681"/>
      <c r="T35" s="681"/>
      <c r="U35" s="681"/>
      <c r="V35" s="681"/>
      <c r="W35" s="681"/>
      <c r="X35" s="681"/>
      <c r="Y35" s="682"/>
      <c r="Z35" s="713">
        <v>0</v>
      </c>
      <c r="AA35" s="713"/>
      <c r="AB35" s="713"/>
      <c r="AC35" s="713"/>
      <c r="AD35" s="714" t="s">
        <v>127</v>
      </c>
      <c r="AE35" s="714"/>
      <c r="AF35" s="714"/>
      <c r="AG35" s="714"/>
      <c r="AH35" s="714"/>
      <c r="AI35" s="714"/>
      <c r="AJ35" s="714"/>
      <c r="AK35" s="714"/>
      <c r="AL35" s="683" t="s">
        <v>127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5279677</v>
      </c>
      <c r="CS35" s="699"/>
      <c r="CT35" s="699"/>
      <c r="CU35" s="699"/>
      <c r="CV35" s="699"/>
      <c r="CW35" s="699"/>
      <c r="CX35" s="699"/>
      <c r="CY35" s="700"/>
      <c r="CZ35" s="683">
        <v>1.5</v>
      </c>
      <c r="DA35" s="701"/>
      <c r="DB35" s="701"/>
      <c r="DC35" s="702"/>
      <c r="DD35" s="686">
        <v>4148037</v>
      </c>
      <c r="DE35" s="699"/>
      <c r="DF35" s="699"/>
      <c r="DG35" s="699"/>
      <c r="DH35" s="699"/>
      <c r="DI35" s="699"/>
      <c r="DJ35" s="699"/>
      <c r="DK35" s="700"/>
      <c r="DL35" s="686">
        <v>4148037</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10564105</v>
      </c>
      <c r="S36" s="681"/>
      <c r="T36" s="681"/>
      <c r="U36" s="681"/>
      <c r="V36" s="681"/>
      <c r="W36" s="681"/>
      <c r="X36" s="681"/>
      <c r="Y36" s="682"/>
      <c r="Z36" s="713">
        <v>3</v>
      </c>
      <c r="AA36" s="713"/>
      <c r="AB36" s="713"/>
      <c r="AC36" s="713"/>
      <c r="AD36" s="714" t="s">
        <v>127</v>
      </c>
      <c r="AE36" s="714"/>
      <c r="AF36" s="714"/>
      <c r="AG36" s="714"/>
      <c r="AH36" s="714"/>
      <c r="AI36" s="714"/>
      <c r="AJ36" s="714"/>
      <c r="AK36" s="714"/>
      <c r="AL36" s="683" t="s">
        <v>231</v>
      </c>
      <c r="AM36" s="684"/>
      <c r="AN36" s="684"/>
      <c r="AO36" s="715"/>
      <c r="AP36" s="235"/>
      <c r="AQ36" s="732" t="s">
        <v>326</v>
      </c>
      <c r="AR36" s="733"/>
      <c r="AS36" s="733"/>
      <c r="AT36" s="733"/>
      <c r="AU36" s="733"/>
      <c r="AV36" s="733"/>
      <c r="AW36" s="733"/>
      <c r="AX36" s="733"/>
      <c r="AY36" s="734"/>
      <c r="AZ36" s="735">
        <v>22901380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1056065</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89569647</v>
      </c>
      <c r="CS36" s="681"/>
      <c r="CT36" s="681"/>
      <c r="CU36" s="681"/>
      <c r="CV36" s="681"/>
      <c r="CW36" s="681"/>
      <c r="CX36" s="681"/>
      <c r="CY36" s="682"/>
      <c r="CZ36" s="683">
        <v>25.7</v>
      </c>
      <c r="DA36" s="701"/>
      <c r="DB36" s="701"/>
      <c r="DC36" s="702"/>
      <c r="DD36" s="686">
        <v>10930593</v>
      </c>
      <c r="DE36" s="681"/>
      <c r="DF36" s="681"/>
      <c r="DG36" s="681"/>
      <c r="DH36" s="681"/>
      <c r="DI36" s="681"/>
      <c r="DJ36" s="681"/>
      <c r="DK36" s="682"/>
      <c r="DL36" s="686">
        <v>7716917</v>
      </c>
      <c r="DM36" s="681"/>
      <c r="DN36" s="681"/>
      <c r="DO36" s="681"/>
      <c r="DP36" s="681"/>
      <c r="DQ36" s="681"/>
      <c r="DR36" s="681"/>
      <c r="DS36" s="681"/>
      <c r="DT36" s="681"/>
      <c r="DU36" s="681"/>
      <c r="DV36" s="682"/>
      <c r="DW36" s="683">
        <v>4.5999999999999996</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2840617</v>
      </c>
      <c r="S37" s="681"/>
      <c r="T37" s="681"/>
      <c r="U37" s="681"/>
      <c r="V37" s="681"/>
      <c r="W37" s="681"/>
      <c r="X37" s="681"/>
      <c r="Y37" s="682"/>
      <c r="Z37" s="713">
        <v>0.8</v>
      </c>
      <c r="AA37" s="713"/>
      <c r="AB37" s="713"/>
      <c r="AC37" s="713"/>
      <c r="AD37" s="714" t="s">
        <v>231</v>
      </c>
      <c r="AE37" s="714"/>
      <c r="AF37" s="714"/>
      <c r="AG37" s="714"/>
      <c r="AH37" s="714"/>
      <c r="AI37" s="714"/>
      <c r="AJ37" s="714"/>
      <c r="AK37" s="714"/>
      <c r="AL37" s="683" t="s">
        <v>127</v>
      </c>
      <c r="AM37" s="684"/>
      <c r="AN37" s="684"/>
      <c r="AO37" s="715"/>
      <c r="AQ37" s="723" t="s">
        <v>330</v>
      </c>
      <c r="AR37" s="724"/>
      <c r="AS37" s="724"/>
      <c r="AT37" s="724"/>
      <c r="AU37" s="724"/>
      <c r="AV37" s="724"/>
      <c r="AW37" s="724"/>
      <c r="AX37" s="724"/>
      <c r="AY37" s="725"/>
      <c r="AZ37" s="680">
        <v>99295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1056065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2992244</v>
      </c>
      <c r="CS37" s="699"/>
      <c r="CT37" s="699"/>
      <c r="CU37" s="699"/>
      <c r="CV37" s="699"/>
      <c r="CW37" s="699"/>
      <c r="CX37" s="699"/>
      <c r="CY37" s="700"/>
      <c r="CZ37" s="683">
        <v>0.9</v>
      </c>
      <c r="DA37" s="701"/>
      <c r="DB37" s="701"/>
      <c r="DC37" s="702"/>
      <c r="DD37" s="686">
        <v>2992244</v>
      </c>
      <c r="DE37" s="699"/>
      <c r="DF37" s="699"/>
      <c r="DG37" s="699"/>
      <c r="DH37" s="699"/>
      <c r="DI37" s="699"/>
      <c r="DJ37" s="699"/>
      <c r="DK37" s="700"/>
      <c r="DL37" s="686">
        <v>2247625</v>
      </c>
      <c r="DM37" s="699"/>
      <c r="DN37" s="699"/>
      <c r="DO37" s="699"/>
      <c r="DP37" s="699"/>
      <c r="DQ37" s="699"/>
      <c r="DR37" s="699"/>
      <c r="DS37" s="699"/>
      <c r="DT37" s="699"/>
      <c r="DU37" s="699"/>
      <c r="DV37" s="700"/>
      <c r="DW37" s="683">
        <v>1.3</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6530376</v>
      </c>
      <c r="S38" s="681"/>
      <c r="T38" s="681"/>
      <c r="U38" s="681"/>
      <c r="V38" s="681"/>
      <c r="W38" s="681"/>
      <c r="X38" s="681"/>
      <c r="Y38" s="682"/>
      <c r="Z38" s="713">
        <v>1.8</v>
      </c>
      <c r="AA38" s="713"/>
      <c r="AB38" s="713"/>
      <c r="AC38" s="713"/>
      <c r="AD38" s="714">
        <v>15397</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t="s">
        <v>231</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94630</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22901380</v>
      </c>
      <c r="CS38" s="681"/>
      <c r="CT38" s="681"/>
      <c r="CU38" s="681"/>
      <c r="CV38" s="681"/>
      <c r="CW38" s="681"/>
      <c r="CX38" s="681"/>
      <c r="CY38" s="682"/>
      <c r="CZ38" s="683">
        <v>6.6</v>
      </c>
      <c r="DA38" s="701"/>
      <c r="DB38" s="701"/>
      <c r="DC38" s="702"/>
      <c r="DD38" s="686">
        <v>19398426</v>
      </c>
      <c r="DE38" s="681"/>
      <c r="DF38" s="681"/>
      <c r="DG38" s="681"/>
      <c r="DH38" s="681"/>
      <c r="DI38" s="681"/>
      <c r="DJ38" s="681"/>
      <c r="DK38" s="682"/>
      <c r="DL38" s="686">
        <v>17368379</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745400</v>
      </c>
      <c r="S39" s="681"/>
      <c r="T39" s="681"/>
      <c r="U39" s="681"/>
      <c r="V39" s="681"/>
      <c r="W39" s="681"/>
      <c r="X39" s="681"/>
      <c r="Y39" s="682"/>
      <c r="Z39" s="713">
        <v>0.2</v>
      </c>
      <c r="AA39" s="713"/>
      <c r="AB39" s="713"/>
      <c r="AC39" s="713"/>
      <c r="AD39" s="714" t="s">
        <v>231</v>
      </c>
      <c r="AE39" s="714"/>
      <c r="AF39" s="714"/>
      <c r="AG39" s="714"/>
      <c r="AH39" s="714"/>
      <c r="AI39" s="714"/>
      <c r="AJ39" s="714"/>
      <c r="AK39" s="714"/>
      <c r="AL39" s="683" t="s">
        <v>231</v>
      </c>
      <c r="AM39" s="684"/>
      <c r="AN39" s="684"/>
      <c r="AO39" s="715"/>
      <c r="AQ39" s="723" t="s">
        <v>338</v>
      </c>
      <c r="AR39" s="724"/>
      <c r="AS39" s="724"/>
      <c r="AT39" s="724"/>
      <c r="AU39" s="724"/>
      <c r="AV39" s="724"/>
      <c r="AW39" s="724"/>
      <c r="AX39" s="724"/>
      <c r="AY39" s="725"/>
      <c r="AZ39" s="680" t="s">
        <v>127</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131610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5714524</v>
      </c>
      <c r="CS39" s="699"/>
      <c r="CT39" s="699"/>
      <c r="CU39" s="699"/>
      <c r="CV39" s="699"/>
      <c r="CW39" s="699"/>
      <c r="CX39" s="699"/>
      <c r="CY39" s="700"/>
      <c r="CZ39" s="683">
        <v>1.6</v>
      </c>
      <c r="DA39" s="701"/>
      <c r="DB39" s="701"/>
      <c r="DC39" s="702"/>
      <c r="DD39" s="686">
        <v>5671168</v>
      </c>
      <c r="DE39" s="699"/>
      <c r="DF39" s="699"/>
      <c r="DG39" s="699"/>
      <c r="DH39" s="699"/>
      <c r="DI39" s="699"/>
      <c r="DJ39" s="699"/>
      <c r="DK39" s="700"/>
      <c r="DL39" s="686" t="s">
        <v>127</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127</v>
      </c>
      <c r="AA40" s="713"/>
      <c r="AB40" s="713"/>
      <c r="AC40" s="713"/>
      <c r="AD40" s="714" t="s">
        <v>231</v>
      </c>
      <c r="AE40" s="714"/>
      <c r="AF40" s="714"/>
      <c r="AG40" s="714"/>
      <c r="AH40" s="714"/>
      <c r="AI40" s="714"/>
      <c r="AJ40" s="714"/>
      <c r="AK40" s="714"/>
      <c r="AL40" s="683" t="s">
        <v>127</v>
      </c>
      <c r="AM40" s="684"/>
      <c r="AN40" s="684"/>
      <c r="AO40" s="715"/>
      <c r="AQ40" s="723" t="s">
        <v>342</v>
      </c>
      <c r="AR40" s="724"/>
      <c r="AS40" s="724"/>
      <c r="AT40" s="724"/>
      <c r="AU40" s="724"/>
      <c r="AV40" s="724"/>
      <c r="AW40" s="724"/>
      <c r="AX40" s="724"/>
      <c r="AY40" s="725"/>
      <c r="AZ40" s="680" t="s">
        <v>127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123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1124019</v>
      </c>
      <c r="CS40" s="681"/>
      <c r="CT40" s="681"/>
      <c r="CU40" s="681"/>
      <c r="CV40" s="681"/>
      <c r="CW40" s="681"/>
      <c r="CX40" s="681"/>
      <c r="CY40" s="682"/>
      <c r="CZ40" s="683">
        <v>0.3</v>
      </c>
      <c r="DA40" s="701"/>
      <c r="DB40" s="701"/>
      <c r="DC40" s="702"/>
      <c r="DD40" s="686">
        <v>556623</v>
      </c>
      <c r="DE40" s="681"/>
      <c r="DF40" s="681"/>
      <c r="DG40" s="681"/>
      <c r="DH40" s="681"/>
      <c r="DI40" s="681"/>
      <c r="DJ40" s="681"/>
      <c r="DK40" s="682"/>
      <c r="DL40" s="686" t="s">
        <v>231</v>
      </c>
      <c r="DM40" s="681"/>
      <c r="DN40" s="681"/>
      <c r="DO40" s="681"/>
      <c r="DP40" s="681"/>
      <c r="DQ40" s="681"/>
      <c r="DR40" s="681"/>
      <c r="DS40" s="681"/>
      <c r="DT40" s="681"/>
      <c r="DU40" s="681"/>
      <c r="DV40" s="682"/>
      <c r="DW40" s="683" t="s">
        <v>231</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231</v>
      </c>
      <c r="AE41" s="714"/>
      <c r="AF41" s="714"/>
      <c r="AG41" s="714"/>
      <c r="AH41" s="714"/>
      <c r="AI41" s="714"/>
      <c r="AJ41" s="714"/>
      <c r="AK41" s="714"/>
      <c r="AL41" s="683" t="s">
        <v>231</v>
      </c>
      <c r="AM41" s="684"/>
      <c r="AN41" s="684"/>
      <c r="AO41" s="715"/>
      <c r="AQ41" s="723" t="s">
        <v>347</v>
      </c>
      <c r="AR41" s="724"/>
      <c r="AS41" s="724"/>
      <c r="AT41" s="724"/>
      <c r="AU41" s="724"/>
      <c r="AV41" s="724"/>
      <c r="AW41" s="724"/>
      <c r="AX41" s="724"/>
      <c r="AY41" s="725"/>
      <c r="AZ41" s="680">
        <v>5742640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t="s">
        <v>127</v>
      </c>
      <c r="S42" s="681"/>
      <c r="T42" s="681"/>
      <c r="U42" s="681"/>
      <c r="V42" s="681"/>
      <c r="W42" s="681"/>
      <c r="X42" s="681"/>
      <c r="Y42" s="682"/>
      <c r="Z42" s="713" t="s">
        <v>231</v>
      </c>
      <c r="AA42" s="713"/>
      <c r="AB42" s="713"/>
      <c r="AC42" s="713"/>
      <c r="AD42" s="714" t="s">
        <v>231</v>
      </c>
      <c r="AE42" s="714"/>
      <c r="AF42" s="714"/>
      <c r="AG42" s="714"/>
      <c r="AH42" s="714"/>
      <c r="AI42" s="714"/>
      <c r="AJ42" s="714"/>
      <c r="AK42" s="714"/>
      <c r="AL42" s="683" t="s">
        <v>231</v>
      </c>
      <c r="AM42" s="684"/>
      <c r="AN42" s="684"/>
      <c r="AO42" s="715"/>
      <c r="AQ42" s="716" t="s">
        <v>351</v>
      </c>
      <c r="AR42" s="717"/>
      <c r="AS42" s="717"/>
      <c r="AT42" s="717"/>
      <c r="AU42" s="717"/>
      <c r="AV42" s="717"/>
      <c r="AW42" s="717"/>
      <c r="AX42" s="717"/>
      <c r="AY42" s="718"/>
      <c r="AZ42" s="664">
        <v>17059445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313</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28008564</v>
      </c>
      <c r="CS42" s="681"/>
      <c r="CT42" s="681"/>
      <c r="CU42" s="681"/>
      <c r="CV42" s="681"/>
      <c r="CW42" s="681"/>
      <c r="CX42" s="681"/>
      <c r="CY42" s="682"/>
      <c r="CZ42" s="683">
        <v>8</v>
      </c>
      <c r="DA42" s="684"/>
      <c r="DB42" s="684"/>
      <c r="DC42" s="685"/>
      <c r="DD42" s="686">
        <v>20127020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355838092</v>
      </c>
      <c r="S43" s="703"/>
      <c r="T43" s="703"/>
      <c r="U43" s="703"/>
      <c r="V43" s="703"/>
      <c r="W43" s="703"/>
      <c r="X43" s="703"/>
      <c r="Y43" s="704"/>
      <c r="Z43" s="705">
        <v>100</v>
      </c>
      <c r="AA43" s="705"/>
      <c r="AB43" s="705"/>
      <c r="AC43" s="705"/>
      <c r="AD43" s="706">
        <v>167958951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1154086</v>
      </c>
      <c r="CS43" s="699"/>
      <c r="CT43" s="699"/>
      <c r="CU43" s="699"/>
      <c r="CV43" s="699"/>
      <c r="CW43" s="699"/>
      <c r="CX43" s="699"/>
      <c r="CY43" s="700"/>
      <c r="CZ43" s="683">
        <v>0.3</v>
      </c>
      <c r="DA43" s="701"/>
      <c r="DB43" s="701"/>
      <c r="DC43" s="702"/>
      <c r="DD43" s="686">
        <v>1117719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28008564</v>
      </c>
      <c r="CS44" s="681"/>
      <c r="CT44" s="681"/>
      <c r="CU44" s="681"/>
      <c r="CV44" s="681"/>
      <c r="CW44" s="681"/>
      <c r="CX44" s="681"/>
      <c r="CY44" s="682"/>
      <c r="CZ44" s="683">
        <v>8</v>
      </c>
      <c r="DA44" s="684"/>
      <c r="DB44" s="684"/>
      <c r="DC44" s="685"/>
      <c r="DD44" s="686">
        <v>20127020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8034296</v>
      </c>
      <c r="CS45" s="699"/>
      <c r="CT45" s="699"/>
      <c r="CU45" s="699"/>
      <c r="CV45" s="699"/>
      <c r="CW45" s="699"/>
      <c r="CX45" s="699"/>
      <c r="CY45" s="700"/>
      <c r="CZ45" s="683">
        <v>2.2999999999999998</v>
      </c>
      <c r="DA45" s="701"/>
      <c r="DB45" s="701"/>
      <c r="DC45" s="702"/>
      <c r="DD45" s="686">
        <v>3175071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19974268</v>
      </c>
      <c r="CS46" s="681"/>
      <c r="CT46" s="681"/>
      <c r="CU46" s="681"/>
      <c r="CV46" s="681"/>
      <c r="CW46" s="681"/>
      <c r="CX46" s="681"/>
      <c r="CY46" s="682"/>
      <c r="CZ46" s="683">
        <v>5.7</v>
      </c>
      <c r="DA46" s="684"/>
      <c r="DB46" s="684"/>
      <c r="DC46" s="685"/>
      <c r="DD46" s="686">
        <v>16951949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127</v>
      </c>
      <c r="CS47" s="699"/>
      <c r="CT47" s="699"/>
      <c r="CU47" s="699"/>
      <c r="CV47" s="699"/>
      <c r="CW47" s="699"/>
      <c r="CX47" s="699"/>
      <c r="CY47" s="700"/>
      <c r="CZ47" s="683" t="s">
        <v>231</v>
      </c>
      <c r="DA47" s="701"/>
      <c r="DB47" s="701"/>
      <c r="DC47" s="702"/>
      <c r="DD47" s="686" t="s">
        <v>127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348294140</v>
      </c>
      <c r="CS49" s="665"/>
      <c r="CT49" s="665"/>
      <c r="CU49" s="665"/>
      <c r="CV49" s="665"/>
      <c r="CW49" s="665"/>
      <c r="CX49" s="665"/>
      <c r="CY49" s="666"/>
      <c r="CZ49" s="667">
        <v>100</v>
      </c>
      <c r="DA49" s="668"/>
      <c r="DB49" s="668"/>
      <c r="DC49" s="669"/>
      <c r="DD49" s="670">
        <v>184255712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dXKV6CNh0VeN5tgElj5trd1foLkV2JdI0WxWdbGsVzl+eClSBwcVaw9pNDnm2t4MtUA2rmSXH2tCm5gCmaJ0g==" saltValue="Z1NTTZB/4RB505OqavPS7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15"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358182</v>
      </c>
      <c r="R7" s="1200"/>
      <c r="S7" s="1200"/>
      <c r="T7" s="1200"/>
      <c r="U7" s="1200"/>
      <c r="V7" s="1200">
        <v>350638</v>
      </c>
      <c r="W7" s="1200"/>
      <c r="X7" s="1200"/>
      <c r="Y7" s="1200"/>
      <c r="Z7" s="1200"/>
      <c r="AA7" s="1200">
        <v>7544</v>
      </c>
      <c r="AB7" s="1200"/>
      <c r="AC7" s="1200"/>
      <c r="AD7" s="1200"/>
      <c r="AE7" s="1201"/>
      <c r="AF7" s="1202">
        <v>7218</v>
      </c>
      <c r="AG7" s="1203"/>
      <c r="AH7" s="1203"/>
      <c r="AI7" s="1203"/>
      <c r="AJ7" s="1204"/>
      <c r="AK7" s="1186">
        <v>12414</v>
      </c>
      <c r="AL7" s="1187"/>
      <c r="AM7" s="1187"/>
      <c r="AN7" s="1187"/>
      <c r="AO7" s="1187"/>
      <c r="AP7" s="1187">
        <v>18277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576</v>
      </c>
      <c r="BT7" s="1191"/>
      <c r="BU7" s="1191"/>
      <c r="BV7" s="1191"/>
      <c r="BW7" s="1191"/>
      <c r="BX7" s="1191"/>
      <c r="BY7" s="1191"/>
      <c r="BZ7" s="1191"/>
      <c r="CA7" s="1191"/>
      <c r="CB7" s="1191"/>
      <c r="CC7" s="1191"/>
      <c r="CD7" s="1191"/>
      <c r="CE7" s="1191"/>
      <c r="CF7" s="1191"/>
      <c r="CG7" s="1192"/>
      <c r="CH7" s="1183">
        <v>-14</v>
      </c>
      <c r="CI7" s="1184"/>
      <c r="CJ7" s="1184"/>
      <c r="CK7" s="1184"/>
      <c r="CL7" s="1185"/>
      <c r="CM7" s="1183">
        <v>404</v>
      </c>
      <c r="CN7" s="1184"/>
      <c r="CO7" s="1184"/>
      <c r="CP7" s="1184"/>
      <c r="CQ7" s="1185"/>
      <c r="CR7" s="1183">
        <v>220</v>
      </c>
      <c r="CS7" s="1184"/>
      <c r="CT7" s="1184"/>
      <c r="CU7" s="1184"/>
      <c r="CV7" s="1185"/>
      <c r="CW7" s="1183">
        <v>222</v>
      </c>
      <c r="CX7" s="1184"/>
      <c r="CY7" s="1184"/>
      <c r="CZ7" s="1184"/>
      <c r="DA7" s="1185"/>
      <c r="DB7" s="1183" t="s">
        <v>506</v>
      </c>
      <c r="DC7" s="1184"/>
      <c r="DD7" s="1184"/>
      <c r="DE7" s="1184"/>
      <c r="DF7" s="1185"/>
      <c r="DG7" s="1183" t="s">
        <v>506</v>
      </c>
      <c r="DH7" s="1184"/>
      <c r="DI7" s="1184"/>
      <c r="DJ7" s="1184"/>
      <c r="DK7" s="1185"/>
      <c r="DL7" s="1183" t="s">
        <v>506</v>
      </c>
      <c r="DM7" s="1184"/>
      <c r="DN7" s="1184"/>
      <c r="DO7" s="1184"/>
      <c r="DP7" s="1185"/>
      <c r="DQ7" s="1183" t="s">
        <v>506</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577</v>
      </c>
      <c r="BT8" s="1110"/>
      <c r="BU8" s="1110"/>
      <c r="BV8" s="1110"/>
      <c r="BW8" s="1110"/>
      <c r="BX8" s="1110"/>
      <c r="BY8" s="1110"/>
      <c r="BZ8" s="1110"/>
      <c r="CA8" s="1110"/>
      <c r="CB8" s="1110"/>
      <c r="CC8" s="1110"/>
      <c r="CD8" s="1110"/>
      <c r="CE8" s="1110"/>
      <c r="CF8" s="1110"/>
      <c r="CG8" s="1111"/>
      <c r="CH8" s="1084">
        <v>5</v>
      </c>
      <c r="CI8" s="1085"/>
      <c r="CJ8" s="1085"/>
      <c r="CK8" s="1085"/>
      <c r="CL8" s="1086"/>
      <c r="CM8" s="1084">
        <v>755</v>
      </c>
      <c r="CN8" s="1085"/>
      <c r="CO8" s="1085"/>
      <c r="CP8" s="1085"/>
      <c r="CQ8" s="1086"/>
      <c r="CR8" s="1084">
        <v>530</v>
      </c>
      <c r="CS8" s="1085"/>
      <c r="CT8" s="1085"/>
      <c r="CU8" s="1085"/>
      <c r="CV8" s="1086"/>
      <c r="CW8" s="1084">
        <v>720</v>
      </c>
      <c r="CX8" s="1085"/>
      <c r="CY8" s="1085"/>
      <c r="CZ8" s="1085"/>
      <c r="DA8" s="1086"/>
      <c r="DB8" s="1084" t="s">
        <v>506</v>
      </c>
      <c r="DC8" s="1085"/>
      <c r="DD8" s="1085"/>
      <c r="DE8" s="1085"/>
      <c r="DF8" s="1086"/>
      <c r="DG8" s="1084" t="s">
        <v>506</v>
      </c>
      <c r="DH8" s="1085"/>
      <c r="DI8" s="1085"/>
      <c r="DJ8" s="1085"/>
      <c r="DK8" s="1086"/>
      <c r="DL8" s="1084" t="s">
        <v>506</v>
      </c>
      <c r="DM8" s="1085"/>
      <c r="DN8" s="1085"/>
      <c r="DO8" s="1085"/>
      <c r="DP8" s="1086"/>
      <c r="DQ8" s="1084" t="s">
        <v>506</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578</v>
      </c>
      <c r="BT9" s="1110"/>
      <c r="BU9" s="1110"/>
      <c r="BV9" s="1110"/>
      <c r="BW9" s="1110"/>
      <c r="BX9" s="1110"/>
      <c r="BY9" s="1110"/>
      <c r="BZ9" s="1110"/>
      <c r="CA9" s="1110"/>
      <c r="CB9" s="1110"/>
      <c r="CC9" s="1110"/>
      <c r="CD9" s="1110"/>
      <c r="CE9" s="1110"/>
      <c r="CF9" s="1110"/>
      <c r="CG9" s="1111"/>
      <c r="CH9" s="1084">
        <v>3</v>
      </c>
      <c r="CI9" s="1085"/>
      <c r="CJ9" s="1085"/>
      <c r="CK9" s="1085"/>
      <c r="CL9" s="1086"/>
      <c r="CM9" s="1084">
        <v>223</v>
      </c>
      <c r="CN9" s="1085"/>
      <c r="CO9" s="1085"/>
      <c r="CP9" s="1085"/>
      <c r="CQ9" s="1086"/>
      <c r="CR9" s="1084">
        <v>100</v>
      </c>
      <c r="CS9" s="1085"/>
      <c r="CT9" s="1085"/>
      <c r="CU9" s="1085"/>
      <c r="CV9" s="1086"/>
      <c r="CW9" s="1084">
        <v>44</v>
      </c>
      <c r="CX9" s="1085"/>
      <c r="CY9" s="1085"/>
      <c r="CZ9" s="1085"/>
      <c r="DA9" s="1086"/>
      <c r="DB9" s="1084" t="s">
        <v>506</v>
      </c>
      <c r="DC9" s="1085"/>
      <c r="DD9" s="1085"/>
      <c r="DE9" s="1085"/>
      <c r="DF9" s="1086"/>
      <c r="DG9" s="1084" t="s">
        <v>506</v>
      </c>
      <c r="DH9" s="1085"/>
      <c r="DI9" s="1085"/>
      <c r="DJ9" s="1085"/>
      <c r="DK9" s="1086"/>
      <c r="DL9" s="1084" t="s">
        <v>506</v>
      </c>
      <c r="DM9" s="1085"/>
      <c r="DN9" s="1085"/>
      <c r="DO9" s="1085"/>
      <c r="DP9" s="1086"/>
      <c r="DQ9" s="1084" t="s">
        <v>506</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t="s">
        <v>583</v>
      </c>
      <c r="BS10" s="1109" t="s">
        <v>579</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60</v>
      </c>
      <c r="CN10" s="1085"/>
      <c r="CO10" s="1085"/>
      <c r="CP10" s="1085"/>
      <c r="CQ10" s="1086"/>
      <c r="CR10" s="1084">
        <v>10</v>
      </c>
      <c r="CS10" s="1085"/>
      <c r="CT10" s="1085"/>
      <c r="CU10" s="1085"/>
      <c r="CV10" s="1086"/>
      <c r="CW10" s="1084">
        <v>0</v>
      </c>
      <c r="CX10" s="1085"/>
      <c r="CY10" s="1085"/>
      <c r="CZ10" s="1085"/>
      <c r="DA10" s="1086"/>
      <c r="DB10" s="1084">
        <v>8025</v>
      </c>
      <c r="DC10" s="1085"/>
      <c r="DD10" s="1085"/>
      <c r="DE10" s="1085"/>
      <c r="DF10" s="1086"/>
      <c r="DG10" s="1084">
        <v>2043</v>
      </c>
      <c r="DH10" s="1085"/>
      <c r="DI10" s="1085"/>
      <c r="DJ10" s="1085"/>
      <c r="DK10" s="1086"/>
      <c r="DL10" s="1084" t="s">
        <v>506</v>
      </c>
      <c r="DM10" s="1085"/>
      <c r="DN10" s="1085"/>
      <c r="DO10" s="1085"/>
      <c r="DP10" s="1086"/>
      <c r="DQ10" s="1084" t="s">
        <v>506</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580</v>
      </c>
      <c r="BT11" s="1110"/>
      <c r="BU11" s="1110"/>
      <c r="BV11" s="1110"/>
      <c r="BW11" s="1110"/>
      <c r="BX11" s="1110"/>
      <c r="BY11" s="1110"/>
      <c r="BZ11" s="1110"/>
      <c r="CA11" s="1110"/>
      <c r="CB11" s="1110"/>
      <c r="CC11" s="1110"/>
      <c r="CD11" s="1110"/>
      <c r="CE11" s="1110"/>
      <c r="CF11" s="1110"/>
      <c r="CG11" s="1111"/>
      <c r="CH11" s="1084">
        <v>23</v>
      </c>
      <c r="CI11" s="1085"/>
      <c r="CJ11" s="1085"/>
      <c r="CK11" s="1085"/>
      <c r="CL11" s="1086"/>
      <c r="CM11" s="1084">
        <v>149</v>
      </c>
      <c r="CN11" s="1085"/>
      <c r="CO11" s="1085"/>
      <c r="CP11" s="1085"/>
      <c r="CQ11" s="1086"/>
      <c r="CR11" s="1084">
        <v>9</v>
      </c>
      <c r="CS11" s="1085"/>
      <c r="CT11" s="1085"/>
      <c r="CU11" s="1085"/>
      <c r="CV11" s="1086"/>
      <c r="CW11" s="1084" t="s">
        <v>506</v>
      </c>
      <c r="CX11" s="1085"/>
      <c r="CY11" s="1085"/>
      <c r="CZ11" s="1085"/>
      <c r="DA11" s="1086"/>
      <c r="DB11" s="1084" t="s">
        <v>506</v>
      </c>
      <c r="DC11" s="1085"/>
      <c r="DD11" s="1085"/>
      <c r="DE11" s="1085"/>
      <c r="DF11" s="1086"/>
      <c r="DG11" s="1084" t="s">
        <v>506</v>
      </c>
      <c r="DH11" s="1085"/>
      <c r="DI11" s="1085"/>
      <c r="DJ11" s="1085"/>
      <c r="DK11" s="1086"/>
      <c r="DL11" s="1084" t="s">
        <v>506</v>
      </c>
      <c r="DM11" s="1085"/>
      <c r="DN11" s="1085"/>
      <c r="DO11" s="1085"/>
      <c r="DP11" s="1086"/>
      <c r="DQ11" s="1084" t="s">
        <v>506</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581</v>
      </c>
      <c r="BT12" s="1110"/>
      <c r="BU12" s="1110"/>
      <c r="BV12" s="1110"/>
      <c r="BW12" s="1110"/>
      <c r="BX12" s="1110"/>
      <c r="BY12" s="1110"/>
      <c r="BZ12" s="1110"/>
      <c r="CA12" s="1110"/>
      <c r="CB12" s="1110"/>
      <c r="CC12" s="1110"/>
      <c r="CD12" s="1110"/>
      <c r="CE12" s="1110"/>
      <c r="CF12" s="1110"/>
      <c r="CG12" s="1111"/>
      <c r="CH12" s="1084">
        <v>-2</v>
      </c>
      <c r="CI12" s="1085"/>
      <c r="CJ12" s="1085"/>
      <c r="CK12" s="1085"/>
      <c r="CL12" s="1086"/>
      <c r="CM12" s="1084">
        <v>8</v>
      </c>
      <c r="CN12" s="1085"/>
      <c r="CO12" s="1085"/>
      <c r="CP12" s="1085"/>
      <c r="CQ12" s="1086"/>
      <c r="CR12" s="1084">
        <v>6</v>
      </c>
      <c r="CS12" s="1085"/>
      <c r="CT12" s="1085"/>
      <c r="CU12" s="1085"/>
      <c r="CV12" s="1086"/>
      <c r="CW12" s="1084" t="s">
        <v>506</v>
      </c>
      <c r="CX12" s="1085"/>
      <c r="CY12" s="1085"/>
      <c r="CZ12" s="1085"/>
      <c r="DA12" s="1086"/>
      <c r="DB12" s="1084" t="s">
        <v>506</v>
      </c>
      <c r="DC12" s="1085"/>
      <c r="DD12" s="1085"/>
      <c r="DE12" s="1085"/>
      <c r="DF12" s="1086"/>
      <c r="DG12" s="1084" t="s">
        <v>506</v>
      </c>
      <c r="DH12" s="1085"/>
      <c r="DI12" s="1085"/>
      <c r="DJ12" s="1085"/>
      <c r="DK12" s="1086"/>
      <c r="DL12" s="1084" t="s">
        <v>506</v>
      </c>
      <c r="DM12" s="1085"/>
      <c r="DN12" s="1085"/>
      <c r="DO12" s="1085"/>
      <c r="DP12" s="1086"/>
      <c r="DQ12" s="1084" t="s">
        <v>506</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582</v>
      </c>
      <c r="BT13" s="1110"/>
      <c r="BU13" s="1110"/>
      <c r="BV13" s="1110"/>
      <c r="BW13" s="1110"/>
      <c r="BX13" s="1110"/>
      <c r="BY13" s="1110"/>
      <c r="BZ13" s="1110"/>
      <c r="CA13" s="1110"/>
      <c r="CB13" s="1110"/>
      <c r="CC13" s="1110"/>
      <c r="CD13" s="1110"/>
      <c r="CE13" s="1110"/>
      <c r="CF13" s="1110"/>
      <c r="CG13" s="1111"/>
      <c r="CH13" s="1084">
        <v>2</v>
      </c>
      <c r="CI13" s="1085"/>
      <c r="CJ13" s="1085"/>
      <c r="CK13" s="1085"/>
      <c r="CL13" s="1086"/>
      <c r="CM13" s="1084">
        <v>6</v>
      </c>
      <c r="CN13" s="1085"/>
      <c r="CO13" s="1085"/>
      <c r="CP13" s="1085"/>
      <c r="CQ13" s="1086"/>
      <c r="CR13" s="1084">
        <v>4</v>
      </c>
      <c r="CS13" s="1085"/>
      <c r="CT13" s="1085"/>
      <c r="CU13" s="1085"/>
      <c r="CV13" s="1086"/>
      <c r="CW13" s="1084">
        <v>69</v>
      </c>
      <c r="CX13" s="1085"/>
      <c r="CY13" s="1085"/>
      <c r="CZ13" s="1085"/>
      <c r="DA13" s="1086"/>
      <c r="DB13" s="1084" t="s">
        <v>506</v>
      </c>
      <c r="DC13" s="1085"/>
      <c r="DD13" s="1085"/>
      <c r="DE13" s="1085"/>
      <c r="DF13" s="1086"/>
      <c r="DG13" s="1084" t="s">
        <v>506</v>
      </c>
      <c r="DH13" s="1085"/>
      <c r="DI13" s="1085"/>
      <c r="DJ13" s="1085"/>
      <c r="DK13" s="1086"/>
      <c r="DL13" s="1084" t="s">
        <v>506</v>
      </c>
      <c r="DM13" s="1085"/>
      <c r="DN13" s="1085"/>
      <c r="DO13" s="1085"/>
      <c r="DP13" s="1086"/>
      <c r="DQ13" s="1084" t="s">
        <v>506</v>
      </c>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f>Q7</f>
        <v>358182</v>
      </c>
      <c r="R23" s="1164"/>
      <c r="S23" s="1164"/>
      <c r="T23" s="1164"/>
      <c r="U23" s="1164"/>
      <c r="V23" s="1164">
        <f>V7</f>
        <v>350638</v>
      </c>
      <c r="W23" s="1164"/>
      <c r="X23" s="1164"/>
      <c r="Y23" s="1164"/>
      <c r="Z23" s="1164"/>
      <c r="AA23" s="1164">
        <f>AA7</f>
        <v>7544</v>
      </c>
      <c r="AB23" s="1164"/>
      <c r="AC23" s="1164"/>
      <c r="AD23" s="1164"/>
      <c r="AE23" s="1165"/>
      <c r="AF23" s="1166">
        <v>7218</v>
      </c>
      <c r="AG23" s="1164"/>
      <c r="AH23" s="1164"/>
      <c r="AI23" s="1164"/>
      <c r="AJ23" s="1167"/>
      <c r="AK23" s="1168"/>
      <c r="AL23" s="1169"/>
      <c r="AM23" s="1169"/>
      <c r="AN23" s="1169"/>
      <c r="AO23" s="1169"/>
      <c r="AP23" s="1164">
        <f>AP7</f>
        <v>18277</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65774</v>
      </c>
      <c r="R28" s="1149"/>
      <c r="S28" s="1149"/>
      <c r="T28" s="1149"/>
      <c r="U28" s="1149"/>
      <c r="V28" s="1149">
        <v>64718</v>
      </c>
      <c r="W28" s="1149"/>
      <c r="X28" s="1149"/>
      <c r="Y28" s="1149"/>
      <c r="Z28" s="1149"/>
      <c r="AA28" s="1149">
        <v>1056</v>
      </c>
      <c r="AB28" s="1149"/>
      <c r="AC28" s="1149"/>
      <c r="AD28" s="1149"/>
      <c r="AE28" s="1150"/>
      <c r="AF28" s="1151">
        <v>1056</v>
      </c>
      <c r="AG28" s="1149"/>
      <c r="AH28" s="1149"/>
      <c r="AI28" s="1149"/>
      <c r="AJ28" s="1152"/>
      <c r="AK28" s="1153">
        <v>5710</v>
      </c>
      <c r="AL28" s="1141"/>
      <c r="AM28" s="1141"/>
      <c r="AN28" s="1141"/>
      <c r="AO28" s="1141"/>
      <c r="AP28" s="1141" t="s">
        <v>506</v>
      </c>
      <c r="AQ28" s="1141"/>
      <c r="AR28" s="1141"/>
      <c r="AS28" s="1141"/>
      <c r="AT28" s="1141"/>
      <c r="AU28" s="1141" t="s">
        <v>506</v>
      </c>
      <c r="AV28" s="1141"/>
      <c r="AW28" s="1141"/>
      <c r="AX28" s="1141"/>
      <c r="AY28" s="1141"/>
      <c r="AZ28" s="1142" t="s">
        <v>506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57154</v>
      </c>
      <c r="R29" s="1139"/>
      <c r="S29" s="1139"/>
      <c r="T29" s="1139"/>
      <c r="U29" s="1139"/>
      <c r="V29" s="1139">
        <v>55334</v>
      </c>
      <c r="W29" s="1139"/>
      <c r="X29" s="1139"/>
      <c r="Y29" s="1139"/>
      <c r="Z29" s="1139"/>
      <c r="AA29" s="1139">
        <v>1819</v>
      </c>
      <c r="AB29" s="1139"/>
      <c r="AC29" s="1139"/>
      <c r="AD29" s="1139"/>
      <c r="AE29" s="1140"/>
      <c r="AF29" s="1114">
        <v>1819</v>
      </c>
      <c r="AG29" s="1115"/>
      <c r="AH29" s="1115"/>
      <c r="AI29" s="1115"/>
      <c r="AJ29" s="1116"/>
      <c r="AK29" s="1075">
        <v>8971</v>
      </c>
      <c r="AL29" s="1066"/>
      <c r="AM29" s="1066"/>
      <c r="AN29" s="1066"/>
      <c r="AO29" s="1066"/>
      <c r="AP29" s="1066" t="s">
        <v>506</v>
      </c>
      <c r="AQ29" s="1066"/>
      <c r="AR29" s="1066"/>
      <c r="AS29" s="1066"/>
      <c r="AT29" s="1066"/>
      <c r="AU29" s="1066" t="s">
        <v>506</v>
      </c>
      <c r="AV29" s="1066"/>
      <c r="AW29" s="1066"/>
      <c r="AX29" s="1066"/>
      <c r="AY29" s="1066"/>
      <c r="AZ29" s="1137" t="s">
        <v>506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17392</v>
      </c>
      <c r="R30" s="1139"/>
      <c r="S30" s="1139"/>
      <c r="T30" s="1139"/>
      <c r="U30" s="1139"/>
      <c r="V30" s="1139">
        <v>17196</v>
      </c>
      <c r="W30" s="1139"/>
      <c r="X30" s="1139"/>
      <c r="Y30" s="1139"/>
      <c r="Z30" s="1139"/>
      <c r="AA30" s="1139">
        <v>196</v>
      </c>
      <c r="AB30" s="1139"/>
      <c r="AC30" s="1139"/>
      <c r="AD30" s="1139"/>
      <c r="AE30" s="1140"/>
      <c r="AF30" s="1114">
        <v>196</v>
      </c>
      <c r="AG30" s="1115"/>
      <c r="AH30" s="1115"/>
      <c r="AI30" s="1115"/>
      <c r="AJ30" s="1116"/>
      <c r="AK30" s="1075">
        <v>7971</v>
      </c>
      <c r="AL30" s="1066"/>
      <c r="AM30" s="1066"/>
      <c r="AN30" s="1066"/>
      <c r="AO30" s="1066"/>
      <c r="AP30" s="1066" t="s">
        <v>506</v>
      </c>
      <c r="AQ30" s="1066"/>
      <c r="AR30" s="1066"/>
      <c r="AS30" s="1066"/>
      <c r="AT30" s="1066"/>
      <c r="AU30" s="1066" t="s">
        <v>506</v>
      </c>
      <c r="AV30" s="1066"/>
      <c r="AW30" s="1066"/>
      <c r="AX30" s="1066"/>
      <c r="AY30" s="1066"/>
      <c r="AZ30" s="1137" t="s">
        <v>506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3071</v>
      </c>
      <c r="AG63" s="1054"/>
      <c r="AH63" s="1054"/>
      <c r="AI63" s="1054"/>
      <c r="AJ63" s="1125"/>
      <c r="AK63" s="1126"/>
      <c r="AL63" s="1058"/>
      <c r="AM63" s="1058"/>
      <c r="AN63" s="1058"/>
      <c r="AO63" s="1058"/>
      <c r="AP63" s="1054" t="s">
        <v>506</v>
      </c>
      <c r="AQ63" s="1054"/>
      <c r="AR63" s="1054"/>
      <c r="AS63" s="1054"/>
      <c r="AT63" s="1054"/>
      <c r="AU63" s="1054" t="s">
        <v>506</v>
      </c>
      <c r="AV63" s="1054"/>
      <c r="AW63" s="1054"/>
      <c r="AX63" s="1054"/>
      <c r="AY63" s="1054"/>
      <c r="AZ63" s="1120"/>
      <c r="BA63" s="1120"/>
      <c r="BB63" s="1120"/>
      <c r="BC63" s="1120"/>
      <c r="BD63" s="1120"/>
      <c r="BE63" s="1055"/>
      <c r="BF63" s="1055"/>
      <c r="BG63" s="1055"/>
      <c r="BH63" s="1055"/>
      <c r="BI63" s="1056"/>
      <c r="BJ63" s="1121" t="s">
        <v>406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408</v>
      </c>
      <c r="B66" s="1091"/>
      <c r="C66" s="1091"/>
      <c r="D66" s="1091"/>
      <c r="E66" s="1091"/>
      <c r="F66" s="1091"/>
      <c r="G66" s="1091"/>
      <c r="H66" s="1091"/>
      <c r="I66" s="1091"/>
      <c r="J66" s="1091"/>
      <c r="K66" s="1091"/>
      <c r="L66" s="1091"/>
      <c r="M66" s="1091"/>
      <c r="N66" s="1091"/>
      <c r="O66" s="1091"/>
      <c r="P66" s="1092"/>
      <c r="Q66" s="1096" t="s">
        <v>409</v>
      </c>
      <c r="R66" s="1097"/>
      <c r="S66" s="1097"/>
      <c r="T66" s="1097"/>
      <c r="U66" s="1098"/>
      <c r="V66" s="1096" t="s">
        <v>410</v>
      </c>
      <c r="W66" s="1097"/>
      <c r="X66" s="1097"/>
      <c r="Y66" s="1097"/>
      <c r="Z66" s="1098"/>
      <c r="AA66" s="1096" t="s">
        <v>411</v>
      </c>
      <c r="AB66" s="1097"/>
      <c r="AC66" s="1097"/>
      <c r="AD66" s="1097"/>
      <c r="AE66" s="1098"/>
      <c r="AF66" s="1102" t="s">
        <v>412</v>
      </c>
      <c r="AG66" s="1103"/>
      <c r="AH66" s="1103"/>
      <c r="AI66" s="1103"/>
      <c r="AJ66" s="1104"/>
      <c r="AK66" s="1096" t="s">
        <v>397</v>
      </c>
      <c r="AL66" s="1091"/>
      <c r="AM66" s="1091"/>
      <c r="AN66" s="1091"/>
      <c r="AO66" s="1092"/>
      <c r="AP66" s="1096" t="s">
        <v>413</v>
      </c>
      <c r="AQ66" s="1097"/>
      <c r="AR66" s="1097"/>
      <c r="AS66" s="1097"/>
      <c r="AT66" s="1098"/>
      <c r="AU66" s="1096" t="s">
        <v>414</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569</v>
      </c>
      <c r="C68" s="1081"/>
      <c r="D68" s="1081"/>
      <c r="E68" s="1081"/>
      <c r="F68" s="1081"/>
      <c r="G68" s="1081"/>
      <c r="H68" s="1081"/>
      <c r="I68" s="1081"/>
      <c r="J68" s="1081"/>
      <c r="K68" s="1081"/>
      <c r="L68" s="1081"/>
      <c r="M68" s="1081"/>
      <c r="N68" s="1081"/>
      <c r="O68" s="1081"/>
      <c r="P68" s="1082"/>
      <c r="Q68" s="1083">
        <v>8315</v>
      </c>
      <c r="R68" s="1077">
        <v>7961</v>
      </c>
      <c r="S68" s="1077">
        <v>7961</v>
      </c>
      <c r="T68" s="1077">
        <v>7961</v>
      </c>
      <c r="U68" s="1077">
        <v>7961</v>
      </c>
      <c r="V68" s="1077">
        <v>7739</v>
      </c>
      <c r="W68" s="1077">
        <v>7475</v>
      </c>
      <c r="X68" s="1077">
        <v>7475</v>
      </c>
      <c r="Y68" s="1077">
        <v>7475</v>
      </c>
      <c r="Z68" s="1077">
        <v>7475</v>
      </c>
      <c r="AA68" s="1077">
        <v>576</v>
      </c>
      <c r="AB68" s="1077">
        <v>486</v>
      </c>
      <c r="AC68" s="1077">
        <v>486</v>
      </c>
      <c r="AD68" s="1077">
        <v>486</v>
      </c>
      <c r="AE68" s="1077">
        <v>486</v>
      </c>
      <c r="AF68" s="1077">
        <v>576</v>
      </c>
      <c r="AG68" s="1077">
        <v>486</v>
      </c>
      <c r="AH68" s="1077">
        <v>486</v>
      </c>
      <c r="AI68" s="1077">
        <v>486</v>
      </c>
      <c r="AJ68" s="1077">
        <v>486</v>
      </c>
      <c r="AK68" s="1077">
        <v>50</v>
      </c>
      <c r="AL68" s="1077">
        <v>9</v>
      </c>
      <c r="AM68" s="1077">
        <v>9</v>
      </c>
      <c r="AN68" s="1077">
        <v>9</v>
      </c>
      <c r="AO68" s="1077">
        <v>9</v>
      </c>
      <c r="AP68" s="1077">
        <v>4023</v>
      </c>
      <c r="AQ68" s="1077">
        <v>4476</v>
      </c>
      <c r="AR68" s="1077">
        <v>4476</v>
      </c>
      <c r="AS68" s="1077">
        <v>4476</v>
      </c>
      <c r="AT68" s="1077">
        <v>4476</v>
      </c>
      <c r="AU68" s="1077">
        <v>173</v>
      </c>
      <c r="AV68" s="1077">
        <v>192</v>
      </c>
      <c r="AW68" s="1077">
        <v>192</v>
      </c>
      <c r="AX68" s="1077">
        <v>192</v>
      </c>
      <c r="AY68" s="1077">
        <v>192</v>
      </c>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570</v>
      </c>
      <c r="C69" s="1070"/>
      <c r="D69" s="1070"/>
      <c r="E69" s="1070"/>
      <c r="F69" s="1070"/>
      <c r="G69" s="1070"/>
      <c r="H69" s="1070"/>
      <c r="I69" s="1070"/>
      <c r="J69" s="1070"/>
      <c r="K69" s="1070"/>
      <c r="L69" s="1070"/>
      <c r="M69" s="1070"/>
      <c r="N69" s="1070"/>
      <c r="O69" s="1070"/>
      <c r="P69" s="1071"/>
      <c r="Q69" s="1072">
        <v>183520</v>
      </c>
      <c r="R69" s="1066">
        <v>144168</v>
      </c>
      <c r="S69" s="1066">
        <v>144168</v>
      </c>
      <c r="T69" s="1066">
        <v>144168</v>
      </c>
      <c r="U69" s="1066">
        <v>144168</v>
      </c>
      <c r="V69" s="1066">
        <v>169130</v>
      </c>
      <c r="W69" s="1066">
        <v>138019</v>
      </c>
      <c r="X69" s="1066">
        <v>138019</v>
      </c>
      <c r="Y69" s="1066">
        <v>138019</v>
      </c>
      <c r="Z69" s="1066">
        <v>138019</v>
      </c>
      <c r="AA69" s="1066">
        <v>14390</v>
      </c>
      <c r="AB69" s="1066">
        <v>6149</v>
      </c>
      <c r="AC69" s="1066">
        <v>6149</v>
      </c>
      <c r="AD69" s="1066">
        <v>6149</v>
      </c>
      <c r="AE69" s="1066">
        <v>6149</v>
      </c>
      <c r="AF69" s="1066">
        <v>43717</v>
      </c>
      <c r="AG69" s="1066">
        <v>32354</v>
      </c>
      <c r="AH69" s="1066">
        <v>32354</v>
      </c>
      <c r="AI69" s="1066">
        <v>32354</v>
      </c>
      <c r="AJ69" s="1066">
        <v>32354</v>
      </c>
      <c r="AK69" s="1066" t="s">
        <v>506</v>
      </c>
      <c r="AL69" s="1066"/>
      <c r="AM69" s="1066"/>
      <c r="AN69" s="1066"/>
      <c r="AO69" s="1066"/>
      <c r="AP69" s="1066" t="s">
        <v>506</v>
      </c>
      <c r="AQ69" s="1066"/>
      <c r="AR69" s="1066"/>
      <c r="AS69" s="1066"/>
      <c r="AT69" s="1066"/>
      <c r="AU69" s="1066" t="s">
        <v>506</v>
      </c>
      <c r="AV69" s="1066"/>
      <c r="AW69" s="1066"/>
      <c r="AX69" s="1066"/>
      <c r="AY69" s="1066"/>
      <c r="AZ69" s="1067" t="s">
        <v>575</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571</v>
      </c>
      <c r="C70" s="1070"/>
      <c r="D70" s="1070"/>
      <c r="E70" s="1070"/>
      <c r="F70" s="1070"/>
      <c r="G70" s="1070"/>
      <c r="H70" s="1070"/>
      <c r="I70" s="1070"/>
      <c r="J70" s="1070"/>
      <c r="K70" s="1070"/>
      <c r="L70" s="1070"/>
      <c r="M70" s="1070"/>
      <c r="N70" s="1070"/>
      <c r="O70" s="1070"/>
      <c r="P70" s="1071"/>
      <c r="Q70" s="1072">
        <v>676</v>
      </c>
      <c r="R70" s="1066">
        <v>893</v>
      </c>
      <c r="S70" s="1066">
        <v>893</v>
      </c>
      <c r="T70" s="1066">
        <v>893</v>
      </c>
      <c r="U70" s="1066">
        <v>893</v>
      </c>
      <c r="V70" s="1066">
        <v>597</v>
      </c>
      <c r="W70" s="1066">
        <v>820</v>
      </c>
      <c r="X70" s="1066">
        <v>820</v>
      </c>
      <c r="Y70" s="1066">
        <v>820</v>
      </c>
      <c r="Z70" s="1066">
        <v>820</v>
      </c>
      <c r="AA70" s="1066">
        <v>78</v>
      </c>
      <c r="AB70" s="1066">
        <v>73</v>
      </c>
      <c r="AC70" s="1066">
        <v>73</v>
      </c>
      <c r="AD70" s="1066">
        <v>73</v>
      </c>
      <c r="AE70" s="1066">
        <v>73</v>
      </c>
      <c r="AF70" s="1066">
        <v>78</v>
      </c>
      <c r="AG70" s="1066">
        <v>73</v>
      </c>
      <c r="AH70" s="1066">
        <v>73</v>
      </c>
      <c r="AI70" s="1066">
        <v>73</v>
      </c>
      <c r="AJ70" s="1066">
        <v>73</v>
      </c>
      <c r="AK70" s="1066" t="s">
        <v>506</v>
      </c>
      <c r="AL70" s="1066"/>
      <c r="AM70" s="1066"/>
      <c r="AN70" s="1066"/>
      <c r="AO70" s="1066"/>
      <c r="AP70" s="1066" t="s">
        <v>506</v>
      </c>
      <c r="AQ70" s="1066"/>
      <c r="AR70" s="1066"/>
      <c r="AS70" s="1066"/>
      <c r="AT70" s="1066"/>
      <c r="AU70" s="1066" t="s">
        <v>506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572</v>
      </c>
      <c r="C71" s="1070"/>
      <c r="D71" s="1070"/>
      <c r="E71" s="1070"/>
      <c r="F71" s="1070"/>
      <c r="G71" s="1070"/>
      <c r="H71" s="1070"/>
      <c r="I71" s="1070"/>
      <c r="J71" s="1070"/>
      <c r="K71" s="1070"/>
      <c r="L71" s="1070"/>
      <c r="M71" s="1070"/>
      <c r="N71" s="1070"/>
      <c r="O71" s="1070"/>
      <c r="P71" s="1071"/>
      <c r="Q71" s="1072">
        <v>92734</v>
      </c>
      <c r="R71" s="1066">
        <v>76940</v>
      </c>
      <c r="S71" s="1066">
        <v>76940</v>
      </c>
      <c r="T71" s="1066">
        <v>76940</v>
      </c>
      <c r="U71" s="1066">
        <v>76940</v>
      </c>
      <c r="V71" s="1066">
        <v>86360</v>
      </c>
      <c r="W71" s="1066">
        <v>73165</v>
      </c>
      <c r="X71" s="1066">
        <v>73165</v>
      </c>
      <c r="Y71" s="1066">
        <v>73165</v>
      </c>
      <c r="Z71" s="1066">
        <v>73165</v>
      </c>
      <c r="AA71" s="1066">
        <v>6374</v>
      </c>
      <c r="AB71" s="1066">
        <v>3775</v>
      </c>
      <c r="AC71" s="1066">
        <v>3775</v>
      </c>
      <c r="AD71" s="1066">
        <v>3775</v>
      </c>
      <c r="AE71" s="1066">
        <v>3775</v>
      </c>
      <c r="AF71" s="1066">
        <v>6374</v>
      </c>
      <c r="AG71" s="1066">
        <v>3775</v>
      </c>
      <c r="AH71" s="1066">
        <v>3775</v>
      </c>
      <c r="AI71" s="1066">
        <v>3775</v>
      </c>
      <c r="AJ71" s="1066">
        <v>3775</v>
      </c>
      <c r="AK71" s="1066">
        <v>10959</v>
      </c>
      <c r="AL71" s="1066">
        <v>7300</v>
      </c>
      <c r="AM71" s="1066">
        <v>7300</v>
      </c>
      <c r="AN71" s="1066">
        <v>7300</v>
      </c>
      <c r="AO71" s="1066">
        <v>7300</v>
      </c>
      <c r="AP71" s="1066">
        <v>55767</v>
      </c>
      <c r="AQ71" s="1066">
        <v>42318</v>
      </c>
      <c r="AR71" s="1066">
        <v>42318</v>
      </c>
      <c r="AS71" s="1066">
        <v>42318</v>
      </c>
      <c r="AT71" s="1066">
        <v>42318</v>
      </c>
      <c r="AU71" s="1066">
        <v>2621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573</v>
      </c>
      <c r="C72" s="1070"/>
      <c r="D72" s="1070"/>
      <c r="E72" s="1070"/>
      <c r="F72" s="1070"/>
      <c r="G72" s="1070"/>
      <c r="H72" s="1070"/>
      <c r="I72" s="1070"/>
      <c r="J72" s="1070"/>
      <c r="K72" s="1070"/>
      <c r="L72" s="1070"/>
      <c r="M72" s="1070"/>
      <c r="N72" s="1070"/>
      <c r="O72" s="1070"/>
      <c r="P72" s="1071"/>
      <c r="Q72" s="1072">
        <v>6959</v>
      </c>
      <c r="R72" s="1066">
        <v>6933</v>
      </c>
      <c r="S72" s="1066">
        <v>6933</v>
      </c>
      <c r="T72" s="1066">
        <v>6933</v>
      </c>
      <c r="U72" s="1066">
        <v>6933</v>
      </c>
      <c r="V72" s="1066">
        <v>6856</v>
      </c>
      <c r="W72" s="1066">
        <v>6850</v>
      </c>
      <c r="X72" s="1066">
        <v>6850</v>
      </c>
      <c r="Y72" s="1066">
        <v>6850</v>
      </c>
      <c r="Z72" s="1066">
        <v>6850</v>
      </c>
      <c r="AA72" s="1066">
        <v>103</v>
      </c>
      <c r="AB72" s="1066">
        <v>82</v>
      </c>
      <c r="AC72" s="1066">
        <v>82</v>
      </c>
      <c r="AD72" s="1066">
        <v>82</v>
      </c>
      <c r="AE72" s="1066">
        <v>82</v>
      </c>
      <c r="AF72" s="1066">
        <v>103</v>
      </c>
      <c r="AG72" s="1066">
        <v>82</v>
      </c>
      <c r="AH72" s="1066">
        <v>82</v>
      </c>
      <c r="AI72" s="1066">
        <v>82</v>
      </c>
      <c r="AJ72" s="1066">
        <v>82</v>
      </c>
      <c r="AK72" s="1066">
        <v>2441</v>
      </c>
      <c r="AL72" s="1066">
        <v>2485</v>
      </c>
      <c r="AM72" s="1066">
        <v>2485</v>
      </c>
      <c r="AN72" s="1066">
        <v>2485</v>
      </c>
      <c r="AO72" s="1066">
        <v>2485</v>
      </c>
      <c r="AP72" s="1066" t="s">
        <v>506</v>
      </c>
      <c r="AQ72" s="1066"/>
      <c r="AR72" s="1066"/>
      <c r="AS72" s="1066"/>
      <c r="AT72" s="1066"/>
      <c r="AU72" s="1066" t="s">
        <v>506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574</v>
      </c>
      <c r="C73" s="1070"/>
      <c r="D73" s="1070"/>
      <c r="E73" s="1070"/>
      <c r="F73" s="1070"/>
      <c r="G73" s="1070"/>
      <c r="H73" s="1070"/>
      <c r="I73" s="1070"/>
      <c r="J73" s="1070"/>
      <c r="K73" s="1070"/>
      <c r="L73" s="1070"/>
      <c r="M73" s="1070"/>
      <c r="N73" s="1070"/>
      <c r="O73" s="1070"/>
      <c r="P73" s="1071"/>
      <c r="Q73" s="1072">
        <v>1424517</v>
      </c>
      <c r="R73" s="1066">
        <v>1385861</v>
      </c>
      <c r="S73" s="1066">
        <v>1385861</v>
      </c>
      <c r="T73" s="1066">
        <v>1385861</v>
      </c>
      <c r="U73" s="1066">
        <v>1385861</v>
      </c>
      <c r="V73" s="1066">
        <v>1354325</v>
      </c>
      <c r="W73" s="1066">
        <v>1346246</v>
      </c>
      <c r="X73" s="1066">
        <v>1346246</v>
      </c>
      <c r="Y73" s="1066">
        <v>1346246</v>
      </c>
      <c r="Z73" s="1066">
        <v>1346246</v>
      </c>
      <c r="AA73" s="1066">
        <v>70191</v>
      </c>
      <c r="AB73" s="1066">
        <v>39615</v>
      </c>
      <c r="AC73" s="1066">
        <v>39615</v>
      </c>
      <c r="AD73" s="1066">
        <v>39615</v>
      </c>
      <c r="AE73" s="1066">
        <v>39615</v>
      </c>
      <c r="AF73" s="1066">
        <v>70191</v>
      </c>
      <c r="AG73" s="1066">
        <v>39615</v>
      </c>
      <c r="AH73" s="1066">
        <v>39615</v>
      </c>
      <c r="AI73" s="1066">
        <v>39615</v>
      </c>
      <c r="AJ73" s="1066">
        <v>39615</v>
      </c>
      <c r="AK73" s="1066">
        <v>20230</v>
      </c>
      <c r="AL73" s="1066">
        <v>13582</v>
      </c>
      <c r="AM73" s="1066">
        <v>13582</v>
      </c>
      <c r="AN73" s="1066">
        <v>13582</v>
      </c>
      <c r="AO73" s="1066">
        <v>13582</v>
      </c>
      <c r="AP73" s="1066" t="s">
        <v>506</v>
      </c>
      <c r="AQ73" s="1066"/>
      <c r="AR73" s="1066"/>
      <c r="AS73" s="1066"/>
      <c r="AT73" s="1066"/>
      <c r="AU73" s="1066" t="s">
        <v>506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121040</v>
      </c>
      <c r="AG88" s="1054"/>
      <c r="AH88" s="1054"/>
      <c r="AI88" s="1054"/>
      <c r="AJ88" s="1054"/>
      <c r="AK88" s="1058"/>
      <c r="AL88" s="1058"/>
      <c r="AM88" s="1058"/>
      <c r="AN88" s="1058"/>
      <c r="AO88" s="1058"/>
      <c r="AP88" s="1054">
        <v>59789</v>
      </c>
      <c r="AQ88" s="1054"/>
      <c r="AR88" s="1054"/>
      <c r="AS88" s="1054"/>
      <c r="AT88" s="1054"/>
      <c r="AU88" s="1054">
        <v>2794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CR7+CR8+CR9+CR10+CR11+CR12+CR13</f>
        <v>879</v>
      </c>
      <c r="CS102" s="1046"/>
      <c r="CT102" s="1046"/>
      <c r="CU102" s="1046"/>
      <c r="CV102" s="1047"/>
      <c r="CW102" s="1045">
        <v>1055</v>
      </c>
      <c r="CX102" s="1046"/>
      <c r="CY102" s="1046"/>
      <c r="CZ102" s="1046"/>
      <c r="DA102" s="1047"/>
      <c r="DB102" s="1045">
        <f>DB10</f>
        <v>8025</v>
      </c>
      <c r="DC102" s="1046"/>
      <c r="DD102" s="1046"/>
      <c r="DE102" s="1046"/>
      <c r="DF102" s="1047"/>
      <c r="DG102" s="1045">
        <f>DG10</f>
        <v>2043</v>
      </c>
      <c r="DH102" s="1046"/>
      <c r="DI102" s="1046"/>
      <c r="DJ102" s="1046"/>
      <c r="DK102" s="1047"/>
      <c r="DL102" s="1045" t="s">
        <v>584</v>
      </c>
      <c r="DM102" s="1046"/>
      <c r="DN102" s="1046"/>
      <c r="DO102" s="1046"/>
      <c r="DP102" s="1047"/>
      <c r="DQ102" s="1045" t="s">
        <v>584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305</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305</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305</v>
      </c>
      <c r="DR109" s="989"/>
      <c r="DS109" s="989"/>
      <c r="DT109" s="989"/>
      <c r="DU109" s="990"/>
      <c r="DV109" s="991" t="s">
        <v>426</v>
      </c>
      <c r="DW109" s="989"/>
      <c r="DX109" s="989"/>
      <c r="DY109" s="989"/>
      <c r="DZ109" s="1020"/>
    </row>
    <row r="110" spans="1:131" s="248" customFormat="1" ht="26.25" customHeight="1" x14ac:dyDescent="0.2">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3269652</v>
      </c>
      <c r="AB110" s="982"/>
      <c r="AC110" s="982"/>
      <c r="AD110" s="982"/>
      <c r="AE110" s="983"/>
      <c r="AF110" s="984">
        <v>2949762</v>
      </c>
      <c r="AG110" s="982"/>
      <c r="AH110" s="982"/>
      <c r="AI110" s="982"/>
      <c r="AJ110" s="983"/>
      <c r="AK110" s="984">
        <v>2493367</v>
      </c>
      <c r="AL110" s="982"/>
      <c r="AM110" s="982"/>
      <c r="AN110" s="982"/>
      <c r="AO110" s="983"/>
      <c r="AP110" s="985">
        <v>1.6</v>
      </c>
      <c r="AQ110" s="986"/>
      <c r="AR110" s="986"/>
      <c r="AS110" s="986"/>
      <c r="AT110" s="987"/>
      <c r="AU110" s="1021" t="s">
        <v>73</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23920174</v>
      </c>
      <c r="BR110" s="929"/>
      <c r="BS110" s="929"/>
      <c r="BT110" s="929"/>
      <c r="BU110" s="929"/>
      <c r="BV110" s="929">
        <v>21681484</v>
      </c>
      <c r="BW110" s="929"/>
      <c r="BX110" s="929"/>
      <c r="BY110" s="929"/>
      <c r="BZ110" s="929"/>
      <c r="CA110" s="929">
        <v>18276505</v>
      </c>
      <c r="CB110" s="929"/>
      <c r="CC110" s="929"/>
      <c r="CD110" s="929"/>
      <c r="CE110" s="929"/>
      <c r="CF110" s="953">
        <v>11.9</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432</v>
      </c>
      <c r="DM110" s="929"/>
      <c r="DN110" s="929"/>
      <c r="DO110" s="929"/>
      <c r="DP110" s="929"/>
      <c r="DQ110" s="929" t="s">
        <v>127</v>
      </c>
      <c r="DR110" s="929"/>
      <c r="DS110" s="929"/>
      <c r="DT110" s="929"/>
      <c r="DU110" s="929"/>
      <c r="DV110" s="930" t="s">
        <v>433</v>
      </c>
      <c r="DW110" s="930"/>
      <c r="DX110" s="930"/>
      <c r="DY110" s="930"/>
      <c r="DZ110" s="931"/>
    </row>
    <row r="111" spans="1:131" s="248" customFormat="1" ht="26.25" customHeight="1" x14ac:dyDescent="0.2">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v>12304317</v>
      </c>
      <c r="BR111" s="901"/>
      <c r="BS111" s="901"/>
      <c r="BT111" s="901"/>
      <c r="BU111" s="901"/>
      <c r="BV111" s="901">
        <v>10863129</v>
      </c>
      <c r="BW111" s="901"/>
      <c r="BX111" s="901"/>
      <c r="BY111" s="901"/>
      <c r="BZ111" s="901"/>
      <c r="CA111" s="901">
        <v>10695171</v>
      </c>
      <c r="CB111" s="901"/>
      <c r="CC111" s="901"/>
      <c r="CD111" s="901"/>
      <c r="CE111" s="901"/>
      <c r="CF111" s="962">
        <v>6.9</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127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2">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137853</v>
      </c>
      <c r="AB112" s="864"/>
      <c r="AC112" s="864"/>
      <c r="AD112" s="864"/>
      <c r="AE112" s="865"/>
      <c r="AF112" s="866">
        <v>137853</v>
      </c>
      <c r="AG112" s="864"/>
      <c r="AH112" s="864"/>
      <c r="AI112" s="864"/>
      <c r="AJ112" s="865"/>
      <c r="AK112" s="866">
        <v>137853</v>
      </c>
      <c r="AL112" s="864"/>
      <c r="AM112" s="864"/>
      <c r="AN112" s="864"/>
      <c r="AO112" s="865"/>
      <c r="AP112" s="911">
        <v>0.1</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t="s">
        <v>127</v>
      </c>
      <c r="BR112" s="901"/>
      <c r="BS112" s="901"/>
      <c r="BT112" s="901"/>
      <c r="BU112" s="901"/>
      <c r="BV112" s="901" t="s">
        <v>127</v>
      </c>
      <c r="BW112" s="901"/>
      <c r="BX112" s="901"/>
      <c r="BY112" s="901"/>
      <c r="BZ112" s="901"/>
      <c r="CA112" s="901" t="s">
        <v>440</v>
      </c>
      <c r="CB112" s="901"/>
      <c r="CC112" s="901"/>
      <c r="CD112" s="901"/>
      <c r="CE112" s="901"/>
      <c r="CF112" s="962" t="s">
        <v>127</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2">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127</v>
      </c>
      <c r="AB113" s="1010"/>
      <c r="AC113" s="1010"/>
      <c r="AD113" s="1010"/>
      <c r="AE113" s="1011"/>
      <c r="AF113" s="1012" t="s">
        <v>127</v>
      </c>
      <c r="AG113" s="1010"/>
      <c r="AH113" s="1010"/>
      <c r="AI113" s="1010"/>
      <c r="AJ113" s="1011"/>
      <c r="AK113" s="1012" t="s">
        <v>127</v>
      </c>
      <c r="AL113" s="1010"/>
      <c r="AM113" s="1010"/>
      <c r="AN113" s="1010"/>
      <c r="AO113" s="1011"/>
      <c r="AP113" s="1013" t="s">
        <v>127</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2308342</v>
      </c>
      <c r="BR113" s="901"/>
      <c r="BS113" s="901"/>
      <c r="BT113" s="901"/>
      <c r="BU113" s="901"/>
      <c r="BV113" s="901">
        <v>2354410</v>
      </c>
      <c r="BW113" s="901"/>
      <c r="BX113" s="901"/>
      <c r="BY113" s="901"/>
      <c r="BZ113" s="901"/>
      <c r="CA113" s="901">
        <v>2794004</v>
      </c>
      <c r="CB113" s="901"/>
      <c r="CC113" s="901"/>
      <c r="CD113" s="901"/>
      <c r="CE113" s="901"/>
      <c r="CF113" s="962">
        <v>1.8</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432</v>
      </c>
      <c r="DR113" s="864"/>
      <c r="DS113" s="864"/>
      <c r="DT113" s="864"/>
      <c r="DU113" s="865"/>
      <c r="DV113" s="911" t="s">
        <v>440</v>
      </c>
      <c r="DW113" s="912"/>
      <c r="DX113" s="912"/>
      <c r="DY113" s="912"/>
      <c r="DZ113" s="913"/>
    </row>
    <row r="114" spans="1:130" s="248" customFormat="1" ht="26.25" customHeight="1" x14ac:dyDescent="0.2">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301186</v>
      </c>
      <c r="AB114" s="864"/>
      <c r="AC114" s="864"/>
      <c r="AD114" s="864"/>
      <c r="AE114" s="865"/>
      <c r="AF114" s="866">
        <v>188860</v>
      </c>
      <c r="AG114" s="864"/>
      <c r="AH114" s="864"/>
      <c r="AI114" s="864"/>
      <c r="AJ114" s="865"/>
      <c r="AK114" s="866">
        <v>210526</v>
      </c>
      <c r="AL114" s="864"/>
      <c r="AM114" s="864"/>
      <c r="AN114" s="864"/>
      <c r="AO114" s="865"/>
      <c r="AP114" s="911">
        <v>0.1</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30712692</v>
      </c>
      <c r="BR114" s="901"/>
      <c r="BS114" s="901"/>
      <c r="BT114" s="901"/>
      <c r="BU114" s="901"/>
      <c r="BV114" s="901">
        <v>31081717</v>
      </c>
      <c r="BW114" s="901"/>
      <c r="BX114" s="901"/>
      <c r="BY114" s="901"/>
      <c r="BZ114" s="901"/>
      <c r="CA114" s="901">
        <v>29627450</v>
      </c>
      <c r="CB114" s="901"/>
      <c r="CC114" s="901"/>
      <c r="CD114" s="901"/>
      <c r="CE114" s="901"/>
      <c r="CF114" s="962">
        <v>19.2</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432</v>
      </c>
      <c r="DH114" s="864"/>
      <c r="DI114" s="864"/>
      <c r="DJ114" s="864"/>
      <c r="DK114" s="865"/>
      <c r="DL114" s="866" t="s">
        <v>448</v>
      </c>
      <c r="DM114" s="864"/>
      <c r="DN114" s="864"/>
      <c r="DO114" s="864"/>
      <c r="DP114" s="865"/>
      <c r="DQ114" s="866" t="s">
        <v>440</v>
      </c>
      <c r="DR114" s="864"/>
      <c r="DS114" s="864"/>
      <c r="DT114" s="864"/>
      <c r="DU114" s="865"/>
      <c r="DV114" s="911" t="s">
        <v>127</v>
      </c>
      <c r="DW114" s="912"/>
      <c r="DX114" s="912"/>
      <c r="DY114" s="912"/>
      <c r="DZ114" s="913"/>
    </row>
    <row r="115" spans="1:130" s="248" customFormat="1" ht="26.25" customHeight="1" x14ac:dyDescent="0.2">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1741142</v>
      </c>
      <c r="AB115" s="1010"/>
      <c r="AC115" s="1010"/>
      <c r="AD115" s="1010"/>
      <c r="AE115" s="1011"/>
      <c r="AF115" s="1012">
        <v>2732151</v>
      </c>
      <c r="AG115" s="1010"/>
      <c r="AH115" s="1010"/>
      <c r="AI115" s="1010"/>
      <c r="AJ115" s="1011"/>
      <c r="AK115" s="1012">
        <v>3520696</v>
      </c>
      <c r="AL115" s="1010"/>
      <c r="AM115" s="1010"/>
      <c r="AN115" s="1010"/>
      <c r="AO115" s="1011"/>
      <c r="AP115" s="1013">
        <v>2.2999999999999998</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v>774</v>
      </c>
      <c r="BR115" s="901"/>
      <c r="BS115" s="901"/>
      <c r="BT115" s="901"/>
      <c r="BU115" s="901"/>
      <c r="BV115" s="901">
        <v>682</v>
      </c>
      <c r="BW115" s="901"/>
      <c r="BX115" s="901"/>
      <c r="BY115" s="901"/>
      <c r="BZ115" s="901"/>
      <c r="CA115" s="901">
        <v>856</v>
      </c>
      <c r="CB115" s="901"/>
      <c r="CC115" s="901"/>
      <c r="CD115" s="901"/>
      <c r="CE115" s="901"/>
      <c r="CF115" s="962">
        <v>0</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12127701</v>
      </c>
      <c r="DH115" s="864"/>
      <c r="DI115" s="864"/>
      <c r="DJ115" s="864"/>
      <c r="DK115" s="865"/>
      <c r="DL115" s="866">
        <v>10721836</v>
      </c>
      <c r="DM115" s="864"/>
      <c r="DN115" s="864"/>
      <c r="DO115" s="864"/>
      <c r="DP115" s="865"/>
      <c r="DQ115" s="866">
        <v>10589201</v>
      </c>
      <c r="DR115" s="864"/>
      <c r="DS115" s="864"/>
      <c r="DT115" s="864"/>
      <c r="DU115" s="865"/>
      <c r="DV115" s="911">
        <v>6.9</v>
      </c>
      <c r="DW115" s="912"/>
      <c r="DX115" s="912"/>
      <c r="DY115" s="912"/>
      <c r="DZ115" s="913"/>
    </row>
    <row r="116" spans="1:130" s="248" customFormat="1" ht="26.25" customHeight="1" x14ac:dyDescent="0.2">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127</v>
      </c>
      <c r="AB116" s="864"/>
      <c r="AC116" s="864"/>
      <c r="AD116" s="864"/>
      <c r="AE116" s="865"/>
      <c r="AF116" s="866" t="s">
        <v>127</v>
      </c>
      <c r="AG116" s="864"/>
      <c r="AH116" s="864"/>
      <c r="AI116" s="864"/>
      <c r="AJ116" s="865"/>
      <c r="AK116" s="866" t="s">
        <v>432</v>
      </c>
      <c r="AL116" s="864"/>
      <c r="AM116" s="864"/>
      <c r="AN116" s="864"/>
      <c r="AO116" s="865"/>
      <c r="AP116" s="911" t="s">
        <v>448</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433</v>
      </c>
      <c r="BR116" s="901"/>
      <c r="BS116" s="901"/>
      <c r="BT116" s="901"/>
      <c r="BU116" s="901"/>
      <c r="BV116" s="901" t="s">
        <v>432</v>
      </c>
      <c r="BW116" s="901"/>
      <c r="BX116" s="901"/>
      <c r="BY116" s="901"/>
      <c r="BZ116" s="901"/>
      <c r="CA116" s="901" t="s">
        <v>127</v>
      </c>
      <c r="CB116" s="901"/>
      <c r="CC116" s="901"/>
      <c r="CD116" s="901"/>
      <c r="CE116" s="901"/>
      <c r="CF116" s="962" t="s">
        <v>127</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176616</v>
      </c>
      <c r="DH116" s="864"/>
      <c r="DI116" s="864"/>
      <c r="DJ116" s="864"/>
      <c r="DK116" s="865"/>
      <c r="DL116" s="866">
        <v>141293</v>
      </c>
      <c r="DM116" s="864"/>
      <c r="DN116" s="864"/>
      <c r="DO116" s="864"/>
      <c r="DP116" s="865"/>
      <c r="DQ116" s="866">
        <v>105970</v>
      </c>
      <c r="DR116" s="864"/>
      <c r="DS116" s="864"/>
      <c r="DT116" s="864"/>
      <c r="DU116" s="865"/>
      <c r="DV116" s="911">
        <v>0.1</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5449833</v>
      </c>
      <c r="AB117" s="996"/>
      <c r="AC117" s="996"/>
      <c r="AD117" s="996"/>
      <c r="AE117" s="997"/>
      <c r="AF117" s="998">
        <v>6008626</v>
      </c>
      <c r="AG117" s="996"/>
      <c r="AH117" s="996"/>
      <c r="AI117" s="996"/>
      <c r="AJ117" s="997"/>
      <c r="AK117" s="998">
        <v>6362442</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406</v>
      </c>
      <c r="BW117" s="901"/>
      <c r="BX117" s="901"/>
      <c r="BY117" s="901"/>
      <c r="BZ117" s="901"/>
      <c r="CA117" s="901" t="s">
        <v>127</v>
      </c>
      <c r="CB117" s="901"/>
      <c r="CC117" s="901"/>
      <c r="CD117" s="901"/>
      <c r="CE117" s="901"/>
      <c r="CF117" s="962" t="s">
        <v>127</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406</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2">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305</v>
      </c>
      <c r="AL118" s="989"/>
      <c r="AM118" s="989"/>
      <c r="AN118" s="989"/>
      <c r="AO118" s="990"/>
      <c r="AP118" s="992" t="s">
        <v>426</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440</v>
      </c>
      <c r="CB118" s="932"/>
      <c r="CC118" s="932"/>
      <c r="CD118" s="932"/>
      <c r="CE118" s="932"/>
      <c r="CF118" s="962" t="s">
        <v>127</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432</v>
      </c>
      <c r="DM118" s="864"/>
      <c r="DN118" s="864"/>
      <c r="DO118" s="864"/>
      <c r="DP118" s="865"/>
      <c r="DQ118" s="866" t="s">
        <v>127</v>
      </c>
      <c r="DR118" s="864"/>
      <c r="DS118" s="864"/>
      <c r="DT118" s="864"/>
      <c r="DU118" s="865"/>
      <c r="DV118" s="911" t="s">
        <v>406</v>
      </c>
      <c r="DW118" s="912"/>
      <c r="DX118" s="912"/>
      <c r="DY118" s="912"/>
      <c r="DZ118" s="913"/>
    </row>
    <row r="119" spans="1:130" s="248" customFormat="1" ht="26.25" customHeight="1" x14ac:dyDescent="0.2">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440</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460</v>
      </c>
      <c r="BP119" s="965"/>
      <c r="BQ119" s="969">
        <v>69246299</v>
      </c>
      <c r="BR119" s="932"/>
      <c r="BS119" s="932"/>
      <c r="BT119" s="932"/>
      <c r="BU119" s="932"/>
      <c r="BV119" s="932">
        <v>65981422</v>
      </c>
      <c r="BW119" s="932"/>
      <c r="BX119" s="932"/>
      <c r="BY119" s="932"/>
      <c r="BZ119" s="932"/>
      <c r="CA119" s="932">
        <v>61393986</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433</v>
      </c>
      <c r="DH119" s="847"/>
      <c r="DI119" s="847"/>
      <c r="DJ119" s="847"/>
      <c r="DK119" s="848"/>
      <c r="DL119" s="849" t="s">
        <v>440</v>
      </c>
      <c r="DM119" s="847"/>
      <c r="DN119" s="847"/>
      <c r="DO119" s="847"/>
      <c r="DP119" s="848"/>
      <c r="DQ119" s="849" t="s">
        <v>440</v>
      </c>
      <c r="DR119" s="847"/>
      <c r="DS119" s="847"/>
      <c r="DT119" s="847"/>
      <c r="DU119" s="848"/>
      <c r="DV119" s="935" t="s">
        <v>127</v>
      </c>
      <c r="DW119" s="936"/>
      <c r="DX119" s="936"/>
      <c r="DY119" s="936"/>
      <c r="DZ119" s="937"/>
    </row>
    <row r="120" spans="1:130" s="248" customFormat="1" ht="26.25" customHeight="1" x14ac:dyDescent="0.2">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123212357</v>
      </c>
      <c r="BR120" s="929"/>
      <c r="BS120" s="929"/>
      <c r="BT120" s="929"/>
      <c r="BU120" s="929"/>
      <c r="BV120" s="929">
        <v>122391334</v>
      </c>
      <c r="BW120" s="929"/>
      <c r="BX120" s="929"/>
      <c r="BY120" s="929"/>
      <c r="BZ120" s="929"/>
      <c r="CA120" s="929">
        <v>118072618</v>
      </c>
      <c r="CB120" s="929"/>
      <c r="CC120" s="929"/>
      <c r="CD120" s="929"/>
      <c r="CE120" s="929"/>
      <c r="CF120" s="953">
        <v>76.599999999999994</v>
      </c>
      <c r="CG120" s="954"/>
      <c r="CH120" s="954"/>
      <c r="CI120" s="954"/>
      <c r="CJ120" s="954"/>
      <c r="CK120" s="955" t="s">
        <v>464</v>
      </c>
      <c r="CL120" s="939"/>
      <c r="CM120" s="939"/>
      <c r="CN120" s="939"/>
      <c r="CO120" s="940"/>
      <c r="CP120" s="959" t="s">
        <v>402</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433</v>
      </c>
      <c r="DM120" s="929"/>
      <c r="DN120" s="929"/>
      <c r="DO120" s="929"/>
      <c r="DP120" s="929"/>
      <c r="DQ120" s="929" t="s">
        <v>127</v>
      </c>
      <c r="DR120" s="929"/>
      <c r="DS120" s="929"/>
      <c r="DT120" s="929"/>
      <c r="DU120" s="929"/>
      <c r="DV120" s="930" t="s">
        <v>127</v>
      </c>
      <c r="DW120" s="930"/>
      <c r="DX120" s="930"/>
      <c r="DY120" s="930"/>
      <c r="DZ120" s="931"/>
    </row>
    <row r="121" spans="1:130" s="248" customFormat="1" ht="26.25" customHeight="1" x14ac:dyDescent="0.2">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432</v>
      </c>
      <c r="AG121" s="864"/>
      <c r="AH121" s="864"/>
      <c r="AI121" s="864"/>
      <c r="AJ121" s="865"/>
      <c r="AK121" s="866" t="s">
        <v>127</v>
      </c>
      <c r="AL121" s="864"/>
      <c r="AM121" s="864"/>
      <c r="AN121" s="864"/>
      <c r="AO121" s="865"/>
      <c r="AP121" s="911" t="s">
        <v>433</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127</v>
      </c>
      <c r="BR121" s="901"/>
      <c r="BS121" s="901"/>
      <c r="BT121" s="901"/>
      <c r="BU121" s="901"/>
      <c r="BV121" s="901" t="s">
        <v>127</v>
      </c>
      <c r="BW121" s="901"/>
      <c r="BX121" s="901"/>
      <c r="BY121" s="901"/>
      <c r="BZ121" s="901"/>
      <c r="CA121" s="901" t="s">
        <v>406</v>
      </c>
      <c r="CB121" s="901"/>
      <c r="CC121" s="901"/>
      <c r="CD121" s="901"/>
      <c r="CE121" s="901"/>
      <c r="CF121" s="962" t="s">
        <v>127</v>
      </c>
      <c r="CG121" s="963"/>
      <c r="CH121" s="963"/>
      <c r="CI121" s="963"/>
      <c r="CJ121" s="963"/>
      <c r="CK121" s="956"/>
      <c r="CL121" s="942"/>
      <c r="CM121" s="942"/>
      <c r="CN121" s="942"/>
      <c r="CO121" s="943"/>
      <c r="CP121" s="922" t="s">
        <v>403</v>
      </c>
      <c r="CQ121" s="923"/>
      <c r="CR121" s="923"/>
      <c r="CS121" s="923"/>
      <c r="CT121" s="923"/>
      <c r="CU121" s="923"/>
      <c r="CV121" s="923"/>
      <c r="CW121" s="923"/>
      <c r="CX121" s="923"/>
      <c r="CY121" s="923"/>
      <c r="CZ121" s="923"/>
      <c r="DA121" s="923"/>
      <c r="DB121" s="923"/>
      <c r="DC121" s="923"/>
      <c r="DD121" s="923"/>
      <c r="DE121" s="923"/>
      <c r="DF121" s="924"/>
      <c r="DG121" s="900" t="s">
        <v>127</v>
      </c>
      <c r="DH121" s="901"/>
      <c r="DI121" s="901"/>
      <c r="DJ121" s="901"/>
      <c r="DK121" s="901"/>
      <c r="DL121" s="901" t="s">
        <v>127</v>
      </c>
      <c r="DM121" s="901"/>
      <c r="DN121" s="901"/>
      <c r="DO121" s="901"/>
      <c r="DP121" s="901"/>
      <c r="DQ121" s="901" t="s">
        <v>432</v>
      </c>
      <c r="DR121" s="901"/>
      <c r="DS121" s="901"/>
      <c r="DT121" s="901"/>
      <c r="DU121" s="901"/>
      <c r="DV121" s="878" t="s">
        <v>440</v>
      </c>
      <c r="DW121" s="878"/>
      <c r="DX121" s="878"/>
      <c r="DY121" s="878"/>
      <c r="DZ121" s="879"/>
    </row>
    <row r="122" spans="1:130" s="248" customFormat="1" ht="26.25" customHeight="1" x14ac:dyDescent="0.2">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433</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106011233</v>
      </c>
      <c r="BR122" s="932"/>
      <c r="BS122" s="932"/>
      <c r="BT122" s="932"/>
      <c r="BU122" s="932"/>
      <c r="BV122" s="932">
        <v>95602379</v>
      </c>
      <c r="BW122" s="932"/>
      <c r="BX122" s="932"/>
      <c r="BY122" s="932"/>
      <c r="BZ122" s="932"/>
      <c r="CA122" s="932">
        <v>86067878</v>
      </c>
      <c r="CB122" s="932"/>
      <c r="CC122" s="932"/>
      <c r="CD122" s="932"/>
      <c r="CE122" s="932"/>
      <c r="CF122" s="933">
        <v>55.9</v>
      </c>
      <c r="CG122" s="934"/>
      <c r="CH122" s="934"/>
      <c r="CI122" s="934"/>
      <c r="CJ122" s="934"/>
      <c r="CK122" s="956"/>
      <c r="CL122" s="942"/>
      <c r="CM122" s="942"/>
      <c r="CN122" s="942"/>
      <c r="CO122" s="943"/>
      <c r="CP122" s="922" t="s">
        <v>468</v>
      </c>
      <c r="CQ122" s="923"/>
      <c r="CR122" s="923"/>
      <c r="CS122" s="923"/>
      <c r="CT122" s="923"/>
      <c r="CU122" s="923"/>
      <c r="CV122" s="923"/>
      <c r="CW122" s="923"/>
      <c r="CX122" s="923"/>
      <c r="CY122" s="923"/>
      <c r="CZ122" s="923"/>
      <c r="DA122" s="923"/>
      <c r="DB122" s="923"/>
      <c r="DC122" s="923"/>
      <c r="DD122" s="923"/>
      <c r="DE122" s="923"/>
      <c r="DF122" s="924"/>
      <c r="DG122" s="900" t="s">
        <v>433</v>
      </c>
      <c r="DH122" s="901"/>
      <c r="DI122" s="901"/>
      <c r="DJ122" s="901"/>
      <c r="DK122" s="901"/>
      <c r="DL122" s="901" t="s">
        <v>127</v>
      </c>
      <c r="DM122" s="901"/>
      <c r="DN122" s="901"/>
      <c r="DO122" s="901"/>
      <c r="DP122" s="901"/>
      <c r="DQ122" s="901" t="s">
        <v>127</v>
      </c>
      <c r="DR122" s="901"/>
      <c r="DS122" s="901"/>
      <c r="DT122" s="901"/>
      <c r="DU122" s="901"/>
      <c r="DV122" s="878" t="s">
        <v>127</v>
      </c>
      <c r="DW122" s="878"/>
      <c r="DX122" s="878"/>
      <c r="DY122" s="878"/>
      <c r="DZ122" s="879"/>
    </row>
    <row r="123" spans="1:130" s="248" customFormat="1" ht="26.25" customHeight="1" x14ac:dyDescent="0.2">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36587</v>
      </c>
      <c r="AB123" s="864"/>
      <c r="AC123" s="864"/>
      <c r="AD123" s="864"/>
      <c r="AE123" s="865"/>
      <c r="AF123" s="866">
        <v>36376</v>
      </c>
      <c r="AG123" s="864"/>
      <c r="AH123" s="864"/>
      <c r="AI123" s="864"/>
      <c r="AJ123" s="865"/>
      <c r="AK123" s="866">
        <v>36166</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469</v>
      </c>
      <c r="BP123" s="965"/>
      <c r="BQ123" s="919">
        <v>229223590</v>
      </c>
      <c r="BR123" s="920"/>
      <c r="BS123" s="920"/>
      <c r="BT123" s="920"/>
      <c r="BU123" s="920"/>
      <c r="BV123" s="920">
        <v>217993713</v>
      </c>
      <c r="BW123" s="920"/>
      <c r="BX123" s="920"/>
      <c r="BY123" s="920"/>
      <c r="BZ123" s="920"/>
      <c r="CA123" s="920">
        <v>204140496</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v>233</v>
      </c>
      <c r="AB124" s="864"/>
      <c r="AC124" s="864"/>
      <c r="AD124" s="864"/>
      <c r="AE124" s="865"/>
      <c r="AF124" s="866" t="s">
        <v>127</v>
      </c>
      <c r="AG124" s="864"/>
      <c r="AH124" s="864"/>
      <c r="AI124" s="864"/>
      <c r="AJ124" s="865"/>
      <c r="AK124" s="866">
        <v>1910</v>
      </c>
      <c r="AL124" s="864"/>
      <c r="AM124" s="864"/>
      <c r="AN124" s="864"/>
      <c r="AO124" s="865"/>
      <c r="AP124" s="911">
        <v>0</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127</v>
      </c>
      <c r="BR124" s="918"/>
      <c r="BS124" s="918"/>
      <c r="BT124" s="918"/>
      <c r="BU124" s="918"/>
      <c r="BV124" s="918" t="s">
        <v>440</v>
      </c>
      <c r="BW124" s="918"/>
      <c r="BX124" s="918"/>
      <c r="BY124" s="918"/>
      <c r="BZ124" s="918"/>
      <c r="CA124" s="918" t="s">
        <v>432</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406</v>
      </c>
      <c r="DH124" s="847"/>
      <c r="DI124" s="847"/>
      <c r="DJ124" s="847"/>
      <c r="DK124" s="848"/>
      <c r="DL124" s="849" t="s">
        <v>127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2">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440</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5">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884447</v>
      </c>
      <c r="AB126" s="864"/>
      <c r="AC126" s="864"/>
      <c r="AD126" s="864"/>
      <c r="AE126" s="865"/>
      <c r="AF126" s="866">
        <v>1875188</v>
      </c>
      <c r="AG126" s="864"/>
      <c r="AH126" s="864"/>
      <c r="AI126" s="864"/>
      <c r="AJ126" s="865"/>
      <c r="AK126" s="866">
        <v>2461797</v>
      </c>
      <c r="AL126" s="864"/>
      <c r="AM126" s="864"/>
      <c r="AN126" s="864"/>
      <c r="AO126" s="865"/>
      <c r="AP126" s="911">
        <v>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440</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2">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819875</v>
      </c>
      <c r="AB127" s="864"/>
      <c r="AC127" s="864"/>
      <c r="AD127" s="864"/>
      <c r="AE127" s="865"/>
      <c r="AF127" s="866">
        <v>820587</v>
      </c>
      <c r="AG127" s="864"/>
      <c r="AH127" s="864"/>
      <c r="AI127" s="864"/>
      <c r="AJ127" s="865"/>
      <c r="AK127" s="866">
        <v>1020823</v>
      </c>
      <c r="AL127" s="864"/>
      <c r="AM127" s="864"/>
      <c r="AN127" s="864"/>
      <c r="AO127" s="865"/>
      <c r="AP127" s="911">
        <v>0.7</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406</v>
      </c>
      <c r="DW127" s="878"/>
      <c r="DX127" s="878"/>
      <c r="DY127" s="878"/>
      <c r="DZ127" s="879"/>
    </row>
    <row r="128" spans="1:130" s="248" customFormat="1" ht="26.25" customHeight="1" thickBot="1" x14ac:dyDescent="0.25">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89362</v>
      </c>
      <c r="AB128" s="885"/>
      <c r="AC128" s="885"/>
      <c r="AD128" s="885"/>
      <c r="AE128" s="886"/>
      <c r="AF128" s="887">
        <v>44106</v>
      </c>
      <c r="AG128" s="885"/>
      <c r="AH128" s="885"/>
      <c r="AI128" s="885"/>
      <c r="AJ128" s="886"/>
      <c r="AK128" s="887">
        <v>109772</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433</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v>774</v>
      </c>
      <c r="DH128" s="875"/>
      <c r="DI128" s="875"/>
      <c r="DJ128" s="875"/>
      <c r="DK128" s="875"/>
      <c r="DL128" s="875">
        <v>682</v>
      </c>
      <c r="DM128" s="875"/>
      <c r="DN128" s="875"/>
      <c r="DO128" s="875"/>
      <c r="DP128" s="875"/>
      <c r="DQ128" s="875">
        <v>856</v>
      </c>
      <c r="DR128" s="875"/>
      <c r="DS128" s="875"/>
      <c r="DT128" s="875"/>
      <c r="DU128" s="875"/>
      <c r="DV128" s="876">
        <v>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165399143</v>
      </c>
      <c r="AB129" s="864"/>
      <c r="AC129" s="864"/>
      <c r="AD129" s="864"/>
      <c r="AE129" s="865"/>
      <c r="AF129" s="866">
        <v>169514766</v>
      </c>
      <c r="AG129" s="864"/>
      <c r="AH129" s="864"/>
      <c r="AI129" s="864"/>
      <c r="AJ129" s="865"/>
      <c r="AK129" s="866">
        <v>165464119</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127</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11886973</v>
      </c>
      <c r="AB130" s="864"/>
      <c r="AC130" s="864"/>
      <c r="AD130" s="864"/>
      <c r="AE130" s="865"/>
      <c r="AF130" s="866">
        <v>11650156</v>
      </c>
      <c r="AG130" s="864"/>
      <c r="AH130" s="864"/>
      <c r="AI130" s="864"/>
      <c r="AJ130" s="865"/>
      <c r="AK130" s="866">
        <v>11358707</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-3.7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153512170</v>
      </c>
      <c r="AB131" s="847"/>
      <c r="AC131" s="847"/>
      <c r="AD131" s="847"/>
      <c r="AE131" s="848"/>
      <c r="AF131" s="849">
        <v>157864610</v>
      </c>
      <c r="AG131" s="847"/>
      <c r="AH131" s="847"/>
      <c r="AI131" s="847"/>
      <c r="AJ131" s="848"/>
      <c r="AK131" s="849">
        <v>154105412</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-4.2514557640000001</v>
      </c>
      <c r="AB132" s="827"/>
      <c r="AC132" s="827"/>
      <c r="AD132" s="827"/>
      <c r="AE132" s="828"/>
      <c r="AF132" s="829">
        <v>-3.6015897840000002</v>
      </c>
      <c r="AG132" s="827"/>
      <c r="AH132" s="827"/>
      <c r="AI132" s="827"/>
      <c r="AJ132" s="828"/>
      <c r="AK132" s="829">
        <v>-3.3133404820000001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-3.9</v>
      </c>
      <c r="AB133" s="806"/>
      <c r="AC133" s="806"/>
      <c r="AD133" s="806"/>
      <c r="AE133" s="807"/>
      <c r="AF133" s="805">
        <v>-4</v>
      </c>
      <c r="AG133" s="806"/>
      <c r="AH133" s="806"/>
      <c r="AI133" s="806"/>
      <c r="AJ133" s="807"/>
      <c r="AK133" s="805">
        <v>-3.7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0cGvJCe0ERMl8kcgTkrE21XOeK4mAipvHI0LpbwsbaNlDYGTmc0jAHFrUM6Z+SVIN6P/csmtgPTUa42mRKWKA==" saltValue="bV7J02XS2LlXotCVGyM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52"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pJRA4n1JVhehe0Hm1fVflWS5kF7Vh+Vj4KUPaWbFX3q9DWcE/i2hY76xfLtJLZa9tEvVFqmhTamWfETVyQ/6w==" saltValue="LafnDMvrQOc04FGMiWZ8b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4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XCdmDvQghseLlPPWOp4EBvpv1iPSng4lUTPa7CS5AKjLBLqjYi+W1h59OzrYuTcOudEhLvvOK/0jb5JLcBAzg==" saltValue="KW8H2Ub18VmwbSX0I/3d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9"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41447695</v>
      </c>
      <c r="AP9" s="314">
        <v>56493</v>
      </c>
      <c r="AQ9" s="315">
        <v>64942</v>
      </c>
      <c r="AR9" s="316">
        <v>-13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586291</v>
      </c>
      <c r="AP10" s="317">
        <v>799</v>
      </c>
      <c r="AQ10" s="318">
        <v>879</v>
      </c>
      <c r="AR10" s="319">
        <v>-9.1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t="s">
        <v>506</v>
      </c>
      <c r="AR11" s="319" t="s">
        <v>506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1186809</v>
      </c>
      <c r="AP13" s="317">
        <v>1618</v>
      </c>
      <c r="AQ13" s="318">
        <v>2352</v>
      </c>
      <c r="AR13" s="319">
        <v>-31.2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1154086</v>
      </c>
      <c r="AP14" s="317">
        <v>1573</v>
      </c>
      <c r="AQ14" s="318">
        <v>1462</v>
      </c>
      <c r="AR14" s="319">
        <v>7.6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-3437646</v>
      </c>
      <c r="AP15" s="317">
        <v>-4686</v>
      </c>
      <c r="AQ15" s="318">
        <v>-4941</v>
      </c>
      <c r="AR15" s="319">
        <v>-5.2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40937235</v>
      </c>
      <c r="AP16" s="317">
        <v>55798</v>
      </c>
      <c r="AQ16" s="318">
        <v>64694</v>
      </c>
      <c r="AR16" s="319">
        <v>-13.8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5.65</v>
      </c>
      <c r="AP21" s="331">
        <v>6.27</v>
      </c>
      <c r="AQ21" s="332">
        <v>-0.62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100.6</v>
      </c>
      <c r="AP22" s="336">
        <v>98.9</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2493367</v>
      </c>
      <c r="AP32" s="345">
        <v>3398</v>
      </c>
      <c r="AQ32" s="346">
        <v>4470</v>
      </c>
      <c r="AR32" s="347">
        <v>-24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v>137853</v>
      </c>
      <c r="AP34" s="345">
        <v>188</v>
      </c>
      <c r="AQ34" s="346">
        <v>430</v>
      </c>
      <c r="AR34" s="347">
        <v>-56.3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t="s">
        <v>506</v>
      </c>
      <c r="AP35" s="345" t="s">
        <v>506</v>
      </c>
      <c r="AQ35" s="346">
        <v>25</v>
      </c>
      <c r="AR35" s="347" t="s">
        <v>506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210526</v>
      </c>
      <c r="AP36" s="345">
        <v>287</v>
      </c>
      <c r="AQ36" s="346">
        <v>317</v>
      </c>
      <c r="AR36" s="347">
        <v>-9.5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3520696</v>
      </c>
      <c r="AP37" s="345">
        <v>4799</v>
      </c>
      <c r="AQ37" s="346">
        <v>2439</v>
      </c>
      <c r="AR37" s="347">
        <v>96.8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t="s">
        <v>506</v>
      </c>
      <c r="AR38" s="337" t="s">
        <v>506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-109772</v>
      </c>
      <c r="AP39" s="345">
        <v>-150</v>
      </c>
      <c r="AQ39" s="346">
        <v>-17</v>
      </c>
      <c r="AR39" s="347">
        <v>782.4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-11358707</v>
      </c>
      <c r="AP40" s="345">
        <v>-15482</v>
      </c>
      <c r="AQ40" s="346">
        <v>-15313</v>
      </c>
      <c r="AR40" s="347">
        <v>1.1000000000000001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-5106037</v>
      </c>
      <c r="AP41" s="345">
        <v>-6960</v>
      </c>
      <c r="AQ41" s="346">
        <v>-7650</v>
      </c>
      <c r="AR41" s="347">
        <v>-9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27334610</v>
      </c>
      <c r="AN51" s="367">
        <v>38108</v>
      </c>
      <c r="AO51" s="368">
        <v>3.5</v>
      </c>
      <c r="AP51" s="369">
        <v>51565</v>
      </c>
      <c r="AQ51" s="370">
        <v>17.8</v>
      </c>
      <c r="AR51" s="371">
        <v>-14.3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21192947</v>
      </c>
      <c r="AN52" s="375">
        <v>29546</v>
      </c>
      <c r="AO52" s="376">
        <v>25.5</v>
      </c>
      <c r="AP52" s="377">
        <v>35359</v>
      </c>
      <c r="AQ52" s="378">
        <v>16.5</v>
      </c>
      <c r="AR52" s="379">
        <v>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23504889</v>
      </c>
      <c r="AN53" s="367">
        <v>32495</v>
      </c>
      <c r="AO53" s="368">
        <v>-14.7</v>
      </c>
      <c r="AP53" s="369">
        <v>46686</v>
      </c>
      <c r="AQ53" s="370">
        <v>-9.5</v>
      </c>
      <c r="AR53" s="371">
        <v>-5.2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21550559</v>
      </c>
      <c r="AN54" s="375">
        <v>29793</v>
      </c>
      <c r="AO54" s="376">
        <v>0.8</v>
      </c>
      <c r="AP54" s="377">
        <v>32595</v>
      </c>
      <c r="AQ54" s="378">
        <v>-7.8</v>
      </c>
      <c r="AR54" s="379">
        <v>8.6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47975969</v>
      </c>
      <c r="AN55" s="367">
        <v>65762</v>
      </c>
      <c r="AO55" s="368">
        <v>102.4</v>
      </c>
      <c r="AP55" s="369">
        <v>49796</v>
      </c>
      <c r="AQ55" s="370">
        <v>6.7</v>
      </c>
      <c r="AR55" s="371">
        <v>95.7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40595793</v>
      </c>
      <c r="AN56" s="375">
        <v>55646</v>
      </c>
      <c r="AO56" s="376">
        <v>86.8</v>
      </c>
      <c r="AP56" s="377">
        <v>37281</v>
      </c>
      <c r="AQ56" s="378">
        <v>14.4</v>
      </c>
      <c r="AR56" s="379">
        <v>72.400000000000006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25502600</v>
      </c>
      <c r="AN57" s="367">
        <v>34721</v>
      </c>
      <c r="AO57" s="368">
        <v>-47.2</v>
      </c>
      <c r="AP57" s="369">
        <v>51681</v>
      </c>
      <c r="AQ57" s="370">
        <v>3.8</v>
      </c>
      <c r="AR57" s="371">
        <v>-51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20451038</v>
      </c>
      <c r="AN58" s="375">
        <v>27844</v>
      </c>
      <c r="AO58" s="376">
        <v>-50</v>
      </c>
      <c r="AP58" s="377">
        <v>37226</v>
      </c>
      <c r="AQ58" s="378">
        <v>-0.1</v>
      </c>
      <c r="AR58" s="379">
        <v>-49.9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28008564</v>
      </c>
      <c r="AN59" s="367">
        <v>38176</v>
      </c>
      <c r="AO59" s="368">
        <v>10</v>
      </c>
      <c r="AP59" s="369">
        <v>50465</v>
      </c>
      <c r="AQ59" s="370">
        <v>-2.4</v>
      </c>
      <c r="AR59" s="371">
        <v>12.4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19974268</v>
      </c>
      <c r="AN60" s="375">
        <v>27225</v>
      </c>
      <c r="AO60" s="376">
        <v>-2.2000000000000002</v>
      </c>
      <c r="AP60" s="377">
        <v>34193</v>
      </c>
      <c r="AQ60" s="378">
        <v>-8.1</v>
      </c>
      <c r="AR60" s="379">
        <v>5.9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30465326</v>
      </c>
      <c r="AN61" s="382">
        <v>41852</v>
      </c>
      <c r="AO61" s="383">
        <v>10.8</v>
      </c>
      <c r="AP61" s="384">
        <v>50039</v>
      </c>
      <c r="AQ61" s="385">
        <v>3.3</v>
      </c>
      <c r="AR61" s="371">
        <v>7.5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24752921</v>
      </c>
      <c r="AN62" s="375">
        <v>34011</v>
      </c>
      <c r="AO62" s="376">
        <v>12.2</v>
      </c>
      <c r="AP62" s="377">
        <v>35331</v>
      </c>
      <c r="AQ62" s="378">
        <v>3</v>
      </c>
      <c r="AR62" s="379">
        <v>9.1999999999999993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2VDYJkRCCTOBBMl3MI7mlEd8j4rCxvDbUwmjeb7f37Ku7fgiYFVjvUv4aF3xalK3TsHMvFWPZZf2v8vk7E4lA==" saltValue="CNEBz97vFiRUxMa0jIdw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U7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Yiu8VVL+QvU2DbAwmKf4M4rFherfOHb/7paISQbCSlhdsEkBDRtkZKf0UWKfgO9e9Sq4QO/CkmtXooefXMmGkw==" saltValue="9gIjL529UZ+b9Cg6Oq4W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68"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6/CbZmTnlS9N4y1trXj6IojNjW9GlGEkzWMwH8a95PjkkICQMBHVU/OXqBpIJn+Oqj+cDLy8lOt1p5U2SPNHUA==" saltValue="UUwrxBOBGqEiIiXZaCl5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8" t="s">
        <v>3</v>
      </c>
      <c r="D47" s="1238"/>
      <c r="E47" s="1239"/>
      <c r="F47" s="11">
        <v>38.32</v>
      </c>
      <c r="G47" s="12">
        <v>40.9</v>
      </c>
      <c r="H47" s="12">
        <v>39.909999999999997</v>
      </c>
      <c r="I47" s="12">
        <v>33.6</v>
      </c>
      <c r="J47" s="13">
        <v>30.5</v>
      </c>
    </row>
    <row r="48" spans="2:10" ht="57.75" customHeight="1" x14ac:dyDescent="0.2">
      <c r="B48" s="14"/>
      <c r="C48" s="1240" t="s">
        <v>4</v>
      </c>
      <c r="D48" s="1240"/>
      <c r="E48" s="1241"/>
      <c r="F48" s="15">
        <v>3.86</v>
      </c>
      <c r="G48" s="16">
        <v>6.07</v>
      </c>
      <c r="H48" s="16">
        <v>2.79</v>
      </c>
      <c r="I48" s="16">
        <v>2.16</v>
      </c>
      <c r="J48" s="17">
        <v>4.3600000000000003</v>
      </c>
    </row>
    <row r="49" spans="2:10" ht="57.75" customHeight="1" thickBot="1" x14ac:dyDescent="0.25">
      <c r="B49" s="18"/>
      <c r="C49" s="1242" t="s">
        <v>5</v>
      </c>
      <c r="D49" s="1242"/>
      <c r="E49" s="1243"/>
      <c r="F49" s="19" t="s">
        <v>553</v>
      </c>
      <c r="G49" s="20">
        <v>1.34</v>
      </c>
      <c r="H49" s="20" t="s">
        <v>554</v>
      </c>
      <c r="I49" s="20" t="s">
        <v>555</v>
      </c>
      <c r="J49" s="21" t="s">
        <v>556</v>
      </c>
    </row>
    <row r="50" spans="2:10" ht="13.5" customHeight="1" x14ac:dyDescent="0.2"/>
  </sheetData>
  <sheetProtection algorithmName="SHA-512" hashValue="WPdPEQ3uVM5idjAxTZXY6sRRlLxGeSaQyyobURqsofU3Zv3qjF8QHFj0PufNXgyoMdnwiVG8fPAKhwQT7TvnpQ==" saltValue="xcM/6rQ4EJNHFBIphnkqg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2022-09-16T04:12:57Z</cp:lastPrinted>
  <dcterms:created xsi:type="dcterms:W3CDTF">2022-02-02T04:30:10Z</dcterms:created>
  <dcterms:modified xsi:type="dcterms:W3CDTF">2022-09-28T00:12:54Z</dcterms:modified>
  <cp:category/>
</cp:coreProperties>
</file>