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04_新宿区　　〇★\"/>
    </mc:Choice>
  </mc:AlternateContent>
  <bookViews>
    <workbookView xWindow="0" yWindow="0" windowWidth="23040" windowHeight="105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<sst xmlns="http://schemas.openxmlformats.org/spreadsheetml/2006/main" count="1182" uniqueCount="606">
  <si>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</si>
  <si>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</si>
  <si>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</si>
  <si>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</si>
  <si>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</si>
  <si>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</si>
  <si>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</si>
  <si>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</si>
  <si>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</si>
  <si>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</si>
  <si>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</si>
  <si>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</si>
  <si>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</si>
  <si>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</si>
  <si>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</si>
  <si>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</si>
  <si>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</si>
  <si>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</si>
  <si>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</si>
  <si>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</si>
  <si>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</si>
  <si>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</si>
  <si>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</si>
  <si>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</si>
  <si>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</si>
  <si>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</si>
  <si>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</si>
  <si>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</si>
  <si>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</si>
  <si>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</si>
  <si>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</si>
  <si>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</si>
  <si>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</si>
  <si>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</si>
  <si>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</si>
  <si>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</si>
  <si>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</si>
  <si>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</si>
  <si>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</si>
  <si>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</si>
  <si>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</si>
  <si>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</si>
  <si>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</si>
  <si>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</si>
  <si>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</si>
  <si>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</si>
  <si>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</si>
  <si>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</si>
  <si>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</si>
  <si>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</si>
  <si>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</si>
  <si>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</si>
  <si>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</si>
  <si>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</si>
  <si>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</si>
  <si>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</si>
  <si>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</si>
  <si>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</si>
  <si>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</si>
  <si>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</si>
  <si>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</si>
  <si>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</si>
  <si>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</si>
  <si>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</si>
  <si>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</si>
  <si>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</si>
  <si>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</si>
  <si>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</si>
  <si>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</si>
  <si>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</si>
  <si>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</si>
  <si>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</si>
  <si>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</si>
  <si>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</si>
  <si>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</si>
  <si>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</si>
  <si>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</si>
  <si>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</si>
  <si>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</si>
  <si>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</si>
  <si>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</si>
  <si>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</si>
  <si>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</si>
  <si>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</si>
  <si>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</si>
  <si>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</si>
  <si>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</si>
  <si>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</si>
  <si>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</si>
  <si>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</si>
  <si>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</si>
  <si>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</si>
  <si>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</si>
  <si>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</si>
  <si>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</si>
  <si>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</si>
  <si>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</si>
  <si>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新宿区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</si>
  <si>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</si>
  <si>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</si>
  <si>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</si>
  <si>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</si>
  <si>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</si>
  <si>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</si>
  <si>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</si>
  <si>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</si>
  <si>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</si>
  <si>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</si>
  <si>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</si>
  <si>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</si>
  <si>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</si>
  <si>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</si>
  <si>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</si>
  <si>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</si>
  <si>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</si>
  <si>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</si>
  <si>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</si>
  <si>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</si>
  <si>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</si>
  <si>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</si>
  <si>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</si>
  <si>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</si>
  <si>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</si>
  <si>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</si>
  <si>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</si>
  <si>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</si>
  <si>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</si>
  <si>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</si>
  <si>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</si>
  <si>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</si>
  <si>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</si>
  <si>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</si>
  <si>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</si>
  <si>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</si>
  <si>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</si>
  <si>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</si>
  <si>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</si>
  <si>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</si>
  <si>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</si>
  <si>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</si>
  <si>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</si>
  <si>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</si>
  <si>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</si>
  <si>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</si>
  <si>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</si>
  <si>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</si>
  <si>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</si>
  <si>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</si>
  <si>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</si>
  <si>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</si>
  <si>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</si>
  <si>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</si>
  <si>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</si>
  <si>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</si>
  <si>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</si>
  <si>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</si>
  <si>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</si>
  <si>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</si>
  <si>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</si>
  <si>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</si>
  <si>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</si>
  <si>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</si>
  <si>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</si>
  <si>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</si>
  <si>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</si>
  <si>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</si>
  <si>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</si>
  <si>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</si>
  <si>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</si>
  <si>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</si>
  <si>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</si>
  <si>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</si>
  <si>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</si>
  <si>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</si>
  <si>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</si>
  <si>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</si>
  <si>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</si>
  <si>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</si>
  <si>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</si>
  <si>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</si>
  <si>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</si>
  <si>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</si>
  <si>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</si>
  <si>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</si>
  <si>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</si>
  <si>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</si>
  <si>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</si>
  <si>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</si>
  <si>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</si>
  <si>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</si>
  <si>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</si>
  <si>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</si>
  <si>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</si>
  <si>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</si>
  <si>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</si>
  <si>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</si>
  <si>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</si>
  <si>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</si>
  <si>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</si>
  <si>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</si>
  <si>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</si>
  <si>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</si>
  <si>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</si>
  <si>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</si>
  <si>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</si>
  <si>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</si>
  <si>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</si>
  <si>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</si>
  <si>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</si>
  <si>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</si>
  <si>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</si>
  <si>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</si>
  <si>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東京都新宿区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</si>
  <si>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</si>
  <si>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</si>
  <si>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</si>
  <si>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</si>
  <si>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</si>
  <si>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</si>
  <si>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</si>
  <si>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</si>
  <si>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</si>
  <si>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</si>
  <si>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</si>
  <si>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</si>
  <si>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</si>
  <si>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</si>
  <si>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</si>
  <si>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</si>
  <si>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</si>
  <si>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</si>
  <si>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</si>
  <si>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</si>
  <si>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</si>
  <si>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</si>
  <si>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</si>
  <si>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</si>
  <si>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</si>
  <si>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</si>
  <si>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</si>
  <si>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</si>
  <si>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</si>
  <si>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</si>
  <si>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</si>
  <si>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</si>
  <si>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</si>
  <si>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</si>
  <si>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</si>
  <si>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</si>
  <si>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</si>
  <si>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</si>
  <si>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</si>
  <si>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</si>
  <si>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</si>
  <si>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</si>
  <si>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</si>
  <si>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</si>
  <si>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</si>
  <si>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</si>
  <si>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</si>
  <si>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</si>
  <si>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</si>
  <si>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</si>
  <si>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</si>
  <si>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</si>
  <si>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</si>
  <si>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</si>
  <si>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</si>
  <si>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</si>
  <si>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</si>
  <si>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</si>
  <si>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</si>
  <si>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</si>
  <si>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</si>
  <si>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</si>
  <si>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</si>
  <si>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</si>
  <si>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</si>
  <si>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</si>
  <si>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</si>
  <si>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</si>
  <si>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</si>
  <si>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</si>
  <si>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</si>
  <si>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</si>
  <si>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</si>
  <si>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</si>
  <si>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</si>
  <si>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</si>
  <si>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</si>
  <si>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</si>
  <si>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</si>
  <si>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</si>
  <si>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</si>
  <si>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</si>
  <si>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</si>
  <si>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</si>
  <si>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</si>
  <si>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</si>
  <si>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</si>
  <si>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</si>
  <si>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</si>
  <si>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</si>
  <si>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</si>
  <si>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</si>
  <si>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</si>
  <si>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</si>
  <si>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</si>
  <si>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</si>
  <si>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</si>
  <si>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</si>
  <si>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</si>
  <si>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</si>
  <si>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</si>
  <si>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</si>
  <si>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</si>
  <si>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</si>
  <si>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</si>
  <si>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</si>
  <si>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</si>
  <si>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</si>
  <si>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</si>
  <si>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</si>
  <si>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</si>
  <si>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</si>
  <si>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</si>
  <si>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</si>
  <si>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</si>
  <si>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</si>
  <si>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</si>
  <si>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</si>
  <si>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</si>
  <si>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</si>
  <si>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</si>
  <si>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</si>
  <si>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</si>
  <si>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</si>
  <si>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</si>
  <si>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</si>
  <si>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</si>
  <si>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</si>
  <si>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</si>
  <si>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</si>
  <si>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</si>
  <si>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</si>
  <si>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</si>
  <si>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</si>
  <si>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</si>
  <si>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</si>
  <si>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</si>
  <si>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</si>
  <si>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</si>
  <si>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</si>
  <si>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</si>
  <si>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</si>
  <si>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</si>
  <si>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</si>
  <si>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</si>
  <si>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</si>
  <si>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</si>
  <si>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</si>
  <si>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</si>
  <si>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</si>
  <si>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</si>
  <si>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</si>
  <si>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</si>
  <si>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</si>
  <si>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東京都新宿区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</si>
  <si>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</si>
  <si>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</si>
  <si>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</si>
  <si>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</si>
  <si>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</si>
  <si>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</si>
  <si>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</si>
  <si>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</si>
  <si>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</si>
  <si>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</si>
  <si>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</si>
  <si>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</si>
  <si>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</si>
  <si>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</si>
  <si>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</si>
  <si>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</si>
  <si>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</si>
  <si>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</si>
  <si>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</si>
  <si>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</si>
  <si>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</si>
  <si>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</si>
  <si>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</si>
  <si>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</si>
  <si>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</si>
  <si>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</si>
  <si>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</si>
  <si>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</si>
  <si>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</si>
  <si>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</si>
  <si>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</si>
  <si>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</si>
  <si>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</si>
  <si>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</si>
  <si>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</si>
  <si>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</si>
  <si>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</si>
  <si>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</si>
  <si>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</si>
  <si>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</si>
  <si>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</si>
  <si>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</si>
  <si>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</si>
  <si>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</si>
  <si>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</si>
  <si>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</si>
  <si>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</si>
  <si>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</si>
  <si>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</si>
  <si>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</si>
  <si>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</si>
  <si>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</si>
  <si>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</si>
  <si>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</si>
  <si>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</si>
  <si>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</si>
  <si>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</si>
  <si>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</si>
  <si>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</si>
  <si>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</si>
  <si>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</si>
  <si>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</si>
  <si>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</si>
  <si>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</si>
  <si>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</si>
  <si>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</si>
  <si>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</si>
  <si>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</si>
  <si>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</si>
  <si>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</si>
  <si>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</si>
  <si>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</si>
  <si>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</si>
  <si>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</si>
  <si>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</si>
  <si>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</si>
  <si>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</si>
  <si>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</si>
  <si>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</si>
  <si>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</si>
  <si>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</si>
  <si>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</si>
  <si>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</si>
  <si>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</si>
  <si>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</si>
  <si>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</si>
  <si>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</si>
  <si>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</si>
  <si>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</si>
  <si>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</si>
  <si>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</si>
  <si>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</si>
  <si>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</si>
  <si>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</si>
  <si>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</si>
  <si>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</si>
  <si>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</si>
  <si>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</si>
  <si>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</si>
  <si>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</si>
  <si>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</si>
  <si>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</si>
  <si>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</si>
  <si>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</si>
  <si>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</si>
  <si>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</si>
  <si>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</si>
  <si>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</si>
  <si>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</si>
  <si>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</si>
  <si>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</si>
  <si>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</si>
  <si>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</si>
  <si>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</si>
  <si>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</si>
  <si>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</si>
  <si>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</si>
  <si>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</si>
  <si>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</si>
  <si>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</si>
  <si>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</si>
  <si>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</si>
  <si>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</si>
  <si>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</si>
  <si>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</si>
  <si>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</si>
  <si>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</si>
  <si>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</si>
  <si>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</si>
  <si>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</si>
  <si>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</si>
  <si>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</si>
  <si>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</si>
  <si>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</si>
  <si>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</si>
  <si>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</si>
  <si>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</si>
  <si>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</si>
  <si>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</si>
  <si>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</si>
  <si>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</si>
  <si>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</si>
  <si>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</si>
  <si>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</si>
  <si>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</si>
  <si>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</si>
  <si>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</si>
  <si>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</si>
  <si>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</si>
  <si>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</si>
  <si>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</si>
  <si>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</si>
  <si>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</si>
  <si>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</si>
  <si>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</si>
  <si>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</si>
  <si>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</si>
  <si>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</si>
  <si>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</si>
  <si>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</si>
  <si>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</si>
  <si>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</si>
  <si>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</si>
  <si>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</si>
  <si>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</si>
  <si>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</si>
  <si>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</si>
  <si>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</si>
  <si>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</si>
  <si>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</si>
  <si>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</si>
  <si>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</si>
  <si>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</si>
  <si>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</si>
  <si>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</si>
  <si>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</si>
  <si>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</si>
  <si>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</si>
  <si>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</si>
  <si>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</si>
  <si>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</si>
  <si>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</si>
  <si>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</si>
  <si>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</si>
  <si>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</si>
  <si>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</si>
  <si>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</si>
  <si>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</si>
  <si>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</si>
  <si>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</si>
  <si>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</si>
  <si>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</si>
  <si>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</si>
  <si>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</si>
  <si>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</si>
  <si>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</si>
  <si>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</si>
  <si>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</si>
  <si>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</si>
  <si>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</si>
  <si>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</si>
  <si>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</si>
  <si>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</si>
  <si>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</si>
  <si>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</si>
  <si>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</si>
  <si>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</si>
  <si>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</si>
  <si>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特別区人事・厚生事務組合</t>
  </si>
  <si>
    <t>特別区競馬組合</t>
  </si>
  <si>
    <t>東京二十三区清掃一部事務組合</t>
  </si>
  <si>
    <t>東京都後期高齢者医療広域連合（一般会計）</t>
  </si>
  <si>
    <t>東京都後期高齢者医療広域連合（後期高齢者医療特別会計）</t>
    <phoneticPr fontId="2"/>
  </si>
  <si>
    <t>-</t>
    <phoneticPr fontId="2"/>
  </si>
  <si>
    <t>法適用</t>
    <rPh sb="0" eb="1">
      <t>ホウ</t>
    </rPh>
    <rPh sb="1" eb="3">
      <t>テキヨウ</t>
    </rPh>
    <phoneticPr fontId="2"/>
  </si>
  <si>
    <t>新宿未来創造財団</t>
  </si>
  <si>
    <t>〇</t>
    <phoneticPr fontId="2"/>
  </si>
  <si>
    <t>新宿区土地開発公社</t>
  </si>
  <si>
    <t>‐</t>
    <phoneticPr fontId="2"/>
  </si>
  <si>
    <t>新宿区勤労者・仕事支援センター</t>
  </si>
  <si>
    <t>社会資本等整備基金</t>
    <rPh sb="0" eb="2">
      <t>シャカイ</t>
    </rPh>
    <rPh sb="2" eb="4">
      <t>シホン</t>
    </rPh>
    <rPh sb="4" eb="5">
      <t>トウ</t>
    </rPh>
    <rPh sb="5" eb="7">
      <t>セイビ</t>
    </rPh>
    <rPh sb="7" eb="9">
      <t>キキン</t>
    </rPh>
    <phoneticPr fontId="2"/>
  </si>
  <si>
    <t>高齢者福祉活動基金</t>
    <rPh sb="0" eb="3">
      <t>コウレイシャ</t>
    </rPh>
    <rPh sb="3" eb="5">
      <t>フクシ</t>
    </rPh>
    <rPh sb="5" eb="7">
      <t>カツドウ</t>
    </rPh>
    <rPh sb="7" eb="9">
      <t>キキン</t>
    </rPh>
    <phoneticPr fontId="2"/>
  </si>
  <si>
    <t>障害者福祉活動基金</t>
    <rPh sb="0" eb="3">
      <t>ショウガイシャ</t>
    </rPh>
    <rPh sb="3" eb="5">
      <t>フクシ</t>
    </rPh>
    <rPh sb="5" eb="7">
      <t>カツドウ</t>
    </rPh>
    <rPh sb="7" eb="9">
      <t>キキン</t>
    </rPh>
    <phoneticPr fontId="2"/>
  </si>
  <si>
    <t>みどり公園基金</t>
    <rPh sb="3" eb="5">
      <t>コウエン</t>
    </rPh>
    <rPh sb="5" eb="7">
      <t>キキン</t>
    </rPh>
    <phoneticPr fontId="2"/>
  </si>
  <si>
    <t>義務教育施設整備等次世代育成環境整備基金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</si>
  <si>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</si>
  <si>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</si>
  <si>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</si>
  <si>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</si>
  <si>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ないが、有形固定資産減価償却率は類似団体よりも高く、供用開始後30年を経過している施設が多いことから、修繕及び建替費用の増加が見込まれる。引き続き、公共施設等総合管理計画に基づき、財政負担の平準化と軽減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</si>
  <si>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</si>
  <si>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</si>
  <si>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</si>
  <si>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</si>
  <si>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</si>
  <si>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</si>
  <si>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将来負担比率はなく、実質公債費比率は類似団体と比較して低い水準にあるため、引き続き低水準の維持に努める。</t>
    <rPh sb="0" eb="2">
      <t>ショウライ</t>
    </rPh>
    <rPh sb="2" eb="4">
      <t>フタン</t>
    </rPh>
    <rPh sb="4" eb="6">
      <t>ヒリツ</t>
    </rPh>
    <rPh sb="10" eb="12">
      <t>ジッシツ</t>
    </rPh>
    <rPh sb="12" eb="15">
      <t>コウサイヒ</t>
    </rPh>
    <rPh sb="15" eb="17">
      <t>ヒリツ</t>
    </rPh>
    <rPh sb="18" eb="20">
      <t>ルイジ</t>
    </rPh>
    <rPh sb="20" eb="22">
      <t>ダンタイ</t>
    </rPh>
    <rPh sb="23" eb="25">
      <t>ヒカク</t>
    </rPh>
    <rPh sb="27" eb="28">
      <t>ヒク</t>
    </rPh>
    <rPh sb="29" eb="31">
      <t>スイジュン</t>
    </rPh>
    <rPh sb="37" eb="38">
      <t>ヒ</t>
    </rPh>
    <rPh sb="39" eb="40">
      <t>ツヅ</t>
    </rPh>
    <rPh sb="41" eb="44">
      <t>テイスイジュン</t>
    </rPh>
    <rPh sb="45" eb="47">
      <t>イジ</t>
    </rPh>
    <rPh sb="48" eb="4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</si>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</sst>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2EC8-4D68-BA2B-90CB4C3C0E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35306</c:v>
                </c:pt>
                <c:pt idx="1">
                  <c:v>26277</c:v>
                </c:pt>
                <c:pt idx="2">
                  <c:v>25924</c:v>
                </c:pt>
                <c:pt idx="3">
                  <c:v>29453</c:v>
                </c:pt>
                <c:pt idx="4">
                  <c:v>24410</c:v>
                </c:pt>
              </c:numCache>
            </c:numRef>
          </c:val>
          <c:smooth val="0"/>
          <c:extLst>
            <c:ext xmlns:c16="http://schemas.microsoft.com/office/drawing/2014/chart" uri="{C3380CC4-5D6E-409C-BE32-E72D297353CC}">
              <c16:uniqueId val="{00000001-2EC8-4D68-BA2B-90CB4C3C0E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4.09</c:v>
                </c:pt>
                <c:pt idx="1">
                  <c:v>6.48</c:v>
                </c:pt>
                <c:pt idx="2">
                  <c:v>4.49</c:v>
                </c:pt>
                <c:pt idx="3">
                  <c:v>3.77</c:v>
                </c:pt>
                <c:pt idx="4">
                  <c:v>3.88</c:v>
                </c:pt>
              </c:numCache>
            </c:numRef>
          </c:val>
          <c:extLst>
            <c:ext xmlns:c16="http://schemas.microsoft.com/office/drawing/2014/chart" uri="{C3380CC4-5D6E-409C-BE32-E72D297353CC}">
              <c16:uniqueId val="{00000000-9C08-44A8-8B91-8EE59CC203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29.4</c:v>
                </c:pt>
                <c:pt idx="1">
                  <c:v>32.68</c:v>
                </c:pt>
                <c:pt idx="2">
                  <c:v>34.96</c:v>
                </c:pt>
                <c:pt idx="3">
                  <c:v>35.99</c:v>
                </c:pt>
                <c:pt idx="4">
                  <c:v>37.94</c:v>
                </c:pt>
              </c:numCache>
            </c:numRef>
          </c:val>
          <c:extLst>
            <c:ext xmlns:c16="http://schemas.microsoft.com/office/drawing/2014/chart" uri="{C3380CC4-5D6E-409C-BE32-E72D297353CC}">
              <c16:uniqueId val="{00000001-9C08-44A8-8B91-8EE59CC203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2.0299999999999998</c:v>
                </c:pt>
                <c:pt idx="1">
                  <c:v>4.8099999999999996</c:v>
                </c:pt>
                <c:pt idx="2">
                  <c:v>1.81</c:v>
                </c:pt>
                <c:pt idx="3">
                  <c:v>2.0299999999999998</c:v>
                </c:pt>
                <c:pt idx="4">
                  <c:v>1.48</c:v>
                </c:pt>
              </c:numCache>
            </c:numRef>
          </c:val>
          <c:smooth val="0"/>
          <c:extLst>
            <c:ext xmlns:c16="http://schemas.microsoft.com/office/drawing/2014/chart" uri="{C3380CC4-5D6E-409C-BE32-E72D297353CC}">
              <c16:uniqueId val="{00000002-9C08-44A8-8B91-8EE59CC203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CB4-4208-B509-99BFAAE309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B4-4208-B509-99BFAAE309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CB4-4208-B509-99BFAAE3094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CB4-4208-B509-99BFAAE3094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CB4-4208-B509-99BFAAE3094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CB4-4208-B509-99BFAAE3094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6-5CB4-4208-B509-99BFAAE3094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0.62</c:v>
                </c:pt>
                <c:pt idx="2">
                  <c:v>#N/A</c:v>
                </c:pt>
                <c:pt idx="3">
                  <c:v>1.05</c:v>
                </c:pt>
                <c:pt idx="4">
                  <c:v>#N/A</c:v>
                </c:pt>
                <c:pt idx="5">
                  <c:v>0.4</c:v>
                </c:pt>
                <c:pt idx="6">
                  <c:v>#N/A</c:v>
                </c:pt>
                <c:pt idx="7">
                  <c:v>0.77</c:v>
                </c:pt>
                <c:pt idx="8">
                  <c:v>#N/A</c:v>
                </c:pt>
                <c:pt idx="9">
                  <c:v>0.46</c:v>
                </c:pt>
              </c:numCache>
            </c:numRef>
          </c:val>
          <c:extLst>
            <c:ext xmlns:c16="http://schemas.microsoft.com/office/drawing/2014/chart" uri="{C3380CC4-5D6E-409C-BE32-E72D297353CC}">
              <c16:uniqueId val="{00000007-5CB4-4208-B509-99BFAAE3094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1.1599999999999999</c:v>
                </c:pt>
                <c:pt idx="2">
                  <c:v>#N/A</c:v>
                </c:pt>
                <c:pt idx="3">
                  <c:v>0.92</c:v>
                </c:pt>
                <c:pt idx="4">
                  <c:v>#N/A</c:v>
                </c:pt>
                <c:pt idx="5">
                  <c:v>0.86</c:v>
                </c:pt>
                <c:pt idx="6">
                  <c:v>#N/A</c:v>
                </c:pt>
                <c:pt idx="7">
                  <c:v>0.73</c:v>
                </c:pt>
                <c:pt idx="8">
                  <c:v>#N/A</c:v>
                </c:pt>
                <c:pt idx="9">
                  <c:v>1.63</c:v>
                </c:pt>
              </c:numCache>
            </c:numRef>
          </c:val>
          <c:extLst>
            <c:ext xmlns:c16="http://schemas.microsoft.com/office/drawing/2014/chart" uri="{C3380CC4-5D6E-409C-BE32-E72D297353CC}">
              <c16:uniqueId val="{00000008-5CB4-4208-B509-99BFAAE309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4.08</c:v>
                </c:pt>
                <c:pt idx="2">
                  <c:v>#N/A</c:v>
                </c:pt>
                <c:pt idx="3">
                  <c:v>6.48</c:v>
                </c:pt>
                <c:pt idx="4">
                  <c:v>#N/A</c:v>
                </c:pt>
                <c:pt idx="5">
                  <c:v>4.49</c:v>
                </c:pt>
                <c:pt idx="6">
                  <c:v>#N/A</c:v>
                </c:pt>
                <c:pt idx="7">
                  <c:v>3.76</c:v>
                </c:pt>
                <c:pt idx="8">
                  <c:v>#N/A</c:v>
                </c:pt>
                <c:pt idx="9">
                  <c:v>3.88</c:v>
                </c:pt>
              </c:numCache>
            </c:numRef>
          </c:val>
          <c:extLst>
            <c:ext xmlns:c16="http://schemas.microsoft.com/office/drawing/2014/chart" uri="{C3380CC4-5D6E-409C-BE32-E72D297353CC}">
              <c16:uniqueId val="{00000009-5CB4-4208-B509-99BFAAE309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6012</c:v>
                </c:pt>
                <c:pt idx="5">
                  <c:v>5762</c:v>
                </c:pt>
                <c:pt idx="8">
                  <c:v>5573</c:v>
                </c:pt>
                <c:pt idx="11">
                  <c:v>5547</c:v>
                </c:pt>
                <c:pt idx="14">
                  <c:v>5504</c:v>
                </c:pt>
              </c:numCache>
            </c:numRef>
          </c:val>
          <c:extLst>
            <c:ext xmlns:c16="http://schemas.microsoft.com/office/drawing/2014/chart" uri="{C3380CC4-5D6E-409C-BE32-E72D297353CC}">
              <c16:uniqueId val="{00000000-1E65-4261-9C63-785CCAE6FF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65-4261-9C63-785CCAE6FF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272</c:v>
                </c:pt>
                <c:pt idx="3">
                  <c:v>248</c:v>
                </c:pt>
                <c:pt idx="6">
                  <c:v>221</c:v>
                </c:pt>
                <c:pt idx="9">
                  <c:v>199</c:v>
                </c:pt>
                <c:pt idx="12">
                  <c:v>151</c:v>
                </c:pt>
              </c:numCache>
            </c:numRef>
          </c:val>
          <c:extLst>
            <c:ext xmlns:c16="http://schemas.microsoft.com/office/drawing/2014/chart" uri="{C3380CC4-5D6E-409C-BE32-E72D297353CC}">
              <c16:uniqueId val="{00000002-1E65-4261-9C63-785CCAE6FF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123</c:v>
                </c:pt>
                <c:pt idx="3">
                  <c:v>107</c:v>
                </c:pt>
                <c:pt idx="6">
                  <c:v>119</c:v>
                </c:pt>
                <c:pt idx="9">
                  <c:v>124</c:v>
                </c:pt>
                <c:pt idx="12">
                  <c:v>140</c:v>
                </c:pt>
              </c:numCache>
            </c:numRef>
          </c:val>
          <c:extLst>
            <c:ext xmlns:c16="http://schemas.microsoft.com/office/drawing/2014/chart" uri="{C3380CC4-5D6E-409C-BE32-E72D297353CC}">
              <c16:uniqueId val="{00000003-1E65-4261-9C63-785CCAE6FF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65-4261-9C63-785CCAE6FF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14</c:v>
                </c:pt>
                <c:pt idx="3">
                  <c:v>25</c:v>
                </c:pt>
                <c:pt idx="6">
                  <c:v>33</c:v>
                </c:pt>
                <c:pt idx="9">
                  <c:v>51</c:v>
                </c:pt>
                <c:pt idx="12">
                  <c:v>61</c:v>
                </c:pt>
              </c:numCache>
            </c:numRef>
          </c:val>
          <c:extLst>
            <c:ext xmlns:c16="http://schemas.microsoft.com/office/drawing/2014/chart" uri="{C3380CC4-5D6E-409C-BE32-E72D297353CC}">
              <c16:uniqueId val="{00000005-1E65-4261-9C63-785CCAE6FF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65-4261-9C63-785CCAE6FF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2706</c:v>
                </c:pt>
                <c:pt idx="3">
                  <c:v>2277</c:v>
                </c:pt>
                <c:pt idx="6">
                  <c:v>2041</c:v>
                </c:pt>
                <c:pt idx="9">
                  <c:v>2275</c:v>
                </c:pt>
                <c:pt idx="12">
                  <c:v>2313</c:v>
                </c:pt>
              </c:numCache>
            </c:numRef>
          </c:val>
          <c:extLst>
            <c:ext xmlns:c16="http://schemas.microsoft.com/office/drawing/2014/chart" uri="{C3380CC4-5D6E-409C-BE32-E72D297353CC}">
              <c16:uniqueId val="{00000007-1E65-4261-9C63-785CCAE6FF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-2897</c:v>
                </c:pt>
                <c:pt idx="2">
                  <c:v>#N/A</c:v>
                </c:pt>
                <c:pt idx="3">
                  <c:v>#N/A</c:v>
                </c:pt>
                <c:pt idx="4">
                  <c:v>-3105</c:v>
                </c:pt>
                <c:pt idx="5">
                  <c:v>#N/A</c:v>
                </c:pt>
                <c:pt idx="6">
                  <c:v>#N/A</c:v>
                </c:pt>
                <c:pt idx="7">
                  <c:v>-3159</c:v>
                </c:pt>
                <c:pt idx="8">
                  <c:v>#N/A</c:v>
                </c:pt>
                <c:pt idx="9">
                  <c:v>#N/A</c:v>
                </c:pt>
                <c:pt idx="10">
                  <c:v>-2898</c:v>
                </c:pt>
                <c:pt idx="11">
                  <c:v>#N/A</c:v>
                </c:pt>
                <c:pt idx="12">
                  <c:v>#N/A</c:v>
                </c:pt>
                <c:pt idx="13">
                  <c:v>-2839</c:v>
                </c:pt>
                <c:pt idx="14">
                  <c:v>#N/A</c:v>
                </c:pt>
              </c:numCache>
            </c:numRef>
          </c:val>
          <c:smooth val="0"/>
          <c:extLst>
            <c:ext xmlns:c16="http://schemas.microsoft.com/office/drawing/2014/chart" uri="{C3380CC4-5D6E-409C-BE32-E72D297353CC}">
              <c16:uniqueId val="{00000008-1E65-4261-9C63-785CCAE6FF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60203</c:v>
                </c:pt>
                <c:pt idx="5">
                  <c:v>55286</c:v>
                </c:pt>
                <c:pt idx="8">
                  <c:v>50297</c:v>
                </c:pt>
                <c:pt idx="11">
                  <c:v>45500</c:v>
                </c:pt>
                <c:pt idx="14">
                  <c:v>42484</c:v>
                </c:pt>
              </c:numCache>
            </c:numRef>
          </c:val>
          <c:extLst>
            <c:ext xmlns:c16="http://schemas.microsoft.com/office/drawing/2014/chart" uri="{C3380CC4-5D6E-409C-BE32-E72D297353CC}">
              <c16:uniqueId val="{00000000-190F-419D-9DC2-1DA8784B5F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1</c:v>
                </c:pt>
                <c:pt idx="8">
                  <c:v>0</c:v>
                </c:pt>
                <c:pt idx="11">
                  <c:v>0</c:v>
                </c:pt>
                <c:pt idx="14">
                  <c:v>0</c:v>
                </c:pt>
              </c:numCache>
            </c:numRef>
          </c:val>
          <c:extLst>
            <c:ext xmlns:c16="http://schemas.microsoft.com/office/drawing/2014/chart" uri="{C3380CC4-5D6E-409C-BE32-E72D297353CC}">
              <c16:uniqueId val="{00000001-190F-419D-9DC2-1DA8784B5F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42785</c:v>
                </c:pt>
                <c:pt idx="5">
                  <c:v>46896</c:v>
                </c:pt>
                <c:pt idx="8">
                  <c:v>53153</c:v>
                </c:pt>
                <c:pt idx="11">
                  <c:v>57649</c:v>
                </c:pt>
                <c:pt idx="14">
                  <c:v>60697</c:v>
                </c:pt>
              </c:numCache>
            </c:numRef>
          </c:val>
          <c:extLst>
            <c:ext xmlns:c16="http://schemas.microsoft.com/office/drawing/2014/chart" uri="{C3380CC4-5D6E-409C-BE32-E72D297353CC}">
              <c16:uniqueId val="{00000002-190F-419D-9DC2-1DA8784B5F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0F-419D-9DC2-1DA8784B5F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0F-419D-9DC2-1DA8784B5F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0F-419D-9DC2-1DA8784B5F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20477</c:v>
                </c:pt>
                <c:pt idx="3">
                  <c:v>18193</c:v>
                </c:pt>
                <c:pt idx="6">
                  <c:v>18537</c:v>
                </c:pt>
                <c:pt idx="9">
                  <c:v>17243</c:v>
                </c:pt>
                <c:pt idx="12">
                  <c:v>17240</c:v>
                </c:pt>
              </c:numCache>
            </c:numRef>
          </c:val>
          <c:extLst>
            <c:ext xmlns:c16="http://schemas.microsoft.com/office/drawing/2014/chart" uri="{C3380CC4-5D6E-409C-BE32-E72D297353CC}">
              <c16:uniqueId val="{00000006-190F-419D-9DC2-1DA8784B5F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1231</c:v>
                </c:pt>
                <c:pt idx="3">
                  <c:v>1439</c:v>
                </c:pt>
                <c:pt idx="6">
                  <c:v>1462</c:v>
                </c:pt>
                <c:pt idx="9">
                  <c:v>1524</c:v>
                </c:pt>
                <c:pt idx="12">
                  <c:v>1790</c:v>
                </c:pt>
              </c:numCache>
            </c:numRef>
          </c:val>
          <c:extLst>
            <c:ext xmlns:c16="http://schemas.microsoft.com/office/drawing/2014/chart" uri="{C3380CC4-5D6E-409C-BE32-E72D297353CC}">
              <c16:uniqueId val="{00000007-190F-419D-9DC2-1DA8784B5F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90F-419D-9DC2-1DA8784B5F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265</c:v>
                </c:pt>
                <c:pt idx="3">
                  <c:v>200</c:v>
                </c:pt>
                <c:pt idx="6">
                  <c:v>32</c:v>
                </c:pt>
                <c:pt idx="9">
                  <c:v>0</c:v>
                </c:pt>
                <c:pt idx="12">
                  <c:v>0</c:v>
                </c:pt>
              </c:numCache>
            </c:numRef>
          </c:val>
          <c:extLst>
            <c:ext xmlns:c16="http://schemas.microsoft.com/office/drawing/2014/chart" uri="{C3380CC4-5D6E-409C-BE32-E72D297353CC}">
              <c16:uniqueId val="{00000009-190F-419D-9DC2-1DA8784B5F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22138</c:v>
                </c:pt>
                <c:pt idx="3">
                  <c:v>20917</c:v>
                </c:pt>
                <c:pt idx="6">
                  <c:v>19947</c:v>
                </c:pt>
                <c:pt idx="9">
                  <c:v>18638</c:v>
                </c:pt>
                <c:pt idx="12">
                  <c:v>20376</c:v>
                </c:pt>
              </c:numCache>
            </c:numRef>
          </c:val>
          <c:extLst>
            <c:ext xmlns:c16="http://schemas.microsoft.com/office/drawing/2014/chart" uri="{C3380CC4-5D6E-409C-BE32-E72D297353CC}">
              <c16:uniqueId val="{0000000A-190F-419D-9DC2-1DA8784B5F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90F-419D-9DC2-1DA8784B5F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30289</c:v>
                </c:pt>
                <c:pt idx="1">
                  <c:v>32607</c:v>
                </c:pt>
                <c:pt idx="2">
                  <c:v>33875</c:v>
                </c:pt>
              </c:numCache>
            </c:numRef>
          </c:val>
          <c:extLst>
            <c:ext xmlns:c16="http://schemas.microsoft.com/office/drawing/2014/chart" uri="{C3380CC4-5D6E-409C-BE32-E72D297353CC}">
              <c16:uniqueId val="{00000000-F98B-4B34-A374-4A174102E7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5675</c:v>
                </c:pt>
                <c:pt idx="1">
                  <c:v>5779</c:v>
                </c:pt>
                <c:pt idx="2">
                  <c:v>5883</c:v>
                </c:pt>
              </c:numCache>
            </c:numRef>
          </c:val>
          <c:extLst>
            <c:ext xmlns:c16="http://schemas.microsoft.com/office/drawing/2014/chart" uri="{C3380CC4-5D6E-409C-BE32-E72D297353CC}">
              <c16:uniqueId val="{00000001-F98B-4B34-A374-4A174102E7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14908</c:v>
                </c:pt>
                <c:pt idx="1">
                  <c:v>17056</c:v>
                </c:pt>
                <c:pt idx="2">
                  <c:v>18964</c:v>
                </c:pt>
              </c:numCache>
            </c:numRef>
          </c:val>
          <c:extLst>
            <c:ext xmlns:c16="http://schemas.microsoft.com/office/drawing/2014/chart" uri="{C3380CC4-5D6E-409C-BE32-E72D297353CC}">
              <c16:uniqueId val="{00000002-F98B-4B34-A374-4A174102E7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{75FC24A6-863E-4726-8B2C-AA36848A59E2}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9A5-44D4-B63D-379A9E1C31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{A88E038E-B8AC-421B-84E0-76932ECE2A91}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A5-44D4-B63D-379A9E1C31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{BE4D6900-0317-4846-8277-28DFDC0EBB1B}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A5-44D4-B63D-379A9E1C31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{7DDB86F7-7394-4BD9-AB27-C3D7B0F1A4B9}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A5-44D4-B63D-379A9E1C31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{D92303F3-0E53-41B1-8B23-9BB5F7805A27}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A5-44D4-B63D-379A9E1C315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{E2214125-2FDE-4154-B42D-7019283DC4AB}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9A5-44D4-B63D-379A9E1C315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{A477BEBB-D12A-4D04-882F-28D381B986A9}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9A5-44D4-B63D-379A9E1C315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{78705BA5-D9B5-4700-85FC-AA56E72C0C77}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9A5-44D4-B63D-379A9E1C315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{2CDEE154-44D9-4478-90EA-B774F7096F50}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9A5-44D4-B63D-379A9E1C31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63.8</c:v>
                </c:pt>
                <c:pt idx="8">
                  <c:v>65.400000000000006</c:v>
                </c:pt>
                <c:pt idx="16">
                  <c:v>66.400000000000006</c:v>
                </c:pt>
                <c:pt idx="24">
                  <c:v>66.3</c:v>
                </c:pt>
                <c:pt idx="32">
                  <c:v>67.3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9A5-44D4-B63D-379A9E1C31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{6B8FD06A-DF83-422C-8EEE-5A7EA4CB296B}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9A5-44D4-B63D-379A9E1C31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{5928DCF7-462D-4D31-B2D4-7D0C64614716}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A5-44D4-B63D-379A9E1C31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{9387F199-7851-4D56-87CE-EC1011739520}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A5-44D4-B63D-379A9E1C31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{605A1F39-19BA-457C-A7FD-BA4D72704E76}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A5-44D4-B63D-379A9E1C31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{B4DF9C05-4C0B-43D6-BDE4-344BCCC228B7}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A5-44D4-B63D-379A9E1C315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{084D1BE6-001D-4355-9A8D-A8E8CF954CF2}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9A5-44D4-B63D-379A9E1C315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{34A6039C-D774-4927-98CA-9BC8E595BE78}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9A5-44D4-B63D-379A9E1C315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{3FB9F7B1-215A-427B-8A5E-280518C63479}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9A5-44D4-B63D-379A9E1C315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{C731C7F0-48B9-409D-BE8C-BC71E1EDF901}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9A5-44D4-B63D-379A9E1C31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9A5-44D4-B63D-379A9E1C315F}"/>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{CF581562-080D-4EF8-B9AD-C4F6A707D8F8}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3F4-492B-994D-33E8AECD41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{13391763-0D90-4740-9F17-E3AD2C728025}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F4-492B-994D-33E8AECD41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{688CA55D-FD69-4897-B6E5-0FB89B4C5413}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F4-492B-994D-33E8AECD41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{E3D804AF-A586-4308-8F87-94A41A8A1C7D}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F4-492B-994D-33E8AECD41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{6CD2F9FB-7D52-445B-B57B-24143569A515}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F4-492B-994D-33E8AECD41A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{08DA59EF-ACAE-434E-B45E-CE640D7DDCD5}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3F4-492B-994D-33E8AECD41A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{CF7C539B-A98D-4F6F-A782-EC7FD1452B08}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3F4-492B-994D-33E8AECD41A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{5173C851-D304-4714-A705-4EEB1017EE24}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3F4-492B-994D-33E8AECD41A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{18475C3F-983A-4A27-AC8A-029D20F4AFBD}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3F4-492B-994D-33E8AECD41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-3.8</c:v>
                </c:pt>
                <c:pt idx="16">
                  <c:v>-3.8</c:v>
                </c:pt>
                <c:pt idx="24">
                  <c:v>-3.7</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3F4-492B-994D-33E8AECD41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{8C42F1F1-A88D-417F-B2F5-BE2EC0493D2D}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3F4-492B-994D-33E8AECD41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{E912A3B4-7F62-4279-BAFA-5583D5736774}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F4-492B-994D-33E8AECD41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{D420E629-A52F-4228-B119-E17D2D96874C}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F4-492B-994D-33E8AECD41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{1E7E8F3A-6353-4F02-96F6-7FE28608EB1B}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F4-492B-994D-33E8AECD41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{F0A52554-41CF-4147-AAEB-6C558B911B7B}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F4-492B-994D-33E8AECD41A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{D7E1A091-A805-46C1-BC34-ECC412AE2C0F}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3F4-492B-994D-33E8AECD41AC}"/>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{92F63FAE-7AFC-48EE-98E3-35F19989676F}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3F4-492B-994D-33E8AECD41A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{09579D8A-7859-4862-9310-399BCF3AEA1E}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3F4-492B-994D-33E8AECD41AC}"/>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{51AEE434-C0D6-42D2-8BD6-67195E2660F4}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3F4-492B-994D-33E8AECD41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3F4-492B-994D-33E8AECD41AC}"/>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愛日小学校建設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などの起債の元金償還開始により元利償還金が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百万円の増となったことなどにより、前年度と比較して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満期一括償還に備えて必要額を積立てており、起債残高及び減債基金の現在高推移により、適切に対応している。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充当可能基金の残高が増加した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地方債現在高の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などにより、将来負担比率の分子が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東京都新宿区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一般財源の減収などにより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年ぶりに取崩したものの、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施設整備に充当する社会資本等整備基金及び義務教育施設整備等次世代育成基金の取崩しを行ったものの、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収束が見通せない中、区財政を取り巻く環境は依然として不透明であり予断を許さない状況である。こうしたなかにあってもコロナ禍を機とする生活様式の変化などに的確に対応するとともに、感染収束後を見据え、区民生活を支える必要な施策を着実に展開していくためには、安定した財政基盤を確保することが必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世代間の公平性や後年度負担にも十分配慮しながら、区債を効果的に活用するとともに、財政調整基金のほか、その他特定目的基金も可能な限り活用する。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特定目的基金の大半を占める社会資本等整備基金は庁舎の整備や修繕などに充当し、義務教育施設整備等次世代育成基金は小・中学校の整備や修繕などに充当している。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施設整備に充当する社会資本等整備基金及び義務教育施設整備等次世代育成基金の取崩しを行ったものの、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収束が見通せない中、区財政を取り巻く環境は依然として不透明であり予断を許さない状況である。こうしたなかにあってもコロナ禍を機とする生活様式の変化などに的確に対応するとともに、感染収束後を見据え、区民生活を支える必要な施策を着実に展開していくためには、安定した財政基盤を確保することが必要であり、その他特定目的基金も可能な限り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一般財源の減収などにより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年ぶりに取崩したものの、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新型コロナウイルス感染症収束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見通せない中、区財政を取り巻く環境は依然として不透明であり予断を許さない状況である。こうしたなかにあってもコロナ禍を機とする生活様式の変化などに的確に対応するとともに、感染収束後を見据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区民生活を支え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必要な施策を着実に展開していくためには、安定した財政基盤を確保することが必要であ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財政調整基金を効果的に活用する。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取崩を行わなかったため、残高は前年度と比較して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満期一括償還に備えて必要額を積立てており、引き続き、起債残高及び減債基金の現在高推移により、適切に対応していく。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345,231
307,404
18.22
187,633,243
184,112,762
3,468,510
89,285,438
20,375,996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年度からみると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として老朽化が進んでいるが、中長期修繕計画等により計画的に修繕しているため、使用上の問題はない。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年度に公共施設等総合管理計画を策定し、区有施設全体の延床面積を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％削減する目標を掲げている。引き続き、民間への移管、施設の統廃合・複合化等について検討する。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206240" y="5292543"/>
          <a:ext cx="127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258945" y="643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119245" y="643554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258945" y="50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119245" y="529254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2" name="有形固定資産減価償却率平均値テキスト"/>
        <xdr:cNvSpPr txBox="1"/>
      </xdr:nvSpPr>
      <xdr:spPr>
        <a:xfrm>
          <a:off x="4258945" y="5748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157345" y="5893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3537585" y="5890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2867025" y="59335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196465" y="59088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525905" y="59057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103142</xdr:rowOff>
    </xdr:from>
    <xdr:to>
      <xdr:col>23</xdr:col>
      <xdr:colOff>136525</xdr:colOff>
      <xdr:row>33</xdr:row>
      <xdr:rowOff>33292</xdr:rowOff>
    </xdr:to>
    <xdr:sp macro="" textlink="">
      <xdr:nvSpPr>
        <xdr:cNvPr id="93" name="楕円 92"/>
        <xdr:cNvSpPr/>
      </xdr:nvSpPr>
      <xdr:spPr>
        <a:xfrm>
          <a:off x="4157345" y="6222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81569</xdr:rowOff>
    </xdr:from>
    <xdr:ext cx="405111" cy="259045"/>
    <xdr:sp macro="" textlink="">
      <xdr:nvSpPr>
        <xdr:cNvPr id="94" name="有形固定資産減価償却率該当値テキスト"/>
        <xdr:cNvSpPr txBox="1"/>
      </xdr:nvSpPr>
      <xdr:spPr>
        <a:xfrm>
          <a:off x="4258945" y="620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72299</xdr:rowOff>
    </xdr:from>
    <xdr:to>
      <xdr:col>19</xdr:col>
      <xdr:colOff>187325</xdr:colOff>
      <xdr:row>33</xdr:row>
      <xdr:rowOff>2449</xdr:rowOff>
    </xdr:to>
    <xdr:sp macro="" textlink="">
      <xdr:nvSpPr>
        <xdr:cNvPr id="95" name="楕円 94"/>
        <xdr:cNvSpPr/>
      </xdr:nvSpPr>
      <xdr:spPr>
        <a:xfrm>
          <a:off x="3537585" y="61911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123099</xdr:rowOff>
    </xdr:from>
    <xdr:to>
      <xdr:col>23</xdr:col>
      <xdr:colOff>85725</xdr:colOff>
      <xdr:row>32</xdr:row>
      <xdr:rowOff>153942</xdr:rowOff>
    </xdr:to>
    <xdr:cxnSp macro="">
      <xdr:nvCxnSpPr>
        <xdr:cNvPr id="96" name="直線コネクタ 95"/>
        <xdr:cNvCxnSpPr/>
      </xdr:nvCxnSpPr>
      <xdr:spPr>
        <a:xfrm>
          <a:off x="3588385" y="6241959"/>
          <a:ext cx="6197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75383</xdr:rowOff>
    </xdr:from>
    <xdr:to>
      <xdr:col>15</xdr:col>
      <xdr:colOff>187325</xdr:colOff>
      <xdr:row>33</xdr:row>
      <xdr:rowOff>5533</xdr:rowOff>
    </xdr:to>
    <xdr:sp macro="" textlink="">
      <xdr:nvSpPr>
        <xdr:cNvPr id="97" name="楕円 96"/>
        <xdr:cNvSpPr/>
      </xdr:nvSpPr>
      <xdr:spPr>
        <a:xfrm>
          <a:off x="2867025" y="61942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123099</xdr:rowOff>
    </xdr:from>
    <xdr:to>
      <xdr:col>19</xdr:col>
      <xdr:colOff>136525</xdr:colOff>
      <xdr:row>32</xdr:row>
      <xdr:rowOff>126183</xdr:rowOff>
    </xdr:to>
    <xdr:cxnSp macro="">
      <xdr:nvCxnSpPr>
        <xdr:cNvPr id="98" name="直線コネクタ 97"/>
        <xdr:cNvCxnSpPr/>
      </xdr:nvCxnSpPr>
      <xdr:spPr>
        <a:xfrm flipV="1">
          <a:off x="2917825" y="6241959"/>
          <a:ext cx="67056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44541</xdr:rowOff>
    </xdr:from>
    <xdr:to>
      <xdr:col>11</xdr:col>
      <xdr:colOff>187325</xdr:colOff>
      <xdr:row>32</xdr:row>
      <xdr:rowOff>146141</xdr:rowOff>
    </xdr:to>
    <xdr:sp macro="" textlink="">
      <xdr:nvSpPr>
        <xdr:cNvPr id="99" name="楕円 98"/>
        <xdr:cNvSpPr/>
      </xdr:nvSpPr>
      <xdr:spPr>
        <a:xfrm>
          <a:off x="2196465" y="61634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95341</xdr:rowOff>
    </xdr:from>
    <xdr:to>
      <xdr:col>15</xdr:col>
      <xdr:colOff>136525</xdr:colOff>
      <xdr:row>32</xdr:row>
      <xdr:rowOff>126183</xdr:rowOff>
    </xdr:to>
    <xdr:cxnSp macro="">
      <xdr:nvCxnSpPr>
        <xdr:cNvPr id="100" name="直線コネクタ 99"/>
        <xdr:cNvCxnSpPr/>
      </xdr:nvCxnSpPr>
      <xdr:spPr>
        <a:xfrm>
          <a:off x="2247265" y="6214201"/>
          <a:ext cx="67056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166642</xdr:rowOff>
    </xdr:from>
    <xdr:to>
      <xdr:col>7</xdr:col>
      <xdr:colOff>187325</xdr:colOff>
      <xdr:row>32</xdr:row>
      <xdr:rowOff>96792</xdr:rowOff>
    </xdr:to>
    <xdr:sp macro="" textlink="">
      <xdr:nvSpPr>
        <xdr:cNvPr id="101" name="楕円 100"/>
        <xdr:cNvSpPr/>
      </xdr:nvSpPr>
      <xdr:spPr>
        <a:xfrm>
          <a:off x="1525905" y="6117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45992</xdr:rowOff>
    </xdr:from>
    <xdr:to>
      <xdr:col>11</xdr:col>
      <xdr:colOff>136525</xdr:colOff>
      <xdr:row>32</xdr:row>
      <xdr:rowOff>95341</xdr:rowOff>
    </xdr:to>
    <xdr:cxnSp macro="">
      <xdr:nvCxnSpPr>
        <xdr:cNvPr id="102" name="直線コネクタ 101"/>
        <xdr:cNvCxnSpPr/>
      </xdr:nvCxnSpPr>
      <xdr:spPr>
        <a:xfrm>
          <a:off x="1576705" y="6164852"/>
          <a:ext cx="6705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53448</xdr:rowOff>
    </xdr:from>
    <xdr:ext cx="405111" cy="259045"/>
    <xdr:sp macro="" textlink="">
      <xdr:nvSpPr>
        <xdr:cNvPr id="103" name="n_1aveValue有形固定資産減価償却率"/>
        <xdr:cNvSpPr txBox="1"/>
      </xdr:nvSpPr>
      <xdr:spPr>
        <a:xfrm>
          <a:off x="3395989" y="566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104" name="n_2aveValue有形固定資産減価償却率"/>
        <xdr:cNvSpPr txBox="1"/>
      </xdr:nvSpPr>
      <xdr:spPr>
        <a:xfrm>
          <a:off x="2738129" y="5712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71953</xdr:rowOff>
    </xdr:from>
    <xdr:ext cx="405111" cy="259045"/>
    <xdr:sp macro="" textlink="">
      <xdr:nvSpPr>
        <xdr:cNvPr id="105" name="n_3aveValue有形固定資産減価償却率"/>
        <xdr:cNvSpPr txBox="1"/>
      </xdr:nvSpPr>
      <xdr:spPr>
        <a:xfrm>
          <a:off x="2067569" y="568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397009" y="568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165026</xdr:rowOff>
    </xdr:from>
    <xdr:ext cx="405111" cy="259045"/>
    <xdr:sp macro="" textlink="">
      <xdr:nvSpPr>
        <xdr:cNvPr id="107" name="n_1mainValue有形固定資産減価償却率"/>
        <xdr:cNvSpPr txBox="1"/>
      </xdr:nvSpPr>
      <xdr:spPr>
        <a:xfrm>
          <a:off x="3395989" y="628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168110</xdr:rowOff>
    </xdr:from>
    <xdr:ext cx="405111" cy="259045"/>
    <xdr:sp macro="" textlink="">
      <xdr:nvSpPr>
        <xdr:cNvPr id="108" name="n_2mainValue有形固定資産減価償却率"/>
        <xdr:cNvSpPr txBox="1"/>
      </xdr:nvSpPr>
      <xdr:spPr>
        <a:xfrm>
          <a:off x="2738129" y="628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137268</xdr:rowOff>
    </xdr:from>
    <xdr:ext cx="405111" cy="259045"/>
    <xdr:sp macro="" textlink="">
      <xdr:nvSpPr>
        <xdr:cNvPr id="109" name="n_3mainValue有形固定資産減価償却率"/>
        <xdr:cNvSpPr txBox="1"/>
      </xdr:nvSpPr>
      <xdr:spPr>
        <a:xfrm>
          <a:off x="2067569" y="6256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87919</xdr:rowOff>
    </xdr:from>
    <xdr:ext cx="405111" cy="259045"/>
    <xdr:sp macro="" textlink="">
      <xdr:nvSpPr>
        <xdr:cNvPr id="110" name="n_4mainValue有形固定資産減価償却率"/>
        <xdr:cNvSpPr txBox="1"/>
      </xdr:nvSpPr>
      <xdr:spPr>
        <a:xfrm>
          <a:off x="1397009" y="6206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将来負担額よりも充当可能基金残高が大きいため、算出されていない。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954293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959423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3027660" y="5196628"/>
          <a:ext cx="1269" cy="121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3080365" y="641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2963525" y="64113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3080365"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3080365" y="51242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3001625" y="51458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235900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168844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101788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034732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119168</xdr:rowOff>
    </xdr:from>
    <xdr:to>
      <xdr:col>60</xdr:col>
      <xdr:colOff>123825</xdr:colOff>
      <xdr:row>27</xdr:row>
      <xdr:rowOff>49318</xdr:rowOff>
    </xdr:to>
    <xdr:sp macro="" textlink="">
      <xdr:nvSpPr>
        <xdr:cNvPr id="155" name="楕円 154"/>
        <xdr:cNvSpPr/>
      </xdr:nvSpPr>
      <xdr:spPr>
        <a:xfrm>
          <a:off x="10347325" y="5232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80586</xdr:colOff>
      <xdr:row>24</xdr:row>
      <xdr:rowOff>150935</xdr:rowOff>
    </xdr:from>
    <xdr:ext cx="340478" cy="259045"/>
    <xdr:sp macro="" textlink="">
      <xdr:nvSpPr>
        <xdr:cNvPr id="156" name="n_1aveValue債務償還比率"/>
        <xdr:cNvSpPr txBox="1"/>
      </xdr:nvSpPr>
      <xdr:spPr>
        <a:xfrm>
          <a:off x="1224972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7" name="n_2aveValue債務償還比率"/>
        <xdr:cNvSpPr txBox="1"/>
      </xdr:nvSpPr>
      <xdr:spPr>
        <a:xfrm>
          <a:off x="1159186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8" name="n_3aveValue債務償還比率"/>
        <xdr:cNvSpPr txBox="1"/>
      </xdr:nvSpPr>
      <xdr:spPr>
        <a:xfrm>
          <a:off x="1092130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9" name="n_4aveValue債務償還比率"/>
        <xdr:cNvSpPr txBox="1"/>
      </xdr:nvSpPr>
      <xdr:spPr>
        <a:xfrm>
          <a:off x="1025074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27</xdr:row>
      <xdr:rowOff>40445</xdr:rowOff>
    </xdr:from>
    <xdr:ext cx="340478" cy="259045"/>
    <xdr:sp macro="" textlink="">
      <xdr:nvSpPr>
        <xdr:cNvPr id="160" name="n_4mainValue債務償還比率"/>
        <xdr:cNvSpPr txBox="1"/>
      </xdr:nvSpPr>
      <xdr:spPr>
        <a:xfrm>
          <a:off x="10250746" y="532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345,231
307,404
18.22
187,633,243
184,112,762
3,468,510
89,285,438
20,375,996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086225" y="5534842"/>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124960" y="70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02082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76035</xdr:rowOff>
    </xdr:from>
    <xdr:ext cx="405111" cy="259045"/>
    <xdr:sp macro="" textlink="">
      <xdr:nvSpPr>
        <xdr:cNvPr id="63" name="【道路】&#10;有形固定資産減価償却率平均値テキスト"/>
        <xdr:cNvSpPr txBox="1"/>
      </xdr:nvSpPr>
      <xdr:spPr>
        <a:xfrm>
          <a:off x="4124960" y="6278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036060" y="642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312160" y="6412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51460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73990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965200" y="6607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4" name="楕円 73"/>
        <xdr:cNvSpPr/>
      </xdr:nvSpPr>
      <xdr:spPr>
        <a:xfrm>
          <a:off x="4036060" y="663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5" name="【道路】&#10;有形固定資産減価償却率該当値テキスト"/>
        <xdr:cNvSpPr txBox="1"/>
      </xdr:nvSpPr>
      <xdr:spPr>
        <a:xfrm>
          <a:off x="412496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80917</xdr:rowOff>
    </xdr:from>
    <xdr:to>
      <xdr:col>20</xdr:col>
      <xdr:colOff>38100</xdr:colOff>
      <xdr:row>40</xdr:row>
      <xdr:rowOff>11067</xdr:rowOff>
    </xdr:to>
    <xdr:sp macro="" textlink="">
      <xdr:nvSpPr>
        <xdr:cNvPr id="76" name="楕円 75"/>
        <xdr:cNvSpPr/>
      </xdr:nvSpPr>
      <xdr:spPr>
        <a:xfrm>
          <a:off x="3312160" y="66188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131717</xdr:rowOff>
    </xdr:from>
    <xdr:to>
      <xdr:col>24</xdr:col>
      <xdr:colOff>63500</xdr:colOff>
      <xdr:row>39</xdr:row>
      <xdr:rowOff>149678</xdr:rowOff>
    </xdr:to>
    <xdr:cxnSp macro="">
      <xdr:nvCxnSpPr>
        <xdr:cNvPr id="77" name="直線コネクタ 76"/>
        <xdr:cNvCxnSpPr/>
      </xdr:nvCxnSpPr>
      <xdr:spPr>
        <a:xfrm>
          <a:off x="3355340" y="6669677"/>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8" name="楕円 77"/>
        <xdr:cNvSpPr/>
      </xdr:nvSpPr>
      <xdr:spPr>
        <a:xfrm>
          <a:off x="251460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131717</xdr:rowOff>
    </xdr:from>
    <xdr:to>
      <xdr:col>19</xdr:col>
      <xdr:colOff>177800</xdr:colOff>
      <xdr:row>39</xdr:row>
      <xdr:rowOff>133350</xdr:rowOff>
    </xdr:to>
    <xdr:cxnSp macro="">
      <xdr:nvCxnSpPr>
        <xdr:cNvPr id="79" name="直線コネクタ 78"/>
        <xdr:cNvCxnSpPr/>
      </xdr:nvCxnSpPr>
      <xdr:spPr>
        <a:xfrm flipV="1">
          <a:off x="2565400" y="6669677"/>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67854</xdr:rowOff>
    </xdr:from>
    <xdr:to>
      <xdr:col>10</xdr:col>
      <xdr:colOff>165100</xdr:colOff>
      <xdr:row>39</xdr:row>
      <xdr:rowOff>169454</xdr:rowOff>
    </xdr:to>
    <xdr:sp macro="" textlink="">
      <xdr:nvSpPr>
        <xdr:cNvPr id="80" name="楕円 79"/>
        <xdr:cNvSpPr/>
      </xdr:nvSpPr>
      <xdr:spPr>
        <a:xfrm>
          <a:off x="1739900" y="66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118654</xdr:rowOff>
    </xdr:from>
    <xdr:to>
      <xdr:col>15</xdr:col>
      <xdr:colOff>50800</xdr:colOff>
      <xdr:row>39</xdr:row>
      <xdr:rowOff>133350</xdr:rowOff>
    </xdr:to>
    <xdr:cxnSp macro="">
      <xdr:nvCxnSpPr>
        <xdr:cNvPr id="81" name="直線コネクタ 80"/>
        <xdr:cNvCxnSpPr/>
      </xdr:nvCxnSpPr>
      <xdr:spPr>
        <a:xfrm>
          <a:off x="1790700" y="6656614"/>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44994</xdr:rowOff>
    </xdr:from>
    <xdr:to>
      <xdr:col>6</xdr:col>
      <xdr:colOff>38100</xdr:colOff>
      <xdr:row>39</xdr:row>
      <xdr:rowOff>146594</xdr:rowOff>
    </xdr:to>
    <xdr:sp macro="" textlink="">
      <xdr:nvSpPr>
        <xdr:cNvPr id="82" name="楕円 81"/>
        <xdr:cNvSpPr/>
      </xdr:nvSpPr>
      <xdr:spPr>
        <a:xfrm>
          <a:off x="965200" y="65829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95794</xdr:rowOff>
    </xdr:from>
    <xdr:to>
      <xdr:col>10</xdr:col>
      <xdr:colOff>114300</xdr:colOff>
      <xdr:row>39</xdr:row>
      <xdr:rowOff>118654</xdr:rowOff>
    </xdr:to>
    <xdr:cxnSp macro="">
      <xdr:nvCxnSpPr>
        <xdr:cNvPr id="83" name="直線コネクタ 82"/>
        <xdr:cNvCxnSpPr/>
      </xdr:nvCxnSpPr>
      <xdr:spPr>
        <a:xfrm>
          <a:off x="1008380" y="6633754"/>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4" name="n_1aveValue【道路】&#10;有形固定資産減価償却率"/>
        <xdr:cNvSpPr txBox="1"/>
      </xdr:nvSpPr>
      <xdr:spPr>
        <a:xfrm>
          <a:off x="3170564" y="619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5" name="n_2aveValue【道路】&#10;有形固定資産減価償却率"/>
        <xdr:cNvSpPr txBox="1"/>
      </xdr:nvSpPr>
      <xdr:spPr>
        <a:xfrm>
          <a:off x="23857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6" name="n_3aveValue【道路】&#10;有形固定資産減価償却率"/>
        <xdr:cNvSpPr txBox="1"/>
      </xdr:nvSpPr>
      <xdr:spPr>
        <a:xfrm>
          <a:off x="16110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83630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2194</xdr:rowOff>
    </xdr:from>
    <xdr:ext cx="405111" cy="259045"/>
    <xdr:sp macro="" textlink="">
      <xdr:nvSpPr>
        <xdr:cNvPr id="88" name="n_1mainValue【道路】&#10;有形固定資産減価償却率"/>
        <xdr:cNvSpPr txBox="1"/>
      </xdr:nvSpPr>
      <xdr:spPr>
        <a:xfrm>
          <a:off x="3170564" y="670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9" name="n_2mainValue【道路】&#10;有形固定資産減価償却率"/>
        <xdr:cNvSpPr txBox="1"/>
      </xdr:nvSpPr>
      <xdr:spPr>
        <a:xfrm>
          <a:off x="238570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160581</xdr:rowOff>
    </xdr:from>
    <xdr:ext cx="405111" cy="259045"/>
    <xdr:sp macro="" textlink="">
      <xdr:nvSpPr>
        <xdr:cNvPr id="90" name="n_3mainValue【道路】&#10;有形固定資産減価償却率"/>
        <xdr:cNvSpPr txBox="1"/>
      </xdr:nvSpPr>
      <xdr:spPr>
        <a:xfrm>
          <a:off x="1611004" y="66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163121</xdr:rowOff>
    </xdr:from>
    <xdr:ext cx="405111" cy="259045"/>
    <xdr:sp macro="" textlink="">
      <xdr:nvSpPr>
        <xdr:cNvPr id="91" name="n_4mainValue【道路】&#10;有形固定資産減価償却率"/>
        <xdr:cNvSpPr txBox="1"/>
      </xdr:nvSpPr>
      <xdr:spPr>
        <a:xfrm>
          <a:off x="836304"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9219565" y="5703380"/>
          <a:ext cx="0" cy="1233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9258300" y="69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9154160" y="6936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9258300" y="548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9154160" y="5703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9258300" y="6602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9192260" y="67471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8445500" y="674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7670800" y="67382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687324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098540" y="681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166560</xdr:rowOff>
    </xdr:from>
    <xdr:to>
      <xdr:col>55</xdr:col>
      <xdr:colOff>50800</xdr:colOff>
      <xdr:row>41</xdr:row>
      <xdr:rowOff>96710</xdr:rowOff>
    </xdr:to>
    <xdr:sp macro="" textlink="">
      <xdr:nvSpPr>
        <xdr:cNvPr id="131" name="楕円 130"/>
        <xdr:cNvSpPr/>
      </xdr:nvSpPr>
      <xdr:spPr>
        <a:xfrm>
          <a:off x="9192260" y="6872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81487</xdr:rowOff>
    </xdr:from>
    <xdr:ext cx="469744" cy="259045"/>
    <xdr:sp macro="" textlink="">
      <xdr:nvSpPr>
        <xdr:cNvPr id="132" name="【道路】&#10;一人当たり延長該当値テキスト"/>
        <xdr:cNvSpPr txBox="1"/>
      </xdr:nvSpPr>
      <xdr:spPr>
        <a:xfrm>
          <a:off x="9258300" y="678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168084</xdr:rowOff>
    </xdr:from>
    <xdr:to>
      <xdr:col>50</xdr:col>
      <xdr:colOff>165100</xdr:colOff>
      <xdr:row>41</xdr:row>
      <xdr:rowOff>98234</xdr:rowOff>
    </xdr:to>
    <xdr:sp macro="" textlink="">
      <xdr:nvSpPr>
        <xdr:cNvPr id="133" name="楕円 132"/>
        <xdr:cNvSpPr/>
      </xdr:nvSpPr>
      <xdr:spPr>
        <a:xfrm>
          <a:off x="8445500" y="6873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45910</xdr:rowOff>
    </xdr:from>
    <xdr:to>
      <xdr:col>55</xdr:col>
      <xdr:colOff>0</xdr:colOff>
      <xdr:row>41</xdr:row>
      <xdr:rowOff>47434</xdr:rowOff>
    </xdr:to>
    <xdr:cxnSp macro="">
      <xdr:nvCxnSpPr>
        <xdr:cNvPr id="134" name="直線コネクタ 133"/>
        <xdr:cNvCxnSpPr/>
      </xdr:nvCxnSpPr>
      <xdr:spPr>
        <a:xfrm flipV="1">
          <a:off x="8496300" y="6919150"/>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166942</xdr:rowOff>
    </xdr:from>
    <xdr:to>
      <xdr:col>46</xdr:col>
      <xdr:colOff>38100</xdr:colOff>
      <xdr:row>41</xdr:row>
      <xdr:rowOff>97092</xdr:rowOff>
    </xdr:to>
    <xdr:sp macro="" textlink="">
      <xdr:nvSpPr>
        <xdr:cNvPr id="135" name="楕円 134"/>
        <xdr:cNvSpPr/>
      </xdr:nvSpPr>
      <xdr:spPr>
        <a:xfrm>
          <a:off x="7670800" y="68725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46292</xdr:rowOff>
    </xdr:from>
    <xdr:to>
      <xdr:col>50</xdr:col>
      <xdr:colOff>114300</xdr:colOff>
      <xdr:row>41</xdr:row>
      <xdr:rowOff>47434</xdr:rowOff>
    </xdr:to>
    <xdr:cxnSp macro="">
      <xdr:nvCxnSpPr>
        <xdr:cNvPr id="136" name="直線コネクタ 135"/>
        <xdr:cNvCxnSpPr/>
      </xdr:nvCxnSpPr>
      <xdr:spPr>
        <a:xfrm>
          <a:off x="7713980" y="6919532"/>
          <a:ext cx="7823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165608</xdr:rowOff>
    </xdr:from>
    <xdr:to>
      <xdr:col>41</xdr:col>
      <xdr:colOff>101600</xdr:colOff>
      <xdr:row>41</xdr:row>
      <xdr:rowOff>95758</xdr:rowOff>
    </xdr:to>
    <xdr:sp macro="" textlink="">
      <xdr:nvSpPr>
        <xdr:cNvPr id="137" name="楕円 136"/>
        <xdr:cNvSpPr/>
      </xdr:nvSpPr>
      <xdr:spPr>
        <a:xfrm>
          <a:off x="6873240" y="68712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44958</xdr:rowOff>
    </xdr:from>
    <xdr:to>
      <xdr:col>45</xdr:col>
      <xdr:colOff>177800</xdr:colOff>
      <xdr:row>41</xdr:row>
      <xdr:rowOff>46292</xdr:rowOff>
    </xdr:to>
    <xdr:cxnSp macro="">
      <xdr:nvCxnSpPr>
        <xdr:cNvPr id="138" name="直線コネクタ 137"/>
        <xdr:cNvCxnSpPr/>
      </xdr:nvCxnSpPr>
      <xdr:spPr>
        <a:xfrm>
          <a:off x="6924040" y="6918198"/>
          <a:ext cx="78994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163703</xdr:rowOff>
    </xdr:from>
    <xdr:to>
      <xdr:col>36</xdr:col>
      <xdr:colOff>165100</xdr:colOff>
      <xdr:row>41</xdr:row>
      <xdr:rowOff>93853</xdr:rowOff>
    </xdr:to>
    <xdr:sp macro="" textlink="">
      <xdr:nvSpPr>
        <xdr:cNvPr id="139" name="楕円 138"/>
        <xdr:cNvSpPr/>
      </xdr:nvSpPr>
      <xdr:spPr>
        <a:xfrm>
          <a:off x="6098540" y="68693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43053</xdr:rowOff>
    </xdr:from>
    <xdr:to>
      <xdr:col>41</xdr:col>
      <xdr:colOff>50800</xdr:colOff>
      <xdr:row>41</xdr:row>
      <xdr:rowOff>44958</xdr:rowOff>
    </xdr:to>
    <xdr:cxnSp macro="">
      <xdr:nvCxnSpPr>
        <xdr:cNvPr id="140" name="直線コネクタ 139"/>
        <xdr:cNvCxnSpPr/>
      </xdr:nvCxnSpPr>
      <xdr:spPr>
        <a:xfrm>
          <a:off x="6149340" y="6916293"/>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8271587" y="65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750958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671202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144" name="n_4aveValue【道路】&#10;一人当たり延長"/>
        <xdr:cNvSpPr txBox="1"/>
      </xdr:nvSpPr>
      <xdr:spPr>
        <a:xfrm>
          <a:off x="5937327" y="65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89361</xdr:rowOff>
    </xdr:from>
    <xdr:ext cx="469744" cy="259045"/>
    <xdr:sp macro="" textlink="">
      <xdr:nvSpPr>
        <xdr:cNvPr id="145" name="n_1mainValue【道路】&#10;一人当たり延長"/>
        <xdr:cNvSpPr txBox="1"/>
      </xdr:nvSpPr>
      <xdr:spPr>
        <a:xfrm>
          <a:off x="8271587" y="69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88219</xdr:rowOff>
    </xdr:from>
    <xdr:ext cx="469744" cy="259045"/>
    <xdr:sp macro="" textlink="">
      <xdr:nvSpPr>
        <xdr:cNvPr id="146" name="n_2mainValue【道路】&#10;一人当たり延長"/>
        <xdr:cNvSpPr txBox="1"/>
      </xdr:nvSpPr>
      <xdr:spPr>
        <a:xfrm>
          <a:off x="7509587" y="69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86885</xdr:rowOff>
    </xdr:from>
    <xdr:ext cx="469744" cy="259045"/>
    <xdr:sp macro="" textlink="">
      <xdr:nvSpPr>
        <xdr:cNvPr id="147" name="n_3mainValue【道路】&#10;一人当たり延長"/>
        <xdr:cNvSpPr txBox="1"/>
      </xdr:nvSpPr>
      <xdr:spPr>
        <a:xfrm>
          <a:off x="6712027" y="69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84980</xdr:rowOff>
    </xdr:from>
    <xdr:ext cx="469744" cy="259045"/>
    <xdr:sp macro="" textlink="">
      <xdr:nvSpPr>
        <xdr:cNvPr id="148" name="n_4mainValue【道路】&#10;一人当たり延長"/>
        <xdr:cNvSpPr txBox="1"/>
      </xdr:nvSpPr>
      <xdr:spPr>
        <a:xfrm>
          <a:off x="5937327" y="69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086225" y="9545574"/>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12496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020820" y="10677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124960" y="9324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020820" y="9545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76" name="【橋りょう・トンネル】&#10;有形固定資産減価償却率平均値テキスト"/>
        <xdr:cNvSpPr txBox="1"/>
      </xdr:nvSpPr>
      <xdr:spPr>
        <a:xfrm>
          <a:off x="412496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03606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312160" y="100784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514600" y="10054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739900" y="10043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965200" y="100045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72644</xdr:rowOff>
    </xdr:from>
    <xdr:to>
      <xdr:col>24</xdr:col>
      <xdr:colOff>114300</xdr:colOff>
      <xdr:row>61</xdr:row>
      <xdr:rowOff>2794</xdr:rowOff>
    </xdr:to>
    <xdr:sp macro="" textlink="">
      <xdr:nvSpPr>
        <xdr:cNvPr id="187" name="楕円 186"/>
        <xdr:cNvSpPr/>
      </xdr:nvSpPr>
      <xdr:spPr>
        <a:xfrm>
          <a:off x="4036060" y="10131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51071</xdr:rowOff>
    </xdr:from>
    <xdr:ext cx="405111" cy="259045"/>
    <xdr:sp macro="" textlink="">
      <xdr:nvSpPr>
        <xdr:cNvPr id="188" name="【橋りょう・トンネル】&#10;有形固定資産減価償却率該当値テキスト"/>
        <xdr:cNvSpPr txBox="1"/>
      </xdr:nvSpPr>
      <xdr:spPr>
        <a:xfrm>
          <a:off x="4124960"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54356</xdr:rowOff>
    </xdr:from>
    <xdr:to>
      <xdr:col>20</xdr:col>
      <xdr:colOff>38100</xdr:colOff>
      <xdr:row>60</xdr:row>
      <xdr:rowOff>155956</xdr:rowOff>
    </xdr:to>
    <xdr:sp macro="" textlink="">
      <xdr:nvSpPr>
        <xdr:cNvPr id="189" name="楕円 188"/>
        <xdr:cNvSpPr/>
      </xdr:nvSpPr>
      <xdr:spPr>
        <a:xfrm>
          <a:off x="3312160" y="101127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105156</xdr:rowOff>
    </xdr:from>
    <xdr:to>
      <xdr:col>24</xdr:col>
      <xdr:colOff>63500</xdr:colOff>
      <xdr:row>60</xdr:row>
      <xdr:rowOff>123444</xdr:rowOff>
    </xdr:to>
    <xdr:cxnSp macro="">
      <xdr:nvCxnSpPr>
        <xdr:cNvPr id="190" name="直線コネクタ 189"/>
        <xdr:cNvCxnSpPr/>
      </xdr:nvCxnSpPr>
      <xdr:spPr>
        <a:xfrm>
          <a:off x="3355340" y="10163556"/>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91" name="楕円 190"/>
        <xdr:cNvSpPr/>
      </xdr:nvSpPr>
      <xdr:spPr>
        <a:xfrm>
          <a:off x="25146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105156</xdr:rowOff>
    </xdr:to>
    <xdr:cxnSp macro="">
      <xdr:nvCxnSpPr>
        <xdr:cNvPr id="192" name="直線コネクタ 191"/>
        <xdr:cNvCxnSpPr/>
      </xdr:nvCxnSpPr>
      <xdr:spPr>
        <a:xfrm>
          <a:off x="2565400" y="10149840"/>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49784</xdr:rowOff>
    </xdr:from>
    <xdr:to>
      <xdr:col>10</xdr:col>
      <xdr:colOff>165100</xdr:colOff>
      <xdr:row>60</xdr:row>
      <xdr:rowOff>151384</xdr:rowOff>
    </xdr:to>
    <xdr:sp macro="" textlink="">
      <xdr:nvSpPr>
        <xdr:cNvPr id="193" name="楕円 192"/>
        <xdr:cNvSpPr/>
      </xdr:nvSpPr>
      <xdr:spPr>
        <a:xfrm>
          <a:off x="17399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60</xdr:row>
      <xdr:rowOff>100584</xdr:rowOff>
    </xdr:to>
    <xdr:cxnSp macro="">
      <xdr:nvCxnSpPr>
        <xdr:cNvPr id="194" name="直線コネクタ 193"/>
        <xdr:cNvCxnSpPr/>
      </xdr:nvCxnSpPr>
      <xdr:spPr>
        <a:xfrm flipV="1">
          <a:off x="1790700" y="10149840"/>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47498</xdr:rowOff>
    </xdr:from>
    <xdr:to>
      <xdr:col>6</xdr:col>
      <xdr:colOff>38100</xdr:colOff>
      <xdr:row>60</xdr:row>
      <xdr:rowOff>149098</xdr:rowOff>
    </xdr:to>
    <xdr:sp macro="" textlink="">
      <xdr:nvSpPr>
        <xdr:cNvPr id="195" name="楕円 194"/>
        <xdr:cNvSpPr/>
      </xdr:nvSpPr>
      <xdr:spPr>
        <a:xfrm>
          <a:off x="965200" y="101058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98298</xdr:rowOff>
    </xdr:from>
    <xdr:to>
      <xdr:col>10</xdr:col>
      <xdr:colOff>114300</xdr:colOff>
      <xdr:row>60</xdr:row>
      <xdr:rowOff>100584</xdr:rowOff>
    </xdr:to>
    <xdr:cxnSp macro="">
      <xdr:nvCxnSpPr>
        <xdr:cNvPr id="196" name="直線コネクタ 195"/>
        <xdr:cNvCxnSpPr/>
      </xdr:nvCxnSpPr>
      <xdr:spPr>
        <a:xfrm>
          <a:off x="1008380" y="10156698"/>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138193</xdr:rowOff>
    </xdr:from>
    <xdr:ext cx="405111" cy="259045"/>
    <xdr:sp macro="" textlink="">
      <xdr:nvSpPr>
        <xdr:cNvPr id="197" name="n_1aveValue【橋りょう・トンネル】&#10;有形固定資産減価償却率"/>
        <xdr:cNvSpPr txBox="1"/>
      </xdr:nvSpPr>
      <xdr:spPr>
        <a:xfrm>
          <a:off x="3170564"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110761</xdr:rowOff>
    </xdr:from>
    <xdr:ext cx="405111" cy="259045"/>
    <xdr:sp macro="" textlink="">
      <xdr:nvSpPr>
        <xdr:cNvPr id="198" name="n_2aveValue【橋りょう・トンネル】&#10;有形固定資産減価償却率"/>
        <xdr:cNvSpPr txBox="1"/>
      </xdr:nvSpPr>
      <xdr:spPr>
        <a:xfrm>
          <a:off x="2385704" y="983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9" name="n_3aveValue【橋りょう・トンネル】&#10;有形固定資産減価償却率"/>
        <xdr:cNvSpPr txBox="1"/>
      </xdr:nvSpPr>
      <xdr:spPr>
        <a:xfrm>
          <a:off x="1611004" y="982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200" name="n_4aveValue【橋りょう・トンネル】&#10;有形固定資産減価償却率"/>
        <xdr:cNvSpPr txBox="1"/>
      </xdr:nvSpPr>
      <xdr:spPr>
        <a:xfrm>
          <a:off x="836304" y="978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147083</xdr:rowOff>
    </xdr:from>
    <xdr:ext cx="405111" cy="259045"/>
    <xdr:sp macro="" textlink="">
      <xdr:nvSpPr>
        <xdr:cNvPr id="201" name="n_1mainValue【橋りょう・トンネル】&#10;有形固定資産減価償却率"/>
        <xdr:cNvSpPr txBox="1"/>
      </xdr:nvSpPr>
      <xdr:spPr>
        <a:xfrm>
          <a:off x="317056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202" name="n_2mainValue【橋りょう・トンネル】&#10;有形固定資産減価償却率"/>
        <xdr:cNvSpPr txBox="1"/>
      </xdr:nvSpPr>
      <xdr:spPr>
        <a:xfrm>
          <a:off x="238570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142511</xdr:rowOff>
    </xdr:from>
    <xdr:ext cx="405111" cy="259045"/>
    <xdr:sp macro="" textlink="">
      <xdr:nvSpPr>
        <xdr:cNvPr id="203" name="n_3mainValue【橋りょう・トンネル】&#10;有形固定資産減価償却率"/>
        <xdr:cNvSpPr txBox="1"/>
      </xdr:nvSpPr>
      <xdr:spPr>
        <a:xfrm>
          <a:off x="161100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140225</xdr:rowOff>
    </xdr:from>
    <xdr:ext cx="405111" cy="259045"/>
    <xdr:sp macro="" textlink="">
      <xdr:nvSpPr>
        <xdr:cNvPr id="204" name="n_4mainValue【橋りょう・トンネル】&#10;有形固定資産減価償却率"/>
        <xdr:cNvSpPr txBox="1"/>
      </xdr:nvSpPr>
      <xdr:spPr>
        <a:xfrm>
          <a:off x="83630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9219565" y="9407057"/>
          <a:ext cx="0" cy="137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9258300" y="1078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9154160" y="1078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9258300" y="918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9154160" y="9407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33" name="【橋りょう・トンネル】&#10;一人当たり有形固定資産（償却資産）額平均値テキスト"/>
        <xdr:cNvSpPr txBox="1"/>
      </xdr:nvSpPr>
      <xdr:spPr>
        <a:xfrm>
          <a:off x="9258300" y="1031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9192260" y="10464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8445500" y="104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7670800" y="10463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687324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098540" y="104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116756</xdr:rowOff>
    </xdr:from>
    <xdr:to>
      <xdr:col>55</xdr:col>
      <xdr:colOff>50800</xdr:colOff>
      <xdr:row>64</xdr:row>
      <xdr:rowOff>46906</xdr:rowOff>
    </xdr:to>
    <xdr:sp macro="" textlink="">
      <xdr:nvSpPr>
        <xdr:cNvPr id="244" name="楕円 243"/>
        <xdr:cNvSpPr/>
      </xdr:nvSpPr>
      <xdr:spPr>
        <a:xfrm>
          <a:off x="9192260" y="106780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31683</xdr:rowOff>
    </xdr:from>
    <xdr:ext cx="534377" cy="259045"/>
    <xdr:sp macro="" textlink="">
      <xdr:nvSpPr>
        <xdr:cNvPr id="245" name="【橋りょう・トンネル】&#10;一人当たり有形固定資産（償却資産）額該当値テキスト"/>
        <xdr:cNvSpPr txBox="1"/>
      </xdr:nvSpPr>
      <xdr:spPr>
        <a:xfrm>
          <a:off x="9258300" y="105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118120</xdr:rowOff>
    </xdr:from>
    <xdr:to>
      <xdr:col>50</xdr:col>
      <xdr:colOff>165100</xdr:colOff>
      <xdr:row>64</xdr:row>
      <xdr:rowOff>48270</xdr:rowOff>
    </xdr:to>
    <xdr:sp macro="" textlink="">
      <xdr:nvSpPr>
        <xdr:cNvPr id="246" name="楕円 245"/>
        <xdr:cNvSpPr/>
      </xdr:nvSpPr>
      <xdr:spPr>
        <a:xfrm>
          <a:off x="8445500" y="1067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167556</xdr:rowOff>
    </xdr:from>
    <xdr:to>
      <xdr:col>55</xdr:col>
      <xdr:colOff>0</xdr:colOff>
      <xdr:row>63</xdr:row>
      <xdr:rowOff>168920</xdr:rowOff>
    </xdr:to>
    <xdr:cxnSp macro="">
      <xdr:nvCxnSpPr>
        <xdr:cNvPr id="247" name="直線コネクタ 246"/>
        <xdr:cNvCxnSpPr/>
      </xdr:nvCxnSpPr>
      <xdr:spPr>
        <a:xfrm flipV="1">
          <a:off x="8496300" y="10728876"/>
          <a:ext cx="7239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118555</xdr:rowOff>
    </xdr:from>
    <xdr:to>
      <xdr:col>46</xdr:col>
      <xdr:colOff>38100</xdr:colOff>
      <xdr:row>64</xdr:row>
      <xdr:rowOff>48705</xdr:rowOff>
    </xdr:to>
    <xdr:sp macro="" textlink="">
      <xdr:nvSpPr>
        <xdr:cNvPr id="248" name="楕円 247"/>
        <xdr:cNvSpPr/>
      </xdr:nvSpPr>
      <xdr:spPr>
        <a:xfrm>
          <a:off x="7670800" y="10679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168920</xdr:rowOff>
    </xdr:from>
    <xdr:to>
      <xdr:col>50</xdr:col>
      <xdr:colOff>114300</xdr:colOff>
      <xdr:row>63</xdr:row>
      <xdr:rowOff>169355</xdr:rowOff>
    </xdr:to>
    <xdr:cxnSp macro="">
      <xdr:nvCxnSpPr>
        <xdr:cNvPr id="249" name="直線コネクタ 248"/>
        <xdr:cNvCxnSpPr/>
      </xdr:nvCxnSpPr>
      <xdr:spPr>
        <a:xfrm flipV="1">
          <a:off x="7713980" y="10730240"/>
          <a:ext cx="78232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119979</xdr:rowOff>
    </xdr:from>
    <xdr:to>
      <xdr:col>41</xdr:col>
      <xdr:colOff>101600</xdr:colOff>
      <xdr:row>64</xdr:row>
      <xdr:rowOff>50129</xdr:rowOff>
    </xdr:to>
    <xdr:sp macro="" textlink="">
      <xdr:nvSpPr>
        <xdr:cNvPr id="250" name="楕円 249"/>
        <xdr:cNvSpPr/>
      </xdr:nvSpPr>
      <xdr:spPr>
        <a:xfrm>
          <a:off x="6873240" y="10681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169355</xdr:rowOff>
    </xdr:from>
    <xdr:to>
      <xdr:col>45</xdr:col>
      <xdr:colOff>177800</xdr:colOff>
      <xdr:row>63</xdr:row>
      <xdr:rowOff>170779</xdr:rowOff>
    </xdr:to>
    <xdr:cxnSp macro="">
      <xdr:nvCxnSpPr>
        <xdr:cNvPr id="251" name="直線コネクタ 250"/>
        <xdr:cNvCxnSpPr/>
      </xdr:nvCxnSpPr>
      <xdr:spPr>
        <a:xfrm flipV="1">
          <a:off x="6924040" y="10730675"/>
          <a:ext cx="78994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120757</xdr:rowOff>
    </xdr:from>
    <xdr:to>
      <xdr:col>36</xdr:col>
      <xdr:colOff>165100</xdr:colOff>
      <xdr:row>64</xdr:row>
      <xdr:rowOff>50907</xdr:rowOff>
    </xdr:to>
    <xdr:sp macro="" textlink="">
      <xdr:nvSpPr>
        <xdr:cNvPr id="252" name="楕円 251"/>
        <xdr:cNvSpPr/>
      </xdr:nvSpPr>
      <xdr:spPr>
        <a:xfrm>
          <a:off x="6098540" y="106820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170779</xdr:rowOff>
    </xdr:from>
    <xdr:to>
      <xdr:col>41</xdr:col>
      <xdr:colOff>50800</xdr:colOff>
      <xdr:row>64</xdr:row>
      <xdr:rowOff>107</xdr:rowOff>
    </xdr:to>
    <xdr:cxnSp macro="">
      <xdr:nvCxnSpPr>
        <xdr:cNvPr id="253" name="直線コネクタ 252"/>
        <xdr:cNvCxnSpPr/>
      </xdr:nvCxnSpPr>
      <xdr:spPr>
        <a:xfrm flipV="1">
          <a:off x="6149340" y="1073209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54" name="n_1aveValue【橋りょう・トンネル】&#10;一人当たり有形固定資産（償却資産）額"/>
        <xdr:cNvSpPr txBox="1"/>
      </xdr:nvSpPr>
      <xdr:spPr>
        <a:xfrm>
          <a:off x="8239271" y="1023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55" name="n_2aveValue【橋りょう・トンネル】&#10;一人当たり有形固定資産（償却資産）額"/>
        <xdr:cNvSpPr txBox="1"/>
      </xdr:nvSpPr>
      <xdr:spPr>
        <a:xfrm>
          <a:off x="7477271" y="102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56" name="n_3aveValue【橋りょう・トンネル】&#10;一人当たり有形固定資産（償却資産）額"/>
        <xdr:cNvSpPr txBox="1"/>
      </xdr:nvSpPr>
      <xdr:spPr>
        <a:xfrm>
          <a:off x="6702571" y="102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57" name="n_4aveValue【橋りょう・トンネル】&#10;一人当たり有形固定資産（償却資産）額"/>
        <xdr:cNvSpPr txBox="1"/>
      </xdr:nvSpPr>
      <xdr:spPr>
        <a:xfrm>
          <a:off x="5905011" y="102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39397</xdr:rowOff>
    </xdr:from>
    <xdr:ext cx="534377" cy="259045"/>
    <xdr:sp macro="" textlink="">
      <xdr:nvSpPr>
        <xdr:cNvPr id="258" name="n_1mainValue【橋りょう・トンネル】&#10;一人当たり有形固定資産（償却資産）額"/>
        <xdr:cNvSpPr txBox="1"/>
      </xdr:nvSpPr>
      <xdr:spPr>
        <a:xfrm>
          <a:off x="8239271" y="1076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39832</xdr:rowOff>
    </xdr:from>
    <xdr:ext cx="534377" cy="259045"/>
    <xdr:sp macro="" textlink="">
      <xdr:nvSpPr>
        <xdr:cNvPr id="259" name="n_2mainValue【橋りょう・トンネル】&#10;一人当たり有形固定資産（償却資産）額"/>
        <xdr:cNvSpPr txBox="1"/>
      </xdr:nvSpPr>
      <xdr:spPr>
        <a:xfrm>
          <a:off x="7477271" y="107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41256</xdr:rowOff>
    </xdr:from>
    <xdr:ext cx="534377" cy="259045"/>
    <xdr:sp macro="" textlink="">
      <xdr:nvSpPr>
        <xdr:cNvPr id="260" name="n_3mainValue【橋りょう・トンネル】&#10;一人当たり有形固定資産（償却資産）額"/>
        <xdr:cNvSpPr txBox="1"/>
      </xdr:nvSpPr>
      <xdr:spPr>
        <a:xfrm>
          <a:off x="6702571" y="107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42034</xdr:rowOff>
    </xdr:from>
    <xdr:ext cx="469744" cy="259045"/>
    <xdr:sp macro="" textlink="">
      <xdr:nvSpPr>
        <xdr:cNvPr id="261" name="n_4mainValue【橋りょう・トンネル】&#10;一人当たり有形固定資産（償却資産）額"/>
        <xdr:cNvSpPr txBox="1"/>
      </xdr:nvSpPr>
      <xdr:spPr>
        <a:xfrm>
          <a:off x="5937328" y="107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086225" y="13049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12496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020820" y="1461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1249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73858</xdr:rowOff>
    </xdr:from>
    <xdr:ext cx="405111" cy="259045"/>
    <xdr:sp macro="" textlink="">
      <xdr:nvSpPr>
        <xdr:cNvPr id="293" name="【公営住宅】&#10;有形固定資産減価償却率平均値テキスト"/>
        <xdr:cNvSpPr txBox="1"/>
      </xdr:nvSpPr>
      <xdr:spPr>
        <a:xfrm>
          <a:off x="4124960" y="13485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036060" y="1362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312160" y="13571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51460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73990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965200" y="134540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95069</xdr:rowOff>
    </xdr:from>
    <xdr:to>
      <xdr:col>24</xdr:col>
      <xdr:colOff>114300</xdr:colOff>
      <xdr:row>83</xdr:row>
      <xdr:rowOff>25219</xdr:rowOff>
    </xdr:to>
    <xdr:sp macro="" textlink="">
      <xdr:nvSpPr>
        <xdr:cNvPr id="304" name="楕円 303"/>
        <xdr:cNvSpPr/>
      </xdr:nvSpPr>
      <xdr:spPr>
        <a:xfrm>
          <a:off x="4036060" y="13841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73496</xdr:rowOff>
    </xdr:from>
    <xdr:ext cx="405111" cy="259045"/>
    <xdr:sp macro="" textlink="">
      <xdr:nvSpPr>
        <xdr:cNvPr id="305" name="【公営住宅】&#10;有形固定資産減価償却率該当値テキスト"/>
        <xdr:cNvSpPr txBox="1"/>
      </xdr:nvSpPr>
      <xdr:spPr>
        <a:xfrm>
          <a:off x="4124960" y="1381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29755</xdr:rowOff>
    </xdr:from>
    <xdr:to>
      <xdr:col>20</xdr:col>
      <xdr:colOff>38100</xdr:colOff>
      <xdr:row>82</xdr:row>
      <xdr:rowOff>131355</xdr:rowOff>
    </xdr:to>
    <xdr:sp macro="" textlink="">
      <xdr:nvSpPr>
        <xdr:cNvPr id="306" name="楕円 305"/>
        <xdr:cNvSpPr/>
      </xdr:nvSpPr>
      <xdr:spPr>
        <a:xfrm>
          <a:off x="3312160" y="13776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80555</xdr:rowOff>
    </xdr:from>
    <xdr:to>
      <xdr:col>24</xdr:col>
      <xdr:colOff>63500</xdr:colOff>
      <xdr:row>82</xdr:row>
      <xdr:rowOff>145869</xdr:rowOff>
    </xdr:to>
    <xdr:cxnSp macro="">
      <xdr:nvCxnSpPr>
        <xdr:cNvPr id="307" name="直線コネクタ 306"/>
        <xdr:cNvCxnSpPr/>
      </xdr:nvCxnSpPr>
      <xdr:spPr>
        <a:xfrm>
          <a:off x="3355340" y="13827035"/>
          <a:ext cx="73152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162016</xdr:rowOff>
    </xdr:from>
    <xdr:to>
      <xdr:col>15</xdr:col>
      <xdr:colOff>101600</xdr:colOff>
      <xdr:row>82</xdr:row>
      <xdr:rowOff>92166</xdr:rowOff>
    </xdr:to>
    <xdr:sp macro="" textlink="">
      <xdr:nvSpPr>
        <xdr:cNvPr id="308" name="楕円 307"/>
        <xdr:cNvSpPr/>
      </xdr:nvSpPr>
      <xdr:spPr>
        <a:xfrm>
          <a:off x="2514600" y="13740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41366</xdr:rowOff>
    </xdr:from>
    <xdr:to>
      <xdr:col>19</xdr:col>
      <xdr:colOff>177800</xdr:colOff>
      <xdr:row>82</xdr:row>
      <xdr:rowOff>80555</xdr:rowOff>
    </xdr:to>
    <xdr:cxnSp macro="">
      <xdr:nvCxnSpPr>
        <xdr:cNvPr id="309" name="直線コネクタ 308"/>
        <xdr:cNvCxnSpPr/>
      </xdr:nvCxnSpPr>
      <xdr:spPr>
        <a:xfrm>
          <a:off x="2565400" y="13787846"/>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310" name="楕円 309"/>
        <xdr:cNvSpPr/>
      </xdr:nvSpPr>
      <xdr:spPr>
        <a:xfrm>
          <a:off x="173990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140970</xdr:rowOff>
    </xdr:from>
    <xdr:to>
      <xdr:col>15</xdr:col>
      <xdr:colOff>50800</xdr:colOff>
      <xdr:row>82</xdr:row>
      <xdr:rowOff>41366</xdr:rowOff>
    </xdr:to>
    <xdr:cxnSp macro="">
      <xdr:nvCxnSpPr>
        <xdr:cNvPr id="311" name="直線コネクタ 310"/>
        <xdr:cNvCxnSpPr/>
      </xdr:nvCxnSpPr>
      <xdr:spPr>
        <a:xfrm>
          <a:off x="1790700" y="13719810"/>
          <a:ext cx="7747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312" name="楕円 311"/>
        <xdr:cNvSpPr/>
      </xdr:nvSpPr>
      <xdr:spPr>
        <a:xfrm>
          <a:off x="965200" y="13600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140970</xdr:rowOff>
    </xdr:to>
    <xdr:cxnSp macro="">
      <xdr:nvCxnSpPr>
        <xdr:cNvPr id="313" name="直線コネクタ 312"/>
        <xdr:cNvCxnSpPr/>
      </xdr:nvCxnSpPr>
      <xdr:spPr>
        <a:xfrm>
          <a:off x="1008380" y="13651229"/>
          <a:ext cx="7823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107059</xdr:rowOff>
    </xdr:from>
    <xdr:ext cx="405111" cy="259045"/>
    <xdr:sp macro="" textlink="">
      <xdr:nvSpPr>
        <xdr:cNvPr id="314" name="n_1aveValue【公営住宅】&#10;有形固定資産減価償却率"/>
        <xdr:cNvSpPr txBox="1"/>
      </xdr:nvSpPr>
      <xdr:spPr>
        <a:xfrm>
          <a:off x="3170564" y="133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5" name="n_2aveValue【公営住宅】&#10;有形固定資産減価償却率"/>
        <xdr:cNvSpPr txBox="1"/>
      </xdr:nvSpPr>
      <xdr:spPr>
        <a:xfrm>
          <a:off x="23857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316" name="n_3aveValue【公営住宅】&#10;有形固定資産減価償却率"/>
        <xdr:cNvSpPr txBox="1"/>
      </xdr:nvSpPr>
      <xdr:spPr>
        <a:xfrm>
          <a:off x="1611004" y="1325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317" name="n_4aveValue【公営住宅】&#10;有形固定資産減価償却率"/>
        <xdr:cNvSpPr txBox="1"/>
      </xdr:nvSpPr>
      <xdr:spPr>
        <a:xfrm>
          <a:off x="836304" y="1323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122482</xdr:rowOff>
    </xdr:from>
    <xdr:ext cx="405111" cy="259045"/>
    <xdr:sp macro="" textlink="">
      <xdr:nvSpPr>
        <xdr:cNvPr id="318" name="n_1mainValue【公営住宅】&#10;有形固定資産減価償却率"/>
        <xdr:cNvSpPr txBox="1"/>
      </xdr:nvSpPr>
      <xdr:spPr>
        <a:xfrm>
          <a:off x="3170564" y="1386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319" name="n_2mainValue【公営住宅】&#10;有形固定資産減価償却率"/>
        <xdr:cNvSpPr txBox="1"/>
      </xdr:nvSpPr>
      <xdr:spPr>
        <a:xfrm>
          <a:off x="2385704" y="138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20" name="n_3mainValue【公営住宅】&#10;有形固定資産減価償却率"/>
        <xdr:cNvSpPr txBox="1"/>
      </xdr:nvSpPr>
      <xdr:spPr>
        <a:xfrm>
          <a:off x="16110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321" name="n_4mainValue【公営住宅】&#10;有形固定資産減価償却率"/>
        <xdr:cNvSpPr txBox="1"/>
      </xdr:nvSpPr>
      <xdr:spPr>
        <a:xfrm>
          <a:off x="83630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7" name="直線コネクタ 346"/>
        <xdr:cNvCxnSpPr/>
      </xdr:nvCxnSpPr>
      <xdr:spPr>
        <a:xfrm flipV="1">
          <a:off x="9219565" y="13120551"/>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8" name="【公営住宅】&#10;一人当たり面積最小値テキスト"/>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50" name="【公営住宅】&#10;一人当たり面積最大値テキスト"/>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1" name="直線コネクタ 350"/>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52" name="【公営住宅】&#10;一人当たり面積平均値テキスト"/>
        <xdr:cNvSpPr txBox="1"/>
      </xdr:nvSpPr>
      <xdr:spPr>
        <a:xfrm>
          <a:off x="9258300" y="14360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3" name="フローチャート: 判断 352"/>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4" name="フローチャート: 判断 353"/>
        <xdr:cNvSpPr/>
      </xdr:nvSpPr>
      <xdr:spPr>
        <a:xfrm>
          <a:off x="8445500" y="14372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5" name="フローチャート: 判断 354"/>
        <xdr:cNvSpPr/>
      </xdr:nvSpPr>
      <xdr:spPr>
        <a:xfrm>
          <a:off x="7670800" y="143803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6" name="フローチャート: 判断 355"/>
        <xdr:cNvSpPr/>
      </xdr:nvSpPr>
      <xdr:spPr>
        <a:xfrm>
          <a:off x="687324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7" name="フローチャート: 判断 356"/>
        <xdr:cNvSpPr/>
      </xdr:nvSpPr>
      <xdr:spPr>
        <a:xfrm>
          <a:off x="6098540" y="14373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29755</xdr:rowOff>
    </xdr:from>
    <xdr:to>
      <xdr:col>55</xdr:col>
      <xdr:colOff>50800</xdr:colOff>
      <xdr:row>85</xdr:row>
      <xdr:rowOff>131355</xdr:rowOff>
    </xdr:to>
    <xdr:sp macro="" textlink="">
      <xdr:nvSpPr>
        <xdr:cNvPr id="363" name="楕円 362"/>
        <xdr:cNvSpPr/>
      </xdr:nvSpPr>
      <xdr:spPr>
        <a:xfrm>
          <a:off x="9192260" y="142791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52632</xdr:rowOff>
    </xdr:from>
    <xdr:ext cx="469744" cy="259045"/>
    <xdr:sp macro="" textlink="">
      <xdr:nvSpPr>
        <xdr:cNvPr id="364" name="【公営住宅】&#10;一人当たり面積該当値テキスト"/>
        <xdr:cNvSpPr txBox="1"/>
      </xdr:nvSpPr>
      <xdr:spPr>
        <a:xfrm>
          <a:off x="9258300" y="1413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65" name="楕円 364"/>
        <xdr:cNvSpPr/>
      </xdr:nvSpPr>
      <xdr:spPr>
        <a:xfrm>
          <a:off x="844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80555</xdr:rowOff>
    </xdr:from>
    <xdr:to>
      <xdr:col>55</xdr:col>
      <xdr:colOff>0</xdr:colOff>
      <xdr:row>85</xdr:row>
      <xdr:rowOff>83820</xdr:rowOff>
    </xdr:to>
    <xdr:cxnSp macro="">
      <xdr:nvCxnSpPr>
        <xdr:cNvPr id="366" name="直線コネクタ 365"/>
        <xdr:cNvCxnSpPr/>
      </xdr:nvCxnSpPr>
      <xdr:spPr>
        <a:xfrm flipV="1">
          <a:off x="8496300" y="14329955"/>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31387</xdr:rowOff>
    </xdr:from>
    <xdr:to>
      <xdr:col>46</xdr:col>
      <xdr:colOff>38100</xdr:colOff>
      <xdr:row>85</xdr:row>
      <xdr:rowOff>132987</xdr:rowOff>
    </xdr:to>
    <xdr:sp macro="" textlink="">
      <xdr:nvSpPr>
        <xdr:cNvPr id="367" name="楕円 366"/>
        <xdr:cNvSpPr/>
      </xdr:nvSpPr>
      <xdr:spPr>
        <a:xfrm>
          <a:off x="7670800" y="142807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82187</xdr:rowOff>
    </xdr:from>
    <xdr:to>
      <xdr:col>50</xdr:col>
      <xdr:colOff>114300</xdr:colOff>
      <xdr:row>85</xdr:row>
      <xdr:rowOff>83820</xdr:rowOff>
    </xdr:to>
    <xdr:cxnSp macro="">
      <xdr:nvCxnSpPr>
        <xdr:cNvPr id="368" name="直線コネクタ 367"/>
        <xdr:cNvCxnSpPr/>
      </xdr:nvCxnSpPr>
      <xdr:spPr>
        <a:xfrm>
          <a:off x="7713980" y="14331587"/>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69" name="楕円 368"/>
        <xdr:cNvSpPr/>
      </xdr:nvSpPr>
      <xdr:spPr>
        <a:xfrm>
          <a:off x="6873240" y="142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82187</xdr:rowOff>
    </xdr:to>
    <xdr:cxnSp macro="">
      <xdr:nvCxnSpPr>
        <xdr:cNvPr id="370" name="直線コネクタ 369"/>
        <xdr:cNvCxnSpPr/>
      </xdr:nvCxnSpPr>
      <xdr:spPr>
        <a:xfrm>
          <a:off x="6924040" y="14328321"/>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24856</xdr:rowOff>
    </xdr:from>
    <xdr:to>
      <xdr:col>36</xdr:col>
      <xdr:colOff>165100</xdr:colOff>
      <xdr:row>85</xdr:row>
      <xdr:rowOff>126456</xdr:rowOff>
    </xdr:to>
    <xdr:sp macro="" textlink="">
      <xdr:nvSpPr>
        <xdr:cNvPr id="371" name="楕円 370"/>
        <xdr:cNvSpPr/>
      </xdr:nvSpPr>
      <xdr:spPr>
        <a:xfrm>
          <a:off x="6098540" y="142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75656</xdr:rowOff>
    </xdr:from>
    <xdr:to>
      <xdr:col>41</xdr:col>
      <xdr:colOff>50800</xdr:colOff>
      <xdr:row>85</xdr:row>
      <xdr:rowOff>78921</xdr:rowOff>
    </xdr:to>
    <xdr:cxnSp macro="">
      <xdr:nvCxnSpPr>
        <xdr:cNvPr id="372" name="直線コネクタ 371"/>
        <xdr:cNvCxnSpPr/>
      </xdr:nvCxnSpPr>
      <xdr:spPr>
        <a:xfrm>
          <a:off x="6149340" y="1432505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44104</xdr:rowOff>
    </xdr:from>
    <xdr:ext cx="469744" cy="259045"/>
    <xdr:sp macro="" textlink="">
      <xdr:nvSpPr>
        <xdr:cNvPr id="373" name="n_1aveValue【公営住宅】&#10;一人当たり面積"/>
        <xdr:cNvSpPr txBox="1"/>
      </xdr:nvSpPr>
      <xdr:spPr>
        <a:xfrm>
          <a:off x="8271587" y="1446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74" name="n_2aveValue【公営住宅】&#10;一人当たり面積"/>
        <xdr:cNvSpPr txBox="1"/>
      </xdr:nvSpPr>
      <xdr:spPr>
        <a:xfrm>
          <a:off x="7509587" y="144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75" name="n_3aveValue【公営住宅】&#10;一人当たり面積"/>
        <xdr:cNvSpPr txBox="1"/>
      </xdr:nvSpPr>
      <xdr:spPr>
        <a:xfrm>
          <a:off x="6712027" y="1446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6" name="n_4aveValue【公営住宅】&#10;一人当たり面積"/>
        <xdr:cNvSpPr txBox="1"/>
      </xdr:nvSpPr>
      <xdr:spPr>
        <a:xfrm>
          <a:off x="5937327" y="144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151147</xdr:rowOff>
    </xdr:from>
    <xdr:ext cx="469744" cy="259045"/>
    <xdr:sp macro="" textlink="">
      <xdr:nvSpPr>
        <xdr:cNvPr id="377" name="n_1mainValue【公営住宅】&#10;一人当たり面積"/>
        <xdr:cNvSpPr txBox="1"/>
      </xdr:nvSpPr>
      <xdr:spPr>
        <a:xfrm>
          <a:off x="8271587" y="140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149514</xdr:rowOff>
    </xdr:from>
    <xdr:ext cx="469744" cy="259045"/>
    <xdr:sp macro="" textlink="">
      <xdr:nvSpPr>
        <xdr:cNvPr id="378" name="n_2mainValue【公営住宅】&#10;一人当たり面積"/>
        <xdr:cNvSpPr txBox="1"/>
      </xdr:nvSpPr>
      <xdr:spPr>
        <a:xfrm>
          <a:off x="7509587" y="1406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79" name="n_3mainValue【公営住宅】&#10;一人当たり面積"/>
        <xdr:cNvSpPr txBox="1"/>
      </xdr:nvSpPr>
      <xdr:spPr>
        <a:xfrm>
          <a:off x="6712027" y="140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142983</xdr:rowOff>
    </xdr:from>
    <xdr:ext cx="469744" cy="259045"/>
    <xdr:sp macro="" textlink="">
      <xdr:nvSpPr>
        <xdr:cNvPr id="380" name="n_4mainValue【公営住宅】&#10;一人当たり面積"/>
        <xdr:cNvSpPr txBox="1"/>
      </xdr:nvSpPr>
      <xdr:spPr>
        <a:xfrm>
          <a:off x="5937327" y="1405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5" name="直線コネクタ 414"/>
        <xdr:cNvCxnSpPr/>
      </xdr:nvCxnSpPr>
      <xdr:spPr>
        <a:xfrm flipV="1">
          <a:off x="14375764" y="582168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6" name="【認定こども園・幼稚園・保育所】&#10;有形固定資産減価償却率最小値テキスト"/>
        <xdr:cNvSpPr txBox="1"/>
      </xdr:nvSpPr>
      <xdr:spPr>
        <a:xfrm>
          <a:off x="144145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7" name="直線コネクタ 416"/>
        <xdr:cNvCxnSpPr/>
      </xdr:nvCxnSpPr>
      <xdr:spPr>
        <a:xfrm>
          <a:off x="1428750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8" name="【認定こども園・幼稚園・保育所】&#10;有形固定資産減価償却率最大値テキスト"/>
        <xdr:cNvSpPr txBox="1"/>
      </xdr:nvSpPr>
      <xdr:spPr>
        <a:xfrm>
          <a:off x="144145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9" name="直線コネクタ 418"/>
        <xdr:cNvCxnSpPr/>
      </xdr:nvCxnSpPr>
      <xdr:spPr>
        <a:xfrm>
          <a:off x="14287500" y="5821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148861</xdr:rowOff>
    </xdr:from>
    <xdr:ext cx="405111" cy="259045"/>
    <xdr:sp macro="" textlink="">
      <xdr:nvSpPr>
        <xdr:cNvPr id="420" name="【認定こども園・幼稚園・保育所】&#10;有形固定資産減価償却率平均値テキスト"/>
        <xdr:cNvSpPr txBox="1"/>
      </xdr:nvSpPr>
      <xdr:spPr>
        <a:xfrm>
          <a:off x="144145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21" name="フローチャート: 判断 420"/>
        <xdr:cNvSpPr/>
      </xdr:nvSpPr>
      <xdr:spPr>
        <a:xfrm>
          <a:off x="14325600" y="6328664"/>
          <a:ext cx="9398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22" name="フローチャート: 判断 421"/>
        <xdr:cNvSpPr/>
      </xdr:nvSpPr>
      <xdr:spPr>
        <a:xfrm>
          <a:off x="1357884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23" name="フローチャート: 判断 422"/>
        <xdr:cNvSpPr/>
      </xdr:nvSpPr>
      <xdr:spPr>
        <a:xfrm>
          <a:off x="1280414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4" name="フローチャート: 判断 423"/>
        <xdr:cNvSpPr/>
      </xdr:nvSpPr>
      <xdr:spPr>
        <a:xfrm>
          <a:off x="12029440" y="64071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5" name="フローチャート: 判断 424"/>
        <xdr:cNvSpPr/>
      </xdr:nvSpPr>
      <xdr:spPr>
        <a:xfrm>
          <a:off x="11231880" y="633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50546</xdr:rowOff>
    </xdr:from>
    <xdr:to>
      <xdr:col>85</xdr:col>
      <xdr:colOff>177800</xdr:colOff>
      <xdr:row>40</xdr:row>
      <xdr:rowOff>152146</xdr:rowOff>
    </xdr:to>
    <xdr:sp macro="" textlink="">
      <xdr:nvSpPr>
        <xdr:cNvPr id="431" name="楕円 430"/>
        <xdr:cNvSpPr/>
      </xdr:nvSpPr>
      <xdr:spPr>
        <a:xfrm>
          <a:off x="14325600" y="67561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28973</xdr:rowOff>
    </xdr:from>
    <xdr:ext cx="405111" cy="259045"/>
    <xdr:sp macro="" textlink="">
      <xdr:nvSpPr>
        <xdr:cNvPr id="432" name="【認定こども園・幼稚園・保育所】&#10;有形固定資産減価償却率該当値テキスト"/>
        <xdr:cNvSpPr txBox="1"/>
      </xdr:nvSpPr>
      <xdr:spPr>
        <a:xfrm>
          <a:off x="14414500" y="673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xdr:rowOff>
    </xdr:from>
    <xdr:to>
      <xdr:col>81</xdr:col>
      <xdr:colOff>101600</xdr:colOff>
      <xdr:row>40</xdr:row>
      <xdr:rowOff>110998</xdr:rowOff>
    </xdr:to>
    <xdr:sp macro="" textlink="">
      <xdr:nvSpPr>
        <xdr:cNvPr id="433" name="楕円 432"/>
        <xdr:cNvSpPr/>
      </xdr:nvSpPr>
      <xdr:spPr>
        <a:xfrm>
          <a:off x="1357884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60198</xdr:rowOff>
    </xdr:from>
    <xdr:to>
      <xdr:col>85</xdr:col>
      <xdr:colOff>127000</xdr:colOff>
      <xdr:row>40</xdr:row>
      <xdr:rowOff>101346</xdr:rowOff>
    </xdr:to>
    <xdr:cxnSp macro="">
      <xdr:nvCxnSpPr>
        <xdr:cNvPr id="434" name="直線コネクタ 433"/>
        <xdr:cNvCxnSpPr/>
      </xdr:nvCxnSpPr>
      <xdr:spPr>
        <a:xfrm>
          <a:off x="13629640" y="6765798"/>
          <a:ext cx="74676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36830</xdr:rowOff>
    </xdr:from>
    <xdr:to>
      <xdr:col>76</xdr:col>
      <xdr:colOff>165100</xdr:colOff>
      <xdr:row>40</xdr:row>
      <xdr:rowOff>138430</xdr:rowOff>
    </xdr:to>
    <xdr:sp macro="" textlink="">
      <xdr:nvSpPr>
        <xdr:cNvPr id="435" name="楕円 434"/>
        <xdr:cNvSpPr/>
      </xdr:nvSpPr>
      <xdr:spPr>
        <a:xfrm>
          <a:off x="1280414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60198</xdr:rowOff>
    </xdr:from>
    <xdr:to>
      <xdr:col>81</xdr:col>
      <xdr:colOff>50800</xdr:colOff>
      <xdr:row>40</xdr:row>
      <xdr:rowOff>87630</xdr:rowOff>
    </xdr:to>
    <xdr:cxnSp macro="">
      <xdr:nvCxnSpPr>
        <xdr:cNvPr id="436" name="直線コネクタ 435"/>
        <xdr:cNvCxnSpPr/>
      </xdr:nvCxnSpPr>
      <xdr:spPr>
        <a:xfrm flipV="1">
          <a:off x="12854940" y="6765798"/>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137414</xdr:rowOff>
    </xdr:from>
    <xdr:to>
      <xdr:col>72</xdr:col>
      <xdr:colOff>38100</xdr:colOff>
      <xdr:row>40</xdr:row>
      <xdr:rowOff>67564</xdr:rowOff>
    </xdr:to>
    <xdr:sp macro="" textlink="">
      <xdr:nvSpPr>
        <xdr:cNvPr id="437" name="楕円 436"/>
        <xdr:cNvSpPr/>
      </xdr:nvSpPr>
      <xdr:spPr>
        <a:xfrm>
          <a:off x="12029440" y="6675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xdr:rowOff>
    </xdr:from>
    <xdr:to>
      <xdr:col>76</xdr:col>
      <xdr:colOff>114300</xdr:colOff>
      <xdr:row>40</xdr:row>
      <xdr:rowOff>87630</xdr:rowOff>
    </xdr:to>
    <xdr:cxnSp macro="">
      <xdr:nvCxnSpPr>
        <xdr:cNvPr id="438" name="直線コネクタ 437"/>
        <xdr:cNvCxnSpPr/>
      </xdr:nvCxnSpPr>
      <xdr:spPr>
        <a:xfrm>
          <a:off x="12072620" y="6722364"/>
          <a:ext cx="78232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125984</xdr:rowOff>
    </xdr:from>
    <xdr:to>
      <xdr:col>67</xdr:col>
      <xdr:colOff>101600</xdr:colOff>
      <xdr:row>40</xdr:row>
      <xdr:rowOff>56134</xdr:rowOff>
    </xdr:to>
    <xdr:sp macro="" textlink="">
      <xdr:nvSpPr>
        <xdr:cNvPr id="439" name="楕円 438"/>
        <xdr:cNvSpPr/>
      </xdr:nvSpPr>
      <xdr:spPr>
        <a:xfrm>
          <a:off x="11231880" y="6663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xdr:rowOff>
    </xdr:from>
    <xdr:to>
      <xdr:col>71</xdr:col>
      <xdr:colOff>177800</xdr:colOff>
      <xdr:row>40</xdr:row>
      <xdr:rowOff>16764</xdr:rowOff>
    </xdr:to>
    <xdr:cxnSp macro="">
      <xdr:nvCxnSpPr>
        <xdr:cNvPr id="440" name="直線コネクタ 439"/>
        <xdr:cNvCxnSpPr/>
      </xdr:nvCxnSpPr>
      <xdr:spPr>
        <a:xfrm>
          <a:off x="11282680" y="6710934"/>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47515</xdr:rowOff>
    </xdr:from>
    <xdr:ext cx="405111" cy="259045"/>
    <xdr:sp macro="" textlink="">
      <xdr:nvSpPr>
        <xdr:cNvPr id="441" name="n_1aveValue【認定こども園・幼稚園・保育所】&#10;有形固定資産減価償却率"/>
        <xdr:cNvSpPr txBox="1"/>
      </xdr:nvSpPr>
      <xdr:spPr>
        <a:xfrm>
          <a:off x="134372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150385</xdr:rowOff>
    </xdr:from>
    <xdr:ext cx="405111" cy="259045"/>
    <xdr:sp macro="" textlink="">
      <xdr:nvSpPr>
        <xdr:cNvPr id="442" name="n_2aveValue【認定こども園・幼稚園・保育所】&#10;有形固定資産減価償却率"/>
        <xdr:cNvSpPr txBox="1"/>
      </xdr:nvSpPr>
      <xdr:spPr>
        <a:xfrm>
          <a:off x="126752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443" name="n_3aveValue【認定こども園・幼稚園・保育所】&#10;有形固定資産減価償却率"/>
        <xdr:cNvSpPr txBox="1"/>
      </xdr:nvSpPr>
      <xdr:spPr>
        <a:xfrm>
          <a:off x="119005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77233</xdr:rowOff>
    </xdr:from>
    <xdr:ext cx="405111" cy="259045"/>
    <xdr:sp macro="" textlink="">
      <xdr:nvSpPr>
        <xdr:cNvPr id="444" name="n_4aveValue【認定こども園・幼稚園・保育所】&#10;有形固定資産減価償却率"/>
        <xdr:cNvSpPr txBox="1"/>
      </xdr:nvSpPr>
      <xdr:spPr>
        <a:xfrm>
          <a:off x="1110298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102125</xdr:rowOff>
    </xdr:from>
    <xdr:ext cx="405111" cy="259045"/>
    <xdr:sp macro="" textlink="">
      <xdr:nvSpPr>
        <xdr:cNvPr id="445" name="n_1mainValue【認定こども園・幼稚園・保育所】&#10;有形固定資産減価償却率"/>
        <xdr:cNvSpPr txBox="1"/>
      </xdr:nvSpPr>
      <xdr:spPr>
        <a:xfrm>
          <a:off x="13437244" y="680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129557</xdr:rowOff>
    </xdr:from>
    <xdr:ext cx="405111" cy="259045"/>
    <xdr:sp macro="" textlink="">
      <xdr:nvSpPr>
        <xdr:cNvPr id="446" name="n_2mainValue【認定こども園・幼稚園・保育所】&#10;有形固定資産減価償却率"/>
        <xdr:cNvSpPr txBox="1"/>
      </xdr:nvSpPr>
      <xdr:spPr>
        <a:xfrm>
          <a:off x="126752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58691</xdr:rowOff>
    </xdr:from>
    <xdr:ext cx="405111" cy="259045"/>
    <xdr:sp macro="" textlink="">
      <xdr:nvSpPr>
        <xdr:cNvPr id="447" name="n_3mainValue【認定こども園・幼稚園・保育所】&#10;有形固定資産減価償却率"/>
        <xdr:cNvSpPr txBox="1"/>
      </xdr:nvSpPr>
      <xdr:spPr>
        <a:xfrm>
          <a:off x="11900544" y="676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47261</xdr:rowOff>
    </xdr:from>
    <xdr:ext cx="405111" cy="259045"/>
    <xdr:sp macro="" textlink="">
      <xdr:nvSpPr>
        <xdr:cNvPr id="448" name="n_4mainValue【認定こども園・幼稚園・保育所】&#10;有形固定資産減価償却率"/>
        <xdr:cNvSpPr txBox="1"/>
      </xdr:nvSpPr>
      <xdr:spPr>
        <a:xfrm>
          <a:off x="11102984" y="675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70" name="直線コネクタ 469"/>
        <xdr:cNvCxnSpPr/>
      </xdr:nvCxnSpPr>
      <xdr:spPr>
        <a:xfrm flipV="1">
          <a:off x="19509104" y="5574030"/>
          <a:ext cx="0" cy="13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1" name="【認定こども園・幼稚園・保育所】&#10;一人当たり面積最小値テキスト"/>
        <xdr:cNvSpPr txBox="1"/>
      </xdr:nvSpPr>
      <xdr:spPr>
        <a:xfrm>
          <a:off x="19547840"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2" name="直線コネクタ 471"/>
        <xdr:cNvCxnSpPr/>
      </xdr:nvCxnSpPr>
      <xdr:spPr>
        <a:xfrm>
          <a:off x="19443700" y="6878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3" name="【認定こども園・幼稚園・保育所】&#10;一人当たり面積最大値テキスト"/>
        <xdr:cNvSpPr txBox="1"/>
      </xdr:nvSpPr>
      <xdr:spPr>
        <a:xfrm>
          <a:off x="1954784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xdr:cNvCxnSpPr/>
      </xdr:nvCxnSpPr>
      <xdr:spPr>
        <a:xfrm>
          <a:off x="1944370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97553</xdr:rowOff>
    </xdr:from>
    <xdr:ext cx="469744" cy="259045"/>
    <xdr:sp macro="" textlink="">
      <xdr:nvSpPr>
        <xdr:cNvPr id="475" name="【認定こども園・幼稚園・保育所】&#10;一人当たり面積平均値テキスト"/>
        <xdr:cNvSpPr txBox="1"/>
      </xdr:nvSpPr>
      <xdr:spPr>
        <a:xfrm>
          <a:off x="1954784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6" name="フローチャート: 判断 475"/>
        <xdr:cNvSpPr/>
      </xdr:nvSpPr>
      <xdr:spPr>
        <a:xfrm>
          <a:off x="19458940" y="665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xdr:cNvSpPr/>
      </xdr:nvSpPr>
      <xdr:spPr>
        <a:xfrm>
          <a:off x="18735040" y="6643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8" name="フローチャート: 判断 477"/>
        <xdr:cNvSpPr/>
      </xdr:nvSpPr>
      <xdr:spPr>
        <a:xfrm>
          <a:off x="1793748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9" name="フローチャート: 判断 478"/>
        <xdr:cNvSpPr/>
      </xdr:nvSpPr>
      <xdr:spPr>
        <a:xfrm>
          <a:off x="17162780" y="665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80" name="フローチャート: 判断 479"/>
        <xdr:cNvSpPr/>
      </xdr:nvSpPr>
      <xdr:spPr>
        <a:xfrm>
          <a:off x="16388080" y="66479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61976</xdr:rowOff>
    </xdr:from>
    <xdr:to>
      <xdr:col>116</xdr:col>
      <xdr:colOff>114300</xdr:colOff>
      <xdr:row>38</xdr:row>
      <xdr:rowOff>163576</xdr:rowOff>
    </xdr:to>
    <xdr:sp macro="" textlink="">
      <xdr:nvSpPr>
        <xdr:cNvPr id="486" name="楕円 485"/>
        <xdr:cNvSpPr/>
      </xdr:nvSpPr>
      <xdr:spPr>
        <a:xfrm>
          <a:off x="1945894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84853</xdr:rowOff>
    </xdr:from>
    <xdr:ext cx="469744" cy="259045"/>
    <xdr:sp macro="" textlink="">
      <xdr:nvSpPr>
        <xdr:cNvPr id="487" name="【認定こども園・幼稚園・保育所】&#10;一人当たり面積該当値テキスト"/>
        <xdr:cNvSpPr txBox="1"/>
      </xdr:nvSpPr>
      <xdr:spPr>
        <a:xfrm>
          <a:off x="19547840"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66548</xdr:rowOff>
    </xdr:from>
    <xdr:to>
      <xdr:col>112</xdr:col>
      <xdr:colOff>38100</xdr:colOff>
      <xdr:row>38</xdr:row>
      <xdr:rowOff>168148</xdr:rowOff>
    </xdr:to>
    <xdr:sp macro="" textlink="">
      <xdr:nvSpPr>
        <xdr:cNvPr id="488" name="楕円 487"/>
        <xdr:cNvSpPr/>
      </xdr:nvSpPr>
      <xdr:spPr>
        <a:xfrm>
          <a:off x="18735040" y="64368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112776</xdr:rowOff>
    </xdr:from>
    <xdr:to>
      <xdr:col>116</xdr:col>
      <xdr:colOff>63500</xdr:colOff>
      <xdr:row>38</xdr:row>
      <xdr:rowOff>117348</xdr:rowOff>
    </xdr:to>
    <xdr:cxnSp macro="">
      <xdr:nvCxnSpPr>
        <xdr:cNvPr id="489" name="直線コネクタ 488"/>
        <xdr:cNvCxnSpPr/>
      </xdr:nvCxnSpPr>
      <xdr:spPr>
        <a:xfrm flipV="1">
          <a:off x="18778220" y="648309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75692</xdr:rowOff>
    </xdr:from>
    <xdr:to>
      <xdr:col>107</xdr:col>
      <xdr:colOff>101600</xdr:colOff>
      <xdr:row>39</xdr:row>
      <xdr:rowOff>5842</xdr:rowOff>
    </xdr:to>
    <xdr:sp macro="" textlink="">
      <xdr:nvSpPr>
        <xdr:cNvPr id="490" name="楕円 489"/>
        <xdr:cNvSpPr/>
      </xdr:nvSpPr>
      <xdr:spPr>
        <a:xfrm>
          <a:off x="17937480" y="644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117348</xdr:rowOff>
    </xdr:from>
    <xdr:to>
      <xdr:col>111</xdr:col>
      <xdr:colOff>177800</xdr:colOff>
      <xdr:row>38</xdr:row>
      <xdr:rowOff>126492</xdr:rowOff>
    </xdr:to>
    <xdr:cxnSp macro="">
      <xdr:nvCxnSpPr>
        <xdr:cNvPr id="491" name="直線コネクタ 490"/>
        <xdr:cNvCxnSpPr/>
      </xdr:nvCxnSpPr>
      <xdr:spPr>
        <a:xfrm flipV="1">
          <a:off x="17988280" y="6487668"/>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75692</xdr:rowOff>
    </xdr:from>
    <xdr:to>
      <xdr:col>102</xdr:col>
      <xdr:colOff>165100</xdr:colOff>
      <xdr:row>39</xdr:row>
      <xdr:rowOff>5842</xdr:rowOff>
    </xdr:to>
    <xdr:sp macro="" textlink="">
      <xdr:nvSpPr>
        <xdr:cNvPr id="492" name="楕円 491"/>
        <xdr:cNvSpPr/>
      </xdr:nvSpPr>
      <xdr:spPr>
        <a:xfrm>
          <a:off x="17162780" y="644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126492</xdr:rowOff>
    </xdr:from>
    <xdr:to>
      <xdr:col>107</xdr:col>
      <xdr:colOff>50800</xdr:colOff>
      <xdr:row>38</xdr:row>
      <xdr:rowOff>126492</xdr:rowOff>
    </xdr:to>
    <xdr:cxnSp macro="">
      <xdr:nvCxnSpPr>
        <xdr:cNvPr id="493" name="直線コネクタ 492"/>
        <xdr:cNvCxnSpPr/>
      </xdr:nvCxnSpPr>
      <xdr:spPr>
        <a:xfrm>
          <a:off x="17213580" y="649681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80264</xdr:rowOff>
    </xdr:from>
    <xdr:to>
      <xdr:col>98</xdr:col>
      <xdr:colOff>38100</xdr:colOff>
      <xdr:row>39</xdr:row>
      <xdr:rowOff>10414</xdr:rowOff>
    </xdr:to>
    <xdr:sp macro="" textlink="">
      <xdr:nvSpPr>
        <xdr:cNvPr id="494" name="楕円 493"/>
        <xdr:cNvSpPr/>
      </xdr:nvSpPr>
      <xdr:spPr>
        <a:xfrm>
          <a:off x="16388080" y="6450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126492</xdr:rowOff>
    </xdr:from>
    <xdr:to>
      <xdr:col>102</xdr:col>
      <xdr:colOff>114300</xdr:colOff>
      <xdr:row>38</xdr:row>
      <xdr:rowOff>131064</xdr:rowOff>
    </xdr:to>
    <xdr:cxnSp macro="">
      <xdr:nvCxnSpPr>
        <xdr:cNvPr id="495" name="直線コネクタ 494"/>
        <xdr:cNvCxnSpPr/>
      </xdr:nvCxnSpPr>
      <xdr:spPr>
        <a:xfrm flipV="1">
          <a:off x="16431260" y="649681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496" name="n_1aveValue【認定こども園・幼稚園・保育所】&#10;一人当たり面積"/>
        <xdr:cNvSpPr txBox="1"/>
      </xdr:nvSpPr>
      <xdr:spPr>
        <a:xfrm>
          <a:off x="185611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97" name="n_2aveValue【認定こども園・幼稚園・保育所】&#10;一人当たり面積"/>
        <xdr:cNvSpPr txBox="1"/>
      </xdr:nvSpPr>
      <xdr:spPr>
        <a:xfrm>
          <a:off x="17776267" y="67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498" name="n_3aveValue【認定こども園・幼稚園・保育所】&#10;一人当たり面積"/>
        <xdr:cNvSpPr txBox="1"/>
      </xdr:nvSpPr>
      <xdr:spPr>
        <a:xfrm>
          <a:off x="1700156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499" name="n_4aveValue【認定こども園・幼稚園・保育所】&#10;一人当たり面積"/>
        <xdr:cNvSpPr txBox="1"/>
      </xdr:nvSpPr>
      <xdr:spPr>
        <a:xfrm>
          <a:off x="16226867"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13225</xdr:rowOff>
    </xdr:from>
    <xdr:ext cx="469744" cy="259045"/>
    <xdr:sp macro="" textlink="">
      <xdr:nvSpPr>
        <xdr:cNvPr id="500" name="n_1mainValue【認定こども園・幼稚園・保育所】&#10;一人当たり面積"/>
        <xdr:cNvSpPr txBox="1"/>
      </xdr:nvSpPr>
      <xdr:spPr>
        <a:xfrm>
          <a:off x="18561127"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22369</xdr:rowOff>
    </xdr:from>
    <xdr:ext cx="469744" cy="259045"/>
    <xdr:sp macro="" textlink="">
      <xdr:nvSpPr>
        <xdr:cNvPr id="501" name="n_2mainValue【認定こども園・幼稚園・保育所】&#10;一人当たり面積"/>
        <xdr:cNvSpPr txBox="1"/>
      </xdr:nvSpPr>
      <xdr:spPr>
        <a:xfrm>
          <a:off x="17776267"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22369</xdr:rowOff>
    </xdr:from>
    <xdr:ext cx="469744" cy="259045"/>
    <xdr:sp macro="" textlink="">
      <xdr:nvSpPr>
        <xdr:cNvPr id="502" name="n_3mainValue【認定こども園・幼稚園・保育所】&#10;一人当たり面積"/>
        <xdr:cNvSpPr txBox="1"/>
      </xdr:nvSpPr>
      <xdr:spPr>
        <a:xfrm>
          <a:off x="17001567"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mainValue【認定こども園・幼稚園・保育所】&#10;一人当たり面積"/>
        <xdr:cNvSpPr txBox="1"/>
      </xdr:nvSpPr>
      <xdr:spPr>
        <a:xfrm>
          <a:off x="1622686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30" name="直線コネクタ 529"/>
        <xdr:cNvCxnSpPr/>
      </xdr:nvCxnSpPr>
      <xdr:spPr>
        <a:xfrm flipV="1">
          <a:off x="14375764" y="9283881"/>
          <a:ext cx="0" cy="141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1" name="【学校施設】&#10;有形固定資産減価償却率最小値テキスト"/>
        <xdr:cNvSpPr txBox="1"/>
      </xdr:nvSpPr>
      <xdr:spPr>
        <a:xfrm>
          <a:off x="1441450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2" name="直線コネクタ 531"/>
        <xdr:cNvCxnSpPr/>
      </xdr:nvCxnSpPr>
      <xdr:spPr>
        <a:xfrm>
          <a:off x="1428750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33" name="【学校施設】&#10;有形固定資産減価償却率最大値テキスト"/>
        <xdr:cNvSpPr txBox="1"/>
      </xdr:nvSpPr>
      <xdr:spPr>
        <a:xfrm>
          <a:off x="14414500" y="906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34" name="直線コネクタ 533"/>
        <xdr:cNvCxnSpPr/>
      </xdr:nvCxnSpPr>
      <xdr:spPr>
        <a:xfrm>
          <a:off x="14287500" y="928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5" name="【学校施設】&#10;有形固定資産減価償却率平均値テキスト"/>
        <xdr:cNvSpPr txBox="1"/>
      </xdr:nvSpPr>
      <xdr:spPr>
        <a:xfrm>
          <a:off x="14414500" y="9902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6" name="フローチャート: 判断 535"/>
        <xdr:cNvSpPr/>
      </xdr:nvSpPr>
      <xdr:spPr>
        <a:xfrm>
          <a:off x="14325600" y="100505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7" name="フローチャート: 判断 536"/>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8" name="フローチャート: 判断 537"/>
        <xdr:cNvSpPr/>
      </xdr:nvSpPr>
      <xdr:spPr>
        <a:xfrm>
          <a:off x="128041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9" name="フローチャート: 判断 538"/>
        <xdr:cNvSpPr/>
      </xdr:nvSpPr>
      <xdr:spPr>
        <a:xfrm>
          <a:off x="12029440" y="10148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40" name="フローチャート: 判断 539"/>
        <xdr:cNvSpPr/>
      </xdr:nvSpPr>
      <xdr:spPr>
        <a:xfrm>
          <a:off x="1123188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91259</xdr:rowOff>
    </xdr:from>
    <xdr:to>
      <xdr:col>85</xdr:col>
      <xdr:colOff>177800</xdr:colOff>
      <xdr:row>64</xdr:row>
      <xdr:rowOff>21409</xdr:rowOff>
    </xdr:to>
    <xdr:sp macro="" textlink="">
      <xdr:nvSpPr>
        <xdr:cNvPr id="546" name="楕円 545"/>
        <xdr:cNvSpPr/>
      </xdr:nvSpPr>
      <xdr:spPr>
        <a:xfrm>
          <a:off x="14325600" y="106525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6186</xdr:rowOff>
    </xdr:from>
    <xdr:ext cx="405111" cy="259045"/>
    <xdr:sp macro="" textlink="">
      <xdr:nvSpPr>
        <xdr:cNvPr id="547" name="【学校施設】&#10;有形固定資産減価償却率該当値テキスト"/>
        <xdr:cNvSpPr txBox="1"/>
      </xdr:nvSpPr>
      <xdr:spPr>
        <a:xfrm>
          <a:off x="14414500" y="1056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74930</xdr:rowOff>
    </xdr:from>
    <xdr:to>
      <xdr:col>81</xdr:col>
      <xdr:colOff>101600</xdr:colOff>
      <xdr:row>64</xdr:row>
      <xdr:rowOff>5080</xdr:rowOff>
    </xdr:to>
    <xdr:sp macro="" textlink="">
      <xdr:nvSpPr>
        <xdr:cNvPr id="548" name="楕円 547"/>
        <xdr:cNvSpPr/>
      </xdr:nvSpPr>
      <xdr:spPr>
        <a:xfrm>
          <a:off x="13578840" y="1063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125730</xdr:rowOff>
    </xdr:from>
    <xdr:to>
      <xdr:col>85</xdr:col>
      <xdr:colOff>127000</xdr:colOff>
      <xdr:row>63</xdr:row>
      <xdr:rowOff>142059</xdr:rowOff>
    </xdr:to>
    <xdr:cxnSp macro="">
      <xdr:nvCxnSpPr>
        <xdr:cNvPr id="549" name="直線コネクタ 548"/>
        <xdr:cNvCxnSpPr/>
      </xdr:nvCxnSpPr>
      <xdr:spPr>
        <a:xfrm>
          <a:off x="13629640" y="10687050"/>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78196</xdr:rowOff>
    </xdr:from>
    <xdr:to>
      <xdr:col>76</xdr:col>
      <xdr:colOff>165100</xdr:colOff>
      <xdr:row>64</xdr:row>
      <xdr:rowOff>8346</xdr:rowOff>
    </xdr:to>
    <xdr:sp macro="" textlink="">
      <xdr:nvSpPr>
        <xdr:cNvPr id="550" name="楕円 549"/>
        <xdr:cNvSpPr/>
      </xdr:nvSpPr>
      <xdr:spPr>
        <a:xfrm>
          <a:off x="12804140" y="10639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125730</xdr:rowOff>
    </xdr:from>
    <xdr:to>
      <xdr:col>81</xdr:col>
      <xdr:colOff>50800</xdr:colOff>
      <xdr:row>63</xdr:row>
      <xdr:rowOff>128996</xdr:rowOff>
    </xdr:to>
    <xdr:cxnSp macro="">
      <xdr:nvCxnSpPr>
        <xdr:cNvPr id="551" name="直線コネクタ 550"/>
        <xdr:cNvCxnSpPr/>
      </xdr:nvCxnSpPr>
      <xdr:spPr>
        <a:xfrm flipV="1">
          <a:off x="12854940" y="10687050"/>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58601</xdr:rowOff>
    </xdr:from>
    <xdr:to>
      <xdr:col>72</xdr:col>
      <xdr:colOff>38100</xdr:colOff>
      <xdr:row>63</xdr:row>
      <xdr:rowOff>160201</xdr:rowOff>
    </xdr:to>
    <xdr:sp macro="" textlink="">
      <xdr:nvSpPr>
        <xdr:cNvPr id="552" name="楕円 551"/>
        <xdr:cNvSpPr/>
      </xdr:nvSpPr>
      <xdr:spPr>
        <a:xfrm>
          <a:off x="12029440" y="10619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109401</xdr:rowOff>
    </xdr:from>
    <xdr:to>
      <xdr:col>76</xdr:col>
      <xdr:colOff>114300</xdr:colOff>
      <xdr:row>63</xdr:row>
      <xdr:rowOff>128996</xdr:rowOff>
    </xdr:to>
    <xdr:cxnSp macro="">
      <xdr:nvCxnSpPr>
        <xdr:cNvPr id="553" name="直線コネクタ 552"/>
        <xdr:cNvCxnSpPr/>
      </xdr:nvCxnSpPr>
      <xdr:spPr>
        <a:xfrm>
          <a:off x="12072620" y="10670721"/>
          <a:ext cx="7823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29210</xdr:rowOff>
    </xdr:from>
    <xdr:to>
      <xdr:col>67</xdr:col>
      <xdr:colOff>101600</xdr:colOff>
      <xdr:row>63</xdr:row>
      <xdr:rowOff>130810</xdr:rowOff>
    </xdr:to>
    <xdr:sp macro="" textlink="">
      <xdr:nvSpPr>
        <xdr:cNvPr id="554" name="楕円 553"/>
        <xdr:cNvSpPr/>
      </xdr:nvSpPr>
      <xdr:spPr>
        <a:xfrm>
          <a:off x="112318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80010</xdr:rowOff>
    </xdr:from>
    <xdr:to>
      <xdr:col>71</xdr:col>
      <xdr:colOff>177800</xdr:colOff>
      <xdr:row>63</xdr:row>
      <xdr:rowOff>109401</xdr:rowOff>
    </xdr:to>
    <xdr:cxnSp macro="">
      <xdr:nvCxnSpPr>
        <xdr:cNvPr id="555" name="直線コネクタ 554"/>
        <xdr:cNvCxnSpPr/>
      </xdr:nvCxnSpPr>
      <xdr:spPr>
        <a:xfrm>
          <a:off x="11282680" y="10641330"/>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56" name="n_1aveValue【学校施設】&#10;有形固定資産減価償却率"/>
        <xdr:cNvSpPr txBox="1"/>
      </xdr:nvSpPr>
      <xdr:spPr>
        <a:xfrm>
          <a:off x="13437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57" name="n_2aveValue【学校施設】&#10;有形固定資産減価償却率"/>
        <xdr:cNvSpPr txBox="1"/>
      </xdr:nvSpPr>
      <xdr:spPr>
        <a:xfrm>
          <a:off x="1267524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58" name="n_3aveValue【学校施設】&#10;有形固定資産減価償却率"/>
        <xdr:cNvSpPr txBox="1"/>
      </xdr:nvSpPr>
      <xdr:spPr>
        <a:xfrm>
          <a:off x="1190054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559" name="n_4aveValue【学校施設】&#10;有形固定資産減価償却率"/>
        <xdr:cNvSpPr txBox="1"/>
      </xdr:nvSpPr>
      <xdr:spPr>
        <a:xfrm>
          <a:off x="1110298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167657</xdr:rowOff>
    </xdr:from>
    <xdr:ext cx="405111" cy="259045"/>
    <xdr:sp macro="" textlink="">
      <xdr:nvSpPr>
        <xdr:cNvPr id="560" name="n_1mainValue【学校施設】&#10;有形固定資産減価償却率"/>
        <xdr:cNvSpPr txBox="1"/>
      </xdr:nvSpPr>
      <xdr:spPr>
        <a:xfrm>
          <a:off x="134372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170923</xdr:rowOff>
    </xdr:from>
    <xdr:ext cx="405111" cy="259045"/>
    <xdr:sp macro="" textlink="">
      <xdr:nvSpPr>
        <xdr:cNvPr id="561" name="n_2mainValue【学校施設】&#10;有形固定資産減価償却率"/>
        <xdr:cNvSpPr txBox="1"/>
      </xdr:nvSpPr>
      <xdr:spPr>
        <a:xfrm>
          <a:off x="126752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151328</xdr:rowOff>
    </xdr:from>
    <xdr:ext cx="405111" cy="259045"/>
    <xdr:sp macro="" textlink="">
      <xdr:nvSpPr>
        <xdr:cNvPr id="562" name="n_3mainValue【学校施設】&#10;有形固定資産減価償却率"/>
        <xdr:cNvSpPr txBox="1"/>
      </xdr:nvSpPr>
      <xdr:spPr>
        <a:xfrm>
          <a:off x="11900544" y="1071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121937</xdr:rowOff>
    </xdr:from>
    <xdr:ext cx="405111" cy="259045"/>
    <xdr:sp macro="" textlink="">
      <xdr:nvSpPr>
        <xdr:cNvPr id="563" name="n_4mainValue【学校施設】&#10;有形固定資産減価償却率"/>
        <xdr:cNvSpPr txBox="1"/>
      </xdr:nvSpPr>
      <xdr:spPr>
        <a:xfrm>
          <a:off x="1110298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8" name="直線コネクタ 587"/>
        <xdr:cNvCxnSpPr/>
      </xdr:nvCxnSpPr>
      <xdr:spPr>
        <a:xfrm flipV="1">
          <a:off x="19509104" y="9311640"/>
          <a:ext cx="0" cy="151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9" name="【学校施設】&#10;一人当たり面積最小値テキスト"/>
        <xdr:cNvSpPr txBox="1"/>
      </xdr:nvSpPr>
      <xdr:spPr>
        <a:xfrm>
          <a:off x="1954784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90" name="直線コネクタ 589"/>
        <xdr:cNvCxnSpPr/>
      </xdr:nvCxnSpPr>
      <xdr:spPr>
        <a:xfrm>
          <a:off x="19443700" y="10830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91" name="【学校施設】&#10;一人当たり面積最大値テキスト"/>
        <xdr:cNvSpPr txBox="1"/>
      </xdr:nvSpPr>
      <xdr:spPr>
        <a:xfrm>
          <a:off x="19547840" y="909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92" name="直線コネクタ 591"/>
        <xdr:cNvCxnSpPr/>
      </xdr:nvCxnSpPr>
      <xdr:spPr>
        <a:xfrm>
          <a:off x="1944370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58437</xdr:rowOff>
    </xdr:from>
    <xdr:ext cx="469744" cy="259045"/>
    <xdr:sp macro="" textlink="">
      <xdr:nvSpPr>
        <xdr:cNvPr id="593" name="【学校施設】&#10;一人当たり面積平均値テキスト"/>
        <xdr:cNvSpPr txBox="1"/>
      </xdr:nvSpPr>
      <xdr:spPr>
        <a:xfrm>
          <a:off x="19547840" y="10284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4" name="フローチャート: 判断 593"/>
        <xdr:cNvSpPr/>
      </xdr:nvSpPr>
      <xdr:spPr>
        <a:xfrm>
          <a:off x="19458940" y="1042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5" name="フローチャート: 判断 594"/>
        <xdr:cNvSpPr/>
      </xdr:nvSpPr>
      <xdr:spPr>
        <a:xfrm>
          <a:off x="18735040" y="104089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6" name="フローチャート: 判断 595"/>
        <xdr:cNvSpPr/>
      </xdr:nvSpPr>
      <xdr:spPr>
        <a:xfrm>
          <a:off x="179374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7" name="フローチャート: 判断 596"/>
        <xdr:cNvSpPr/>
      </xdr:nvSpPr>
      <xdr:spPr>
        <a:xfrm>
          <a:off x="1716278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8" name="フローチャート: 判断 597"/>
        <xdr:cNvSpPr/>
      </xdr:nvSpPr>
      <xdr:spPr>
        <a:xfrm>
          <a:off x="16388080" y="10393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125730</xdr:rowOff>
    </xdr:from>
    <xdr:to>
      <xdr:col>116</xdr:col>
      <xdr:colOff>114300</xdr:colOff>
      <xdr:row>64</xdr:row>
      <xdr:rowOff>55880</xdr:rowOff>
    </xdr:to>
    <xdr:sp macro="" textlink="">
      <xdr:nvSpPr>
        <xdr:cNvPr id="604" name="楕円 603"/>
        <xdr:cNvSpPr/>
      </xdr:nvSpPr>
      <xdr:spPr>
        <a:xfrm>
          <a:off x="19458940" y="10687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40657</xdr:rowOff>
    </xdr:from>
    <xdr:ext cx="469744" cy="259045"/>
    <xdr:sp macro="" textlink="">
      <xdr:nvSpPr>
        <xdr:cNvPr id="605" name="【学校施設】&#10;一人当たり面積該当値テキスト"/>
        <xdr:cNvSpPr txBox="1"/>
      </xdr:nvSpPr>
      <xdr:spPr>
        <a:xfrm>
          <a:off x="19547840" y="106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134620</xdr:rowOff>
    </xdr:from>
    <xdr:to>
      <xdr:col>112</xdr:col>
      <xdr:colOff>38100</xdr:colOff>
      <xdr:row>64</xdr:row>
      <xdr:rowOff>64770</xdr:rowOff>
    </xdr:to>
    <xdr:sp macro="" textlink="">
      <xdr:nvSpPr>
        <xdr:cNvPr id="606" name="楕円 605"/>
        <xdr:cNvSpPr/>
      </xdr:nvSpPr>
      <xdr:spPr>
        <a:xfrm>
          <a:off x="18735040" y="10695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5080</xdr:rowOff>
    </xdr:from>
    <xdr:to>
      <xdr:col>116</xdr:col>
      <xdr:colOff>63500</xdr:colOff>
      <xdr:row>64</xdr:row>
      <xdr:rowOff>13970</xdr:rowOff>
    </xdr:to>
    <xdr:cxnSp macro="">
      <xdr:nvCxnSpPr>
        <xdr:cNvPr id="607" name="直線コネクタ 606"/>
        <xdr:cNvCxnSpPr/>
      </xdr:nvCxnSpPr>
      <xdr:spPr>
        <a:xfrm flipV="1">
          <a:off x="18778220" y="10734040"/>
          <a:ext cx="7315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128270</xdr:rowOff>
    </xdr:from>
    <xdr:to>
      <xdr:col>107</xdr:col>
      <xdr:colOff>101600</xdr:colOff>
      <xdr:row>64</xdr:row>
      <xdr:rowOff>58420</xdr:rowOff>
    </xdr:to>
    <xdr:sp macro="" textlink="">
      <xdr:nvSpPr>
        <xdr:cNvPr id="608" name="楕円 607"/>
        <xdr:cNvSpPr/>
      </xdr:nvSpPr>
      <xdr:spPr>
        <a:xfrm>
          <a:off x="17937480" y="10689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7620</xdr:rowOff>
    </xdr:from>
    <xdr:to>
      <xdr:col>111</xdr:col>
      <xdr:colOff>177800</xdr:colOff>
      <xdr:row>64</xdr:row>
      <xdr:rowOff>13970</xdr:rowOff>
    </xdr:to>
    <xdr:cxnSp macro="">
      <xdr:nvCxnSpPr>
        <xdr:cNvPr id="609" name="直線コネクタ 608"/>
        <xdr:cNvCxnSpPr/>
      </xdr:nvCxnSpPr>
      <xdr:spPr>
        <a:xfrm>
          <a:off x="17988280" y="10736580"/>
          <a:ext cx="78994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119380</xdr:rowOff>
    </xdr:from>
    <xdr:to>
      <xdr:col>102</xdr:col>
      <xdr:colOff>165100</xdr:colOff>
      <xdr:row>64</xdr:row>
      <xdr:rowOff>49530</xdr:rowOff>
    </xdr:to>
    <xdr:sp macro="" textlink="">
      <xdr:nvSpPr>
        <xdr:cNvPr id="610" name="楕円 609"/>
        <xdr:cNvSpPr/>
      </xdr:nvSpPr>
      <xdr:spPr>
        <a:xfrm>
          <a:off x="17162780" y="10680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170180</xdr:rowOff>
    </xdr:from>
    <xdr:to>
      <xdr:col>107</xdr:col>
      <xdr:colOff>50800</xdr:colOff>
      <xdr:row>64</xdr:row>
      <xdr:rowOff>7620</xdr:rowOff>
    </xdr:to>
    <xdr:cxnSp macro="">
      <xdr:nvCxnSpPr>
        <xdr:cNvPr id="611" name="直線コネクタ 610"/>
        <xdr:cNvCxnSpPr/>
      </xdr:nvCxnSpPr>
      <xdr:spPr>
        <a:xfrm>
          <a:off x="17213580" y="10731500"/>
          <a:ext cx="7747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107950</xdr:rowOff>
    </xdr:from>
    <xdr:to>
      <xdr:col>98</xdr:col>
      <xdr:colOff>38100</xdr:colOff>
      <xdr:row>64</xdr:row>
      <xdr:rowOff>38100</xdr:rowOff>
    </xdr:to>
    <xdr:sp macro="" textlink="">
      <xdr:nvSpPr>
        <xdr:cNvPr id="612" name="楕円 611"/>
        <xdr:cNvSpPr/>
      </xdr:nvSpPr>
      <xdr:spPr>
        <a:xfrm>
          <a:off x="16388080" y="10669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158750</xdr:rowOff>
    </xdr:from>
    <xdr:to>
      <xdr:col>102</xdr:col>
      <xdr:colOff>114300</xdr:colOff>
      <xdr:row>63</xdr:row>
      <xdr:rowOff>170180</xdr:rowOff>
    </xdr:to>
    <xdr:cxnSp macro="">
      <xdr:nvCxnSpPr>
        <xdr:cNvPr id="613" name="直線コネクタ 612"/>
        <xdr:cNvCxnSpPr/>
      </xdr:nvCxnSpPr>
      <xdr:spPr>
        <a:xfrm>
          <a:off x="16431260" y="1072007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14" name="n_1aveValue【学校施設】&#10;一人当たり面積"/>
        <xdr:cNvSpPr txBox="1"/>
      </xdr:nvSpPr>
      <xdr:spPr>
        <a:xfrm>
          <a:off x="185611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15" name="n_2aveValue【学校施設】&#10;一人当たり面積"/>
        <xdr:cNvSpPr txBox="1"/>
      </xdr:nvSpPr>
      <xdr:spPr>
        <a:xfrm>
          <a:off x="1777626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134637</xdr:rowOff>
    </xdr:from>
    <xdr:ext cx="469744" cy="259045"/>
    <xdr:sp macro="" textlink="">
      <xdr:nvSpPr>
        <xdr:cNvPr id="616" name="n_3aveValue【学校施設】&#10;一人当たり面積"/>
        <xdr:cNvSpPr txBox="1"/>
      </xdr:nvSpPr>
      <xdr:spPr>
        <a:xfrm>
          <a:off x="1700156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617" name="n_4aveValue【学校施設】&#10;一人当たり面積"/>
        <xdr:cNvSpPr txBox="1"/>
      </xdr:nvSpPr>
      <xdr:spPr>
        <a:xfrm>
          <a:off x="1622686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55897</xdr:rowOff>
    </xdr:from>
    <xdr:ext cx="469744" cy="259045"/>
    <xdr:sp macro="" textlink="">
      <xdr:nvSpPr>
        <xdr:cNvPr id="618" name="n_1mainValue【学校施設】&#10;一人当たり面積"/>
        <xdr:cNvSpPr txBox="1"/>
      </xdr:nvSpPr>
      <xdr:spPr>
        <a:xfrm>
          <a:off x="185611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49547</xdr:rowOff>
    </xdr:from>
    <xdr:ext cx="469744" cy="259045"/>
    <xdr:sp macro="" textlink="">
      <xdr:nvSpPr>
        <xdr:cNvPr id="619" name="n_2mainValue【学校施設】&#10;一人当たり面積"/>
        <xdr:cNvSpPr txBox="1"/>
      </xdr:nvSpPr>
      <xdr:spPr>
        <a:xfrm>
          <a:off x="1777626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40657</xdr:rowOff>
    </xdr:from>
    <xdr:ext cx="469744" cy="259045"/>
    <xdr:sp macro="" textlink="">
      <xdr:nvSpPr>
        <xdr:cNvPr id="620" name="n_3mainValue【学校施設】&#10;一人当たり面積"/>
        <xdr:cNvSpPr txBox="1"/>
      </xdr:nvSpPr>
      <xdr:spPr>
        <a:xfrm>
          <a:off x="17001567"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29227</xdr:rowOff>
    </xdr:from>
    <xdr:ext cx="469744" cy="259045"/>
    <xdr:sp macro="" textlink="">
      <xdr:nvSpPr>
        <xdr:cNvPr id="621" name="n_4mainValue【学校施設】&#10;一人当たり面積"/>
        <xdr:cNvSpPr txBox="1"/>
      </xdr:nvSpPr>
      <xdr:spPr>
        <a:xfrm>
          <a:off x="1622686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7" name="直線コネクタ 646"/>
        <xdr:cNvCxnSpPr/>
      </xdr:nvCxnSpPr>
      <xdr:spPr>
        <a:xfrm flipV="1">
          <a:off x="14375764" y="13197296"/>
          <a:ext cx="0" cy="122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8" name="【児童館】&#10;有形固定資産減価償却率最小値テキスト"/>
        <xdr:cNvSpPr txBox="1"/>
      </xdr:nvSpPr>
      <xdr:spPr>
        <a:xfrm>
          <a:off x="14414500" y="1442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9" name="直線コネクタ 648"/>
        <xdr:cNvCxnSpPr/>
      </xdr:nvCxnSpPr>
      <xdr:spPr>
        <a:xfrm>
          <a:off x="142875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50" name="【児童館】&#10;有形固定資産減価償却率最大値テキスト"/>
        <xdr:cNvSpPr txBox="1"/>
      </xdr:nvSpPr>
      <xdr:spPr>
        <a:xfrm>
          <a:off x="14414500" y="1297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51" name="直線コネクタ 650"/>
        <xdr:cNvCxnSpPr/>
      </xdr:nvCxnSpPr>
      <xdr:spPr>
        <a:xfrm>
          <a:off x="14287500" y="13197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652" name="【児童館】&#10;有形固定資産減価償却率平均値テキスト"/>
        <xdr:cNvSpPr txBox="1"/>
      </xdr:nvSpPr>
      <xdr:spPr>
        <a:xfrm>
          <a:off x="14414500" y="13713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53" name="フローチャート: 判断 652"/>
        <xdr:cNvSpPr/>
      </xdr:nvSpPr>
      <xdr:spPr>
        <a:xfrm>
          <a:off x="14325600" y="1385787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4" name="フローチャート: 判断 653"/>
        <xdr:cNvSpPr/>
      </xdr:nvSpPr>
      <xdr:spPr>
        <a:xfrm>
          <a:off x="1357884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5" name="フローチャート: 判断 654"/>
        <xdr:cNvSpPr/>
      </xdr:nvSpPr>
      <xdr:spPr>
        <a:xfrm>
          <a:off x="128041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6" name="フローチャート: 判断 655"/>
        <xdr:cNvSpPr/>
      </xdr:nvSpPr>
      <xdr:spPr>
        <a:xfrm>
          <a:off x="12029440" y="138448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7" name="フローチャート: 判断 656"/>
        <xdr:cNvSpPr/>
      </xdr:nvSpPr>
      <xdr:spPr>
        <a:xfrm>
          <a:off x="11231880" y="13854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21589</xdr:rowOff>
    </xdr:from>
    <xdr:to>
      <xdr:col>85</xdr:col>
      <xdr:colOff>177800</xdr:colOff>
      <xdr:row>84</xdr:row>
      <xdr:rowOff>123189</xdr:rowOff>
    </xdr:to>
    <xdr:sp macro="" textlink="">
      <xdr:nvSpPr>
        <xdr:cNvPr id="663" name="楕円 662"/>
        <xdr:cNvSpPr/>
      </xdr:nvSpPr>
      <xdr:spPr>
        <a:xfrm>
          <a:off x="14325600" y="141033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xdr:rowOff>
    </xdr:from>
    <xdr:ext cx="405111" cy="259045"/>
    <xdr:sp macro="" textlink="">
      <xdr:nvSpPr>
        <xdr:cNvPr id="664" name="【児童館】&#10;有形固定資産減価償却率該当値テキスト"/>
        <xdr:cNvSpPr txBox="1"/>
      </xdr:nvSpPr>
      <xdr:spPr>
        <a:xfrm>
          <a:off x="14414500"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163649</xdr:rowOff>
    </xdr:from>
    <xdr:to>
      <xdr:col>81</xdr:col>
      <xdr:colOff>101600</xdr:colOff>
      <xdr:row>84</xdr:row>
      <xdr:rowOff>93799</xdr:rowOff>
    </xdr:to>
    <xdr:sp macro="" textlink="">
      <xdr:nvSpPr>
        <xdr:cNvPr id="665" name="楕円 664"/>
        <xdr:cNvSpPr/>
      </xdr:nvSpPr>
      <xdr:spPr>
        <a:xfrm>
          <a:off x="13578840" y="14077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42999</xdr:rowOff>
    </xdr:from>
    <xdr:to>
      <xdr:col>85</xdr:col>
      <xdr:colOff>127000</xdr:colOff>
      <xdr:row>84</xdr:row>
      <xdr:rowOff>72389</xdr:rowOff>
    </xdr:to>
    <xdr:cxnSp macro="">
      <xdr:nvCxnSpPr>
        <xdr:cNvPr id="666" name="直線コネクタ 665"/>
        <xdr:cNvCxnSpPr/>
      </xdr:nvCxnSpPr>
      <xdr:spPr>
        <a:xfrm>
          <a:off x="13629640" y="14124759"/>
          <a:ext cx="74676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144055</xdr:rowOff>
    </xdr:from>
    <xdr:to>
      <xdr:col>76</xdr:col>
      <xdr:colOff>165100</xdr:colOff>
      <xdr:row>84</xdr:row>
      <xdr:rowOff>74205</xdr:rowOff>
    </xdr:to>
    <xdr:sp macro="" textlink="">
      <xdr:nvSpPr>
        <xdr:cNvPr id="667" name="楕円 666"/>
        <xdr:cNvSpPr/>
      </xdr:nvSpPr>
      <xdr:spPr>
        <a:xfrm>
          <a:off x="12804140" y="14058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23405</xdr:rowOff>
    </xdr:from>
    <xdr:to>
      <xdr:col>81</xdr:col>
      <xdr:colOff>50800</xdr:colOff>
      <xdr:row>84</xdr:row>
      <xdr:rowOff>42999</xdr:rowOff>
    </xdr:to>
    <xdr:cxnSp macro="">
      <xdr:nvCxnSpPr>
        <xdr:cNvPr id="668" name="直線コネクタ 667"/>
        <xdr:cNvCxnSpPr/>
      </xdr:nvCxnSpPr>
      <xdr:spPr>
        <a:xfrm>
          <a:off x="12854940" y="14105165"/>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117929</xdr:rowOff>
    </xdr:from>
    <xdr:to>
      <xdr:col>72</xdr:col>
      <xdr:colOff>38100</xdr:colOff>
      <xdr:row>84</xdr:row>
      <xdr:rowOff>48079</xdr:rowOff>
    </xdr:to>
    <xdr:sp macro="" textlink="">
      <xdr:nvSpPr>
        <xdr:cNvPr id="669" name="楕円 668"/>
        <xdr:cNvSpPr/>
      </xdr:nvSpPr>
      <xdr:spPr>
        <a:xfrm>
          <a:off x="12029440" y="140320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168729</xdr:rowOff>
    </xdr:from>
    <xdr:to>
      <xdr:col>76</xdr:col>
      <xdr:colOff>114300</xdr:colOff>
      <xdr:row>84</xdr:row>
      <xdr:rowOff>23405</xdr:rowOff>
    </xdr:to>
    <xdr:cxnSp macro="">
      <xdr:nvCxnSpPr>
        <xdr:cNvPr id="670" name="直線コネクタ 669"/>
        <xdr:cNvCxnSpPr/>
      </xdr:nvCxnSpPr>
      <xdr:spPr>
        <a:xfrm>
          <a:off x="12072620" y="14082849"/>
          <a:ext cx="78232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155484</xdr:rowOff>
    </xdr:from>
    <xdr:to>
      <xdr:col>67</xdr:col>
      <xdr:colOff>101600</xdr:colOff>
      <xdr:row>84</xdr:row>
      <xdr:rowOff>85634</xdr:rowOff>
    </xdr:to>
    <xdr:sp macro="" textlink="">
      <xdr:nvSpPr>
        <xdr:cNvPr id="671" name="楕円 670"/>
        <xdr:cNvSpPr/>
      </xdr:nvSpPr>
      <xdr:spPr>
        <a:xfrm>
          <a:off x="11231880" y="1406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168729</xdr:rowOff>
    </xdr:from>
    <xdr:to>
      <xdr:col>71</xdr:col>
      <xdr:colOff>177800</xdr:colOff>
      <xdr:row>84</xdr:row>
      <xdr:rowOff>34834</xdr:rowOff>
    </xdr:to>
    <xdr:cxnSp macro="">
      <xdr:nvCxnSpPr>
        <xdr:cNvPr id="672" name="直線コネクタ 671"/>
        <xdr:cNvCxnSpPr/>
      </xdr:nvCxnSpPr>
      <xdr:spPr>
        <a:xfrm flipV="1">
          <a:off x="11282680" y="14082849"/>
          <a:ext cx="78994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73" name="n_1aveValue【児童館】&#10;有形固定資産減価償却率"/>
        <xdr:cNvSpPr txBox="1"/>
      </xdr:nvSpPr>
      <xdr:spPr>
        <a:xfrm>
          <a:off x="134372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74" name="n_2aveValue【児童館】&#10;有形固定資産減価償却率"/>
        <xdr:cNvSpPr txBox="1"/>
      </xdr:nvSpPr>
      <xdr:spPr>
        <a:xfrm>
          <a:off x="1267524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675" name="n_3aveValue【児童館】&#10;有形固定資産減価償却率"/>
        <xdr:cNvSpPr txBox="1"/>
      </xdr:nvSpPr>
      <xdr:spPr>
        <a:xfrm>
          <a:off x="119005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76" name="n_4aveValue【児童館】&#10;有形固定資産減価償却率"/>
        <xdr:cNvSpPr txBox="1"/>
      </xdr:nvSpPr>
      <xdr:spPr>
        <a:xfrm>
          <a:off x="1110298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84926</xdr:rowOff>
    </xdr:from>
    <xdr:ext cx="405111" cy="259045"/>
    <xdr:sp macro="" textlink="">
      <xdr:nvSpPr>
        <xdr:cNvPr id="677" name="n_1mainValue【児童館】&#10;有形固定資産減価償却率"/>
        <xdr:cNvSpPr txBox="1"/>
      </xdr:nvSpPr>
      <xdr:spPr>
        <a:xfrm>
          <a:off x="13437244" y="1416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65332</xdr:rowOff>
    </xdr:from>
    <xdr:ext cx="405111" cy="259045"/>
    <xdr:sp macro="" textlink="">
      <xdr:nvSpPr>
        <xdr:cNvPr id="678" name="n_2mainValue【児童館】&#10;有形固定資産減価償却率"/>
        <xdr:cNvSpPr txBox="1"/>
      </xdr:nvSpPr>
      <xdr:spPr>
        <a:xfrm>
          <a:off x="12675244" y="1414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39206</xdr:rowOff>
    </xdr:from>
    <xdr:ext cx="405111" cy="259045"/>
    <xdr:sp macro="" textlink="">
      <xdr:nvSpPr>
        <xdr:cNvPr id="679" name="n_3mainValue【児童館】&#10;有形固定資産減価償却率"/>
        <xdr:cNvSpPr txBox="1"/>
      </xdr:nvSpPr>
      <xdr:spPr>
        <a:xfrm>
          <a:off x="11900544"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76761</xdr:rowOff>
    </xdr:from>
    <xdr:ext cx="405111" cy="259045"/>
    <xdr:sp macro="" textlink="">
      <xdr:nvSpPr>
        <xdr:cNvPr id="680" name="n_4mainValue【児童館】&#10;有形固定資産減価償却率"/>
        <xdr:cNvSpPr txBox="1"/>
      </xdr:nvSpPr>
      <xdr:spPr>
        <a:xfrm>
          <a:off x="1110298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4" name="直線コネクタ 703"/>
        <xdr:cNvCxnSpPr/>
      </xdr:nvCxnSpPr>
      <xdr:spPr>
        <a:xfrm flipV="1">
          <a:off x="19509104" y="1298448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5"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6" name="直線コネクタ 705"/>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7"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8" name="直線コネクタ 707"/>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9" name="【児童館】&#10;一人当たり面積平均値テキスト"/>
        <xdr:cNvSpPr txBox="1"/>
      </xdr:nvSpPr>
      <xdr:spPr>
        <a:xfrm>
          <a:off x="1954784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11" name="フローチャート: 判断 710"/>
        <xdr:cNvSpPr/>
      </xdr:nvSpPr>
      <xdr:spPr>
        <a:xfrm>
          <a:off x="18735040" y="13920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2" name="フローチャート: 判断 711"/>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3" name="フローチャート: 判断 712"/>
        <xdr:cNvSpPr/>
      </xdr:nvSpPr>
      <xdr:spPr>
        <a:xfrm>
          <a:off x="171627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4" name="フローチャート: 判断 713"/>
        <xdr:cNvSpPr/>
      </xdr:nvSpPr>
      <xdr:spPr>
        <a:xfrm>
          <a:off x="1638808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20" name="楕円 719"/>
        <xdr:cNvSpPr/>
      </xdr:nvSpPr>
      <xdr:spPr>
        <a:xfrm>
          <a:off x="194589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21" name="【児童館】&#10;一人当たり面積該当値テキスト"/>
        <xdr:cNvSpPr txBox="1"/>
      </xdr:nvSpPr>
      <xdr:spPr>
        <a:xfrm>
          <a:off x="19547840"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22" name="楕円 721"/>
        <xdr:cNvSpPr/>
      </xdr:nvSpPr>
      <xdr:spPr>
        <a:xfrm>
          <a:off x="18735040" y="1408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57150</xdr:rowOff>
    </xdr:to>
    <xdr:cxnSp macro="">
      <xdr:nvCxnSpPr>
        <xdr:cNvPr id="723" name="直線コネクタ 722"/>
        <xdr:cNvCxnSpPr/>
      </xdr:nvCxnSpPr>
      <xdr:spPr>
        <a:xfrm flipV="1">
          <a:off x="18778220" y="1411986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24" name="楕円 723"/>
        <xdr:cNvSpPr/>
      </xdr:nvSpPr>
      <xdr:spPr>
        <a:xfrm>
          <a:off x="179374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725" name="直線コネクタ 724"/>
        <xdr:cNvCxnSpPr/>
      </xdr:nvCxnSpPr>
      <xdr:spPr>
        <a:xfrm>
          <a:off x="17988280" y="14138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6" name="楕円 725"/>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57150</xdr:rowOff>
    </xdr:to>
    <xdr:cxnSp macro="">
      <xdr:nvCxnSpPr>
        <xdr:cNvPr id="727" name="直線コネクタ 726"/>
        <xdr:cNvCxnSpPr/>
      </xdr:nvCxnSpPr>
      <xdr:spPr>
        <a:xfrm>
          <a:off x="17213580" y="1411986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28" name="楕円 727"/>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729" name="直線コネクタ 728"/>
        <xdr:cNvCxnSpPr/>
      </xdr:nvCxnSpPr>
      <xdr:spPr>
        <a:xfrm>
          <a:off x="16431260" y="14119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730" name="n_1aveValue【児童館】&#10;一人当たり面積"/>
        <xdr:cNvSpPr txBox="1"/>
      </xdr:nvSpPr>
      <xdr:spPr>
        <a:xfrm>
          <a:off x="1856112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1" name="n_2aveValue【児童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2" name="n_3aveValue【児童館】&#10;一人当たり面積"/>
        <xdr:cNvSpPr txBox="1"/>
      </xdr:nvSpPr>
      <xdr:spPr>
        <a:xfrm>
          <a:off x="170015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3" name="n_4aveValue【児童館】&#10;一人当たり面積"/>
        <xdr:cNvSpPr txBox="1"/>
      </xdr:nvSpPr>
      <xdr:spPr>
        <a:xfrm>
          <a:off x="162268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4" name="n_1mainValue【児童館】&#10;一人当たり面積"/>
        <xdr:cNvSpPr txBox="1"/>
      </xdr:nvSpPr>
      <xdr:spPr>
        <a:xfrm>
          <a:off x="1856112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35" name="n_2mainValue【児童館】&#10;一人当たり面積"/>
        <xdr:cNvSpPr txBox="1"/>
      </xdr:nvSpPr>
      <xdr:spPr>
        <a:xfrm>
          <a:off x="177762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6" name="n_3mainValue【児童館】&#10;一人当たり面積"/>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7" name="n_4mainValue【児童館】&#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9" name="正方形/長方形 738"/>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0" name="正方形/長方形 739"/>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1" name="正方形/長方形 740"/>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2" name="正方形/長方形 741"/>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5" name="正方形/長方形 744"/>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6" name="正方形/長方形 745"/>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7" name="正方形/長方形 746"/>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8" name="正方形/長方形 747"/>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有形固定資産減価償却率が上昇している施設が多く、老朽化が進んでいる。区有施設の整備については、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年度に策定した公共施設等総合管理計画を踏まえ、必要性・緊急性・優先度・経済性などの観点から検討し、引き続き、中長期的な視点で計画的に実施する。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345,231
307,404
18.22
187,633,243
184,112,762
3,468,510
89,285,438
20,375,996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086225" y="5695188"/>
          <a:ext cx="0" cy="119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124960"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020820" y="6890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124960" y="5474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020820" y="5695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48277</xdr:rowOff>
    </xdr:from>
    <xdr:ext cx="405111" cy="259045"/>
    <xdr:sp macro="" textlink="">
      <xdr:nvSpPr>
        <xdr:cNvPr id="60" name="【図書館】&#10;有形固定資産減価償却率平均値テキスト"/>
        <xdr:cNvSpPr txBox="1"/>
      </xdr:nvSpPr>
      <xdr:spPr>
        <a:xfrm>
          <a:off x="4124960" y="608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03606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312160" y="6234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514600" y="6195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739900" y="614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965200" y="6165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144272</xdr:rowOff>
    </xdr:from>
    <xdr:to>
      <xdr:col>24</xdr:col>
      <xdr:colOff>114300</xdr:colOff>
      <xdr:row>39</xdr:row>
      <xdr:rowOff>74422</xdr:rowOff>
    </xdr:to>
    <xdr:sp macro="" textlink="">
      <xdr:nvSpPr>
        <xdr:cNvPr id="71" name="楕円 70"/>
        <xdr:cNvSpPr/>
      </xdr:nvSpPr>
      <xdr:spPr>
        <a:xfrm>
          <a:off x="4036060" y="651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122699</xdr:rowOff>
    </xdr:from>
    <xdr:ext cx="405111" cy="259045"/>
    <xdr:sp macro="" textlink="">
      <xdr:nvSpPr>
        <xdr:cNvPr id="72" name="【図書館】&#10;有形固定資産減価償却率該当値テキスト"/>
        <xdr:cNvSpPr txBox="1"/>
      </xdr:nvSpPr>
      <xdr:spPr>
        <a:xfrm>
          <a:off x="4124960" y="6493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103124</xdr:rowOff>
    </xdr:from>
    <xdr:to>
      <xdr:col>20</xdr:col>
      <xdr:colOff>38100</xdr:colOff>
      <xdr:row>39</xdr:row>
      <xdr:rowOff>33274</xdr:rowOff>
    </xdr:to>
    <xdr:sp macro="" textlink="">
      <xdr:nvSpPr>
        <xdr:cNvPr id="73" name="楕円 72"/>
        <xdr:cNvSpPr/>
      </xdr:nvSpPr>
      <xdr:spPr>
        <a:xfrm>
          <a:off x="3312160" y="64734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153924</xdr:rowOff>
    </xdr:from>
    <xdr:to>
      <xdr:col>24</xdr:col>
      <xdr:colOff>63500</xdr:colOff>
      <xdr:row>39</xdr:row>
      <xdr:rowOff>23622</xdr:rowOff>
    </xdr:to>
    <xdr:cxnSp macro="">
      <xdr:nvCxnSpPr>
        <xdr:cNvPr id="74" name="直線コネクタ 73"/>
        <xdr:cNvCxnSpPr/>
      </xdr:nvCxnSpPr>
      <xdr:spPr>
        <a:xfrm>
          <a:off x="3355340" y="6524244"/>
          <a:ext cx="7315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73406</xdr:rowOff>
    </xdr:from>
    <xdr:to>
      <xdr:col>15</xdr:col>
      <xdr:colOff>101600</xdr:colOff>
      <xdr:row>39</xdr:row>
      <xdr:rowOff>3556</xdr:rowOff>
    </xdr:to>
    <xdr:sp macro="" textlink="">
      <xdr:nvSpPr>
        <xdr:cNvPr id="75" name="楕円 74"/>
        <xdr:cNvSpPr/>
      </xdr:nvSpPr>
      <xdr:spPr>
        <a:xfrm>
          <a:off x="2514600" y="6443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124206</xdr:rowOff>
    </xdr:from>
    <xdr:to>
      <xdr:col>19</xdr:col>
      <xdr:colOff>177800</xdr:colOff>
      <xdr:row>38</xdr:row>
      <xdr:rowOff>153924</xdr:rowOff>
    </xdr:to>
    <xdr:cxnSp macro="">
      <xdr:nvCxnSpPr>
        <xdr:cNvPr id="76" name="直線コネクタ 75"/>
        <xdr:cNvCxnSpPr/>
      </xdr:nvCxnSpPr>
      <xdr:spPr>
        <a:xfrm>
          <a:off x="2565400" y="6494526"/>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32258</xdr:rowOff>
    </xdr:from>
    <xdr:to>
      <xdr:col>10</xdr:col>
      <xdr:colOff>165100</xdr:colOff>
      <xdr:row>38</xdr:row>
      <xdr:rowOff>133858</xdr:rowOff>
    </xdr:to>
    <xdr:sp macro="" textlink="">
      <xdr:nvSpPr>
        <xdr:cNvPr id="77" name="楕円 76"/>
        <xdr:cNvSpPr/>
      </xdr:nvSpPr>
      <xdr:spPr>
        <a:xfrm>
          <a:off x="1739900" y="64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83058</xdr:rowOff>
    </xdr:from>
    <xdr:to>
      <xdr:col>15</xdr:col>
      <xdr:colOff>50800</xdr:colOff>
      <xdr:row>38</xdr:row>
      <xdr:rowOff>124206</xdr:rowOff>
    </xdr:to>
    <xdr:cxnSp macro="">
      <xdr:nvCxnSpPr>
        <xdr:cNvPr id="78" name="直線コネクタ 77"/>
        <xdr:cNvCxnSpPr/>
      </xdr:nvCxnSpPr>
      <xdr:spPr>
        <a:xfrm>
          <a:off x="1790700" y="6453378"/>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xdr:rowOff>
    </xdr:from>
    <xdr:to>
      <xdr:col>6</xdr:col>
      <xdr:colOff>38100</xdr:colOff>
      <xdr:row>38</xdr:row>
      <xdr:rowOff>101854</xdr:rowOff>
    </xdr:to>
    <xdr:sp macro="" textlink="">
      <xdr:nvSpPr>
        <xdr:cNvPr id="79" name="楕円 78"/>
        <xdr:cNvSpPr/>
      </xdr:nvSpPr>
      <xdr:spPr>
        <a:xfrm>
          <a:off x="965200" y="63705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51054</xdr:rowOff>
    </xdr:from>
    <xdr:to>
      <xdr:col>10</xdr:col>
      <xdr:colOff>114300</xdr:colOff>
      <xdr:row>38</xdr:row>
      <xdr:rowOff>83058</xdr:rowOff>
    </xdr:to>
    <xdr:cxnSp macro="">
      <xdr:nvCxnSpPr>
        <xdr:cNvPr id="80" name="直線コネクタ 79"/>
        <xdr:cNvCxnSpPr/>
      </xdr:nvCxnSpPr>
      <xdr:spPr>
        <a:xfrm>
          <a:off x="1008380" y="6421374"/>
          <a:ext cx="7823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150385</xdr:rowOff>
    </xdr:from>
    <xdr:ext cx="405111" cy="259045"/>
    <xdr:sp macro="" textlink="">
      <xdr:nvSpPr>
        <xdr:cNvPr id="81" name="n_1aveValue【図書館】&#10;有形固定資産減価償却率"/>
        <xdr:cNvSpPr txBox="1"/>
      </xdr:nvSpPr>
      <xdr:spPr>
        <a:xfrm>
          <a:off x="3170564" y="601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2" name="n_2aveValue【図書館】&#10;有形固定資産減価償却率"/>
        <xdr:cNvSpPr txBox="1"/>
      </xdr:nvSpPr>
      <xdr:spPr>
        <a:xfrm>
          <a:off x="2385704" y="597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3" name="n_3aveValue【図書館】&#10;有形固定資産減価償却率"/>
        <xdr:cNvSpPr txBox="1"/>
      </xdr:nvSpPr>
      <xdr:spPr>
        <a:xfrm>
          <a:off x="1611004" y="59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77233</xdr:rowOff>
    </xdr:from>
    <xdr:ext cx="405111" cy="259045"/>
    <xdr:sp macro="" textlink="">
      <xdr:nvSpPr>
        <xdr:cNvPr id="84" name="n_4aveValue【図書館】&#10;有形固定資産減価償却率"/>
        <xdr:cNvSpPr txBox="1"/>
      </xdr:nvSpPr>
      <xdr:spPr>
        <a:xfrm>
          <a:off x="836304" y="59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24401</xdr:rowOff>
    </xdr:from>
    <xdr:ext cx="405111" cy="259045"/>
    <xdr:sp macro="" textlink="">
      <xdr:nvSpPr>
        <xdr:cNvPr id="85" name="n_1mainValue【図書館】&#10;有形固定資産減価償却率"/>
        <xdr:cNvSpPr txBox="1"/>
      </xdr:nvSpPr>
      <xdr:spPr>
        <a:xfrm>
          <a:off x="317056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166133</xdr:rowOff>
    </xdr:from>
    <xdr:ext cx="405111" cy="259045"/>
    <xdr:sp macro="" textlink="">
      <xdr:nvSpPr>
        <xdr:cNvPr id="86" name="n_2mainValue【図書館】&#10;有形固定資産減価償却率"/>
        <xdr:cNvSpPr txBox="1"/>
      </xdr:nvSpPr>
      <xdr:spPr>
        <a:xfrm>
          <a:off x="2385704" y="65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124985</xdr:rowOff>
    </xdr:from>
    <xdr:ext cx="405111" cy="259045"/>
    <xdr:sp macro="" textlink="">
      <xdr:nvSpPr>
        <xdr:cNvPr id="87" name="n_3mainValue【図書館】&#10;有形固定資産減価償却率"/>
        <xdr:cNvSpPr txBox="1"/>
      </xdr:nvSpPr>
      <xdr:spPr>
        <a:xfrm>
          <a:off x="1611004" y="649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8" name="n_4mainValue【図書館】&#10;有形固定資産減価償却率"/>
        <xdr:cNvSpPr txBox="1"/>
      </xdr:nvSpPr>
      <xdr:spPr>
        <a:xfrm>
          <a:off x="836304" y="646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9219565" y="596874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9258300" y="574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9154160" y="5968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5" name="【図書館】&#10;一人当たり面積平均値テキスト"/>
        <xdr:cNvSpPr txBox="1"/>
      </xdr:nvSpPr>
      <xdr:spPr>
        <a:xfrm>
          <a:off x="92583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844550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767080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687324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098540" y="6785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26" name="楕円 125"/>
        <xdr:cNvSpPr/>
      </xdr:nvSpPr>
      <xdr:spPr>
        <a:xfrm>
          <a:off x="9192260" y="6785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103141</xdr:rowOff>
    </xdr:from>
    <xdr:ext cx="469744" cy="259045"/>
    <xdr:sp macro="" textlink="">
      <xdr:nvSpPr>
        <xdr:cNvPr id="127" name="【図書館】&#10;一人当たり面積該当値テキスト"/>
        <xdr:cNvSpPr txBox="1"/>
      </xdr:nvSpPr>
      <xdr:spPr>
        <a:xfrm>
          <a:off x="9258300"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80264</xdr:rowOff>
    </xdr:from>
    <xdr:to>
      <xdr:col>50</xdr:col>
      <xdr:colOff>165100</xdr:colOff>
      <xdr:row>41</xdr:row>
      <xdr:rowOff>10414</xdr:rowOff>
    </xdr:to>
    <xdr:sp macro="" textlink="">
      <xdr:nvSpPr>
        <xdr:cNvPr id="128" name="楕円 127"/>
        <xdr:cNvSpPr/>
      </xdr:nvSpPr>
      <xdr:spPr>
        <a:xfrm>
          <a:off x="8445500" y="6785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131064</xdr:rowOff>
    </xdr:from>
    <xdr:to>
      <xdr:col>55</xdr:col>
      <xdr:colOff>0</xdr:colOff>
      <xdr:row>40</xdr:row>
      <xdr:rowOff>131064</xdr:rowOff>
    </xdr:to>
    <xdr:cxnSp macro="">
      <xdr:nvCxnSpPr>
        <xdr:cNvPr id="129" name="直線コネクタ 128"/>
        <xdr:cNvCxnSpPr/>
      </xdr:nvCxnSpPr>
      <xdr:spPr>
        <a:xfrm>
          <a:off x="8496300" y="683666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80264</xdr:rowOff>
    </xdr:from>
    <xdr:to>
      <xdr:col>46</xdr:col>
      <xdr:colOff>38100</xdr:colOff>
      <xdr:row>41</xdr:row>
      <xdr:rowOff>10414</xdr:rowOff>
    </xdr:to>
    <xdr:sp macro="" textlink="">
      <xdr:nvSpPr>
        <xdr:cNvPr id="130" name="楕円 129"/>
        <xdr:cNvSpPr/>
      </xdr:nvSpPr>
      <xdr:spPr>
        <a:xfrm>
          <a:off x="7670800" y="6785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131064</xdr:rowOff>
    </xdr:from>
    <xdr:to>
      <xdr:col>50</xdr:col>
      <xdr:colOff>114300</xdr:colOff>
      <xdr:row>40</xdr:row>
      <xdr:rowOff>131064</xdr:rowOff>
    </xdr:to>
    <xdr:cxnSp macro="">
      <xdr:nvCxnSpPr>
        <xdr:cNvPr id="131" name="直線コネクタ 130"/>
        <xdr:cNvCxnSpPr/>
      </xdr:nvCxnSpPr>
      <xdr:spPr>
        <a:xfrm>
          <a:off x="7713980" y="683666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75692</xdr:rowOff>
    </xdr:from>
    <xdr:to>
      <xdr:col>41</xdr:col>
      <xdr:colOff>101600</xdr:colOff>
      <xdr:row>41</xdr:row>
      <xdr:rowOff>5842</xdr:rowOff>
    </xdr:to>
    <xdr:sp macro="" textlink="">
      <xdr:nvSpPr>
        <xdr:cNvPr id="132" name="楕円 131"/>
        <xdr:cNvSpPr/>
      </xdr:nvSpPr>
      <xdr:spPr>
        <a:xfrm>
          <a:off x="6873240" y="678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126492</xdr:rowOff>
    </xdr:from>
    <xdr:to>
      <xdr:col>45</xdr:col>
      <xdr:colOff>177800</xdr:colOff>
      <xdr:row>40</xdr:row>
      <xdr:rowOff>131064</xdr:rowOff>
    </xdr:to>
    <xdr:cxnSp macro="">
      <xdr:nvCxnSpPr>
        <xdr:cNvPr id="133" name="直線コネクタ 132"/>
        <xdr:cNvCxnSpPr/>
      </xdr:nvCxnSpPr>
      <xdr:spPr>
        <a:xfrm>
          <a:off x="6924040" y="683209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75692</xdr:rowOff>
    </xdr:from>
    <xdr:to>
      <xdr:col>36</xdr:col>
      <xdr:colOff>165100</xdr:colOff>
      <xdr:row>41</xdr:row>
      <xdr:rowOff>5842</xdr:rowOff>
    </xdr:to>
    <xdr:sp macro="" textlink="">
      <xdr:nvSpPr>
        <xdr:cNvPr id="134" name="楕円 133"/>
        <xdr:cNvSpPr/>
      </xdr:nvSpPr>
      <xdr:spPr>
        <a:xfrm>
          <a:off x="6098540" y="678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126492</xdr:rowOff>
    </xdr:from>
    <xdr:to>
      <xdr:col>41</xdr:col>
      <xdr:colOff>50800</xdr:colOff>
      <xdr:row>40</xdr:row>
      <xdr:rowOff>126492</xdr:rowOff>
    </xdr:to>
    <xdr:cxnSp macro="">
      <xdr:nvCxnSpPr>
        <xdr:cNvPr id="135" name="直線コネクタ 134"/>
        <xdr:cNvCxnSpPr/>
      </xdr:nvCxnSpPr>
      <xdr:spPr>
        <a:xfrm>
          <a:off x="6149340" y="683209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36" name="n_1aveValue【図書館】&#10;一人当たり面積"/>
        <xdr:cNvSpPr txBox="1"/>
      </xdr:nvSpPr>
      <xdr:spPr>
        <a:xfrm>
          <a:off x="827158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7" name="n_2aveValue【図書館】&#10;一人当たり面積"/>
        <xdr:cNvSpPr txBox="1"/>
      </xdr:nvSpPr>
      <xdr:spPr>
        <a:xfrm>
          <a:off x="750958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38" name="n_3aveValue【図書館】&#10;一人当たり面積"/>
        <xdr:cNvSpPr txBox="1"/>
      </xdr:nvSpPr>
      <xdr:spPr>
        <a:xfrm>
          <a:off x="671202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1541</xdr:rowOff>
    </xdr:from>
    <xdr:ext cx="469744" cy="259045"/>
    <xdr:sp macro="" textlink="">
      <xdr:nvSpPr>
        <xdr:cNvPr id="139" name="n_4aveValue【図書館】&#10;一人当たり面積"/>
        <xdr:cNvSpPr txBox="1"/>
      </xdr:nvSpPr>
      <xdr:spPr>
        <a:xfrm>
          <a:off x="593732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26941</xdr:rowOff>
    </xdr:from>
    <xdr:ext cx="469744" cy="259045"/>
    <xdr:sp macro="" textlink="">
      <xdr:nvSpPr>
        <xdr:cNvPr id="140" name="n_1mainValue【図書館】&#10;一人当たり面積"/>
        <xdr:cNvSpPr txBox="1"/>
      </xdr:nvSpPr>
      <xdr:spPr>
        <a:xfrm>
          <a:off x="827158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41" name="n_2mainValue【図書館】&#10;一人当たり面積"/>
        <xdr:cNvSpPr txBox="1"/>
      </xdr:nvSpPr>
      <xdr:spPr>
        <a:xfrm>
          <a:off x="750958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22369</xdr:rowOff>
    </xdr:from>
    <xdr:ext cx="469744" cy="259045"/>
    <xdr:sp macro="" textlink="">
      <xdr:nvSpPr>
        <xdr:cNvPr id="142" name="n_3mainValue【図書館】&#10;一人当たり面積"/>
        <xdr:cNvSpPr txBox="1"/>
      </xdr:nvSpPr>
      <xdr:spPr>
        <a:xfrm>
          <a:off x="67120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22369</xdr:rowOff>
    </xdr:from>
    <xdr:ext cx="469744" cy="259045"/>
    <xdr:sp macro="" textlink="">
      <xdr:nvSpPr>
        <xdr:cNvPr id="143" name="n_4mainValue【図書館】&#10;一人当たり面積"/>
        <xdr:cNvSpPr txBox="1"/>
      </xdr:nvSpPr>
      <xdr:spPr>
        <a:xfrm>
          <a:off x="59373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086225" y="9256776"/>
          <a:ext cx="0" cy="1368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124960" y="106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020820" y="1062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124960" y="903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020820" y="925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90949</xdr:rowOff>
    </xdr:from>
    <xdr:ext cx="405111" cy="259045"/>
    <xdr:sp macro="" textlink="">
      <xdr:nvSpPr>
        <xdr:cNvPr id="171" name="【体育館・プール】&#10;有形固定資産減価償却率平均値テキスト"/>
        <xdr:cNvSpPr txBox="1"/>
      </xdr:nvSpPr>
      <xdr:spPr>
        <a:xfrm>
          <a:off x="4124960" y="9814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036060" y="99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312160" y="99565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514600" y="9974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739900" y="9961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965200" y="98734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58928</xdr:rowOff>
    </xdr:from>
    <xdr:to>
      <xdr:col>24</xdr:col>
      <xdr:colOff>114300</xdr:colOff>
      <xdr:row>61</xdr:row>
      <xdr:rowOff>160528</xdr:rowOff>
    </xdr:to>
    <xdr:sp macro="" textlink="">
      <xdr:nvSpPr>
        <xdr:cNvPr id="182" name="楕円 181"/>
        <xdr:cNvSpPr/>
      </xdr:nvSpPr>
      <xdr:spPr>
        <a:xfrm>
          <a:off x="4036060" y="102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37355</xdr:rowOff>
    </xdr:from>
    <xdr:ext cx="405111" cy="259045"/>
    <xdr:sp macro="" textlink="">
      <xdr:nvSpPr>
        <xdr:cNvPr id="183" name="【体育館・プール】&#10;有形固定資産減価償却率該当値テキスト"/>
        <xdr:cNvSpPr txBox="1"/>
      </xdr:nvSpPr>
      <xdr:spPr>
        <a:xfrm>
          <a:off x="4124960" y="10263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84074</xdr:rowOff>
    </xdr:from>
    <xdr:to>
      <xdr:col>20</xdr:col>
      <xdr:colOff>38100</xdr:colOff>
      <xdr:row>62</xdr:row>
      <xdr:rowOff>14224</xdr:rowOff>
    </xdr:to>
    <xdr:sp macro="" textlink="">
      <xdr:nvSpPr>
        <xdr:cNvPr id="184" name="楕円 183"/>
        <xdr:cNvSpPr/>
      </xdr:nvSpPr>
      <xdr:spPr>
        <a:xfrm>
          <a:off x="3312160" y="10310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109728</xdr:rowOff>
    </xdr:from>
    <xdr:to>
      <xdr:col>24</xdr:col>
      <xdr:colOff>63500</xdr:colOff>
      <xdr:row>61</xdr:row>
      <xdr:rowOff>134874</xdr:rowOff>
    </xdr:to>
    <xdr:cxnSp macro="">
      <xdr:nvCxnSpPr>
        <xdr:cNvPr id="185" name="直線コネクタ 184"/>
        <xdr:cNvCxnSpPr/>
      </xdr:nvCxnSpPr>
      <xdr:spPr>
        <a:xfrm flipV="1">
          <a:off x="3355340" y="10335768"/>
          <a:ext cx="7315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xdr:rowOff>
    </xdr:from>
    <xdr:to>
      <xdr:col>15</xdr:col>
      <xdr:colOff>101600</xdr:colOff>
      <xdr:row>61</xdr:row>
      <xdr:rowOff>112522</xdr:rowOff>
    </xdr:to>
    <xdr:sp macro="" textlink="">
      <xdr:nvSpPr>
        <xdr:cNvPr id="186" name="楕円 185"/>
        <xdr:cNvSpPr/>
      </xdr:nvSpPr>
      <xdr:spPr>
        <a:xfrm>
          <a:off x="2514600" y="102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134874</xdr:rowOff>
    </xdr:to>
    <xdr:cxnSp macro="">
      <xdr:nvCxnSpPr>
        <xdr:cNvPr id="187" name="直線コネクタ 186"/>
        <xdr:cNvCxnSpPr/>
      </xdr:nvCxnSpPr>
      <xdr:spPr>
        <a:xfrm>
          <a:off x="2565400" y="10287762"/>
          <a:ext cx="78994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xdr:rowOff>
    </xdr:from>
    <xdr:to>
      <xdr:col>10</xdr:col>
      <xdr:colOff>165100</xdr:colOff>
      <xdr:row>61</xdr:row>
      <xdr:rowOff>117094</xdr:rowOff>
    </xdr:to>
    <xdr:sp macro="" textlink="">
      <xdr:nvSpPr>
        <xdr:cNvPr id="188" name="楕円 187"/>
        <xdr:cNvSpPr/>
      </xdr:nvSpPr>
      <xdr:spPr>
        <a:xfrm>
          <a:off x="1739900" y="102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61722</xdr:rowOff>
    </xdr:from>
    <xdr:to>
      <xdr:col>15</xdr:col>
      <xdr:colOff>50800</xdr:colOff>
      <xdr:row>61</xdr:row>
      <xdr:rowOff>66294</xdr:rowOff>
    </xdr:to>
    <xdr:cxnSp macro="">
      <xdr:nvCxnSpPr>
        <xdr:cNvPr id="189" name="直線コネクタ 188"/>
        <xdr:cNvCxnSpPr/>
      </xdr:nvCxnSpPr>
      <xdr:spPr>
        <a:xfrm flipV="1">
          <a:off x="1790700" y="1028776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161798</xdr:rowOff>
    </xdr:from>
    <xdr:to>
      <xdr:col>6</xdr:col>
      <xdr:colOff>38100</xdr:colOff>
      <xdr:row>61</xdr:row>
      <xdr:rowOff>91948</xdr:rowOff>
    </xdr:to>
    <xdr:sp macro="" textlink="">
      <xdr:nvSpPr>
        <xdr:cNvPr id="190" name="楕円 189"/>
        <xdr:cNvSpPr/>
      </xdr:nvSpPr>
      <xdr:spPr>
        <a:xfrm>
          <a:off x="965200" y="10220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41148</xdr:rowOff>
    </xdr:from>
    <xdr:to>
      <xdr:col>10</xdr:col>
      <xdr:colOff>114300</xdr:colOff>
      <xdr:row>61</xdr:row>
      <xdr:rowOff>66294</xdr:rowOff>
    </xdr:to>
    <xdr:cxnSp macro="">
      <xdr:nvCxnSpPr>
        <xdr:cNvPr id="191" name="直線コネクタ 190"/>
        <xdr:cNvCxnSpPr/>
      </xdr:nvCxnSpPr>
      <xdr:spPr>
        <a:xfrm>
          <a:off x="1008380" y="10267188"/>
          <a:ext cx="7823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12463</xdr:rowOff>
    </xdr:from>
    <xdr:ext cx="405111" cy="259045"/>
    <xdr:sp macro="" textlink="">
      <xdr:nvSpPr>
        <xdr:cNvPr id="192" name="n_1aveValue【体育館・プール】&#10;有形固定資産減価償却率"/>
        <xdr:cNvSpPr txBox="1"/>
      </xdr:nvSpPr>
      <xdr:spPr>
        <a:xfrm>
          <a:off x="3170564" y="973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30751</xdr:rowOff>
    </xdr:from>
    <xdr:ext cx="405111" cy="259045"/>
    <xdr:sp macro="" textlink="">
      <xdr:nvSpPr>
        <xdr:cNvPr id="193" name="n_2aveValue【体育館・プール】&#10;有形固定資産減価償却率"/>
        <xdr:cNvSpPr txBox="1"/>
      </xdr:nvSpPr>
      <xdr:spPr>
        <a:xfrm>
          <a:off x="2385704"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17035</xdr:rowOff>
    </xdr:from>
    <xdr:ext cx="405111" cy="259045"/>
    <xdr:sp macro="" textlink="">
      <xdr:nvSpPr>
        <xdr:cNvPr id="194" name="n_3aveValue【体育館・プール】&#10;有形固定資産減価償却率"/>
        <xdr:cNvSpPr txBox="1"/>
      </xdr:nvSpPr>
      <xdr:spPr>
        <a:xfrm>
          <a:off x="1611004" y="974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97045</xdr:rowOff>
    </xdr:from>
    <xdr:ext cx="405111" cy="259045"/>
    <xdr:sp macro="" textlink="">
      <xdr:nvSpPr>
        <xdr:cNvPr id="195" name="n_4aveValue【体育館・プール】&#10;有形固定資産減価償却率"/>
        <xdr:cNvSpPr txBox="1"/>
      </xdr:nvSpPr>
      <xdr:spPr>
        <a:xfrm>
          <a:off x="836304" y="965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5351</xdr:rowOff>
    </xdr:from>
    <xdr:ext cx="405111" cy="259045"/>
    <xdr:sp macro="" textlink="">
      <xdr:nvSpPr>
        <xdr:cNvPr id="196" name="n_1mainValue【体育館・プール】&#10;有形固定資産減価償却率"/>
        <xdr:cNvSpPr txBox="1"/>
      </xdr:nvSpPr>
      <xdr:spPr>
        <a:xfrm>
          <a:off x="3170564" y="103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103649</xdr:rowOff>
    </xdr:from>
    <xdr:ext cx="405111" cy="259045"/>
    <xdr:sp macro="" textlink="">
      <xdr:nvSpPr>
        <xdr:cNvPr id="197" name="n_2mainValue【体育館・プール】&#10;有形固定資産減価償却率"/>
        <xdr:cNvSpPr txBox="1"/>
      </xdr:nvSpPr>
      <xdr:spPr>
        <a:xfrm>
          <a:off x="2385704" y="1032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108221</xdr:rowOff>
    </xdr:from>
    <xdr:ext cx="405111" cy="259045"/>
    <xdr:sp macro="" textlink="">
      <xdr:nvSpPr>
        <xdr:cNvPr id="198" name="n_3mainValue【体育館・プール】&#10;有形固定資産減価償却率"/>
        <xdr:cNvSpPr txBox="1"/>
      </xdr:nvSpPr>
      <xdr:spPr>
        <a:xfrm>
          <a:off x="1611004" y="1033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83075</xdr:rowOff>
    </xdr:from>
    <xdr:ext cx="405111" cy="259045"/>
    <xdr:sp macro="" textlink="">
      <xdr:nvSpPr>
        <xdr:cNvPr id="199" name="n_4mainValue【体育館・プール】&#10;有形固定資産減価償却率"/>
        <xdr:cNvSpPr txBox="1"/>
      </xdr:nvSpPr>
      <xdr:spPr>
        <a:xfrm>
          <a:off x="836304" y="1030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9219565" y="9304565"/>
          <a:ext cx="0" cy="147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9258300" y="908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9154160" y="9304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1" name="【体育館・プール】&#10;一人当たり面積平均値テキスト"/>
        <xdr:cNvSpPr txBox="1"/>
      </xdr:nvSpPr>
      <xdr:spPr>
        <a:xfrm>
          <a:off x="9258300" y="1040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9192260" y="10424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8445500" y="1043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7670800" y="104462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6873240" y="10478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098540" y="1043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153307</xdr:rowOff>
    </xdr:from>
    <xdr:to>
      <xdr:col>55</xdr:col>
      <xdr:colOff>50800</xdr:colOff>
      <xdr:row>60</xdr:row>
      <xdr:rowOff>83457</xdr:rowOff>
    </xdr:to>
    <xdr:sp macro="" textlink="">
      <xdr:nvSpPr>
        <xdr:cNvPr id="242" name="楕円 241"/>
        <xdr:cNvSpPr/>
      </xdr:nvSpPr>
      <xdr:spPr>
        <a:xfrm>
          <a:off x="9192260" y="10044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4734</xdr:rowOff>
    </xdr:from>
    <xdr:ext cx="469744" cy="259045"/>
    <xdr:sp macro="" textlink="">
      <xdr:nvSpPr>
        <xdr:cNvPr id="243" name="【体育館・プール】&#10;一人当たり面積該当値テキスト"/>
        <xdr:cNvSpPr txBox="1"/>
      </xdr:nvSpPr>
      <xdr:spPr>
        <a:xfrm>
          <a:off x="9258300" y="9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47172</xdr:rowOff>
    </xdr:from>
    <xdr:to>
      <xdr:col>50</xdr:col>
      <xdr:colOff>165100</xdr:colOff>
      <xdr:row>60</xdr:row>
      <xdr:rowOff>148772</xdr:rowOff>
    </xdr:to>
    <xdr:sp macro="" textlink="">
      <xdr:nvSpPr>
        <xdr:cNvPr id="244" name="楕円 243"/>
        <xdr:cNvSpPr/>
      </xdr:nvSpPr>
      <xdr:spPr>
        <a:xfrm>
          <a:off x="8445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32657</xdr:rowOff>
    </xdr:from>
    <xdr:to>
      <xdr:col>55</xdr:col>
      <xdr:colOff>0</xdr:colOff>
      <xdr:row>60</xdr:row>
      <xdr:rowOff>97972</xdr:rowOff>
    </xdr:to>
    <xdr:cxnSp macro="">
      <xdr:nvCxnSpPr>
        <xdr:cNvPr id="245" name="直線コネクタ 244"/>
        <xdr:cNvCxnSpPr/>
      </xdr:nvCxnSpPr>
      <xdr:spPr>
        <a:xfrm flipV="1">
          <a:off x="8496300" y="10091057"/>
          <a:ext cx="7239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123372</xdr:rowOff>
    </xdr:from>
    <xdr:to>
      <xdr:col>46</xdr:col>
      <xdr:colOff>38100</xdr:colOff>
      <xdr:row>61</xdr:row>
      <xdr:rowOff>53522</xdr:rowOff>
    </xdr:to>
    <xdr:sp macro="" textlink="">
      <xdr:nvSpPr>
        <xdr:cNvPr id="246" name="楕円 245"/>
        <xdr:cNvSpPr/>
      </xdr:nvSpPr>
      <xdr:spPr>
        <a:xfrm>
          <a:off x="7670800" y="10181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97972</xdr:rowOff>
    </xdr:from>
    <xdr:to>
      <xdr:col>50</xdr:col>
      <xdr:colOff>114300</xdr:colOff>
      <xdr:row>61</xdr:row>
      <xdr:rowOff>2722</xdr:rowOff>
    </xdr:to>
    <xdr:cxnSp macro="">
      <xdr:nvCxnSpPr>
        <xdr:cNvPr id="247" name="直線コネクタ 246"/>
        <xdr:cNvCxnSpPr/>
      </xdr:nvCxnSpPr>
      <xdr:spPr>
        <a:xfrm flipV="1">
          <a:off x="7713980" y="10156372"/>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112485</xdr:rowOff>
    </xdr:from>
    <xdr:to>
      <xdr:col>41</xdr:col>
      <xdr:colOff>101600</xdr:colOff>
      <xdr:row>61</xdr:row>
      <xdr:rowOff>42635</xdr:rowOff>
    </xdr:to>
    <xdr:sp macro="" textlink="">
      <xdr:nvSpPr>
        <xdr:cNvPr id="248" name="楕円 247"/>
        <xdr:cNvSpPr/>
      </xdr:nvSpPr>
      <xdr:spPr>
        <a:xfrm>
          <a:off x="6873240" y="1017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163285</xdr:rowOff>
    </xdr:from>
    <xdr:to>
      <xdr:col>45</xdr:col>
      <xdr:colOff>177800</xdr:colOff>
      <xdr:row>61</xdr:row>
      <xdr:rowOff>2722</xdr:rowOff>
    </xdr:to>
    <xdr:cxnSp macro="">
      <xdr:nvCxnSpPr>
        <xdr:cNvPr id="249" name="直線コネクタ 248"/>
        <xdr:cNvCxnSpPr/>
      </xdr:nvCxnSpPr>
      <xdr:spPr>
        <a:xfrm>
          <a:off x="6924040" y="10221685"/>
          <a:ext cx="78994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101600</xdr:rowOff>
    </xdr:from>
    <xdr:to>
      <xdr:col>36</xdr:col>
      <xdr:colOff>165100</xdr:colOff>
      <xdr:row>61</xdr:row>
      <xdr:rowOff>31750</xdr:rowOff>
    </xdr:to>
    <xdr:sp macro="" textlink="">
      <xdr:nvSpPr>
        <xdr:cNvPr id="250" name="楕円 249"/>
        <xdr:cNvSpPr/>
      </xdr:nvSpPr>
      <xdr:spPr>
        <a:xfrm>
          <a:off x="6098540" y="1016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152400</xdr:rowOff>
    </xdr:from>
    <xdr:to>
      <xdr:col>41</xdr:col>
      <xdr:colOff>50800</xdr:colOff>
      <xdr:row>60</xdr:row>
      <xdr:rowOff>163285</xdr:rowOff>
    </xdr:to>
    <xdr:cxnSp macro="">
      <xdr:nvCxnSpPr>
        <xdr:cNvPr id="251" name="直線コネクタ 250"/>
        <xdr:cNvCxnSpPr/>
      </xdr:nvCxnSpPr>
      <xdr:spPr>
        <a:xfrm>
          <a:off x="6149340" y="10210800"/>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134455</xdr:rowOff>
    </xdr:from>
    <xdr:ext cx="469744" cy="259045"/>
    <xdr:sp macro="" textlink="">
      <xdr:nvSpPr>
        <xdr:cNvPr id="252" name="n_1aveValue【体育館・プール】&#10;一人当たり面積"/>
        <xdr:cNvSpPr txBox="1"/>
      </xdr:nvSpPr>
      <xdr:spPr>
        <a:xfrm>
          <a:off x="827158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145342</xdr:rowOff>
    </xdr:from>
    <xdr:ext cx="469744" cy="259045"/>
    <xdr:sp macro="" textlink="">
      <xdr:nvSpPr>
        <xdr:cNvPr id="253" name="n_2aveValue【体育館・プール】&#10;一人当たり面積"/>
        <xdr:cNvSpPr txBox="1"/>
      </xdr:nvSpPr>
      <xdr:spPr>
        <a:xfrm>
          <a:off x="7509587" y="105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6549</xdr:rowOff>
    </xdr:from>
    <xdr:ext cx="469744" cy="259045"/>
    <xdr:sp macro="" textlink="">
      <xdr:nvSpPr>
        <xdr:cNvPr id="254" name="n_3aveValue【体育館・プール】&#10;一人当たり面積"/>
        <xdr:cNvSpPr txBox="1"/>
      </xdr:nvSpPr>
      <xdr:spPr>
        <a:xfrm>
          <a:off x="6712027" y="105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134455</xdr:rowOff>
    </xdr:from>
    <xdr:ext cx="469744" cy="259045"/>
    <xdr:sp macro="" textlink="">
      <xdr:nvSpPr>
        <xdr:cNvPr id="255" name="n_4aveValue【体育館・プール】&#10;一人当たり面積"/>
        <xdr:cNvSpPr txBox="1"/>
      </xdr:nvSpPr>
      <xdr:spPr>
        <a:xfrm>
          <a:off x="593732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165299</xdr:rowOff>
    </xdr:from>
    <xdr:ext cx="469744" cy="259045"/>
    <xdr:sp macro="" textlink="">
      <xdr:nvSpPr>
        <xdr:cNvPr id="256" name="n_1mainValue【体育館・プール】&#10;一人当たり面積"/>
        <xdr:cNvSpPr txBox="1"/>
      </xdr:nvSpPr>
      <xdr:spPr>
        <a:xfrm>
          <a:off x="8271587" y="988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70049</xdr:rowOff>
    </xdr:from>
    <xdr:ext cx="469744" cy="259045"/>
    <xdr:sp macro="" textlink="">
      <xdr:nvSpPr>
        <xdr:cNvPr id="257" name="n_2mainValue【体育館・プール】&#10;一人当たり面積"/>
        <xdr:cNvSpPr txBox="1"/>
      </xdr:nvSpPr>
      <xdr:spPr>
        <a:xfrm>
          <a:off x="7509587" y="996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59162</xdr:rowOff>
    </xdr:from>
    <xdr:ext cx="469744" cy="259045"/>
    <xdr:sp macro="" textlink="">
      <xdr:nvSpPr>
        <xdr:cNvPr id="258" name="n_3mainValue【体育館・プール】&#10;一人当たり面積"/>
        <xdr:cNvSpPr txBox="1"/>
      </xdr:nvSpPr>
      <xdr:spPr>
        <a:xfrm>
          <a:off x="671202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48277</xdr:rowOff>
    </xdr:from>
    <xdr:ext cx="469744" cy="259045"/>
    <xdr:sp macro="" textlink="">
      <xdr:nvSpPr>
        <xdr:cNvPr id="259" name="n_4mainValue【体育館・プール】&#10;一人当たり面積"/>
        <xdr:cNvSpPr txBox="1"/>
      </xdr:nvSpPr>
      <xdr:spPr>
        <a:xfrm>
          <a:off x="593732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4" name="直線コネクタ 283"/>
        <xdr:cNvCxnSpPr/>
      </xdr:nvCxnSpPr>
      <xdr:spPr>
        <a:xfrm flipV="1">
          <a:off x="4086225" y="13079731"/>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5" name="【福祉施設】&#10;有形固定資産減価償却率最小値テキスト"/>
        <xdr:cNvSpPr txBox="1"/>
      </xdr:nvSpPr>
      <xdr:spPr>
        <a:xfrm>
          <a:off x="412496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xdr:cNvCxnSpPr/>
      </xdr:nvCxnSpPr>
      <xdr:spPr>
        <a:xfrm>
          <a:off x="402082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7" name="【福祉施設】&#10;有形固定資産減価償却率最大値テキスト"/>
        <xdr:cNvSpPr txBox="1"/>
      </xdr:nvSpPr>
      <xdr:spPr>
        <a:xfrm>
          <a:off x="4124960" y="128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8" name="直線コネクタ 287"/>
        <xdr:cNvCxnSpPr/>
      </xdr:nvCxnSpPr>
      <xdr:spPr>
        <a:xfrm>
          <a:off x="4020820" y="13079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48277</xdr:rowOff>
    </xdr:from>
    <xdr:ext cx="405111" cy="259045"/>
    <xdr:sp macro="" textlink="">
      <xdr:nvSpPr>
        <xdr:cNvPr id="289" name="【福祉施設】&#10;有形固定資産減価償却率平均値テキスト"/>
        <xdr:cNvSpPr txBox="1"/>
      </xdr:nvSpPr>
      <xdr:spPr>
        <a:xfrm>
          <a:off x="4124960" y="1362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xdr:cNvSpPr/>
      </xdr:nvSpPr>
      <xdr:spPr>
        <a:xfrm>
          <a:off x="403606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1" name="フローチャート: 判断 290"/>
        <xdr:cNvSpPr/>
      </xdr:nvSpPr>
      <xdr:spPr>
        <a:xfrm>
          <a:off x="3312160" y="13703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2" name="フローチャート: 判断 291"/>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xdr:cNvSpPr/>
      </xdr:nvSpPr>
      <xdr:spPr>
        <a:xfrm>
          <a:off x="1739900" y="136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xdr:cNvSpPr/>
      </xdr:nvSpPr>
      <xdr:spPr>
        <a:xfrm>
          <a:off x="96520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300" name="楕円 299"/>
        <xdr:cNvSpPr/>
      </xdr:nvSpPr>
      <xdr:spPr>
        <a:xfrm>
          <a:off x="4036060" y="1417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72407</xdr:rowOff>
    </xdr:from>
    <xdr:ext cx="405111" cy="259045"/>
    <xdr:sp macro="" textlink="">
      <xdr:nvSpPr>
        <xdr:cNvPr id="301" name="【福祉施設】&#10;有形固定資産減価償却率該当値テキスト"/>
        <xdr:cNvSpPr txBox="1"/>
      </xdr:nvSpPr>
      <xdr:spPr>
        <a:xfrm>
          <a:off x="4124960"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302" name="楕円 301"/>
        <xdr:cNvSpPr/>
      </xdr:nvSpPr>
      <xdr:spPr>
        <a:xfrm>
          <a:off x="3312160" y="14114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144780</xdr:rowOff>
    </xdr:to>
    <xdr:cxnSp macro="">
      <xdr:nvCxnSpPr>
        <xdr:cNvPr id="303" name="直線コネクタ 302"/>
        <xdr:cNvCxnSpPr/>
      </xdr:nvCxnSpPr>
      <xdr:spPr>
        <a:xfrm>
          <a:off x="3355340" y="1416558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151130</xdr:rowOff>
    </xdr:from>
    <xdr:to>
      <xdr:col>15</xdr:col>
      <xdr:colOff>101600</xdr:colOff>
      <xdr:row>84</xdr:row>
      <xdr:rowOff>81280</xdr:rowOff>
    </xdr:to>
    <xdr:sp macro="" textlink="">
      <xdr:nvSpPr>
        <xdr:cNvPr id="304" name="楕円 303"/>
        <xdr:cNvSpPr/>
      </xdr:nvSpPr>
      <xdr:spPr>
        <a:xfrm>
          <a:off x="2514600" y="1406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30480</xdr:rowOff>
    </xdr:from>
    <xdr:to>
      <xdr:col>19</xdr:col>
      <xdr:colOff>177800</xdr:colOff>
      <xdr:row>84</xdr:row>
      <xdr:rowOff>83820</xdr:rowOff>
    </xdr:to>
    <xdr:cxnSp macro="">
      <xdr:nvCxnSpPr>
        <xdr:cNvPr id="305" name="直線コネクタ 304"/>
        <xdr:cNvCxnSpPr/>
      </xdr:nvCxnSpPr>
      <xdr:spPr>
        <a:xfrm>
          <a:off x="2565400" y="1411224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06" name="楕円 305"/>
        <xdr:cNvSpPr/>
      </xdr:nvSpPr>
      <xdr:spPr>
        <a:xfrm>
          <a:off x="1739900" y="1402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84</xdr:row>
      <xdr:rowOff>30480</xdr:rowOff>
    </xdr:to>
    <xdr:cxnSp macro="">
      <xdr:nvCxnSpPr>
        <xdr:cNvPr id="307" name="直線コネクタ 306"/>
        <xdr:cNvCxnSpPr/>
      </xdr:nvCxnSpPr>
      <xdr:spPr>
        <a:xfrm>
          <a:off x="1790700" y="1407414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308" name="楕円 307"/>
        <xdr:cNvSpPr/>
      </xdr:nvSpPr>
      <xdr:spPr>
        <a:xfrm>
          <a:off x="965200" y="13977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160020</xdr:rowOff>
    </xdr:to>
    <xdr:cxnSp macro="">
      <xdr:nvCxnSpPr>
        <xdr:cNvPr id="309" name="直線コネクタ 308"/>
        <xdr:cNvCxnSpPr/>
      </xdr:nvCxnSpPr>
      <xdr:spPr>
        <a:xfrm>
          <a:off x="1008380" y="1402842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0" name="n_1aveValue【福祉施設】&#10;有形固定資産減価償却率"/>
        <xdr:cNvSpPr txBox="1"/>
      </xdr:nvSpPr>
      <xdr:spPr>
        <a:xfrm>
          <a:off x="317056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1" name="n_2aveValue【福祉施設】&#10;有形固定資産減価償却率"/>
        <xdr:cNvSpPr txBox="1"/>
      </xdr:nvSpPr>
      <xdr:spPr>
        <a:xfrm>
          <a:off x="23857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143527</xdr:rowOff>
    </xdr:from>
    <xdr:ext cx="405111" cy="259045"/>
    <xdr:sp macro="" textlink="">
      <xdr:nvSpPr>
        <xdr:cNvPr id="312" name="n_3aveValue【福祉施設】&#10;有形固定資産減価償却率"/>
        <xdr:cNvSpPr txBox="1"/>
      </xdr:nvSpPr>
      <xdr:spPr>
        <a:xfrm>
          <a:off x="16110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3" name="n_4aveValue【福祉施設】&#10;有形固定資産減価償却率"/>
        <xdr:cNvSpPr txBox="1"/>
      </xdr:nvSpPr>
      <xdr:spPr>
        <a:xfrm>
          <a:off x="8363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14" name="n_1mainValue【福祉施設】&#10;有形固定資産減価償却率"/>
        <xdr:cNvSpPr txBox="1"/>
      </xdr:nvSpPr>
      <xdr:spPr>
        <a:xfrm>
          <a:off x="317056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72407</xdr:rowOff>
    </xdr:from>
    <xdr:ext cx="405111" cy="259045"/>
    <xdr:sp macro="" textlink="">
      <xdr:nvSpPr>
        <xdr:cNvPr id="315" name="n_2mainValue【福祉施設】&#10;有形固定資産減価償却率"/>
        <xdr:cNvSpPr txBox="1"/>
      </xdr:nvSpPr>
      <xdr:spPr>
        <a:xfrm>
          <a:off x="238570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16" name="n_3mainValue【福祉施設】&#10;有形固定資産減価償却率"/>
        <xdr:cNvSpPr txBox="1"/>
      </xdr:nvSpPr>
      <xdr:spPr>
        <a:xfrm>
          <a:off x="161100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317" name="n_4mainValue【福祉施設】&#10;有形固定資産減価償却率"/>
        <xdr:cNvSpPr txBox="1"/>
      </xdr:nvSpPr>
      <xdr:spPr>
        <a:xfrm>
          <a:off x="83630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3" name="直線コネクタ 342"/>
        <xdr:cNvCxnSpPr/>
      </xdr:nvCxnSpPr>
      <xdr:spPr>
        <a:xfrm flipV="1">
          <a:off x="9219565" y="13097691"/>
          <a:ext cx="0" cy="147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92583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915416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6" name="【福祉施設】&#10;一人当たり面積最大値テキスト"/>
        <xdr:cNvSpPr txBox="1"/>
      </xdr:nvSpPr>
      <xdr:spPr>
        <a:xfrm>
          <a:off x="9258300" y="1288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7" name="直線コネクタ 346"/>
        <xdr:cNvCxnSpPr/>
      </xdr:nvCxnSpPr>
      <xdr:spPr>
        <a:xfrm>
          <a:off x="9154160" y="13097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148607</xdr:rowOff>
    </xdr:from>
    <xdr:ext cx="469744" cy="259045"/>
    <xdr:sp macro="" textlink="">
      <xdr:nvSpPr>
        <xdr:cNvPr id="348" name="【福祉施設】&#10;一人当たり面積平均値テキスト"/>
        <xdr:cNvSpPr txBox="1"/>
      </xdr:nvSpPr>
      <xdr:spPr>
        <a:xfrm>
          <a:off x="9258300" y="1423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xdr:cNvSpPr/>
      </xdr:nvSpPr>
      <xdr:spPr>
        <a:xfrm>
          <a:off x="9192260" y="1425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0" name="フローチャート: 判断 349"/>
        <xdr:cNvSpPr/>
      </xdr:nvSpPr>
      <xdr:spPr>
        <a:xfrm>
          <a:off x="8445500" y="14238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1" name="フローチャート: 判断 350"/>
        <xdr:cNvSpPr/>
      </xdr:nvSpPr>
      <xdr:spPr>
        <a:xfrm>
          <a:off x="767080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2" name="フローチャート: 判断 351"/>
        <xdr:cNvSpPr/>
      </xdr:nvSpPr>
      <xdr:spPr>
        <a:xfrm>
          <a:off x="687324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3" name="フローチャート: 判断 352"/>
        <xdr:cNvSpPr/>
      </xdr:nvSpPr>
      <xdr:spPr>
        <a:xfrm>
          <a:off x="6098540" y="1425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59" name="楕円 358"/>
        <xdr:cNvSpPr/>
      </xdr:nvSpPr>
      <xdr:spPr>
        <a:xfrm>
          <a:off x="9192260" y="14114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55897</xdr:rowOff>
    </xdr:from>
    <xdr:ext cx="469744" cy="259045"/>
    <xdr:sp macro="" textlink="">
      <xdr:nvSpPr>
        <xdr:cNvPr id="360" name="【福祉施設】&#10;一人当たり面積該当値テキスト"/>
        <xdr:cNvSpPr txBox="1"/>
      </xdr:nvSpPr>
      <xdr:spPr>
        <a:xfrm>
          <a:off x="9258300" y="1397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36286</xdr:rowOff>
    </xdr:from>
    <xdr:to>
      <xdr:col>50</xdr:col>
      <xdr:colOff>165100</xdr:colOff>
      <xdr:row>84</xdr:row>
      <xdr:rowOff>137886</xdr:rowOff>
    </xdr:to>
    <xdr:sp macro="" textlink="">
      <xdr:nvSpPr>
        <xdr:cNvPr id="361" name="楕円 360"/>
        <xdr:cNvSpPr/>
      </xdr:nvSpPr>
      <xdr:spPr>
        <a:xfrm>
          <a:off x="8445500" y="141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87086</xdr:rowOff>
    </xdr:to>
    <xdr:cxnSp macro="">
      <xdr:nvCxnSpPr>
        <xdr:cNvPr id="362" name="直線コネクタ 361"/>
        <xdr:cNvCxnSpPr/>
      </xdr:nvCxnSpPr>
      <xdr:spPr>
        <a:xfrm flipV="1">
          <a:off x="8496300" y="14165580"/>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63" name="楕円 362"/>
        <xdr:cNvSpPr/>
      </xdr:nvSpPr>
      <xdr:spPr>
        <a:xfrm>
          <a:off x="7670800" y="140984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67492</xdr:rowOff>
    </xdr:from>
    <xdr:to>
      <xdr:col>50</xdr:col>
      <xdr:colOff>114300</xdr:colOff>
      <xdr:row>84</xdr:row>
      <xdr:rowOff>87086</xdr:rowOff>
    </xdr:to>
    <xdr:cxnSp macro="">
      <xdr:nvCxnSpPr>
        <xdr:cNvPr id="364" name="直線コネクタ 363"/>
        <xdr:cNvCxnSpPr/>
      </xdr:nvCxnSpPr>
      <xdr:spPr>
        <a:xfrm>
          <a:off x="7713980" y="14149252"/>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365" name="楕円 364"/>
        <xdr:cNvSpPr/>
      </xdr:nvSpPr>
      <xdr:spPr>
        <a:xfrm>
          <a:off x="687324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84</xdr:row>
      <xdr:rowOff>67492</xdr:rowOff>
    </xdr:to>
    <xdr:cxnSp macro="">
      <xdr:nvCxnSpPr>
        <xdr:cNvPr id="366" name="直線コネクタ 365"/>
        <xdr:cNvCxnSpPr/>
      </xdr:nvCxnSpPr>
      <xdr:spPr>
        <a:xfrm>
          <a:off x="6924040" y="14142721"/>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363</xdr:rowOff>
    </xdr:from>
    <xdr:to>
      <xdr:col>36</xdr:col>
      <xdr:colOff>165100</xdr:colOff>
      <xdr:row>84</xdr:row>
      <xdr:rowOff>101963</xdr:rowOff>
    </xdr:to>
    <xdr:sp macro="" textlink="">
      <xdr:nvSpPr>
        <xdr:cNvPr id="367" name="楕円 366"/>
        <xdr:cNvSpPr/>
      </xdr:nvSpPr>
      <xdr:spPr>
        <a:xfrm>
          <a:off x="609854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51163</xdr:rowOff>
    </xdr:from>
    <xdr:to>
      <xdr:col>41</xdr:col>
      <xdr:colOff>50800</xdr:colOff>
      <xdr:row>84</xdr:row>
      <xdr:rowOff>60961</xdr:rowOff>
    </xdr:to>
    <xdr:cxnSp macro="">
      <xdr:nvCxnSpPr>
        <xdr:cNvPr id="368" name="直線コネクタ 367"/>
        <xdr:cNvCxnSpPr/>
      </xdr:nvCxnSpPr>
      <xdr:spPr>
        <a:xfrm>
          <a:off x="6149340" y="14132923"/>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78395</xdr:rowOff>
    </xdr:from>
    <xdr:ext cx="469744" cy="259045"/>
    <xdr:sp macro="" textlink="">
      <xdr:nvSpPr>
        <xdr:cNvPr id="369" name="n_1aveValue【福祉施設】&#10;一人当たり面積"/>
        <xdr:cNvSpPr txBox="1"/>
      </xdr:nvSpPr>
      <xdr:spPr>
        <a:xfrm>
          <a:off x="8271587" y="1432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70" name="n_2aveValue【福祉施設】&#10;一人当たり面積"/>
        <xdr:cNvSpPr txBox="1"/>
      </xdr:nvSpPr>
      <xdr:spPr>
        <a:xfrm>
          <a:off x="750958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71" name="n_3aveValue【福祉施設】&#10;一人当たり面積"/>
        <xdr:cNvSpPr txBox="1"/>
      </xdr:nvSpPr>
      <xdr:spPr>
        <a:xfrm>
          <a:off x="67120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97989</xdr:rowOff>
    </xdr:from>
    <xdr:ext cx="469744" cy="259045"/>
    <xdr:sp macro="" textlink="">
      <xdr:nvSpPr>
        <xdr:cNvPr id="372" name="n_4aveValue【福祉施設】&#10;一人当たり面積"/>
        <xdr:cNvSpPr txBox="1"/>
      </xdr:nvSpPr>
      <xdr:spPr>
        <a:xfrm>
          <a:off x="5937327" y="1434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154413</xdr:rowOff>
    </xdr:from>
    <xdr:ext cx="469744" cy="259045"/>
    <xdr:sp macro="" textlink="">
      <xdr:nvSpPr>
        <xdr:cNvPr id="373" name="n_1mainValue【福祉施設】&#10;一人当たり面積"/>
        <xdr:cNvSpPr txBox="1"/>
      </xdr:nvSpPr>
      <xdr:spPr>
        <a:xfrm>
          <a:off x="8271587" y="139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4" name="n_2mainValue【福祉施設】&#10;一人当たり面積"/>
        <xdr:cNvSpPr txBox="1"/>
      </xdr:nvSpPr>
      <xdr:spPr>
        <a:xfrm>
          <a:off x="7509587" y="1388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75" name="n_3mainValue【福祉施設】&#10;一人当たり面積"/>
        <xdr:cNvSpPr txBox="1"/>
      </xdr:nvSpPr>
      <xdr:spPr>
        <a:xfrm>
          <a:off x="671202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118490</xdr:rowOff>
    </xdr:from>
    <xdr:ext cx="469744" cy="259045"/>
    <xdr:sp macro="" textlink="">
      <xdr:nvSpPr>
        <xdr:cNvPr id="376" name="n_4mainValue【福祉施設】&#10;一人当たり面積"/>
        <xdr:cNvSpPr txBox="1"/>
      </xdr:nvSpPr>
      <xdr:spPr>
        <a:xfrm>
          <a:off x="59373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0" name="直線コネクタ 399"/>
        <xdr:cNvCxnSpPr/>
      </xdr:nvCxnSpPr>
      <xdr:spPr>
        <a:xfrm flipV="1">
          <a:off x="4086225" y="16918305"/>
          <a:ext cx="0" cy="1354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1" name="【市民会館】&#10;有形固定資産減価償却率最小値テキスト"/>
        <xdr:cNvSpPr txBox="1"/>
      </xdr:nvSpPr>
      <xdr:spPr>
        <a:xfrm>
          <a:off x="4124960" y="18272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2" name="直線コネクタ 401"/>
        <xdr:cNvCxnSpPr/>
      </xdr:nvCxnSpPr>
      <xdr:spPr>
        <a:xfrm>
          <a:off x="402082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3" name="【市民会館】&#10;有形固定資産減価償却率最大値テキスト"/>
        <xdr:cNvSpPr txBox="1"/>
      </xdr:nvSpPr>
      <xdr:spPr>
        <a:xfrm>
          <a:off x="4124960" y="16697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4" name="直線コネクタ 403"/>
        <xdr:cNvCxnSpPr/>
      </xdr:nvCxnSpPr>
      <xdr:spPr>
        <a:xfrm>
          <a:off x="4020820" y="16918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99713</xdr:rowOff>
    </xdr:from>
    <xdr:ext cx="405111" cy="259045"/>
    <xdr:sp macro="" textlink="">
      <xdr:nvSpPr>
        <xdr:cNvPr id="405" name="【市民会館】&#10;有形固定資産減価償却率平均値テキスト"/>
        <xdr:cNvSpPr txBox="1"/>
      </xdr:nvSpPr>
      <xdr:spPr>
        <a:xfrm>
          <a:off x="4124960" y="175342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6" name="フローチャート: 判断 405"/>
        <xdr:cNvSpPr/>
      </xdr:nvSpPr>
      <xdr:spPr>
        <a:xfrm>
          <a:off x="4036060" y="17679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xdr:cNvSpPr/>
      </xdr:nvSpPr>
      <xdr:spPr>
        <a:xfrm>
          <a:off x="331216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xdr:cNvSpPr/>
      </xdr:nvSpPr>
      <xdr:spPr>
        <a:xfrm>
          <a:off x="25146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9" name="フローチャート: 判断 408"/>
        <xdr:cNvSpPr/>
      </xdr:nvSpPr>
      <xdr:spPr>
        <a:xfrm>
          <a:off x="173990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xdr:cNvSpPr/>
      </xdr:nvSpPr>
      <xdr:spPr>
        <a:xfrm>
          <a:off x="965200" y="17606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170180</xdr:rowOff>
    </xdr:from>
    <xdr:to>
      <xdr:col>24</xdr:col>
      <xdr:colOff>114300</xdr:colOff>
      <xdr:row>108</xdr:row>
      <xdr:rowOff>100330</xdr:rowOff>
    </xdr:to>
    <xdr:sp macro="" textlink="">
      <xdr:nvSpPr>
        <xdr:cNvPr id="416" name="楕円 415"/>
        <xdr:cNvSpPr/>
      </xdr:nvSpPr>
      <xdr:spPr>
        <a:xfrm>
          <a:off x="4036060" y="1810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85107</xdr:rowOff>
    </xdr:from>
    <xdr:ext cx="405111" cy="259045"/>
    <xdr:sp macro="" textlink="">
      <xdr:nvSpPr>
        <xdr:cNvPr id="417" name="【市民会館】&#10;有形固定資産減価償却率該当値テキスト"/>
        <xdr:cNvSpPr txBox="1"/>
      </xdr:nvSpPr>
      <xdr:spPr>
        <a:xfrm>
          <a:off x="4124960" y="1802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141605</xdr:rowOff>
    </xdr:from>
    <xdr:to>
      <xdr:col>20</xdr:col>
      <xdr:colOff>38100</xdr:colOff>
      <xdr:row>108</xdr:row>
      <xdr:rowOff>71755</xdr:rowOff>
    </xdr:to>
    <xdr:sp macro="" textlink="">
      <xdr:nvSpPr>
        <xdr:cNvPr id="418" name="楕円 417"/>
        <xdr:cNvSpPr/>
      </xdr:nvSpPr>
      <xdr:spPr>
        <a:xfrm>
          <a:off x="3312160" y="18079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20955</xdr:rowOff>
    </xdr:from>
    <xdr:to>
      <xdr:col>24</xdr:col>
      <xdr:colOff>63500</xdr:colOff>
      <xdr:row>108</xdr:row>
      <xdr:rowOff>49530</xdr:rowOff>
    </xdr:to>
    <xdr:cxnSp macro="">
      <xdr:nvCxnSpPr>
        <xdr:cNvPr id="419" name="直線コネクタ 418"/>
        <xdr:cNvCxnSpPr/>
      </xdr:nvCxnSpPr>
      <xdr:spPr>
        <a:xfrm>
          <a:off x="3355340" y="1812607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116839</xdr:rowOff>
    </xdr:from>
    <xdr:to>
      <xdr:col>15</xdr:col>
      <xdr:colOff>101600</xdr:colOff>
      <xdr:row>108</xdr:row>
      <xdr:rowOff>46989</xdr:rowOff>
    </xdr:to>
    <xdr:sp macro="" textlink="">
      <xdr:nvSpPr>
        <xdr:cNvPr id="420" name="楕円 419"/>
        <xdr:cNvSpPr/>
      </xdr:nvSpPr>
      <xdr:spPr>
        <a:xfrm>
          <a:off x="2514600" y="18054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167639</xdr:rowOff>
    </xdr:from>
    <xdr:to>
      <xdr:col>19</xdr:col>
      <xdr:colOff>177800</xdr:colOff>
      <xdr:row>108</xdr:row>
      <xdr:rowOff>20955</xdr:rowOff>
    </xdr:to>
    <xdr:cxnSp macro="">
      <xdr:nvCxnSpPr>
        <xdr:cNvPr id="421" name="直線コネクタ 420"/>
        <xdr:cNvCxnSpPr/>
      </xdr:nvCxnSpPr>
      <xdr:spPr>
        <a:xfrm>
          <a:off x="2565400" y="18105119"/>
          <a:ext cx="78994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78739</xdr:rowOff>
    </xdr:from>
    <xdr:to>
      <xdr:col>10</xdr:col>
      <xdr:colOff>165100</xdr:colOff>
      <xdr:row>108</xdr:row>
      <xdr:rowOff>8889</xdr:rowOff>
    </xdr:to>
    <xdr:sp macro="" textlink="">
      <xdr:nvSpPr>
        <xdr:cNvPr id="422" name="楕円 421"/>
        <xdr:cNvSpPr/>
      </xdr:nvSpPr>
      <xdr:spPr>
        <a:xfrm>
          <a:off x="1739900" y="18016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129539</xdr:rowOff>
    </xdr:from>
    <xdr:to>
      <xdr:col>15</xdr:col>
      <xdr:colOff>50800</xdr:colOff>
      <xdr:row>107</xdr:row>
      <xdr:rowOff>167639</xdr:rowOff>
    </xdr:to>
    <xdr:cxnSp macro="">
      <xdr:nvCxnSpPr>
        <xdr:cNvPr id="423" name="直線コネクタ 422"/>
        <xdr:cNvCxnSpPr/>
      </xdr:nvCxnSpPr>
      <xdr:spPr>
        <a:xfrm>
          <a:off x="1790700" y="18067019"/>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17780</xdr:rowOff>
    </xdr:from>
    <xdr:to>
      <xdr:col>6</xdr:col>
      <xdr:colOff>38100</xdr:colOff>
      <xdr:row>106</xdr:row>
      <xdr:rowOff>119380</xdr:rowOff>
    </xdr:to>
    <xdr:sp macro="" textlink="">
      <xdr:nvSpPr>
        <xdr:cNvPr id="424" name="楕円 423"/>
        <xdr:cNvSpPr/>
      </xdr:nvSpPr>
      <xdr:spPr>
        <a:xfrm>
          <a:off x="965200" y="17787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68580</xdr:rowOff>
    </xdr:from>
    <xdr:to>
      <xdr:col>10</xdr:col>
      <xdr:colOff>114300</xdr:colOff>
      <xdr:row>107</xdr:row>
      <xdr:rowOff>129539</xdr:rowOff>
    </xdr:to>
    <xdr:cxnSp macro="">
      <xdr:nvCxnSpPr>
        <xdr:cNvPr id="425" name="直線コネクタ 424"/>
        <xdr:cNvCxnSpPr/>
      </xdr:nvCxnSpPr>
      <xdr:spPr>
        <a:xfrm>
          <a:off x="1008380" y="17838420"/>
          <a:ext cx="78232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29227</xdr:rowOff>
    </xdr:from>
    <xdr:ext cx="405111" cy="259045"/>
    <xdr:sp macro="" textlink="">
      <xdr:nvSpPr>
        <xdr:cNvPr id="426" name="n_1aveValue【市民会館】&#10;有形固定資産減価償却率"/>
        <xdr:cNvSpPr txBox="1"/>
      </xdr:nvSpPr>
      <xdr:spPr>
        <a:xfrm>
          <a:off x="3170564" y="1746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21607</xdr:rowOff>
    </xdr:from>
    <xdr:ext cx="405111" cy="259045"/>
    <xdr:sp macro="" textlink="">
      <xdr:nvSpPr>
        <xdr:cNvPr id="427" name="n_2aveValue【市民会館】&#10;有形固定資産減価償却率"/>
        <xdr:cNvSpPr txBox="1"/>
      </xdr:nvSpPr>
      <xdr:spPr>
        <a:xfrm>
          <a:off x="2385704" y="1745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428" name="n_3aveValue【市民会館】&#10;有形固定資産減価償却率"/>
        <xdr:cNvSpPr txBox="1"/>
      </xdr:nvSpPr>
      <xdr:spPr>
        <a:xfrm>
          <a:off x="1611004" y="1741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122572</xdr:rowOff>
    </xdr:from>
    <xdr:ext cx="405111" cy="259045"/>
    <xdr:sp macro="" textlink="">
      <xdr:nvSpPr>
        <xdr:cNvPr id="429" name="n_4aveValue【市民会館】&#10;有形固定資産減価償却率"/>
        <xdr:cNvSpPr txBox="1"/>
      </xdr:nvSpPr>
      <xdr:spPr>
        <a:xfrm>
          <a:off x="8363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62882</xdr:rowOff>
    </xdr:from>
    <xdr:ext cx="405111" cy="259045"/>
    <xdr:sp macro="" textlink="">
      <xdr:nvSpPr>
        <xdr:cNvPr id="430" name="n_1mainValue【市民会館】&#10;有形固定資産減価償却率"/>
        <xdr:cNvSpPr txBox="1"/>
      </xdr:nvSpPr>
      <xdr:spPr>
        <a:xfrm>
          <a:off x="317056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38116</xdr:rowOff>
    </xdr:from>
    <xdr:ext cx="405111" cy="259045"/>
    <xdr:sp macro="" textlink="">
      <xdr:nvSpPr>
        <xdr:cNvPr id="431" name="n_2mainValue【市民会館】&#10;有形固定資産減価償却率"/>
        <xdr:cNvSpPr txBox="1"/>
      </xdr:nvSpPr>
      <xdr:spPr>
        <a:xfrm>
          <a:off x="2385704" y="1814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16</xdr:rowOff>
    </xdr:from>
    <xdr:ext cx="405111" cy="259045"/>
    <xdr:sp macro="" textlink="">
      <xdr:nvSpPr>
        <xdr:cNvPr id="432" name="n_3mainValue【市民会館】&#10;有形固定資産減価償却率"/>
        <xdr:cNvSpPr txBox="1"/>
      </xdr:nvSpPr>
      <xdr:spPr>
        <a:xfrm>
          <a:off x="1611004" y="1810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110507</xdr:rowOff>
    </xdr:from>
    <xdr:ext cx="405111" cy="259045"/>
    <xdr:sp macro="" textlink="">
      <xdr:nvSpPr>
        <xdr:cNvPr id="433" name="n_4mainValue【市民会館】&#10;有形固定資産減価償却率"/>
        <xdr:cNvSpPr txBox="1"/>
      </xdr:nvSpPr>
      <xdr:spPr>
        <a:xfrm>
          <a:off x="83630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9219565" y="1681733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925830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915416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2" name="【市民会館】&#10;一人当たり面積平均値テキスト"/>
        <xdr:cNvSpPr txBox="1"/>
      </xdr:nvSpPr>
      <xdr:spPr>
        <a:xfrm>
          <a:off x="925830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8445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767080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6" name="フローチャート: 判断 465"/>
        <xdr:cNvSpPr/>
      </xdr:nvSpPr>
      <xdr:spPr>
        <a:xfrm>
          <a:off x="68732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xdr:cNvSpPr/>
      </xdr:nvSpPr>
      <xdr:spPr>
        <a:xfrm>
          <a:off x="60985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10161</xdr:rowOff>
    </xdr:from>
    <xdr:to>
      <xdr:col>55</xdr:col>
      <xdr:colOff>50800</xdr:colOff>
      <xdr:row>104</xdr:row>
      <xdr:rowOff>111761</xdr:rowOff>
    </xdr:to>
    <xdr:sp macro="" textlink="">
      <xdr:nvSpPr>
        <xdr:cNvPr id="473" name="楕円 472"/>
        <xdr:cNvSpPr/>
      </xdr:nvSpPr>
      <xdr:spPr>
        <a:xfrm>
          <a:off x="9192260" y="174447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33038</xdr:rowOff>
    </xdr:from>
    <xdr:ext cx="469744" cy="259045"/>
    <xdr:sp macro="" textlink="">
      <xdr:nvSpPr>
        <xdr:cNvPr id="474" name="【市民会館】&#10;一人当たり面積該当値テキスト"/>
        <xdr:cNvSpPr txBox="1"/>
      </xdr:nvSpPr>
      <xdr:spPr>
        <a:xfrm>
          <a:off x="9258300" y="172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17780</xdr:rowOff>
    </xdr:from>
    <xdr:to>
      <xdr:col>50</xdr:col>
      <xdr:colOff>165100</xdr:colOff>
      <xdr:row>104</xdr:row>
      <xdr:rowOff>119380</xdr:rowOff>
    </xdr:to>
    <xdr:sp macro="" textlink="">
      <xdr:nvSpPr>
        <xdr:cNvPr id="475" name="楕円 474"/>
        <xdr:cNvSpPr/>
      </xdr:nvSpPr>
      <xdr:spPr>
        <a:xfrm>
          <a:off x="844550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60961</xdr:rowOff>
    </xdr:from>
    <xdr:to>
      <xdr:col>55</xdr:col>
      <xdr:colOff>0</xdr:colOff>
      <xdr:row>104</xdr:row>
      <xdr:rowOff>68580</xdr:rowOff>
    </xdr:to>
    <xdr:cxnSp macro="">
      <xdr:nvCxnSpPr>
        <xdr:cNvPr id="476" name="直線コネクタ 475"/>
        <xdr:cNvCxnSpPr/>
      </xdr:nvCxnSpPr>
      <xdr:spPr>
        <a:xfrm flipV="1">
          <a:off x="8496300" y="17495521"/>
          <a:ext cx="723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10161</xdr:rowOff>
    </xdr:from>
    <xdr:to>
      <xdr:col>46</xdr:col>
      <xdr:colOff>38100</xdr:colOff>
      <xdr:row>104</xdr:row>
      <xdr:rowOff>111761</xdr:rowOff>
    </xdr:to>
    <xdr:sp macro="" textlink="">
      <xdr:nvSpPr>
        <xdr:cNvPr id="477" name="楕円 476"/>
        <xdr:cNvSpPr/>
      </xdr:nvSpPr>
      <xdr:spPr>
        <a:xfrm>
          <a:off x="7670800" y="174447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60961</xdr:rowOff>
    </xdr:from>
    <xdr:to>
      <xdr:col>50</xdr:col>
      <xdr:colOff>114300</xdr:colOff>
      <xdr:row>104</xdr:row>
      <xdr:rowOff>68580</xdr:rowOff>
    </xdr:to>
    <xdr:cxnSp macro="">
      <xdr:nvCxnSpPr>
        <xdr:cNvPr id="478" name="直線コネクタ 477"/>
        <xdr:cNvCxnSpPr/>
      </xdr:nvCxnSpPr>
      <xdr:spPr>
        <a:xfrm>
          <a:off x="7713980" y="17495521"/>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2539</xdr:rowOff>
    </xdr:from>
    <xdr:to>
      <xdr:col>41</xdr:col>
      <xdr:colOff>101600</xdr:colOff>
      <xdr:row>104</xdr:row>
      <xdr:rowOff>104139</xdr:rowOff>
    </xdr:to>
    <xdr:sp macro="" textlink="">
      <xdr:nvSpPr>
        <xdr:cNvPr id="479" name="楕円 478"/>
        <xdr:cNvSpPr/>
      </xdr:nvSpPr>
      <xdr:spPr>
        <a:xfrm>
          <a:off x="687324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53339</xdr:rowOff>
    </xdr:from>
    <xdr:to>
      <xdr:col>45</xdr:col>
      <xdr:colOff>177800</xdr:colOff>
      <xdr:row>104</xdr:row>
      <xdr:rowOff>60961</xdr:rowOff>
    </xdr:to>
    <xdr:cxnSp macro="">
      <xdr:nvCxnSpPr>
        <xdr:cNvPr id="480" name="直線コネクタ 479"/>
        <xdr:cNvCxnSpPr/>
      </xdr:nvCxnSpPr>
      <xdr:spPr>
        <a:xfrm>
          <a:off x="6924040" y="1748789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166370</xdr:rowOff>
    </xdr:from>
    <xdr:to>
      <xdr:col>36</xdr:col>
      <xdr:colOff>165100</xdr:colOff>
      <xdr:row>104</xdr:row>
      <xdr:rowOff>96520</xdr:rowOff>
    </xdr:to>
    <xdr:sp macro="" textlink="">
      <xdr:nvSpPr>
        <xdr:cNvPr id="481" name="楕円 480"/>
        <xdr:cNvSpPr/>
      </xdr:nvSpPr>
      <xdr:spPr>
        <a:xfrm>
          <a:off x="6098540" y="1743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45720</xdr:rowOff>
    </xdr:from>
    <xdr:to>
      <xdr:col>41</xdr:col>
      <xdr:colOff>50800</xdr:colOff>
      <xdr:row>104</xdr:row>
      <xdr:rowOff>53339</xdr:rowOff>
    </xdr:to>
    <xdr:cxnSp macro="">
      <xdr:nvCxnSpPr>
        <xdr:cNvPr id="482" name="直線コネクタ 481"/>
        <xdr:cNvCxnSpPr/>
      </xdr:nvCxnSpPr>
      <xdr:spPr>
        <a:xfrm>
          <a:off x="6149340" y="17480280"/>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83" name="n_1aveValue【市民会館】&#10;一人当たり面積"/>
        <xdr:cNvSpPr txBox="1"/>
      </xdr:nvSpPr>
      <xdr:spPr>
        <a:xfrm>
          <a:off x="827158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84" name="n_2aveValue【市民会館】&#10;一人当たり面積"/>
        <xdr:cNvSpPr txBox="1"/>
      </xdr:nvSpPr>
      <xdr:spPr>
        <a:xfrm>
          <a:off x="750958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160038</xdr:rowOff>
    </xdr:from>
    <xdr:ext cx="469744" cy="259045"/>
    <xdr:sp macro="" textlink="">
      <xdr:nvSpPr>
        <xdr:cNvPr id="485" name="n_3aveValue【市民会館】&#10;一人当たり面積"/>
        <xdr:cNvSpPr txBox="1"/>
      </xdr:nvSpPr>
      <xdr:spPr>
        <a:xfrm>
          <a:off x="671202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86" name="n_4aveValue【市民会館】&#10;一人当たり面積"/>
        <xdr:cNvSpPr txBox="1"/>
      </xdr:nvSpPr>
      <xdr:spPr>
        <a:xfrm>
          <a:off x="59373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135907</xdr:rowOff>
    </xdr:from>
    <xdr:ext cx="469744" cy="259045"/>
    <xdr:sp macro="" textlink="">
      <xdr:nvSpPr>
        <xdr:cNvPr id="487" name="n_1mainValue【市民会館】&#10;一人当たり面積"/>
        <xdr:cNvSpPr txBox="1"/>
      </xdr:nvSpPr>
      <xdr:spPr>
        <a:xfrm>
          <a:off x="8271587" y="172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128288</xdr:rowOff>
    </xdr:from>
    <xdr:ext cx="469744" cy="259045"/>
    <xdr:sp macro="" textlink="">
      <xdr:nvSpPr>
        <xdr:cNvPr id="488" name="n_2mainValue【市民会館】&#10;一人当たり面積"/>
        <xdr:cNvSpPr txBox="1"/>
      </xdr:nvSpPr>
      <xdr:spPr>
        <a:xfrm>
          <a:off x="7509587" y="172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120666</xdr:rowOff>
    </xdr:from>
    <xdr:ext cx="469744" cy="259045"/>
    <xdr:sp macro="" textlink="">
      <xdr:nvSpPr>
        <xdr:cNvPr id="489" name="n_3mainValue【市民会館】&#10;一人当たり面積"/>
        <xdr:cNvSpPr txBox="1"/>
      </xdr:nvSpPr>
      <xdr:spPr>
        <a:xfrm>
          <a:off x="671202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113047</xdr:rowOff>
    </xdr:from>
    <xdr:ext cx="469744" cy="259045"/>
    <xdr:sp macro="" textlink="">
      <xdr:nvSpPr>
        <xdr:cNvPr id="490" name="n_4mainValue【市民会館】&#10;一人当たり面積"/>
        <xdr:cNvSpPr txBox="1"/>
      </xdr:nvSpPr>
      <xdr:spPr>
        <a:xfrm>
          <a:off x="59373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3" name="テキスト ボックス 502"/>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3" name="テキスト ボックス 512"/>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7" name="直線コネクタ 516"/>
        <xdr:cNvCxnSpPr/>
      </xdr:nvCxnSpPr>
      <xdr:spPr>
        <a:xfrm flipV="1">
          <a:off x="14375764" y="6638653"/>
          <a:ext cx="0" cy="367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18" name="【一般廃棄物処理施設】&#10;有形固定資産減価償却率最小値テキスト"/>
        <xdr:cNvSpPr txBox="1"/>
      </xdr:nvSpPr>
      <xdr:spPr>
        <a:xfrm>
          <a:off x="14414500" y="702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428750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20" name="【一般廃棄物処理施設】&#10;有形固定資産減価償却率最大値テキスト"/>
        <xdr:cNvSpPr txBox="1"/>
      </xdr:nvSpPr>
      <xdr:spPr>
        <a:xfrm>
          <a:off x="14414500"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21" name="直線コネクタ 520"/>
        <xdr:cNvCxnSpPr/>
      </xdr:nvCxnSpPr>
      <xdr:spPr>
        <a:xfrm>
          <a:off x="14287500" y="6638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22" name="【一般廃棄物処理施設】&#10;有形固定資産減価償却率平均値テキスト"/>
        <xdr:cNvSpPr txBox="1"/>
      </xdr:nvSpPr>
      <xdr:spPr>
        <a:xfrm>
          <a:off x="14414500" y="6778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3" name="フローチャート: 判断 522"/>
        <xdr:cNvSpPr/>
      </xdr:nvSpPr>
      <xdr:spPr>
        <a:xfrm>
          <a:off x="14325600" y="692313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4" name="フローチャート: 判断 523"/>
        <xdr:cNvSpPr/>
      </xdr:nvSpPr>
      <xdr:spPr>
        <a:xfrm>
          <a:off x="1357884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25" name="フローチャート: 判断 524"/>
        <xdr:cNvSpPr/>
      </xdr:nvSpPr>
      <xdr:spPr>
        <a:xfrm>
          <a:off x="12804140" y="63178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26" name="フローチャート: 判断 525"/>
        <xdr:cNvSpPr/>
      </xdr:nvSpPr>
      <xdr:spPr>
        <a:xfrm>
          <a:off x="12029440" y="5868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7" name="フローチャート: 判断 526"/>
        <xdr:cNvSpPr/>
      </xdr:nvSpPr>
      <xdr:spPr>
        <a:xfrm>
          <a:off x="11231880" y="553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3" name="楕円 532"/>
        <xdr:cNvSpPr/>
      </xdr:nvSpPr>
      <xdr:spPr>
        <a:xfrm>
          <a:off x="14325600" y="692313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34" name="【一般廃棄物処理施設】&#10;有形固定資産減価償却率該当値テキスト"/>
        <xdr:cNvSpPr txBox="1"/>
      </xdr:nvSpPr>
      <xdr:spPr>
        <a:xfrm>
          <a:off x="14414500" y="690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5" name="楕円 534"/>
        <xdr:cNvSpPr/>
      </xdr:nvSpPr>
      <xdr:spPr>
        <a:xfrm>
          <a:off x="1357884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36" name="直線コネクタ 535"/>
        <xdr:cNvCxnSpPr/>
      </xdr:nvCxnSpPr>
      <xdr:spPr>
        <a:xfrm>
          <a:off x="13629640" y="6781800"/>
          <a:ext cx="74676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37" name="楕円 536"/>
        <xdr:cNvSpPr/>
      </xdr:nvSpPr>
      <xdr:spPr>
        <a:xfrm>
          <a:off x="12804140" y="631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38" name="直線コネクタ 537"/>
        <xdr:cNvCxnSpPr/>
      </xdr:nvCxnSpPr>
      <xdr:spPr>
        <a:xfrm>
          <a:off x="12854940" y="6368687"/>
          <a:ext cx="7747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39" name="楕円 538"/>
        <xdr:cNvSpPr/>
      </xdr:nvSpPr>
      <xdr:spPr>
        <a:xfrm>
          <a:off x="12029440" y="58683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40" name="直線コネクタ 539"/>
        <xdr:cNvCxnSpPr/>
      </xdr:nvCxnSpPr>
      <xdr:spPr>
        <a:xfrm>
          <a:off x="12072620" y="5919107"/>
          <a:ext cx="78232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541" name="楕円 540"/>
        <xdr:cNvSpPr/>
      </xdr:nvSpPr>
      <xdr:spPr>
        <a:xfrm>
          <a:off x="11231880" y="5679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542" name="直線コネクタ 541"/>
        <xdr:cNvCxnSpPr/>
      </xdr:nvCxnSpPr>
      <xdr:spPr>
        <a:xfrm>
          <a:off x="11282680" y="5726974"/>
          <a:ext cx="78994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43" name="n_1aveValue【一般廃棄物処理施設】&#10;有形固定資産減価償却率"/>
        <xdr:cNvSpPr txBox="1"/>
      </xdr:nvSpPr>
      <xdr:spPr>
        <a:xfrm>
          <a:off x="134372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44" name="n_2aveValue【一般廃棄物処理施設】&#10;有形固定資産減価償却率"/>
        <xdr:cNvSpPr txBox="1"/>
      </xdr:nvSpPr>
      <xdr:spPr>
        <a:xfrm>
          <a:off x="12675244" y="64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45" name="n_3aveValue【一般廃棄物処理施設】&#10;有形固定資産減価償却率"/>
        <xdr:cNvSpPr txBox="1"/>
      </xdr:nvSpPr>
      <xdr:spPr>
        <a:xfrm>
          <a:off x="11900544" y="5961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46" name="n_4aveValue【一般廃棄物処理施設】&#10;有形固定資産減価償却率"/>
        <xdr:cNvSpPr txBox="1"/>
      </xdr:nvSpPr>
      <xdr:spPr>
        <a:xfrm>
          <a:off x="11102984" y="531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47" name="n_1mainValue【一般廃棄物処理施設】&#10;有形固定資産減価償却率"/>
        <xdr:cNvSpPr txBox="1"/>
      </xdr:nvSpPr>
      <xdr:spPr>
        <a:xfrm>
          <a:off x="13437244" y="651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48" name="n_2mainValue【一般廃棄物処理施設】&#10;有形固定資産減価償却率"/>
        <xdr:cNvSpPr txBox="1"/>
      </xdr:nvSpPr>
      <xdr:spPr>
        <a:xfrm>
          <a:off x="126752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49" name="n_3mainValue【一般廃棄物処理施設】&#10;有形固定資産減価償却率"/>
        <xdr:cNvSpPr txBox="1"/>
      </xdr:nvSpPr>
      <xdr:spPr>
        <a:xfrm>
          <a:off x="119005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550" name="n_4mainValue【一般廃棄物処理施設】&#10;有形固定資産減価償却率"/>
        <xdr:cNvSpPr txBox="1"/>
      </xdr:nvSpPr>
      <xdr:spPr>
        <a:xfrm>
          <a:off x="11102984" y="576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4" name="テキスト ボックス 563"/>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72" name="直線コネクタ 571"/>
        <xdr:cNvCxnSpPr/>
      </xdr:nvCxnSpPr>
      <xdr:spPr>
        <a:xfrm flipV="1">
          <a:off x="19509104" y="5540234"/>
          <a:ext cx="0" cy="146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73" name="【一般廃棄物処理施設】&#10;一人当たり有形固定資産（償却資産）額最小値テキスト"/>
        <xdr:cNvSpPr txBox="1"/>
      </xdr:nvSpPr>
      <xdr:spPr>
        <a:xfrm>
          <a:off x="19547840" y="7009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4" name="直線コネクタ 573"/>
        <xdr:cNvCxnSpPr/>
      </xdr:nvCxnSpPr>
      <xdr:spPr>
        <a:xfrm>
          <a:off x="19443700" y="70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5" name="【一般廃棄物処理施設】&#10;一人当たり有形固定資産（償却資産）額最大値テキスト"/>
        <xdr:cNvSpPr txBox="1"/>
      </xdr:nvSpPr>
      <xdr:spPr>
        <a:xfrm>
          <a:off x="19547840" y="532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6" name="直線コネクタ 575"/>
        <xdr:cNvCxnSpPr/>
      </xdr:nvCxnSpPr>
      <xdr:spPr>
        <a:xfrm>
          <a:off x="19443700" y="5540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77" name="【一般廃棄物処理施設】&#10;一人当たり有形固定資産（償却資産）額平均値テキスト"/>
        <xdr:cNvSpPr txBox="1"/>
      </xdr:nvSpPr>
      <xdr:spPr>
        <a:xfrm>
          <a:off x="19547840" y="6342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8" name="フローチャート: 判断 577"/>
        <xdr:cNvSpPr/>
      </xdr:nvSpPr>
      <xdr:spPr>
        <a:xfrm>
          <a:off x="19458940" y="6363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9" name="フローチャート: 判断 578"/>
        <xdr:cNvSpPr/>
      </xdr:nvSpPr>
      <xdr:spPr>
        <a:xfrm>
          <a:off x="18735040" y="63718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80" name="フローチャート: 判断 579"/>
        <xdr:cNvSpPr/>
      </xdr:nvSpPr>
      <xdr:spPr>
        <a:xfrm>
          <a:off x="17937480" y="637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81" name="フローチャート: 判断 580"/>
        <xdr:cNvSpPr/>
      </xdr:nvSpPr>
      <xdr:spPr>
        <a:xfrm>
          <a:off x="17162780" y="63052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82" name="フローチャート: 判断 581"/>
        <xdr:cNvSpPr/>
      </xdr:nvSpPr>
      <xdr:spPr>
        <a:xfrm>
          <a:off x="16388080" y="630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72693</xdr:rowOff>
    </xdr:from>
    <xdr:to>
      <xdr:col>116</xdr:col>
      <xdr:colOff>114300</xdr:colOff>
      <xdr:row>37</xdr:row>
      <xdr:rowOff>2843</xdr:rowOff>
    </xdr:to>
    <xdr:sp macro="" textlink="">
      <xdr:nvSpPr>
        <xdr:cNvPr id="588" name="楕円 587"/>
        <xdr:cNvSpPr/>
      </xdr:nvSpPr>
      <xdr:spPr>
        <a:xfrm>
          <a:off x="19458940" y="61077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95570</xdr:rowOff>
    </xdr:from>
    <xdr:ext cx="534377" cy="259045"/>
    <xdr:sp macro="" textlink="">
      <xdr:nvSpPr>
        <xdr:cNvPr id="589" name="【一般廃棄物処理施設】&#10;一人当たり有形固定資産（償却資産）額該当値テキスト"/>
        <xdr:cNvSpPr txBox="1"/>
      </xdr:nvSpPr>
      <xdr:spPr>
        <a:xfrm>
          <a:off x="19547840" y="59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112616</xdr:rowOff>
    </xdr:from>
    <xdr:to>
      <xdr:col>112</xdr:col>
      <xdr:colOff>38100</xdr:colOff>
      <xdr:row>37</xdr:row>
      <xdr:rowOff>42766</xdr:rowOff>
    </xdr:to>
    <xdr:sp macro="" textlink="">
      <xdr:nvSpPr>
        <xdr:cNvPr id="590" name="楕円 589"/>
        <xdr:cNvSpPr/>
      </xdr:nvSpPr>
      <xdr:spPr>
        <a:xfrm>
          <a:off x="18735040" y="6147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123493</xdr:rowOff>
    </xdr:from>
    <xdr:to>
      <xdr:col>116</xdr:col>
      <xdr:colOff>63500</xdr:colOff>
      <xdr:row>36</xdr:row>
      <xdr:rowOff>163416</xdr:rowOff>
    </xdr:to>
    <xdr:cxnSp macro="">
      <xdr:nvCxnSpPr>
        <xdr:cNvPr id="591" name="直線コネクタ 590"/>
        <xdr:cNvCxnSpPr/>
      </xdr:nvCxnSpPr>
      <xdr:spPr>
        <a:xfrm flipV="1">
          <a:off x="18778220" y="6158533"/>
          <a:ext cx="73152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118724</xdr:rowOff>
    </xdr:from>
    <xdr:to>
      <xdr:col>107</xdr:col>
      <xdr:colOff>101600</xdr:colOff>
      <xdr:row>37</xdr:row>
      <xdr:rowOff>48874</xdr:rowOff>
    </xdr:to>
    <xdr:sp macro="" textlink="">
      <xdr:nvSpPr>
        <xdr:cNvPr id="592" name="楕円 591"/>
        <xdr:cNvSpPr/>
      </xdr:nvSpPr>
      <xdr:spPr>
        <a:xfrm>
          <a:off x="17937480" y="6153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163416</xdr:rowOff>
    </xdr:from>
    <xdr:to>
      <xdr:col>111</xdr:col>
      <xdr:colOff>177800</xdr:colOff>
      <xdr:row>36</xdr:row>
      <xdr:rowOff>169524</xdr:rowOff>
    </xdr:to>
    <xdr:cxnSp macro="">
      <xdr:nvCxnSpPr>
        <xdr:cNvPr id="593" name="直線コネクタ 592"/>
        <xdr:cNvCxnSpPr/>
      </xdr:nvCxnSpPr>
      <xdr:spPr>
        <a:xfrm flipV="1">
          <a:off x="17988280" y="6198456"/>
          <a:ext cx="78994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123241</xdr:rowOff>
    </xdr:from>
    <xdr:to>
      <xdr:col>102</xdr:col>
      <xdr:colOff>165100</xdr:colOff>
      <xdr:row>37</xdr:row>
      <xdr:rowOff>53391</xdr:rowOff>
    </xdr:to>
    <xdr:sp macro="" textlink="">
      <xdr:nvSpPr>
        <xdr:cNvPr id="594" name="楕円 593"/>
        <xdr:cNvSpPr/>
      </xdr:nvSpPr>
      <xdr:spPr>
        <a:xfrm>
          <a:off x="17162780" y="6158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169524</xdr:rowOff>
    </xdr:from>
    <xdr:to>
      <xdr:col>107</xdr:col>
      <xdr:colOff>50800</xdr:colOff>
      <xdr:row>37</xdr:row>
      <xdr:rowOff>2591</xdr:rowOff>
    </xdr:to>
    <xdr:cxnSp macro="">
      <xdr:nvCxnSpPr>
        <xdr:cNvPr id="595" name="直線コネクタ 594"/>
        <xdr:cNvCxnSpPr/>
      </xdr:nvCxnSpPr>
      <xdr:spPr>
        <a:xfrm flipV="1">
          <a:off x="17213580" y="6204564"/>
          <a:ext cx="7747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150499</xdr:rowOff>
    </xdr:from>
    <xdr:to>
      <xdr:col>98</xdr:col>
      <xdr:colOff>38100</xdr:colOff>
      <xdr:row>37</xdr:row>
      <xdr:rowOff>80649</xdr:rowOff>
    </xdr:to>
    <xdr:sp macro="" textlink="">
      <xdr:nvSpPr>
        <xdr:cNvPr id="596" name="楕円 595"/>
        <xdr:cNvSpPr/>
      </xdr:nvSpPr>
      <xdr:spPr>
        <a:xfrm>
          <a:off x="16388080" y="6185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2591</xdr:rowOff>
    </xdr:from>
    <xdr:to>
      <xdr:col>102</xdr:col>
      <xdr:colOff>114300</xdr:colOff>
      <xdr:row>37</xdr:row>
      <xdr:rowOff>29849</xdr:rowOff>
    </xdr:to>
    <xdr:cxnSp macro="">
      <xdr:nvCxnSpPr>
        <xdr:cNvPr id="597" name="直線コネクタ 596"/>
        <xdr:cNvCxnSpPr/>
      </xdr:nvCxnSpPr>
      <xdr:spPr>
        <a:xfrm flipV="1">
          <a:off x="16431260" y="6205271"/>
          <a:ext cx="782320" cy="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598" name="n_1aveValue【一般廃棄物処理施設】&#10;一人当たり有形固定資産（償却資産）額"/>
        <xdr:cNvSpPr txBox="1"/>
      </xdr:nvSpPr>
      <xdr:spPr>
        <a:xfrm>
          <a:off x="18528811" y="64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99" name="n_2aveValue【一般廃棄物処理施設】&#10;一人当たり有形固定資産（償却資産）額"/>
        <xdr:cNvSpPr txBox="1"/>
      </xdr:nvSpPr>
      <xdr:spPr>
        <a:xfrm>
          <a:off x="17766811" y="64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23861</xdr:rowOff>
    </xdr:from>
    <xdr:ext cx="534377" cy="259045"/>
    <xdr:sp macro="" textlink="">
      <xdr:nvSpPr>
        <xdr:cNvPr id="600" name="n_3aveValue【一般廃棄物処理施設】&#10;一人当たり有形固定資産（償却資産）額"/>
        <xdr:cNvSpPr txBox="1"/>
      </xdr:nvSpPr>
      <xdr:spPr>
        <a:xfrm>
          <a:off x="16969251" y="63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26696</xdr:rowOff>
    </xdr:from>
    <xdr:ext cx="534377" cy="259045"/>
    <xdr:sp macro="" textlink="">
      <xdr:nvSpPr>
        <xdr:cNvPr id="601" name="n_4aveValue【一般廃棄物処理施設】&#10;一人当たり有形固定資産（償却資産）額"/>
        <xdr:cNvSpPr txBox="1"/>
      </xdr:nvSpPr>
      <xdr:spPr>
        <a:xfrm>
          <a:off x="16194551" y="63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59293</xdr:rowOff>
    </xdr:from>
    <xdr:ext cx="534377" cy="259045"/>
    <xdr:sp macro="" textlink="">
      <xdr:nvSpPr>
        <xdr:cNvPr id="602" name="n_1mainValue【一般廃棄物処理施設】&#10;一人当たり有形固定資産（償却資産）額"/>
        <xdr:cNvSpPr txBox="1"/>
      </xdr:nvSpPr>
      <xdr:spPr>
        <a:xfrm>
          <a:off x="18528811" y="59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65401</xdr:rowOff>
    </xdr:from>
    <xdr:ext cx="534377" cy="259045"/>
    <xdr:sp macro="" textlink="">
      <xdr:nvSpPr>
        <xdr:cNvPr id="603" name="n_2mainValue【一般廃棄物処理施設】&#10;一人当たり有形固定資産（償却資産）額"/>
        <xdr:cNvSpPr txBox="1"/>
      </xdr:nvSpPr>
      <xdr:spPr>
        <a:xfrm>
          <a:off x="17766811" y="59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69918</xdr:rowOff>
    </xdr:from>
    <xdr:ext cx="534377" cy="259045"/>
    <xdr:sp macro="" textlink="">
      <xdr:nvSpPr>
        <xdr:cNvPr id="604" name="n_3mainValue【一般廃棄物処理施設】&#10;一人当たり有形固定資産（償却資産）額"/>
        <xdr:cNvSpPr txBox="1"/>
      </xdr:nvSpPr>
      <xdr:spPr>
        <a:xfrm>
          <a:off x="16969251" y="593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97176</xdr:rowOff>
    </xdr:from>
    <xdr:ext cx="534377" cy="259045"/>
    <xdr:sp macro="" textlink="">
      <xdr:nvSpPr>
        <xdr:cNvPr id="605" name="n_4mainValue【一般廃棄物処理施設】&#10;一人当たり有形固定資産（償却資産）額"/>
        <xdr:cNvSpPr txBox="1"/>
      </xdr:nvSpPr>
      <xdr:spPr>
        <a:xfrm>
          <a:off x="16194551" y="59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30" name="直線コネクタ 629"/>
        <xdr:cNvCxnSpPr/>
      </xdr:nvCxnSpPr>
      <xdr:spPr>
        <a:xfrm flipV="1">
          <a:off x="14375764" y="934402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31" name="【保健センター・保健所】&#10;有形固定資産減価償却率最小値テキスト"/>
        <xdr:cNvSpPr txBox="1"/>
      </xdr:nvSpPr>
      <xdr:spPr>
        <a:xfrm>
          <a:off x="144145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32" name="直線コネクタ 631"/>
        <xdr:cNvCxnSpPr/>
      </xdr:nvCxnSpPr>
      <xdr:spPr>
        <a:xfrm>
          <a:off x="14287500" y="10586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33" name="【保健センター・保健所】&#10;有形固定資産減価償却率最大値テキスト"/>
        <xdr:cNvSpPr txBox="1"/>
      </xdr:nvSpPr>
      <xdr:spPr>
        <a:xfrm>
          <a:off x="14414500" y="912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34" name="直線コネクタ 633"/>
        <xdr:cNvCxnSpPr/>
      </xdr:nvCxnSpPr>
      <xdr:spPr>
        <a:xfrm>
          <a:off x="14287500" y="934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635" name="【保健センター・保健所】&#10;有形固定資産減価償却率平均値テキスト"/>
        <xdr:cNvSpPr txBox="1"/>
      </xdr:nvSpPr>
      <xdr:spPr>
        <a:xfrm>
          <a:off x="14414500" y="9858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36" name="フローチャート: 判断 635"/>
        <xdr:cNvSpPr/>
      </xdr:nvSpPr>
      <xdr:spPr>
        <a:xfrm>
          <a:off x="14325600" y="98799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7" name="フローチャート: 判断 636"/>
        <xdr:cNvSpPr/>
      </xdr:nvSpPr>
      <xdr:spPr>
        <a:xfrm>
          <a:off x="13578840" y="981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38" name="フローチャート: 判断 637"/>
        <xdr:cNvSpPr/>
      </xdr:nvSpPr>
      <xdr:spPr>
        <a:xfrm>
          <a:off x="1280414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9" name="フローチャート: 判断 638"/>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40" name="フローチャート: 判断 639"/>
        <xdr:cNvSpPr/>
      </xdr:nvSpPr>
      <xdr:spPr>
        <a:xfrm>
          <a:off x="11231880" y="9651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646" name="楕円 645"/>
        <xdr:cNvSpPr/>
      </xdr:nvSpPr>
      <xdr:spPr>
        <a:xfrm>
          <a:off x="14325600" y="95561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19702</xdr:rowOff>
    </xdr:from>
    <xdr:ext cx="405111" cy="259045"/>
    <xdr:sp macro="" textlink="">
      <xdr:nvSpPr>
        <xdr:cNvPr id="647" name="【保健センター・保健所】&#10;有形固定資産減価償却率該当値テキスト"/>
        <xdr:cNvSpPr txBox="1"/>
      </xdr:nvSpPr>
      <xdr:spPr>
        <a:xfrm>
          <a:off x="14414500"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122555</xdr:rowOff>
    </xdr:from>
    <xdr:to>
      <xdr:col>81</xdr:col>
      <xdr:colOff>101600</xdr:colOff>
      <xdr:row>57</xdr:row>
      <xdr:rowOff>52705</xdr:rowOff>
    </xdr:to>
    <xdr:sp macro="" textlink="">
      <xdr:nvSpPr>
        <xdr:cNvPr id="648" name="楕円 647"/>
        <xdr:cNvSpPr/>
      </xdr:nvSpPr>
      <xdr:spPr>
        <a:xfrm>
          <a:off x="13578840" y="9510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1905</xdr:rowOff>
    </xdr:from>
    <xdr:to>
      <xdr:col>85</xdr:col>
      <xdr:colOff>127000</xdr:colOff>
      <xdr:row>57</xdr:row>
      <xdr:rowOff>47625</xdr:rowOff>
    </xdr:to>
    <xdr:cxnSp macro="">
      <xdr:nvCxnSpPr>
        <xdr:cNvPr id="649" name="直線コネクタ 648"/>
        <xdr:cNvCxnSpPr/>
      </xdr:nvCxnSpPr>
      <xdr:spPr>
        <a:xfrm>
          <a:off x="13629640" y="955738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84455</xdr:rowOff>
    </xdr:from>
    <xdr:to>
      <xdr:col>76</xdr:col>
      <xdr:colOff>165100</xdr:colOff>
      <xdr:row>57</xdr:row>
      <xdr:rowOff>14605</xdr:rowOff>
    </xdr:to>
    <xdr:sp macro="" textlink="">
      <xdr:nvSpPr>
        <xdr:cNvPr id="650" name="楕円 649"/>
        <xdr:cNvSpPr/>
      </xdr:nvSpPr>
      <xdr:spPr>
        <a:xfrm>
          <a:off x="12804140" y="9472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135255</xdr:rowOff>
    </xdr:from>
    <xdr:to>
      <xdr:col>81</xdr:col>
      <xdr:colOff>50800</xdr:colOff>
      <xdr:row>57</xdr:row>
      <xdr:rowOff>1905</xdr:rowOff>
    </xdr:to>
    <xdr:cxnSp macro="">
      <xdr:nvCxnSpPr>
        <xdr:cNvPr id="651" name="直線コネクタ 650"/>
        <xdr:cNvCxnSpPr/>
      </xdr:nvCxnSpPr>
      <xdr:spPr>
        <a:xfrm>
          <a:off x="12854940" y="952309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652" name="楕円 651"/>
        <xdr:cNvSpPr/>
      </xdr:nvSpPr>
      <xdr:spPr>
        <a:xfrm>
          <a:off x="12029440" y="9428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91440</xdr:rowOff>
    </xdr:from>
    <xdr:to>
      <xdr:col>76</xdr:col>
      <xdr:colOff>114300</xdr:colOff>
      <xdr:row>56</xdr:row>
      <xdr:rowOff>135255</xdr:rowOff>
    </xdr:to>
    <xdr:cxnSp macro="">
      <xdr:nvCxnSpPr>
        <xdr:cNvPr id="653" name="直線コネクタ 652"/>
        <xdr:cNvCxnSpPr/>
      </xdr:nvCxnSpPr>
      <xdr:spPr>
        <a:xfrm>
          <a:off x="12072620" y="947928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168275</xdr:rowOff>
    </xdr:from>
    <xdr:to>
      <xdr:col>67</xdr:col>
      <xdr:colOff>101600</xdr:colOff>
      <xdr:row>56</xdr:row>
      <xdr:rowOff>98425</xdr:rowOff>
    </xdr:to>
    <xdr:sp macro="" textlink="">
      <xdr:nvSpPr>
        <xdr:cNvPr id="654" name="楕円 653"/>
        <xdr:cNvSpPr/>
      </xdr:nvSpPr>
      <xdr:spPr>
        <a:xfrm>
          <a:off x="11231880" y="9388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47625</xdr:rowOff>
    </xdr:from>
    <xdr:to>
      <xdr:col>71</xdr:col>
      <xdr:colOff>177800</xdr:colOff>
      <xdr:row>56</xdr:row>
      <xdr:rowOff>91440</xdr:rowOff>
    </xdr:to>
    <xdr:cxnSp macro="">
      <xdr:nvCxnSpPr>
        <xdr:cNvPr id="655" name="直線コネクタ 654"/>
        <xdr:cNvCxnSpPr/>
      </xdr:nvCxnSpPr>
      <xdr:spPr>
        <a:xfrm>
          <a:off x="11282680" y="943546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656" name="n_1aveValue【保健センター・保健所】&#10;有形固定資産減価償却率"/>
        <xdr:cNvSpPr txBox="1"/>
      </xdr:nvSpPr>
      <xdr:spPr>
        <a:xfrm>
          <a:off x="13437244"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45737</xdr:rowOff>
    </xdr:from>
    <xdr:ext cx="405111" cy="259045"/>
    <xdr:sp macro="" textlink="">
      <xdr:nvSpPr>
        <xdr:cNvPr id="657" name="n_2aveValue【保健センター・保健所】&#10;有形固定資産減価償却率"/>
        <xdr:cNvSpPr txBox="1"/>
      </xdr:nvSpPr>
      <xdr:spPr>
        <a:xfrm>
          <a:off x="12675244"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658" name="n_3aveValue【保健センター・保健所】&#10;有形固定資産減価償却率"/>
        <xdr:cNvSpPr txBox="1"/>
      </xdr:nvSpPr>
      <xdr:spPr>
        <a:xfrm>
          <a:off x="119005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17162</xdr:rowOff>
    </xdr:from>
    <xdr:ext cx="405111" cy="259045"/>
    <xdr:sp macro="" textlink="">
      <xdr:nvSpPr>
        <xdr:cNvPr id="659" name="n_4aveValue【保健センター・保健所】&#10;有形固定資産減価償却率"/>
        <xdr:cNvSpPr txBox="1"/>
      </xdr:nvSpPr>
      <xdr:spPr>
        <a:xfrm>
          <a:off x="11102984" y="974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69232</xdr:rowOff>
    </xdr:from>
    <xdr:ext cx="405111" cy="259045"/>
    <xdr:sp macro="" textlink="">
      <xdr:nvSpPr>
        <xdr:cNvPr id="660" name="n_1mainValue【保健センター・保健所】&#10;有形固定資産減価償却率"/>
        <xdr:cNvSpPr txBox="1"/>
      </xdr:nvSpPr>
      <xdr:spPr>
        <a:xfrm>
          <a:off x="13437244" y="928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31132</xdr:rowOff>
    </xdr:from>
    <xdr:ext cx="405111" cy="259045"/>
    <xdr:sp macro="" textlink="">
      <xdr:nvSpPr>
        <xdr:cNvPr id="661" name="n_2mainValue【保健センター・保健所】&#10;有形固定資産減価償却率"/>
        <xdr:cNvSpPr txBox="1"/>
      </xdr:nvSpPr>
      <xdr:spPr>
        <a:xfrm>
          <a:off x="126752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662" name="n_3mainValue【保健センター・保健所】&#10;有形固定資産減価償却率"/>
        <xdr:cNvSpPr txBox="1"/>
      </xdr:nvSpPr>
      <xdr:spPr>
        <a:xfrm>
          <a:off x="119005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114952</xdr:rowOff>
    </xdr:from>
    <xdr:ext cx="405111" cy="259045"/>
    <xdr:sp macro="" textlink="">
      <xdr:nvSpPr>
        <xdr:cNvPr id="663" name="n_4mainValue【保健センター・保健所】&#10;有形固定資産減価償却率"/>
        <xdr:cNvSpPr txBox="1"/>
      </xdr:nvSpPr>
      <xdr:spPr>
        <a:xfrm>
          <a:off x="11102984" y="916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7" name="直線コネクタ 686"/>
        <xdr:cNvCxnSpPr/>
      </xdr:nvCxnSpPr>
      <xdr:spPr>
        <a:xfrm flipV="1">
          <a:off x="19509104" y="93878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8"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9" name="直線コネクタ 688"/>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0"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1" name="直線コネクタ 690"/>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2" name="【保健センター・保健所】&#10;一人当たり面積平均値テキスト"/>
        <xdr:cNvSpPr txBox="1"/>
      </xdr:nvSpPr>
      <xdr:spPr>
        <a:xfrm>
          <a:off x="19547840" y="1041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3" name="フローチャート: 判断 692"/>
        <xdr:cNvSpPr/>
      </xdr:nvSpPr>
      <xdr:spPr>
        <a:xfrm>
          <a:off x="194589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4" name="フローチャート: 判断 693"/>
        <xdr:cNvSpPr/>
      </xdr:nvSpPr>
      <xdr:spPr>
        <a:xfrm>
          <a:off x="1873504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5" name="フローチャート: 判断 694"/>
        <xdr:cNvSpPr/>
      </xdr:nvSpPr>
      <xdr:spPr>
        <a:xfrm>
          <a:off x="1793748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6" name="フローチャート: 判断 695"/>
        <xdr:cNvSpPr/>
      </xdr:nvSpPr>
      <xdr:spPr>
        <a:xfrm>
          <a:off x="171627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7" name="フローチャート: 判断 696"/>
        <xdr:cNvSpPr/>
      </xdr:nvSpPr>
      <xdr:spPr>
        <a:xfrm>
          <a:off x="1638808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3" name="楕円 702"/>
        <xdr:cNvSpPr/>
      </xdr:nvSpPr>
      <xdr:spPr>
        <a:xfrm>
          <a:off x="194589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704" name="【保健センター・保健所】&#10;一人当たり面積該当値テキスト"/>
        <xdr:cNvSpPr txBox="1"/>
      </xdr:nvSpPr>
      <xdr:spPr>
        <a:xfrm>
          <a:off x="1954784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705" name="楕円 704"/>
        <xdr:cNvSpPr/>
      </xdr:nvSpPr>
      <xdr:spPr>
        <a:xfrm>
          <a:off x="1873504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706" name="直線コネクタ 705"/>
        <xdr:cNvCxnSpPr/>
      </xdr:nvCxnSpPr>
      <xdr:spPr>
        <a:xfrm>
          <a:off x="18778220" y="103936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07" name="楕円 706"/>
        <xdr:cNvSpPr/>
      </xdr:nvSpPr>
      <xdr:spPr>
        <a:xfrm>
          <a:off x="1793748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708" name="直線コネクタ 707"/>
        <xdr:cNvCxnSpPr/>
      </xdr:nvCxnSpPr>
      <xdr:spPr>
        <a:xfrm>
          <a:off x="17988280" y="103936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9" name="楕円 708"/>
        <xdr:cNvSpPr/>
      </xdr:nvSpPr>
      <xdr:spPr>
        <a:xfrm>
          <a:off x="1716278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710" name="直線コネクタ 709"/>
        <xdr:cNvCxnSpPr/>
      </xdr:nvCxnSpPr>
      <xdr:spPr>
        <a:xfrm>
          <a:off x="17213580" y="103936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711" name="楕円 710"/>
        <xdr:cNvSpPr/>
      </xdr:nvSpPr>
      <xdr:spPr>
        <a:xfrm>
          <a:off x="16388080" y="1032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152400</xdr:rowOff>
    </xdr:from>
    <xdr:to>
      <xdr:col>102</xdr:col>
      <xdr:colOff>114300</xdr:colOff>
      <xdr:row>62</xdr:row>
      <xdr:rowOff>0</xdr:rowOff>
    </xdr:to>
    <xdr:cxnSp macro="">
      <xdr:nvCxnSpPr>
        <xdr:cNvPr id="712" name="直線コネクタ 711"/>
        <xdr:cNvCxnSpPr/>
      </xdr:nvCxnSpPr>
      <xdr:spPr>
        <a:xfrm>
          <a:off x="16431260" y="1037844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713" name="n_1aveValue【保健センター・保健所】&#10;一人当たり面積"/>
        <xdr:cNvSpPr txBox="1"/>
      </xdr:nvSpPr>
      <xdr:spPr>
        <a:xfrm>
          <a:off x="185611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14" name="n_2aveValue【保健センター・保健所】&#10;一人当たり面積"/>
        <xdr:cNvSpPr txBox="1"/>
      </xdr:nvSpPr>
      <xdr:spPr>
        <a:xfrm>
          <a:off x="1777626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5" name="n_3aveValue【保健センター・保健所】&#10;一人当たり面積"/>
        <xdr:cNvSpPr txBox="1"/>
      </xdr:nvSpPr>
      <xdr:spPr>
        <a:xfrm>
          <a:off x="170015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6" name="n_4aveValue【保健センター・保健所】&#10;一人当たり面積"/>
        <xdr:cNvSpPr txBox="1"/>
      </xdr:nvSpPr>
      <xdr:spPr>
        <a:xfrm>
          <a:off x="162268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717" name="n_1mainValue【保健センター・保健所】&#10;一人当たり面積"/>
        <xdr:cNvSpPr txBox="1"/>
      </xdr:nvSpPr>
      <xdr:spPr>
        <a:xfrm>
          <a:off x="185611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8" name="n_2mainValue【保健センター・保健所】&#10;一人当たり面積"/>
        <xdr:cNvSpPr txBox="1"/>
      </xdr:nvSpPr>
      <xdr:spPr>
        <a:xfrm>
          <a:off x="177762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19" name="n_3mainValue【保健センター・保健所】&#10;一人当たり面積"/>
        <xdr:cNvSpPr txBox="1"/>
      </xdr:nvSpPr>
      <xdr:spPr>
        <a:xfrm>
          <a:off x="170015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48277</xdr:rowOff>
    </xdr:from>
    <xdr:ext cx="469744" cy="259045"/>
    <xdr:sp macro="" textlink="">
      <xdr:nvSpPr>
        <xdr:cNvPr id="720" name="n_4mainValue【保健センター・保健所】&#10;一人当たり面積"/>
        <xdr:cNvSpPr txBox="1"/>
      </xdr:nvSpPr>
      <xdr:spPr>
        <a:xfrm>
          <a:off x="1622686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2" name="正方形/長方形 721"/>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3" name="正方形/長方形 722"/>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4" name="正方形/長方形 723"/>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5" name="正方形/長方形 724"/>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8" name="正方形/長方形 727"/>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9" name="正方形/長方形 728"/>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0" name="正方形/長方形 729"/>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1" name="正方形/長方形 730"/>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2" name="正方形/長方形 731"/>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4" name="直線コネクタ 74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5" name="テキスト ボックス 74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6" name="直線コネクタ 74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7" name="テキスト ボックス 74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8" name="直線コネクタ 74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9" name="テキスト ボックス 74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0" name="直線コネクタ 74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1" name="テキスト ボックス 75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55" name="直線コネクタ 754"/>
        <xdr:cNvCxnSpPr/>
      </xdr:nvCxnSpPr>
      <xdr:spPr>
        <a:xfrm flipV="1">
          <a:off x="14375764" y="16731997"/>
          <a:ext cx="0" cy="133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56" name="【庁舎】&#10;有形固定資産減価償却率最小値テキスト"/>
        <xdr:cNvSpPr txBox="1"/>
      </xdr:nvSpPr>
      <xdr:spPr>
        <a:xfrm>
          <a:off x="14414500"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57" name="直線コネクタ 756"/>
        <xdr:cNvCxnSpPr/>
      </xdr:nvCxnSpPr>
      <xdr:spPr>
        <a:xfrm>
          <a:off x="14287500" y="18063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58" name="【庁舎】&#10;有形固定資産減価償却率最大値テキスト"/>
        <xdr:cNvSpPr txBox="1"/>
      </xdr:nvSpPr>
      <xdr:spPr>
        <a:xfrm>
          <a:off x="14414500" y="16511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59" name="直線コネクタ 758"/>
        <xdr:cNvCxnSpPr/>
      </xdr:nvCxnSpPr>
      <xdr:spPr>
        <a:xfrm>
          <a:off x="14287500" y="16731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60" name="【庁舎】&#10;有形固定資産減価償却率平均値テキスト"/>
        <xdr:cNvSpPr txBox="1"/>
      </xdr:nvSpPr>
      <xdr:spPr>
        <a:xfrm>
          <a:off x="14414500" y="17306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61" name="フローチャート: 判断 760"/>
        <xdr:cNvSpPr/>
      </xdr:nvSpPr>
      <xdr:spPr>
        <a:xfrm>
          <a:off x="14325600" y="1745081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62" name="フローチャート: 判断 761"/>
        <xdr:cNvSpPr/>
      </xdr:nvSpPr>
      <xdr:spPr>
        <a:xfrm>
          <a:off x="135788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3" name="フローチャート: 判断 762"/>
        <xdr:cNvSpPr/>
      </xdr:nvSpPr>
      <xdr:spPr>
        <a:xfrm>
          <a:off x="1280414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64" name="フローチャート: 判断 763"/>
        <xdr:cNvSpPr/>
      </xdr:nvSpPr>
      <xdr:spPr>
        <a:xfrm>
          <a:off x="12029440" y="1742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65" name="フローチャート: 判断 764"/>
        <xdr:cNvSpPr/>
      </xdr:nvSpPr>
      <xdr:spPr>
        <a:xfrm>
          <a:off x="1123188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114554</xdr:rowOff>
    </xdr:from>
    <xdr:to>
      <xdr:col>85</xdr:col>
      <xdr:colOff>177800</xdr:colOff>
      <xdr:row>105</xdr:row>
      <xdr:rowOff>44704</xdr:rowOff>
    </xdr:to>
    <xdr:sp macro="" textlink="">
      <xdr:nvSpPr>
        <xdr:cNvPr id="771" name="楕円 770"/>
        <xdr:cNvSpPr/>
      </xdr:nvSpPr>
      <xdr:spPr>
        <a:xfrm>
          <a:off x="14325600" y="175491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92981</xdr:rowOff>
    </xdr:from>
    <xdr:ext cx="405111" cy="259045"/>
    <xdr:sp macro="" textlink="">
      <xdr:nvSpPr>
        <xdr:cNvPr id="772" name="【庁舎】&#10;有形固定資産減価償却率該当値テキスト"/>
        <xdr:cNvSpPr txBox="1"/>
      </xdr:nvSpPr>
      <xdr:spPr>
        <a:xfrm>
          <a:off x="14414500" y="1752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80263</xdr:rowOff>
    </xdr:from>
    <xdr:to>
      <xdr:col>81</xdr:col>
      <xdr:colOff>101600</xdr:colOff>
      <xdr:row>105</xdr:row>
      <xdr:rowOff>10413</xdr:rowOff>
    </xdr:to>
    <xdr:sp macro="" textlink="">
      <xdr:nvSpPr>
        <xdr:cNvPr id="773" name="楕円 772"/>
        <xdr:cNvSpPr/>
      </xdr:nvSpPr>
      <xdr:spPr>
        <a:xfrm>
          <a:off x="13578840" y="17514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131063</xdr:rowOff>
    </xdr:from>
    <xdr:to>
      <xdr:col>85</xdr:col>
      <xdr:colOff>127000</xdr:colOff>
      <xdr:row>104</xdr:row>
      <xdr:rowOff>165354</xdr:rowOff>
    </xdr:to>
    <xdr:cxnSp macro="">
      <xdr:nvCxnSpPr>
        <xdr:cNvPr id="774" name="直線コネクタ 773"/>
        <xdr:cNvCxnSpPr/>
      </xdr:nvCxnSpPr>
      <xdr:spPr>
        <a:xfrm>
          <a:off x="13629640" y="17565623"/>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61976</xdr:rowOff>
    </xdr:from>
    <xdr:to>
      <xdr:col>76</xdr:col>
      <xdr:colOff>165100</xdr:colOff>
      <xdr:row>104</xdr:row>
      <xdr:rowOff>163576</xdr:rowOff>
    </xdr:to>
    <xdr:sp macro="" textlink="">
      <xdr:nvSpPr>
        <xdr:cNvPr id="775" name="楕円 774"/>
        <xdr:cNvSpPr/>
      </xdr:nvSpPr>
      <xdr:spPr>
        <a:xfrm>
          <a:off x="12804140" y="174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112776</xdr:rowOff>
    </xdr:from>
    <xdr:to>
      <xdr:col>81</xdr:col>
      <xdr:colOff>50800</xdr:colOff>
      <xdr:row>104</xdr:row>
      <xdr:rowOff>131063</xdr:rowOff>
    </xdr:to>
    <xdr:cxnSp macro="">
      <xdr:nvCxnSpPr>
        <xdr:cNvPr id="776" name="直線コネクタ 775"/>
        <xdr:cNvCxnSpPr/>
      </xdr:nvCxnSpPr>
      <xdr:spPr>
        <a:xfrm>
          <a:off x="12854940" y="17547336"/>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23113</xdr:rowOff>
    </xdr:from>
    <xdr:to>
      <xdr:col>72</xdr:col>
      <xdr:colOff>38100</xdr:colOff>
      <xdr:row>104</xdr:row>
      <xdr:rowOff>124713</xdr:rowOff>
    </xdr:to>
    <xdr:sp macro="" textlink="">
      <xdr:nvSpPr>
        <xdr:cNvPr id="777" name="楕円 776"/>
        <xdr:cNvSpPr/>
      </xdr:nvSpPr>
      <xdr:spPr>
        <a:xfrm>
          <a:off x="12029440" y="174576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73913</xdr:rowOff>
    </xdr:from>
    <xdr:to>
      <xdr:col>76</xdr:col>
      <xdr:colOff>114300</xdr:colOff>
      <xdr:row>104</xdr:row>
      <xdr:rowOff>112776</xdr:rowOff>
    </xdr:to>
    <xdr:cxnSp macro="">
      <xdr:nvCxnSpPr>
        <xdr:cNvPr id="778" name="直線コネクタ 777"/>
        <xdr:cNvCxnSpPr/>
      </xdr:nvCxnSpPr>
      <xdr:spPr>
        <a:xfrm>
          <a:off x="12072620" y="17508473"/>
          <a:ext cx="78232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160274</xdr:rowOff>
    </xdr:from>
    <xdr:to>
      <xdr:col>67</xdr:col>
      <xdr:colOff>101600</xdr:colOff>
      <xdr:row>104</xdr:row>
      <xdr:rowOff>90424</xdr:rowOff>
    </xdr:to>
    <xdr:sp macro="" textlink="">
      <xdr:nvSpPr>
        <xdr:cNvPr id="779" name="楕円 778"/>
        <xdr:cNvSpPr/>
      </xdr:nvSpPr>
      <xdr:spPr>
        <a:xfrm>
          <a:off x="11231880" y="17427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39624</xdr:rowOff>
    </xdr:from>
    <xdr:to>
      <xdr:col>71</xdr:col>
      <xdr:colOff>177800</xdr:colOff>
      <xdr:row>104</xdr:row>
      <xdr:rowOff>73913</xdr:rowOff>
    </xdr:to>
    <xdr:cxnSp macro="">
      <xdr:nvCxnSpPr>
        <xdr:cNvPr id="780" name="直線コネクタ 779"/>
        <xdr:cNvCxnSpPr/>
      </xdr:nvCxnSpPr>
      <xdr:spPr>
        <a:xfrm>
          <a:off x="11282680" y="17474184"/>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129812</xdr:rowOff>
    </xdr:from>
    <xdr:ext cx="405111" cy="259045"/>
    <xdr:sp macro="" textlink="">
      <xdr:nvSpPr>
        <xdr:cNvPr id="781" name="n_1aveValue【庁舎】&#10;有形固定資産減価償却率"/>
        <xdr:cNvSpPr txBox="1"/>
      </xdr:nvSpPr>
      <xdr:spPr>
        <a:xfrm>
          <a:off x="13437244" y="1722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82" name="n_2aveValue【庁舎】&#10;有形固定資産減価償却率"/>
        <xdr:cNvSpPr txBox="1"/>
      </xdr:nvSpPr>
      <xdr:spPr>
        <a:xfrm>
          <a:off x="126752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104664</xdr:rowOff>
    </xdr:from>
    <xdr:ext cx="405111" cy="259045"/>
    <xdr:sp macro="" textlink="">
      <xdr:nvSpPr>
        <xdr:cNvPr id="783" name="n_3aveValue【庁舎】&#10;有形固定資産減価償却率"/>
        <xdr:cNvSpPr txBox="1"/>
      </xdr:nvSpPr>
      <xdr:spPr>
        <a:xfrm>
          <a:off x="11900544" y="1720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784" name="n_4aveValue【庁舎】&#10;有形固定資産減価償却率"/>
        <xdr:cNvSpPr txBox="1"/>
      </xdr:nvSpPr>
      <xdr:spPr>
        <a:xfrm>
          <a:off x="1110298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xdr:rowOff>
    </xdr:from>
    <xdr:ext cx="405111" cy="259045"/>
    <xdr:sp macro="" textlink="">
      <xdr:nvSpPr>
        <xdr:cNvPr id="785" name="n_1mainValue【庁舎】&#10;有形固定資産減価償却率"/>
        <xdr:cNvSpPr txBox="1"/>
      </xdr:nvSpPr>
      <xdr:spPr>
        <a:xfrm>
          <a:off x="13437244" y="1760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154703</xdr:rowOff>
    </xdr:from>
    <xdr:ext cx="405111" cy="259045"/>
    <xdr:sp macro="" textlink="">
      <xdr:nvSpPr>
        <xdr:cNvPr id="786" name="n_2mainValue【庁舎】&#10;有形固定資産減価償却率"/>
        <xdr:cNvSpPr txBox="1"/>
      </xdr:nvSpPr>
      <xdr:spPr>
        <a:xfrm>
          <a:off x="12675244" y="1758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115840</xdr:rowOff>
    </xdr:from>
    <xdr:ext cx="405111" cy="259045"/>
    <xdr:sp macro="" textlink="">
      <xdr:nvSpPr>
        <xdr:cNvPr id="787" name="n_3mainValue【庁舎】&#10;有形固定資産減価償却率"/>
        <xdr:cNvSpPr txBox="1"/>
      </xdr:nvSpPr>
      <xdr:spPr>
        <a:xfrm>
          <a:off x="11900544" y="1755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81551</xdr:rowOff>
    </xdr:from>
    <xdr:ext cx="405111" cy="259045"/>
    <xdr:sp macro="" textlink="">
      <xdr:nvSpPr>
        <xdr:cNvPr id="788" name="n_4mainValue【庁舎】&#10;有形固定資産減価償却率"/>
        <xdr:cNvSpPr txBox="1"/>
      </xdr:nvSpPr>
      <xdr:spPr>
        <a:xfrm>
          <a:off x="11102984" y="175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812" name="直線コネクタ 811"/>
        <xdr:cNvCxnSpPr/>
      </xdr:nvCxnSpPr>
      <xdr:spPr>
        <a:xfrm flipV="1">
          <a:off x="19509104" y="16668749"/>
          <a:ext cx="0" cy="14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3" name="【庁舎】&#10;一人当たり面積最小値テキスト"/>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4" name="直線コネクタ 813"/>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815" name="【庁舎】&#10;一人当たり面積最大値テキスト"/>
        <xdr:cNvSpPr txBox="1"/>
      </xdr:nvSpPr>
      <xdr:spPr>
        <a:xfrm>
          <a:off x="19547840" y="1644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816" name="直線コネクタ 815"/>
        <xdr:cNvCxnSpPr/>
      </xdr:nvCxnSpPr>
      <xdr:spPr>
        <a:xfrm>
          <a:off x="19443700" y="16668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817" name="【庁舎】&#10;一人当たり面積平均値テキスト"/>
        <xdr:cNvSpPr txBox="1"/>
      </xdr:nvSpPr>
      <xdr:spPr>
        <a:xfrm>
          <a:off x="1954784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18" name="フローチャート: 判断 817"/>
        <xdr:cNvSpPr/>
      </xdr:nvSpPr>
      <xdr:spPr>
        <a:xfrm>
          <a:off x="1945894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19" name="フローチャート: 判断 818"/>
        <xdr:cNvSpPr/>
      </xdr:nvSpPr>
      <xdr:spPr>
        <a:xfrm>
          <a:off x="18735040" y="1773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20" name="フローチャート: 判断 819"/>
        <xdr:cNvSpPr/>
      </xdr:nvSpPr>
      <xdr:spPr>
        <a:xfrm>
          <a:off x="1793748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21" name="フローチャート: 判断 820"/>
        <xdr:cNvSpPr/>
      </xdr:nvSpPr>
      <xdr:spPr>
        <a:xfrm>
          <a:off x="17162780" y="1776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2" name="フローチャート: 判断 821"/>
        <xdr:cNvSpPr/>
      </xdr:nvSpPr>
      <xdr:spPr>
        <a:xfrm>
          <a:off x="1638808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109220</xdr:rowOff>
    </xdr:from>
    <xdr:to>
      <xdr:col>116</xdr:col>
      <xdr:colOff>114300</xdr:colOff>
      <xdr:row>104</xdr:row>
      <xdr:rowOff>39370</xdr:rowOff>
    </xdr:to>
    <xdr:sp macro="" textlink="">
      <xdr:nvSpPr>
        <xdr:cNvPr id="828" name="楕円 827"/>
        <xdr:cNvSpPr/>
      </xdr:nvSpPr>
      <xdr:spPr>
        <a:xfrm>
          <a:off x="19458940" y="17376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132097</xdr:rowOff>
    </xdr:from>
    <xdr:ext cx="469744" cy="259045"/>
    <xdr:sp macro="" textlink="">
      <xdr:nvSpPr>
        <xdr:cNvPr id="829" name="【庁舎】&#10;一人当たり面積該当値テキスト"/>
        <xdr:cNvSpPr txBox="1"/>
      </xdr:nvSpPr>
      <xdr:spPr>
        <a:xfrm>
          <a:off x="19547840"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830" name="楕円 829"/>
        <xdr:cNvSpPr/>
      </xdr:nvSpPr>
      <xdr:spPr>
        <a:xfrm>
          <a:off x="18735040" y="17387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160020</xdr:rowOff>
    </xdr:from>
    <xdr:to>
      <xdr:col>116</xdr:col>
      <xdr:colOff>63500</xdr:colOff>
      <xdr:row>104</xdr:row>
      <xdr:rowOff>0</xdr:rowOff>
    </xdr:to>
    <xdr:cxnSp macro="">
      <xdr:nvCxnSpPr>
        <xdr:cNvPr id="831" name="直線コネクタ 830"/>
        <xdr:cNvCxnSpPr/>
      </xdr:nvCxnSpPr>
      <xdr:spPr>
        <a:xfrm flipV="1">
          <a:off x="18778220" y="1742694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832" name="楕円 831"/>
        <xdr:cNvSpPr/>
      </xdr:nvSpPr>
      <xdr:spPr>
        <a:xfrm>
          <a:off x="17937480" y="174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76200</xdr:rowOff>
    </xdr:to>
    <xdr:cxnSp macro="">
      <xdr:nvCxnSpPr>
        <xdr:cNvPr id="833" name="直線コネクタ 832"/>
        <xdr:cNvCxnSpPr/>
      </xdr:nvCxnSpPr>
      <xdr:spPr>
        <a:xfrm flipV="1">
          <a:off x="17988280" y="1743456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834" name="楕円 833"/>
        <xdr:cNvSpPr/>
      </xdr:nvSpPr>
      <xdr:spPr>
        <a:xfrm>
          <a:off x="1716278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68580</xdr:rowOff>
    </xdr:from>
    <xdr:to>
      <xdr:col>107</xdr:col>
      <xdr:colOff>50800</xdr:colOff>
      <xdr:row>104</xdr:row>
      <xdr:rowOff>76200</xdr:rowOff>
    </xdr:to>
    <xdr:cxnSp macro="">
      <xdr:nvCxnSpPr>
        <xdr:cNvPr id="835" name="直線コネクタ 834"/>
        <xdr:cNvCxnSpPr/>
      </xdr:nvCxnSpPr>
      <xdr:spPr>
        <a:xfrm>
          <a:off x="17213580" y="1750314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6350</xdr:rowOff>
    </xdr:from>
    <xdr:to>
      <xdr:col>98</xdr:col>
      <xdr:colOff>38100</xdr:colOff>
      <xdr:row>104</xdr:row>
      <xdr:rowOff>107950</xdr:rowOff>
    </xdr:to>
    <xdr:sp macro="" textlink="">
      <xdr:nvSpPr>
        <xdr:cNvPr id="836" name="楕円 835"/>
        <xdr:cNvSpPr/>
      </xdr:nvSpPr>
      <xdr:spPr>
        <a:xfrm>
          <a:off x="16388080" y="17440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57150</xdr:rowOff>
    </xdr:from>
    <xdr:to>
      <xdr:col>102</xdr:col>
      <xdr:colOff>114300</xdr:colOff>
      <xdr:row>104</xdr:row>
      <xdr:rowOff>68580</xdr:rowOff>
    </xdr:to>
    <xdr:cxnSp macro="">
      <xdr:nvCxnSpPr>
        <xdr:cNvPr id="837" name="直線コネクタ 836"/>
        <xdr:cNvCxnSpPr/>
      </xdr:nvCxnSpPr>
      <xdr:spPr>
        <a:xfrm>
          <a:off x="16431260" y="1749171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38" name="n_1aveValue【庁舎】&#10;一人当たり面積"/>
        <xdr:cNvSpPr txBox="1"/>
      </xdr:nvSpPr>
      <xdr:spPr>
        <a:xfrm>
          <a:off x="1856112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839" name="n_2aveValue【庁舎】&#10;一人当たり面積"/>
        <xdr:cNvSpPr txBox="1"/>
      </xdr:nvSpPr>
      <xdr:spPr>
        <a:xfrm>
          <a:off x="17776267" y="178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840" name="n_3aveValue【庁舎】&#10;一人当たり面積"/>
        <xdr:cNvSpPr txBox="1"/>
      </xdr:nvSpPr>
      <xdr:spPr>
        <a:xfrm>
          <a:off x="17001567"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41" name="n_4aveValue【庁舎】&#10;一人当たり面積"/>
        <xdr:cNvSpPr txBox="1"/>
      </xdr:nvSpPr>
      <xdr:spPr>
        <a:xfrm>
          <a:off x="162268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842" name="n_1mainValue【庁舎】&#10;一人当たり面積"/>
        <xdr:cNvSpPr txBox="1"/>
      </xdr:nvSpPr>
      <xdr:spPr>
        <a:xfrm>
          <a:off x="185611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843" name="n_2mainValue【庁舎】&#10;一人当たり面積"/>
        <xdr:cNvSpPr txBox="1"/>
      </xdr:nvSpPr>
      <xdr:spPr>
        <a:xfrm>
          <a:off x="1777626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844" name="n_3mainValue【庁舎】&#10;一人当たり面積"/>
        <xdr:cNvSpPr txBox="1"/>
      </xdr:nvSpPr>
      <xdr:spPr>
        <a:xfrm>
          <a:off x="17001567" y="172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124477</xdr:rowOff>
    </xdr:from>
    <xdr:ext cx="469744" cy="259045"/>
    <xdr:sp macro="" textlink="">
      <xdr:nvSpPr>
        <xdr:cNvPr id="845" name="n_4mainValue【庁舎】&#10;一人当たり面積"/>
        <xdr:cNvSpPr txBox="1"/>
      </xdr:nvSpPr>
      <xdr:spPr>
        <a:xfrm>
          <a:off x="16226867"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有形固定資産減価償却率が上昇している施設が多く、老朽化が進んでいる。区有施設の整備については、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年度に策定した公共施設等総合管理計画を踏まえ、必要性・緊急性・優先度・経済性などの観点から検討し、引き続き、中長期的な視点で計画的に実施する。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345,231
307,404
18.22
187,633,243
184,112,762
3,468,510
89,285,438
20,375,996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区平均を上回っており、ほぼ横ばいとなっている。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なった。引き続き、限られた財源の重点的、効果的な配分に努めるとともに、財源の的確な捕そくによる一層の歳入確保を推進していく。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1" name="直線コネクタ 70"/>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4" name="直線コネクタ 73"/>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7" name="直線コネクタ 76"/>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58965</xdr:rowOff>
    </xdr:to>
    <xdr:cxnSp macro="">
      <xdr:nvCxnSpPr>
        <xdr:cNvPr id="80" name="直線コネクタ 79"/>
        <xdr:cNvCxnSpPr/>
      </xdr:nvCxnSpPr>
      <xdr:spPr>
        <a:xfrm flipV="1">
          <a:off x="1447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物件費や人件費などの増により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経常的経費充当一般財源等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財調交付金などの減により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経常的一般財源等総額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依然として適正水準である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％を超えているため、行政評価や決算実績に基づく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PDCA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サイクルによる事務事業の見直し、内部管理経費の精査など、徹底した経費削減に努めていく。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50195</xdr:rowOff>
    </xdr:from>
    <xdr:to>
      <xdr:col>23</xdr:col>
      <xdr:colOff>133350</xdr:colOff>
      <xdr:row>63</xdr:row>
      <xdr:rowOff>166007</xdr:rowOff>
    </xdr:to>
    <xdr:cxnSp macro="">
      <xdr:nvCxnSpPr>
        <xdr:cNvPr id="136" name="直線コネクタ 135"/>
        <xdr:cNvCxnSpPr/>
      </xdr:nvCxnSpPr>
      <xdr:spPr>
        <a:xfrm>
          <a:off x="4114800" y="10680095"/>
          <a:ext cx="838200" cy="2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141212</xdr:rowOff>
    </xdr:from>
    <xdr:to>
      <xdr:col>19</xdr:col>
      <xdr:colOff>133350</xdr:colOff>
      <xdr:row>62</xdr:row>
      <xdr:rowOff>50195</xdr:rowOff>
    </xdr:to>
    <xdr:cxnSp macro="">
      <xdr:nvCxnSpPr>
        <xdr:cNvPr id="139" name="直線コネクタ 138"/>
        <xdr:cNvCxnSpPr/>
      </xdr:nvCxnSpPr>
      <xdr:spPr>
        <a:xfrm>
          <a:off x="3225800" y="1059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141212</xdr:rowOff>
    </xdr:from>
    <xdr:to>
      <xdr:col>15</xdr:col>
      <xdr:colOff>82550</xdr:colOff>
      <xdr:row>61</xdr:row>
      <xdr:rowOff>152702</xdr:rowOff>
    </xdr:to>
    <xdr:cxnSp macro="">
      <xdr:nvCxnSpPr>
        <xdr:cNvPr id="142" name="直線コネクタ 141"/>
        <xdr:cNvCxnSpPr/>
      </xdr:nvCxnSpPr>
      <xdr:spPr>
        <a:xfrm flipV="1">
          <a:off x="2336800" y="1059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152702</xdr:rowOff>
    </xdr:from>
    <xdr:to>
      <xdr:col>11</xdr:col>
      <xdr:colOff>31750</xdr:colOff>
      <xdr:row>62</xdr:row>
      <xdr:rowOff>165100</xdr:rowOff>
    </xdr:to>
    <xdr:cxnSp macro="">
      <xdr:nvCxnSpPr>
        <xdr:cNvPr id="145" name="直線コネクタ 144"/>
        <xdr:cNvCxnSpPr/>
      </xdr:nvCxnSpPr>
      <xdr:spPr>
        <a:xfrm flipV="1">
          <a:off x="1447800" y="10611152"/>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55" name="楕円 154"/>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87284</xdr:rowOff>
    </xdr:from>
    <xdr:ext cx="762000" cy="259045"/>
    <xdr:sp macro="" textlink="">
      <xdr:nvSpPr>
        <xdr:cNvPr id="156"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170845</xdr:rowOff>
    </xdr:from>
    <xdr:to>
      <xdr:col>19</xdr:col>
      <xdr:colOff>184150</xdr:colOff>
      <xdr:row>62</xdr:row>
      <xdr:rowOff>100995</xdr:rowOff>
    </xdr:to>
    <xdr:sp macro="" textlink="">
      <xdr:nvSpPr>
        <xdr:cNvPr id="157" name="楕円 156"/>
        <xdr:cNvSpPr/>
      </xdr:nvSpPr>
      <xdr:spPr>
        <a:xfrm>
          <a:off x="4064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58" name="テキスト ボックス 157"/>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90412</xdr:rowOff>
    </xdr:from>
    <xdr:to>
      <xdr:col>15</xdr:col>
      <xdr:colOff>133350</xdr:colOff>
      <xdr:row>62</xdr:row>
      <xdr:rowOff>20562</xdr:rowOff>
    </xdr:to>
    <xdr:sp macro="" textlink="">
      <xdr:nvSpPr>
        <xdr:cNvPr id="159" name="楕円 158"/>
        <xdr:cNvSpPr/>
      </xdr:nvSpPr>
      <xdr:spPr>
        <a:xfrm>
          <a:off x="3175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5339</xdr:rowOff>
    </xdr:from>
    <xdr:ext cx="762000" cy="259045"/>
    <xdr:sp macro="" textlink="">
      <xdr:nvSpPr>
        <xdr:cNvPr id="160" name="テキスト ボックス 159"/>
        <xdr:cNvSpPr txBox="1"/>
      </xdr:nvSpPr>
      <xdr:spPr>
        <a:xfrm>
          <a:off x="2844800" y="106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101902</xdr:rowOff>
    </xdr:from>
    <xdr:to>
      <xdr:col>11</xdr:col>
      <xdr:colOff>82550</xdr:colOff>
      <xdr:row>62</xdr:row>
      <xdr:rowOff>32052</xdr:rowOff>
    </xdr:to>
    <xdr:sp macro="" textlink="">
      <xdr:nvSpPr>
        <xdr:cNvPr id="161" name="楕円 160"/>
        <xdr:cNvSpPr/>
      </xdr:nvSpPr>
      <xdr:spPr>
        <a:xfrm>
          <a:off x="2286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16829</xdr:rowOff>
    </xdr:from>
    <xdr:ext cx="762000" cy="259045"/>
    <xdr:sp macro="" textlink="">
      <xdr:nvSpPr>
        <xdr:cNvPr id="162" name="テキスト ボックス 161"/>
        <xdr:cNvSpPr txBox="1"/>
      </xdr:nvSpPr>
      <xdr:spPr>
        <a:xfrm>
          <a:off x="1955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3" name="楕円 162"/>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4" name="テキスト ボックス 163"/>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職員数の増加や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会計年度任用職員制度の導入により人件費が増となったほか、新型コロナウイルス感染症対策の実施などにより物件費が増となったためである。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依然として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区平均を上回っているため、定員適正化による人件費の削減や、事務事業の見直しなどによる物件費の縮減に努めていく。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106866</xdr:rowOff>
    </xdr:from>
    <xdr:to>
      <xdr:col>23</xdr:col>
      <xdr:colOff>133350</xdr:colOff>
      <xdr:row>82</xdr:row>
      <xdr:rowOff>145943</xdr:rowOff>
    </xdr:to>
    <xdr:cxnSp macro="">
      <xdr:nvCxnSpPr>
        <xdr:cNvPr id="197" name="直線コネクタ 196"/>
        <xdr:cNvCxnSpPr/>
      </xdr:nvCxnSpPr>
      <xdr:spPr>
        <a:xfrm>
          <a:off x="4114800" y="14165766"/>
          <a:ext cx="838200" cy="3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79497</xdr:rowOff>
    </xdr:from>
    <xdr:to>
      <xdr:col>19</xdr:col>
      <xdr:colOff>133350</xdr:colOff>
      <xdr:row>82</xdr:row>
      <xdr:rowOff>106866</xdr:rowOff>
    </xdr:to>
    <xdr:cxnSp macro="">
      <xdr:nvCxnSpPr>
        <xdr:cNvPr id="200" name="直線コネクタ 199"/>
        <xdr:cNvCxnSpPr/>
      </xdr:nvCxnSpPr>
      <xdr:spPr>
        <a:xfrm>
          <a:off x="3225800" y="14138397"/>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79497</xdr:rowOff>
    </xdr:from>
    <xdr:to>
      <xdr:col>15</xdr:col>
      <xdr:colOff>82550</xdr:colOff>
      <xdr:row>82</xdr:row>
      <xdr:rowOff>89165</xdr:rowOff>
    </xdr:to>
    <xdr:cxnSp macro="">
      <xdr:nvCxnSpPr>
        <xdr:cNvPr id="203" name="直線コネクタ 202"/>
        <xdr:cNvCxnSpPr/>
      </xdr:nvCxnSpPr>
      <xdr:spPr>
        <a:xfrm flipV="1">
          <a:off x="2336800" y="14138397"/>
          <a:ext cx="8890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76544</xdr:rowOff>
    </xdr:from>
    <xdr:to>
      <xdr:col>11</xdr:col>
      <xdr:colOff>31750</xdr:colOff>
      <xdr:row>82</xdr:row>
      <xdr:rowOff>89165</xdr:rowOff>
    </xdr:to>
    <xdr:cxnSp macro="">
      <xdr:nvCxnSpPr>
        <xdr:cNvPr id="206" name="直線コネクタ 205"/>
        <xdr:cNvCxnSpPr/>
      </xdr:nvCxnSpPr>
      <xdr:spPr>
        <a:xfrm>
          <a:off x="1447800" y="14135444"/>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95143</xdr:rowOff>
    </xdr:from>
    <xdr:to>
      <xdr:col>23</xdr:col>
      <xdr:colOff>184150</xdr:colOff>
      <xdr:row>83</xdr:row>
      <xdr:rowOff>25293</xdr:rowOff>
    </xdr:to>
    <xdr:sp macro="" textlink="">
      <xdr:nvSpPr>
        <xdr:cNvPr id="216" name="楕円 215"/>
        <xdr:cNvSpPr/>
      </xdr:nvSpPr>
      <xdr:spPr>
        <a:xfrm>
          <a:off x="4902200" y="1415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67220</xdr:rowOff>
    </xdr:from>
    <xdr:ext cx="762000" cy="259045"/>
    <xdr:sp macro="" textlink="">
      <xdr:nvSpPr>
        <xdr:cNvPr id="217" name="人件費・物件費等の状況該当値テキスト"/>
        <xdr:cNvSpPr txBox="1"/>
      </xdr:nvSpPr>
      <xdr:spPr>
        <a:xfrm>
          <a:off x="5041900" y="1412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56066</xdr:rowOff>
    </xdr:from>
    <xdr:to>
      <xdr:col>19</xdr:col>
      <xdr:colOff>184150</xdr:colOff>
      <xdr:row>82</xdr:row>
      <xdr:rowOff>157666</xdr:rowOff>
    </xdr:to>
    <xdr:sp macro="" textlink="">
      <xdr:nvSpPr>
        <xdr:cNvPr id="218" name="楕円 217"/>
        <xdr:cNvSpPr/>
      </xdr:nvSpPr>
      <xdr:spPr>
        <a:xfrm>
          <a:off x="4064000" y="141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142443</xdr:rowOff>
    </xdr:from>
    <xdr:ext cx="736600" cy="259045"/>
    <xdr:sp macro="" textlink="">
      <xdr:nvSpPr>
        <xdr:cNvPr id="219" name="テキスト ボックス 218"/>
        <xdr:cNvSpPr txBox="1"/>
      </xdr:nvSpPr>
      <xdr:spPr>
        <a:xfrm>
          <a:off x="3733800" y="142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28697</xdr:rowOff>
    </xdr:from>
    <xdr:to>
      <xdr:col>15</xdr:col>
      <xdr:colOff>133350</xdr:colOff>
      <xdr:row>82</xdr:row>
      <xdr:rowOff>130297</xdr:rowOff>
    </xdr:to>
    <xdr:sp macro="" textlink="">
      <xdr:nvSpPr>
        <xdr:cNvPr id="220" name="楕円 219"/>
        <xdr:cNvSpPr/>
      </xdr:nvSpPr>
      <xdr:spPr>
        <a:xfrm>
          <a:off x="3175000" y="14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115074</xdr:rowOff>
    </xdr:from>
    <xdr:ext cx="762000" cy="259045"/>
    <xdr:sp macro="" textlink="">
      <xdr:nvSpPr>
        <xdr:cNvPr id="221" name="テキスト ボックス 220"/>
        <xdr:cNvSpPr txBox="1"/>
      </xdr:nvSpPr>
      <xdr:spPr>
        <a:xfrm>
          <a:off x="2844800" y="141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38365</xdr:rowOff>
    </xdr:from>
    <xdr:to>
      <xdr:col>11</xdr:col>
      <xdr:colOff>82550</xdr:colOff>
      <xdr:row>82</xdr:row>
      <xdr:rowOff>139965</xdr:rowOff>
    </xdr:to>
    <xdr:sp macro="" textlink="">
      <xdr:nvSpPr>
        <xdr:cNvPr id="222" name="楕円 221"/>
        <xdr:cNvSpPr/>
      </xdr:nvSpPr>
      <xdr:spPr>
        <a:xfrm>
          <a:off x="2286000" y="140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124742</xdr:rowOff>
    </xdr:from>
    <xdr:ext cx="762000" cy="259045"/>
    <xdr:sp macro="" textlink="">
      <xdr:nvSpPr>
        <xdr:cNvPr id="223" name="テキスト ボックス 222"/>
        <xdr:cNvSpPr txBox="1"/>
      </xdr:nvSpPr>
      <xdr:spPr>
        <a:xfrm>
          <a:off x="1955800" y="1418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25744</xdr:rowOff>
    </xdr:from>
    <xdr:to>
      <xdr:col>7</xdr:col>
      <xdr:colOff>31750</xdr:colOff>
      <xdr:row>82</xdr:row>
      <xdr:rowOff>127344</xdr:rowOff>
    </xdr:to>
    <xdr:sp macro="" textlink="">
      <xdr:nvSpPr>
        <xdr:cNvPr id="224" name="楕円 223"/>
        <xdr:cNvSpPr/>
      </xdr:nvSpPr>
      <xdr:spPr>
        <a:xfrm>
          <a:off x="1397000" y="140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112121</xdr:rowOff>
    </xdr:from>
    <xdr:ext cx="762000" cy="259045"/>
    <xdr:sp macro="" textlink="">
      <xdr:nvSpPr>
        <xdr:cNvPr id="225" name="テキスト ボックス 224"/>
        <xdr:cNvSpPr txBox="1"/>
      </xdr:nvSpPr>
      <xdr:spPr>
        <a:xfrm>
          <a:off x="1066800" y="141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区平均を下回っているため、今後とも、給与水準の適正化が図られるよう努めていく。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85</xdr:row>
      <xdr:rowOff>100693</xdr:rowOff>
    </xdr:to>
    <xdr:cxnSp macro="">
      <xdr:nvCxnSpPr>
        <xdr:cNvPr id="264" name="直線コネクタ 263"/>
        <xdr:cNvCxnSpPr/>
      </xdr:nvCxnSpPr>
      <xdr:spPr>
        <a:xfrm flipV="1">
          <a:off x="15290800" y="1419134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100693</xdr:rowOff>
    </xdr:to>
    <xdr:cxnSp macro="">
      <xdr:nvCxnSpPr>
        <xdr:cNvPr id="267" name="直線コネクタ 266"/>
        <xdr:cNvCxnSpPr/>
      </xdr:nvCxnSpPr>
      <xdr:spPr>
        <a:xfrm>
          <a:off x="14401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100693</xdr:rowOff>
    </xdr:to>
    <xdr:cxnSp macro="">
      <xdr:nvCxnSpPr>
        <xdr:cNvPr id="270" name="直線コネクタ 269"/>
        <xdr:cNvCxnSpPr/>
      </xdr:nvCxnSpPr>
      <xdr:spPr>
        <a:xfrm>
          <a:off x="13512800" y="145015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区平均を上回っているため、今後とも、行政課題に的確に対応する一方で、事務事業の見直しや業務委託化の推進等により職員数の増加を抑制し、定員適正化に取り組んでいく。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167882</xdr:rowOff>
    </xdr:from>
    <xdr:to>
      <xdr:col>81</xdr:col>
      <xdr:colOff>44450</xdr:colOff>
      <xdr:row>61</xdr:row>
      <xdr:rowOff>11370</xdr:rowOff>
    </xdr:to>
    <xdr:cxnSp macro="">
      <xdr:nvCxnSpPr>
        <xdr:cNvPr id="326" name="直線コネクタ 325"/>
        <xdr:cNvCxnSpPr/>
      </xdr:nvCxnSpPr>
      <xdr:spPr>
        <a:xfrm>
          <a:off x="16179800" y="10454882"/>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162137</xdr:rowOff>
    </xdr:from>
    <xdr:to>
      <xdr:col>77</xdr:col>
      <xdr:colOff>44450</xdr:colOff>
      <xdr:row>60</xdr:row>
      <xdr:rowOff>167882</xdr:rowOff>
    </xdr:to>
    <xdr:cxnSp macro="">
      <xdr:nvCxnSpPr>
        <xdr:cNvPr id="329" name="直線コネクタ 328"/>
        <xdr:cNvCxnSpPr/>
      </xdr:nvCxnSpPr>
      <xdr:spPr>
        <a:xfrm>
          <a:off x="15290800" y="1044913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158690</xdr:rowOff>
    </xdr:from>
    <xdr:to>
      <xdr:col>72</xdr:col>
      <xdr:colOff>203200</xdr:colOff>
      <xdr:row>60</xdr:row>
      <xdr:rowOff>162137</xdr:rowOff>
    </xdr:to>
    <xdr:cxnSp macro="">
      <xdr:nvCxnSpPr>
        <xdr:cNvPr id="332" name="直線コネクタ 331"/>
        <xdr:cNvCxnSpPr/>
      </xdr:nvCxnSpPr>
      <xdr:spPr>
        <a:xfrm>
          <a:off x="14401800" y="104456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158690</xdr:rowOff>
    </xdr:from>
    <xdr:to>
      <xdr:col>68</xdr:col>
      <xdr:colOff>152400</xdr:colOff>
      <xdr:row>60</xdr:row>
      <xdr:rowOff>170180</xdr:rowOff>
    </xdr:to>
    <xdr:cxnSp macro="">
      <xdr:nvCxnSpPr>
        <xdr:cNvPr id="335" name="直線コネクタ 334"/>
        <xdr:cNvCxnSpPr/>
      </xdr:nvCxnSpPr>
      <xdr:spPr>
        <a:xfrm flipV="1">
          <a:off x="13512800" y="1044569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132020</xdr:rowOff>
    </xdr:from>
    <xdr:to>
      <xdr:col>81</xdr:col>
      <xdr:colOff>95250</xdr:colOff>
      <xdr:row>61</xdr:row>
      <xdr:rowOff>62170</xdr:rowOff>
    </xdr:to>
    <xdr:sp macro="" textlink="">
      <xdr:nvSpPr>
        <xdr:cNvPr id="345" name="楕円 344"/>
        <xdr:cNvSpPr/>
      </xdr:nvSpPr>
      <xdr:spPr>
        <a:xfrm>
          <a:off x="169672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104097</xdr:rowOff>
    </xdr:from>
    <xdr:ext cx="762000" cy="259045"/>
    <xdr:sp macro="" textlink="">
      <xdr:nvSpPr>
        <xdr:cNvPr id="346" name="定員管理の状況該当値テキスト"/>
        <xdr:cNvSpPr txBox="1"/>
      </xdr:nvSpPr>
      <xdr:spPr>
        <a:xfrm>
          <a:off x="17106900" y="103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117082</xdr:rowOff>
    </xdr:from>
    <xdr:to>
      <xdr:col>77</xdr:col>
      <xdr:colOff>95250</xdr:colOff>
      <xdr:row>61</xdr:row>
      <xdr:rowOff>47232</xdr:rowOff>
    </xdr:to>
    <xdr:sp macro="" textlink="">
      <xdr:nvSpPr>
        <xdr:cNvPr id="347" name="楕円 346"/>
        <xdr:cNvSpPr/>
      </xdr:nvSpPr>
      <xdr:spPr>
        <a:xfrm>
          <a:off x="16129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32009</xdr:rowOff>
    </xdr:from>
    <xdr:ext cx="736600" cy="259045"/>
    <xdr:sp macro="" textlink="">
      <xdr:nvSpPr>
        <xdr:cNvPr id="348" name="テキスト ボックス 347"/>
        <xdr:cNvSpPr txBox="1"/>
      </xdr:nvSpPr>
      <xdr:spPr>
        <a:xfrm>
          <a:off x="15798800" y="10490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111337</xdr:rowOff>
    </xdr:from>
    <xdr:to>
      <xdr:col>73</xdr:col>
      <xdr:colOff>44450</xdr:colOff>
      <xdr:row>61</xdr:row>
      <xdr:rowOff>41487</xdr:rowOff>
    </xdr:to>
    <xdr:sp macro="" textlink="">
      <xdr:nvSpPr>
        <xdr:cNvPr id="349" name="楕円 348"/>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26264</xdr:rowOff>
    </xdr:from>
    <xdr:ext cx="762000" cy="259045"/>
    <xdr:sp macro="" textlink="">
      <xdr:nvSpPr>
        <xdr:cNvPr id="350" name="テキスト ボックス 349"/>
        <xdr:cNvSpPr txBox="1"/>
      </xdr:nvSpPr>
      <xdr:spPr>
        <a:xfrm>
          <a:off x="14909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107890</xdr:rowOff>
    </xdr:from>
    <xdr:to>
      <xdr:col>68</xdr:col>
      <xdr:colOff>203200</xdr:colOff>
      <xdr:row>61</xdr:row>
      <xdr:rowOff>38040</xdr:rowOff>
    </xdr:to>
    <xdr:sp macro="" textlink="">
      <xdr:nvSpPr>
        <xdr:cNvPr id="351" name="楕円 350"/>
        <xdr:cNvSpPr/>
      </xdr:nvSpPr>
      <xdr:spPr>
        <a:xfrm>
          <a:off x="14351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22817</xdr:rowOff>
    </xdr:from>
    <xdr:ext cx="762000" cy="259045"/>
    <xdr:sp macro="" textlink="">
      <xdr:nvSpPr>
        <xdr:cNvPr id="352" name="テキスト ボックス 351"/>
        <xdr:cNvSpPr txBox="1"/>
      </xdr:nvSpPr>
      <xdr:spPr>
        <a:xfrm>
          <a:off x="14020800" y="104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53" name="楕円 352"/>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34307</xdr:rowOff>
    </xdr:from>
    <xdr:ext cx="762000" cy="259045"/>
    <xdr:sp macro="" textlink="">
      <xdr:nvSpPr>
        <xdr:cNvPr id="354" name="テキスト ボックス 353"/>
        <xdr:cNvSpPr txBox="1"/>
      </xdr:nvSpPr>
      <xdr:spPr>
        <a:xfrm>
          <a:off x="13131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区平均を下回っており、引き続き、実質公債費比率の急激な変化を抑え、健全な財政運営に努めていく。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6350</xdr:rowOff>
    </xdr:to>
    <xdr:cxnSp macro="">
      <xdr:nvCxnSpPr>
        <xdr:cNvPr id="383" name="直線コネクタ 382"/>
        <xdr:cNvCxnSpPr/>
      </xdr:nvCxnSpPr>
      <xdr:spPr>
        <a:xfrm>
          <a:off x="16179800" y="68160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129540</xdr:rowOff>
    </xdr:to>
    <xdr:cxnSp macro="">
      <xdr:nvCxnSpPr>
        <xdr:cNvPr id="386" name="直線コネクタ 385"/>
        <xdr:cNvCxnSpPr/>
      </xdr:nvCxnSpPr>
      <xdr:spPr>
        <a:xfrm>
          <a:off x="15290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105410</xdr:rowOff>
    </xdr:to>
    <xdr:cxnSp macro="">
      <xdr:nvCxnSpPr>
        <xdr:cNvPr id="389" name="直線コネクタ 388"/>
        <xdr:cNvCxnSpPr/>
      </xdr:nvCxnSpPr>
      <xdr:spPr>
        <a:xfrm>
          <a:off x="14401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30480</xdr:rowOff>
    </xdr:to>
    <xdr:cxnSp macro="">
      <xdr:nvCxnSpPr>
        <xdr:cNvPr id="392" name="直線コネクタ 391"/>
        <xdr:cNvCxnSpPr/>
      </xdr:nvCxnSpPr>
      <xdr:spPr>
        <a:xfrm flipV="1">
          <a:off x="13512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2" name="楕円 401"/>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3"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4" name="楕円 403"/>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5" name="テキスト ボックス 40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6" name="楕円 405"/>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7" name="テキスト ボックス 406"/>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8" name="楕円 407"/>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9" name="テキスト ボックス 408"/>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0" name="楕円 409"/>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1" name="テキスト ボックス 410"/>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年度以降、算定比率が負の値となっているため、将来負担比率は算出されていない。今後も、地方債償還額の急激な変化を抑えつつ、公債費負担の適正化に努めるなどの対応を継続していく。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345,231
307,404
18.22
187,633,243
184,112,762
3,468,510
89,285,438
20,375,996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年度決算は、職員数の増加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や会計年度任用職員制度の導入な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区平均を上回っている。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今後とも、行政課題に的確に対応する一方で、事務事業の見直しや業務委託化の推進等により職員数の増加を抑制し、定員適正化に取り組んでいく。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57150</xdr:rowOff>
    </xdr:to>
    <xdr:cxnSp macro="">
      <xdr:nvCxnSpPr>
        <xdr:cNvPr id="66" name="直線コネクタ 65"/>
        <xdr:cNvCxnSpPr/>
      </xdr:nvCxnSpPr>
      <xdr:spPr>
        <a:xfrm>
          <a:off x="3987800" y="6604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76200</xdr:rowOff>
    </xdr:from>
    <xdr:to>
      <xdr:col>19</xdr:col>
      <xdr:colOff>187325</xdr:colOff>
      <xdr:row>38</xdr:row>
      <xdr:rowOff>88900</xdr:rowOff>
    </xdr:to>
    <xdr:cxnSp macro="">
      <xdr:nvCxnSpPr>
        <xdr:cNvPr id="69" name="直線コネクタ 68"/>
        <xdr:cNvCxnSpPr/>
      </xdr:nvCxnSpPr>
      <xdr:spPr>
        <a:xfrm>
          <a:off x="3098800" y="659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76200</xdr:rowOff>
    </xdr:from>
    <xdr:to>
      <xdr:col>15</xdr:col>
      <xdr:colOff>98425</xdr:colOff>
      <xdr:row>38</xdr:row>
      <xdr:rowOff>152400</xdr:rowOff>
    </xdr:to>
    <xdr:cxnSp macro="">
      <xdr:nvCxnSpPr>
        <xdr:cNvPr id="72" name="直線コネクタ 71"/>
        <xdr:cNvCxnSpPr/>
      </xdr:nvCxnSpPr>
      <xdr:spPr>
        <a:xfrm flipV="1">
          <a:off x="2209800" y="659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152400</xdr:rowOff>
    </xdr:from>
    <xdr:to>
      <xdr:col>11</xdr:col>
      <xdr:colOff>9525</xdr:colOff>
      <xdr:row>39</xdr:row>
      <xdr:rowOff>44450</xdr:rowOff>
    </xdr:to>
    <xdr:cxnSp macro="">
      <xdr:nvCxnSpPr>
        <xdr:cNvPr id="75" name="直線コネクタ 74"/>
        <xdr:cNvCxnSpPr/>
      </xdr:nvCxnSpPr>
      <xdr:spPr>
        <a:xfrm flipV="1">
          <a:off x="1320800" y="666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6350</xdr:rowOff>
    </xdr:from>
    <xdr:to>
      <xdr:col>24</xdr:col>
      <xdr:colOff>76200</xdr:colOff>
      <xdr:row>39</xdr:row>
      <xdr:rowOff>107950</xdr:rowOff>
    </xdr:to>
    <xdr:sp macro="" textlink="">
      <xdr:nvSpPr>
        <xdr:cNvPr id="85" name="楕円 84"/>
        <xdr:cNvSpPr/>
      </xdr:nvSpPr>
      <xdr:spPr>
        <a:xfrm>
          <a:off x="4775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149877</xdr:rowOff>
    </xdr:from>
    <xdr:ext cx="762000" cy="259045"/>
    <xdr:sp macro="" textlink="">
      <xdr:nvSpPr>
        <xdr:cNvPr id="86" name="人件費該当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25400</xdr:rowOff>
    </xdr:from>
    <xdr:to>
      <xdr:col>15</xdr:col>
      <xdr:colOff>149225</xdr:colOff>
      <xdr:row>38</xdr:row>
      <xdr:rowOff>127000</xdr:rowOff>
    </xdr:to>
    <xdr:sp macro="" textlink="">
      <xdr:nvSpPr>
        <xdr:cNvPr id="89" name="楕円 88"/>
        <xdr:cNvSpPr/>
      </xdr:nvSpPr>
      <xdr:spPr>
        <a:xfrm>
          <a:off x="3048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111777</xdr:rowOff>
    </xdr:from>
    <xdr:ext cx="762000" cy="259045"/>
    <xdr:sp macro="" textlink="">
      <xdr:nvSpPr>
        <xdr:cNvPr id="90" name="テキスト ボックス 89"/>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101600</xdr:rowOff>
    </xdr:from>
    <xdr:to>
      <xdr:col>11</xdr:col>
      <xdr:colOff>60325</xdr:colOff>
      <xdr:row>39</xdr:row>
      <xdr:rowOff>31750</xdr:rowOff>
    </xdr:to>
    <xdr:sp macro="" textlink="">
      <xdr:nvSpPr>
        <xdr:cNvPr id="91" name="楕円 90"/>
        <xdr:cNvSpPr/>
      </xdr:nvSpPr>
      <xdr:spPr>
        <a:xfrm>
          <a:off x="2159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16527</xdr:rowOff>
    </xdr:from>
    <xdr:ext cx="762000" cy="259045"/>
    <xdr:sp macro="" textlink="">
      <xdr:nvSpPr>
        <xdr:cNvPr id="92" name="テキスト ボックス 91"/>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165100</xdr:rowOff>
    </xdr:from>
    <xdr:to>
      <xdr:col>6</xdr:col>
      <xdr:colOff>171450</xdr:colOff>
      <xdr:row>39</xdr:row>
      <xdr:rowOff>95250</xdr:rowOff>
    </xdr:to>
    <xdr:sp macro="" textlink="">
      <xdr:nvSpPr>
        <xdr:cNvPr id="93" name="楕円 92"/>
        <xdr:cNvSpPr/>
      </xdr:nvSpPr>
      <xdr:spPr>
        <a:xfrm>
          <a:off x="127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80027</xdr:rowOff>
    </xdr:from>
    <xdr:ext cx="762000" cy="259045"/>
    <xdr:sp macro="" textlink="">
      <xdr:nvSpPr>
        <xdr:cNvPr id="94" name="テキスト ボックス 93"/>
        <xdr:cNvSpPr txBox="1"/>
      </xdr:nvSpPr>
      <xdr:spPr>
        <a:xfrm>
          <a:off x="939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新型コロナウイルス感染症対策の実施</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今後とも、委託料などの更なる適正化に取り組み、物件費の縮減に努めていく。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9979</xdr:rowOff>
    </xdr:to>
    <xdr:cxnSp macro="">
      <xdr:nvCxnSpPr>
        <xdr:cNvPr id="129" name="直線コネクタ 128"/>
        <xdr:cNvCxnSpPr/>
      </xdr:nvCxnSpPr>
      <xdr:spPr>
        <a:xfrm>
          <a:off x="15671800" y="24946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94343</xdr:rowOff>
    </xdr:to>
    <xdr:cxnSp macro="">
      <xdr:nvCxnSpPr>
        <xdr:cNvPr id="132" name="直線コネクタ 131"/>
        <xdr:cNvCxnSpPr/>
      </xdr:nvCxnSpPr>
      <xdr:spPr>
        <a:xfrm>
          <a:off x="14782800" y="245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124279</xdr:rowOff>
    </xdr:from>
    <xdr:to>
      <xdr:col>73</xdr:col>
      <xdr:colOff>180975</xdr:colOff>
      <xdr:row>14</xdr:row>
      <xdr:rowOff>50800</xdr:rowOff>
    </xdr:to>
    <xdr:cxnSp macro="">
      <xdr:nvCxnSpPr>
        <xdr:cNvPr id="135" name="直線コネクタ 134"/>
        <xdr:cNvCxnSpPr/>
      </xdr:nvCxnSpPr>
      <xdr:spPr>
        <a:xfrm>
          <a:off x="13893800" y="2353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14</xdr:row>
      <xdr:rowOff>18143</xdr:rowOff>
    </xdr:to>
    <xdr:cxnSp macro="">
      <xdr:nvCxnSpPr>
        <xdr:cNvPr id="138" name="直線コネクタ 137"/>
        <xdr:cNvCxnSpPr/>
      </xdr:nvCxnSpPr>
      <xdr:spPr>
        <a:xfrm flipV="1">
          <a:off x="13004800" y="2353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8" name="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3" name="テキスト ボックス 152"/>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73479</xdr:rowOff>
    </xdr:from>
    <xdr:to>
      <xdr:col>69</xdr:col>
      <xdr:colOff>142875</xdr:colOff>
      <xdr:row>14</xdr:row>
      <xdr:rowOff>3629</xdr:rowOff>
    </xdr:to>
    <xdr:sp macro="" textlink="">
      <xdr:nvSpPr>
        <xdr:cNvPr id="154" name="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138793</xdr:rowOff>
    </xdr:from>
    <xdr:to>
      <xdr:col>65</xdr:col>
      <xdr:colOff>53975</xdr:colOff>
      <xdr:row>14</xdr:row>
      <xdr:rowOff>68943</xdr:rowOff>
    </xdr:to>
    <xdr:sp macro="" textlink="">
      <xdr:nvSpPr>
        <xdr:cNvPr id="156" name="楕円 155"/>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53720</xdr:rowOff>
    </xdr:from>
    <xdr:ext cx="762000" cy="259045"/>
    <xdr:sp macro="" textlink="">
      <xdr:nvSpPr>
        <xdr:cNvPr id="157" name="テキスト ボックス 156"/>
        <xdr:cNvSpPr txBox="1"/>
      </xdr:nvSpPr>
      <xdr:spPr>
        <a:xfrm>
          <a:off x="12623800" y="245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今後も、障害者への自立支援給付費や委託保育費などの社会保障関係費の増が見込まれるため、将来的な財政収支見通しの中で、扶助費を含む義務的経費全体の動向を踏まえ、財政の柔軟性を確保する。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137885</xdr:rowOff>
    </xdr:from>
    <xdr:to>
      <xdr:col>24</xdr:col>
      <xdr:colOff>25400</xdr:colOff>
      <xdr:row>58</xdr:row>
      <xdr:rowOff>159657</xdr:rowOff>
    </xdr:to>
    <xdr:cxnSp macro="">
      <xdr:nvCxnSpPr>
        <xdr:cNvPr id="192" name="直線コネクタ 191"/>
        <xdr:cNvCxnSpPr/>
      </xdr:nvCxnSpPr>
      <xdr:spPr>
        <a:xfrm flipV="1">
          <a:off x="3987800" y="10081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58</xdr:row>
      <xdr:rowOff>170543</xdr:rowOff>
    </xdr:to>
    <xdr:cxnSp macro="">
      <xdr:nvCxnSpPr>
        <xdr:cNvPr id="195" name="直線コネクタ 194"/>
        <xdr:cNvCxnSpPr/>
      </xdr:nvCxnSpPr>
      <xdr:spPr>
        <a:xfrm flipV="1">
          <a:off x="3098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7" name="テキスト ボックス 196"/>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170543</xdr:rowOff>
    </xdr:from>
    <xdr:to>
      <xdr:col>15</xdr:col>
      <xdr:colOff>98425</xdr:colOff>
      <xdr:row>59</xdr:row>
      <xdr:rowOff>9978</xdr:rowOff>
    </xdr:to>
    <xdr:cxnSp macro="">
      <xdr:nvCxnSpPr>
        <xdr:cNvPr id="198" name="直線コネクタ 197"/>
        <xdr:cNvCxnSpPr/>
      </xdr:nvCxnSpPr>
      <xdr:spPr>
        <a:xfrm flipV="1">
          <a:off x="2209800" y="1011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116115</xdr:rowOff>
    </xdr:from>
    <xdr:to>
      <xdr:col>11</xdr:col>
      <xdr:colOff>9525</xdr:colOff>
      <xdr:row>59</xdr:row>
      <xdr:rowOff>9978</xdr:rowOff>
    </xdr:to>
    <xdr:cxnSp macro="">
      <xdr:nvCxnSpPr>
        <xdr:cNvPr id="201" name="直線コネクタ 200"/>
        <xdr:cNvCxnSpPr/>
      </xdr:nvCxnSpPr>
      <xdr:spPr>
        <a:xfrm>
          <a:off x="1320800" y="10060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87085</xdr:rowOff>
    </xdr:from>
    <xdr:to>
      <xdr:col>24</xdr:col>
      <xdr:colOff>76200</xdr:colOff>
      <xdr:row>59</xdr:row>
      <xdr:rowOff>17235</xdr:rowOff>
    </xdr:to>
    <xdr:sp macro="" textlink="">
      <xdr:nvSpPr>
        <xdr:cNvPr id="211" name="楕円 210"/>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103612</xdr:rowOff>
    </xdr:from>
    <xdr:ext cx="762000" cy="259045"/>
    <xdr:sp macro="" textlink="">
      <xdr:nvSpPr>
        <xdr:cNvPr id="212" name="扶助費該当値テキスト"/>
        <xdr:cNvSpPr txBox="1"/>
      </xdr:nvSpPr>
      <xdr:spPr>
        <a:xfrm>
          <a:off x="4914900" y="987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3" name="楕円 212"/>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49184</xdr:rowOff>
    </xdr:from>
    <xdr:ext cx="736600" cy="259045"/>
    <xdr:sp macro="" textlink="">
      <xdr:nvSpPr>
        <xdr:cNvPr id="214" name="テキスト ボックス 213"/>
        <xdr:cNvSpPr txBox="1"/>
      </xdr:nvSpPr>
      <xdr:spPr>
        <a:xfrm>
          <a:off x="3606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15" name="楕円 214"/>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60070</xdr:rowOff>
    </xdr:from>
    <xdr:ext cx="762000" cy="259045"/>
    <xdr:sp macro="" textlink="">
      <xdr:nvSpPr>
        <xdr:cNvPr id="216" name="テキスト ボックス 215"/>
        <xdr:cNvSpPr txBox="1"/>
      </xdr:nvSpPr>
      <xdr:spPr>
        <a:xfrm>
          <a:off x="2717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130628</xdr:rowOff>
    </xdr:from>
    <xdr:to>
      <xdr:col>11</xdr:col>
      <xdr:colOff>60325</xdr:colOff>
      <xdr:row>59</xdr:row>
      <xdr:rowOff>60778</xdr:rowOff>
    </xdr:to>
    <xdr:sp macro="" textlink="">
      <xdr:nvSpPr>
        <xdr:cNvPr id="217" name="楕円 216"/>
        <xdr:cNvSpPr/>
      </xdr:nvSpPr>
      <xdr:spPr>
        <a:xfrm>
          <a:off x="2159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70955</xdr:rowOff>
    </xdr:from>
    <xdr:ext cx="762000" cy="259045"/>
    <xdr:sp macro="" textlink="">
      <xdr:nvSpPr>
        <xdr:cNvPr id="218" name="テキスト ボックス 217"/>
        <xdr:cNvSpPr txBox="1"/>
      </xdr:nvSpPr>
      <xdr:spPr>
        <a:xfrm>
          <a:off x="1828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19" name="楕円 218"/>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20" name="テキスト ボックス 219"/>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区平均を下回った。これは、被保険者数の増などにより、広域連合繰出金や介護保険事業勘定への繰出金が増となったことなどによるものである。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今後とも、保険料の徴収強化などにより、普通会計の負担を減らしていくよう努める。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57</xdr:row>
      <xdr:rowOff>50800</xdr:rowOff>
    </xdr:to>
    <xdr:cxnSp macro="">
      <xdr:nvCxnSpPr>
        <xdr:cNvPr id="253" name="直線コネクタ 252"/>
        <xdr:cNvCxnSpPr/>
      </xdr:nvCxnSpPr>
      <xdr:spPr>
        <a:xfrm>
          <a:off x="15671800" y="9747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146050</xdr:rowOff>
    </xdr:to>
    <xdr:cxnSp macro="">
      <xdr:nvCxnSpPr>
        <xdr:cNvPr id="256" name="直線コネクタ 255"/>
        <xdr:cNvCxnSpPr/>
      </xdr:nvCxnSpPr>
      <xdr:spPr>
        <a:xfrm>
          <a:off x="14782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56</xdr:row>
      <xdr:rowOff>127000</xdr:rowOff>
    </xdr:to>
    <xdr:cxnSp macro="">
      <xdr:nvCxnSpPr>
        <xdr:cNvPr id="259" name="直線コネクタ 258"/>
        <xdr:cNvCxnSpPr/>
      </xdr:nvCxnSpPr>
      <xdr:spPr>
        <a:xfrm>
          <a:off x="13893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56</xdr:row>
      <xdr:rowOff>165100</xdr:rowOff>
    </xdr:to>
    <xdr:cxnSp macro="">
      <xdr:nvCxnSpPr>
        <xdr:cNvPr id="262" name="直線コネクタ 261"/>
        <xdr:cNvCxnSpPr/>
      </xdr:nvCxnSpPr>
      <xdr:spPr>
        <a:xfrm flipV="1">
          <a:off x="13004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72" name="楕円 271"/>
        <xdr:cNvSpPr/>
      </xdr:nvSpPr>
      <xdr:spPr>
        <a:xfrm>
          <a:off x="16459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16527</xdr:rowOff>
    </xdr:from>
    <xdr:ext cx="762000" cy="259045"/>
    <xdr:sp macro="" textlink="">
      <xdr:nvSpPr>
        <xdr:cNvPr id="273" name="その他該当値テキスト"/>
        <xdr:cNvSpPr txBox="1"/>
      </xdr:nvSpPr>
      <xdr:spPr>
        <a:xfrm>
          <a:off x="16598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5" name="テキスト ボックス 274"/>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78" name="楕円 277"/>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168927</xdr:rowOff>
    </xdr:from>
    <xdr:ext cx="762000" cy="259045"/>
    <xdr:sp macro="" textlink="">
      <xdr:nvSpPr>
        <xdr:cNvPr id="279" name="テキスト ボックス 278"/>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年度以降、ほぼ横ばいで推移しており、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今後とも、外郭団体等への補助金の更なる適正化に取り組み、補助費等の縮減に努めていく。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127000</xdr:rowOff>
    </xdr:to>
    <xdr:cxnSp macro="">
      <xdr:nvCxnSpPr>
        <xdr:cNvPr id="314" name="直線コネクタ 313"/>
        <xdr:cNvCxnSpPr/>
      </xdr:nvCxnSpPr>
      <xdr:spPr>
        <a:xfrm>
          <a:off x="15671800" y="6070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69850</xdr:rowOff>
    </xdr:to>
    <xdr:cxnSp macro="">
      <xdr:nvCxnSpPr>
        <xdr:cNvPr id="317" name="直線コネクタ 316"/>
        <xdr:cNvCxnSpPr/>
      </xdr:nvCxnSpPr>
      <xdr:spPr>
        <a:xfrm>
          <a:off x="14782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88900</xdr:rowOff>
    </xdr:to>
    <xdr:cxnSp macro="">
      <xdr:nvCxnSpPr>
        <xdr:cNvPr id="320" name="直線コネクタ 319"/>
        <xdr:cNvCxnSpPr/>
      </xdr:nvCxnSpPr>
      <xdr:spPr>
        <a:xfrm flipV="1">
          <a:off x="13893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2" name="テキスト ボックス 321"/>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88900</xdr:rowOff>
    </xdr:to>
    <xdr:cxnSp macro="">
      <xdr:nvCxnSpPr>
        <xdr:cNvPr id="323" name="直線コネクタ 322"/>
        <xdr:cNvCxnSpPr/>
      </xdr:nvCxnSpPr>
      <xdr:spPr>
        <a:xfrm>
          <a:off x="13004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33" name="楕円 332"/>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92727</xdr:rowOff>
    </xdr:from>
    <xdr:ext cx="762000" cy="259045"/>
    <xdr:sp macro="" textlink="">
      <xdr:nvSpPr>
        <xdr:cNvPr id="334" name="補助費等該当値テキスト"/>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5" name="楕円 334"/>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6" name="テキスト ボックス 335"/>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7" name="楕円 336"/>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8" name="テキスト ボックス 337"/>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9" name="楕円 338"/>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40" name="テキスト ボックス 339"/>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41" name="楕円 340"/>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42" name="テキスト ボックス 341"/>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愛日小学校建設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などの起債の元金償還開始により、前年度と比較して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今後の起債発行においても、世代間の公平な負担を図るとともに、地方債償還額の急激な変化を抑えつつ、公債費負担の適正化に努めていく。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88900</xdr:rowOff>
    </xdr:to>
    <xdr:cxnSp macro="">
      <xdr:nvCxnSpPr>
        <xdr:cNvPr id="374" name="直線コネクタ 373"/>
        <xdr:cNvCxnSpPr/>
      </xdr:nvCxnSpPr>
      <xdr:spPr>
        <a:xfrm>
          <a:off x="3987800" y="1342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50800</xdr:rowOff>
    </xdr:to>
    <xdr:cxnSp macro="">
      <xdr:nvCxnSpPr>
        <xdr:cNvPr id="377" name="直線コネクタ 376"/>
        <xdr:cNvCxnSpPr/>
      </xdr:nvCxnSpPr>
      <xdr:spPr>
        <a:xfrm>
          <a:off x="3098800" y="1334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88900</xdr:rowOff>
    </xdr:to>
    <xdr:cxnSp macro="">
      <xdr:nvCxnSpPr>
        <xdr:cNvPr id="380" name="直線コネクタ 379"/>
        <xdr:cNvCxnSpPr/>
      </xdr:nvCxnSpPr>
      <xdr:spPr>
        <a:xfrm flipV="1">
          <a:off x="2209800" y="1334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80</xdr:row>
      <xdr:rowOff>50800</xdr:rowOff>
    </xdr:to>
    <xdr:cxnSp macro="">
      <xdr:nvCxnSpPr>
        <xdr:cNvPr id="383" name="直線コネクタ 382"/>
        <xdr:cNvCxnSpPr/>
      </xdr:nvCxnSpPr>
      <xdr:spPr>
        <a:xfrm flipV="1">
          <a:off x="1320800" y="13462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3" name="楕円 392"/>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4"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5" name="楕円 394"/>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6" name="テキスト ボックス 39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7" name="楕円 396"/>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8" name="テキスト ボックス 397"/>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9" name="楕円 398"/>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149877</xdr:rowOff>
    </xdr:from>
    <xdr:ext cx="762000" cy="259045"/>
    <xdr:sp macro="" textlink="">
      <xdr:nvSpPr>
        <xdr:cNvPr id="400" name="テキスト ボックス 399"/>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1" name="楕円 400"/>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2" name="テキスト ボックス 401"/>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今後とも行財政改革への取組を通じ、経常的経費の縮減に努めていく。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26307</xdr:rowOff>
    </xdr:from>
    <xdr:to>
      <xdr:col>82</xdr:col>
      <xdr:colOff>107950</xdr:colOff>
      <xdr:row>78</xdr:row>
      <xdr:rowOff>116114</xdr:rowOff>
    </xdr:to>
    <xdr:cxnSp macro="">
      <xdr:nvCxnSpPr>
        <xdr:cNvPr id="437" name="直線コネクタ 436"/>
        <xdr:cNvCxnSpPr/>
      </xdr:nvCxnSpPr>
      <xdr:spPr>
        <a:xfrm>
          <a:off x="15671800" y="132279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77</xdr:row>
      <xdr:rowOff>26307</xdr:rowOff>
    </xdr:to>
    <xdr:cxnSp macro="">
      <xdr:nvCxnSpPr>
        <xdr:cNvPr id="440" name="直線コネクタ 439"/>
        <xdr:cNvCxnSpPr/>
      </xdr:nvCxnSpPr>
      <xdr:spPr>
        <a:xfrm>
          <a:off x="14782800" y="13173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121557</xdr:rowOff>
    </xdr:from>
    <xdr:to>
      <xdr:col>73</xdr:col>
      <xdr:colOff>180975</xdr:colOff>
      <xdr:row>76</xdr:row>
      <xdr:rowOff>143329</xdr:rowOff>
    </xdr:to>
    <xdr:cxnSp macro="">
      <xdr:nvCxnSpPr>
        <xdr:cNvPr id="443" name="直線コネクタ 442"/>
        <xdr:cNvCxnSpPr/>
      </xdr:nvCxnSpPr>
      <xdr:spPr>
        <a:xfrm>
          <a:off x="13893800" y="13151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121557</xdr:rowOff>
    </xdr:from>
    <xdr:to>
      <xdr:col>69</xdr:col>
      <xdr:colOff>92075</xdr:colOff>
      <xdr:row>77</xdr:row>
      <xdr:rowOff>37193</xdr:rowOff>
    </xdr:to>
    <xdr:cxnSp macro="">
      <xdr:nvCxnSpPr>
        <xdr:cNvPr id="446" name="直線コネクタ 445"/>
        <xdr:cNvCxnSpPr/>
      </xdr:nvCxnSpPr>
      <xdr:spPr>
        <a:xfrm flipV="1">
          <a:off x="13004800" y="13151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65314</xdr:rowOff>
    </xdr:from>
    <xdr:to>
      <xdr:col>82</xdr:col>
      <xdr:colOff>158750</xdr:colOff>
      <xdr:row>78</xdr:row>
      <xdr:rowOff>166914</xdr:rowOff>
    </xdr:to>
    <xdr:sp macro="" textlink="">
      <xdr:nvSpPr>
        <xdr:cNvPr id="456" name="楕円 455"/>
        <xdr:cNvSpPr/>
      </xdr:nvSpPr>
      <xdr:spPr>
        <a:xfrm>
          <a:off x="16459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37391</xdr:rowOff>
    </xdr:from>
    <xdr:ext cx="762000" cy="259045"/>
    <xdr:sp macro="" textlink="">
      <xdr:nvSpPr>
        <xdr:cNvPr id="457" name="公債費以外該当値テキスト"/>
        <xdr:cNvSpPr txBox="1"/>
      </xdr:nvSpPr>
      <xdr:spPr>
        <a:xfrm>
          <a:off x="16598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146957</xdr:rowOff>
    </xdr:from>
    <xdr:to>
      <xdr:col>78</xdr:col>
      <xdr:colOff>120650</xdr:colOff>
      <xdr:row>77</xdr:row>
      <xdr:rowOff>77107</xdr:rowOff>
    </xdr:to>
    <xdr:sp macro="" textlink="">
      <xdr:nvSpPr>
        <xdr:cNvPr id="458" name="楕円 457"/>
        <xdr:cNvSpPr/>
      </xdr:nvSpPr>
      <xdr:spPr>
        <a:xfrm>
          <a:off x="15621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61884</xdr:rowOff>
    </xdr:from>
    <xdr:ext cx="736600" cy="259045"/>
    <xdr:sp macro="" textlink="">
      <xdr:nvSpPr>
        <xdr:cNvPr id="459" name="テキスト ボックス 458"/>
        <xdr:cNvSpPr txBox="1"/>
      </xdr:nvSpPr>
      <xdr:spPr>
        <a:xfrm>
          <a:off x="15290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60" name="楕円 459"/>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7456</xdr:rowOff>
    </xdr:from>
    <xdr:ext cx="762000" cy="259045"/>
    <xdr:sp macro="" textlink="">
      <xdr:nvSpPr>
        <xdr:cNvPr id="461" name="テキスト ボックス 460"/>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70757</xdr:rowOff>
    </xdr:from>
    <xdr:to>
      <xdr:col>69</xdr:col>
      <xdr:colOff>142875</xdr:colOff>
      <xdr:row>77</xdr:row>
      <xdr:rowOff>907</xdr:rowOff>
    </xdr:to>
    <xdr:sp macro="" textlink="">
      <xdr:nvSpPr>
        <xdr:cNvPr id="462" name="楕円 461"/>
        <xdr:cNvSpPr/>
      </xdr:nvSpPr>
      <xdr:spPr>
        <a:xfrm>
          <a:off x="13843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157134</xdr:rowOff>
    </xdr:from>
    <xdr:ext cx="762000" cy="259045"/>
    <xdr:sp macro="" textlink="">
      <xdr:nvSpPr>
        <xdr:cNvPr id="463" name="テキスト ボックス 462"/>
        <xdr:cNvSpPr txBox="1"/>
      </xdr:nvSpPr>
      <xdr:spPr>
        <a:xfrm>
          <a:off x="13512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157843</xdr:rowOff>
    </xdr:from>
    <xdr:to>
      <xdr:col>65</xdr:col>
      <xdr:colOff>53975</xdr:colOff>
      <xdr:row>77</xdr:row>
      <xdr:rowOff>87993</xdr:rowOff>
    </xdr:to>
    <xdr:sp macro="" textlink="">
      <xdr:nvSpPr>
        <xdr:cNvPr id="464" name="楕円 463"/>
        <xdr:cNvSpPr/>
      </xdr:nvSpPr>
      <xdr:spPr>
        <a:xfrm>
          <a:off x="12954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72770</xdr:rowOff>
    </xdr:from>
    <xdr:ext cx="762000" cy="259045"/>
    <xdr:sp macro="" textlink="">
      <xdr:nvSpPr>
        <xdr:cNvPr id="465" name="テキスト ボックス 464"/>
        <xdr:cNvSpPr txBox="1"/>
      </xdr:nvSpPr>
      <xdr:spPr>
        <a:xfrm>
          <a:off x="12623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113502</xdr:rowOff>
    </xdr:from>
    <xdr:to>
      <xdr:col>29</xdr:col>
      <xdr:colOff>127000</xdr:colOff>
      <xdr:row>17</xdr:row>
      <xdr:rowOff>129634</xdr:rowOff>
    </xdr:to>
    <xdr:cxnSp macro="">
      <xdr:nvCxnSpPr>
        <xdr:cNvPr id="52" name="直線コネクタ 51"/>
        <xdr:cNvCxnSpPr/>
      </xdr:nvCxnSpPr>
      <xdr:spPr bwMode="auto">
        <a:xfrm flipV="1">
          <a:off x="5003800" y="3075777"/>
          <a:ext cx="647700" cy="1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129634</xdr:rowOff>
    </xdr:from>
    <xdr:to>
      <xdr:col>26</xdr:col>
      <xdr:colOff>50800</xdr:colOff>
      <xdr:row>17</xdr:row>
      <xdr:rowOff>142458</xdr:rowOff>
    </xdr:to>
    <xdr:cxnSp macro="">
      <xdr:nvCxnSpPr>
        <xdr:cNvPr id="55" name="直線コネクタ 54"/>
        <xdr:cNvCxnSpPr/>
      </xdr:nvCxnSpPr>
      <xdr:spPr bwMode="auto">
        <a:xfrm flipV="1">
          <a:off x="4305300" y="3091909"/>
          <a:ext cx="698500" cy="1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124083</xdr:rowOff>
    </xdr:from>
    <xdr:to>
      <xdr:col>22</xdr:col>
      <xdr:colOff>114300</xdr:colOff>
      <xdr:row>17</xdr:row>
      <xdr:rowOff>142458</xdr:rowOff>
    </xdr:to>
    <xdr:cxnSp macro="">
      <xdr:nvCxnSpPr>
        <xdr:cNvPr id="58" name="直線コネクタ 57"/>
        <xdr:cNvCxnSpPr/>
      </xdr:nvCxnSpPr>
      <xdr:spPr bwMode="auto">
        <a:xfrm>
          <a:off x="3606800" y="3086358"/>
          <a:ext cx="698500" cy="18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121067</xdr:rowOff>
    </xdr:from>
    <xdr:to>
      <xdr:col>18</xdr:col>
      <xdr:colOff>177800</xdr:colOff>
      <xdr:row>17</xdr:row>
      <xdr:rowOff>124083</xdr:rowOff>
    </xdr:to>
    <xdr:cxnSp macro="">
      <xdr:nvCxnSpPr>
        <xdr:cNvPr id="61" name="直線コネクタ 60"/>
        <xdr:cNvCxnSpPr/>
      </xdr:nvCxnSpPr>
      <xdr:spPr bwMode="auto">
        <a:xfrm>
          <a:off x="2908300" y="3083342"/>
          <a:ext cx="698500" cy="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62702</xdr:rowOff>
    </xdr:from>
    <xdr:to>
      <xdr:col>29</xdr:col>
      <xdr:colOff>177800</xdr:colOff>
      <xdr:row>17</xdr:row>
      <xdr:rowOff>164302</xdr:rowOff>
    </xdr:to>
    <xdr:sp macro="" textlink="">
      <xdr:nvSpPr>
        <xdr:cNvPr id="71" name="楕円 70"/>
        <xdr:cNvSpPr/>
      </xdr:nvSpPr>
      <xdr:spPr bwMode="auto">
        <a:xfrm>
          <a:off x="5600700" y="302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79229</xdr:rowOff>
    </xdr:from>
    <xdr:ext cx="762000" cy="259045"/>
    <xdr:sp macro="" textlink="">
      <xdr:nvSpPr>
        <xdr:cNvPr id="72" name="人口1人当たり決算額の推移該当値テキスト130"/>
        <xdr:cNvSpPr txBox="1"/>
      </xdr:nvSpPr>
      <xdr:spPr>
        <a:xfrm>
          <a:off x="5740400" y="287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78834</xdr:rowOff>
    </xdr:from>
    <xdr:to>
      <xdr:col>26</xdr:col>
      <xdr:colOff>101600</xdr:colOff>
      <xdr:row>18</xdr:row>
      <xdr:rowOff>8984</xdr:rowOff>
    </xdr:to>
    <xdr:sp macro="" textlink="">
      <xdr:nvSpPr>
        <xdr:cNvPr id="73" name="楕円 72"/>
        <xdr:cNvSpPr/>
      </xdr:nvSpPr>
      <xdr:spPr bwMode="auto">
        <a:xfrm>
          <a:off x="4953000" y="30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19161</xdr:rowOff>
    </xdr:from>
    <xdr:ext cx="736600" cy="259045"/>
    <xdr:sp macro="" textlink="">
      <xdr:nvSpPr>
        <xdr:cNvPr id="74" name="テキスト ボックス 73"/>
        <xdr:cNvSpPr txBox="1"/>
      </xdr:nvSpPr>
      <xdr:spPr>
        <a:xfrm>
          <a:off x="4622800" y="2809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91658</xdr:rowOff>
    </xdr:from>
    <xdr:to>
      <xdr:col>22</xdr:col>
      <xdr:colOff>165100</xdr:colOff>
      <xdr:row>18</xdr:row>
      <xdr:rowOff>21808</xdr:rowOff>
    </xdr:to>
    <xdr:sp macro="" textlink="">
      <xdr:nvSpPr>
        <xdr:cNvPr id="75" name="楕円 74"/>
        <xdr:cNvSpPr/>
      </xdr:nvSpPr>
      <xdr:spPr bwMode="auto">
        <a:xfrm>
          <a:off x="4254500" y="305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31985</xdr:rowOff>
    </xdr:from>
    <xdr:ext cx="762000" cy="259045"/>
    <xdr:sp macro="" textlink="">
      <xdr:nvSpPr>
        <xdr:cNvPr id="76" name="テキスト ボックス 75"/>
        <xdr:cNvSpPr txBox="1"/>
      </xdr:nvSpPr>
      <xdr:spPr>
        <a:xfrm>
          <a:off x="3924300" y="28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73283</xdr:rowOff>
    </xdr:from>
    <xdr:to>
      <xdr:col>19</xdr:col>
      <xdr:colOff>38100</xdr:colOff>
      <xdr:row>18</xdr:row>
      <xdr:rowOff>3433</xdr:rowOff>
    </xdr:to>
    <xdr:sp macro="" textlink="">
      <xdr:nvSpPr>
        <xdr:cNvPr id="77" name="楕円 76"/>
        <xdr:cNvSpPr/>
      </xdr:nvSpPr>
      <xdr:spPr bwMode="auto">
        <a:xfrm>
          <a:off x="3556000" y="303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13610</xdr:rowOff>
    </xdr:from>
    <xdr:ext cx="762000" cy="259045"/>
    <xdr:sp macro="" textlink="">
      <xdr:nvSpPr>
        <xdr:cNvPr id="78" name="テキスト ボックス 77"/>
        <xdr:cNvSpPr txBox="1"/>
      </xdr:nvSpPr>
      <xdr:spPr>
        <a:xfrm>
          <a:off x="3225800" y="280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70267</xdr:rowOff>
    </xdr:from>
    <xdr:to>
      <xdr:col>15</xdr:col>
      <xdr:colOff>101600</xdr:colOff>
      <xdr:row>18</xdr:row>
      <xdr:rowOff>417</xdr:rowOff>
    </xdr:to>
    <xdr:sp macro="" textlink="">
      <xdr:nvSpPr>
        <xdr:cNvPr id="79" name="楕円 78"/>
        <xdr:cNvSpPr/>
      </xdr:nvSpPr>
      <xdr:spPr bwMode="auto">
        <a:xfrm>
          <a:off x="2857500" y="303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10594</xdr:rowOff>
    </xdr:from>
    <xdr:ext cx="762000" cy="259045"/>
    <xdr:sp macro="" textlink="">
      <xdr:nvSpPr>
        <xdr:cNvPr id="80" name="テキスト ボックス 79"/>
        <xdr:cNvSpPr txBox="1"/>
      </xdr:nvSpPr>
      <xdr:spPr>
        <a:xfrm>
          <a:off x="2527300" y="28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86843</xdr:rowOff>
    </xdr:from>
    <xdr:to>
      <xdr:col>29</xdr:col>
      <xdr:colOff>127000</xdr:colOff>
      <xdr:row>36</xdr:row>
      <xdr:rowOff>94082</xdr:rowOff>
    </xdr:to>
    <xdr:cxnSp macro="">
      <xdr:nvCxnSpPr>
        <xdr:cNvPr id="111" name="直線コネクタ 110"/>
        <xdr:cNvCxnSpPr/>
      </xdr:nvCxnSpPr>
      <xdr:spPr bwMode="auto">
        <a:xfrm flipV="1">
          <a:off x="5003800" y="7040093"/>
          <a:ext cx="6477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94082</xdr:rowOff>
    </xdr:from>
    <xdr:to>
      <xdr:col>26</xdr:col>
      <xdr:colOff>50800</xdr:colOff>
      <xdr:row>36</xdr:row>
      <xdr:rowOff>155499</xdr:rowOff>
    </xdr:to>
    <xdr:cxnSp macro="">
      <xdr:nvCxnSpPr>
        <xdr:cNvPr id="114" name="直線コネクタ 113"/>
        <xdr:cNvCxnSpPr/>
      </xdr:nvCxnSpPr>
      <xdr:spPr bwMode="auto">
        <a:xfrm flipV="1">
          <a:off x="4305300" y="7047332"/>
          <a:ext cx="6985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151308</xdr:rowOff>
    </xdr:from>
    <xdr:to>
      <xdr:col>22</xdr:col>
      <xdr:colOff>114300</xdr:colOff>
      <xdr:row>36</xdr:row>
      <xdr:rowOff>155499</xdr:rowOff>
    </xdr:to>
    <xdr:cxnSp macro="">
      <xdr:nvCxnSpPr>
        <xdr:cNvPr id="117" name="直線コネクタ 116"/>
        <xdr:cNvCxnSpPr/>
      </xdr:nvCxnSpPr>
      <xdr:spPr bwMode="auto">
        <a:xfrm>
          <a:off x="3606800" y="7104558"/>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112370</xdr:rowOff>
    </xdr:from>
    <xdr:to>
      <xdr:col>18</xdr:col>
      <xdr:colOff>177800</xdr:colOff>
      <xdr:row>36</xdr:row>
      <xdr:rowOff>151308</xdr:rowOff>
    </xdr:to>
    <xdr:cxnSp macro="">
      <xdr:nvCxnSpPr>
        <xdr:cNvPr id="120" name="直線コネクタ 119"/>
        <xdr:cNvCxnSpPr/>
      </xdr:nvCxnSpPr>
      <xdr:spPr bwMode="auto">
        <a:xfrm>
          <a:off x="2908300" y="7065620"/>
          <a:ext cx="698500" cy="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36043</xdr:rowOff>
    </xdr:from>
    <xdr:to>
      <xdr:col>29</xdr:col>
      <xdr:colOff>177800</xdr:colOff>
      <xdr:row>36</xdr:row>
      <xdr:rowOff>137643</xdr:rowOff>
    </xdr:to>
    <xdr:sp macro="" textlink="">
      <xdr:nvSpPr>
        <xdr:cNvPr id="130" name="楕円 129"/>
        <xdr:cNvSpPr/>
      </xdr:nvSpPr>
      <xdr:spPr bwMode="auto">
        <a:xfrm>
          <a:off x="5600700" y="698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8120</xdr:rowOff>
    </xdr:from>
    <xdr:ext cx="762000" cy="259045"/>
    <xdr:sp macro="" textlink="">
      <xdr:nvSpPr>
        <xdr:cNvPr id="131" name="人口1人当たり決算額の推移該当値テキスト445"/>
        <xdr:cNvSpPr txBox="1"/>
      </xdr:nvSpPr>
      <xdr:spPr>
        <a:xfrm>
          <a:off x="5740400" y="69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43282</xdr:rowOff>
    </xdr:from>
    <xdr:to>
      <xdr:col>26</xdr:col>
      <xdr:colOff>101600</xdr:colOff>
      <xdr:row>36</xdr:row>
      <xdr:rowOff>144882</xdr:rowOff>
    </xdr:to>
    <xdr:sp macro="" textlink="">
      <xdr:nvSpPr>
        <xdr:cNvPr id="132" name="楕円 131"/>
        <xdr:cNvSpPr/>
      </xdr:nvSpPr>
      <xdr:spPr bwMode="auto">
        <a:xfrm>
          <a:off x="4953000" y="699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129659</xdr:rowOff>
    </xdr:from>
    <xdr:ext cx="736600" cy="259045"/>
    <xdr:sp macro="" textlink="">
      <xdr:nvSpPr>
        <xdr:cNvPr id="133" name="テキスト ボックス 132"/>
        <xdr:cNvSpPr txBox="1"/>
      </xdr:nvSpPr>
      <xdr:spPr>
        <a:xfrm>
          <a:off x="4622800" y="7082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104699</xdr:rowOff>
    </xdr:from>
    <xdr:to>
      <xdr:col>22</xdr:col>
      <xdr:colOff>165100</xdr:colOff>
      <xdr:row>37</xdr:row>
      <xdr:rowOff>34849</xdr:rowOff>
    </xdr:to>
    <xdr:sp macro="" textlink="">
      <xdr:nvSpPr>
        <xdr:cNvPr id="134" name="楕円 133"/>
        <xdr:cNvSpPr/>
      </xdr:nvSpPr>
      <xdr:spPr bwMode="auto">
        <a:xfrm>
          <a:off x="4254500" y="705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19626</xdr:rowOff>
    </xdr:from>
    <xdr:ext cx="762000" cy="259045"/>
    <xdr:sp macro="" textlink="">
      <xdr:nvSpPr>
        <xdr:cNvPr id="135" name="テキスト ボックス 134"/>
        <xdr:cNvSpPr txBox="1"/>
      </xdr:nvSpPr>
      <xdr:spPr>
        <a:xfrm>
          <a:off x="3924300" y="714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100508</xdr:rowOff>
    </xdr:from>
    <xdr:to>
      <xdr:col>19</xdr:col>
      <xdr:colOff>38100</xdr:colOff>
      <xdr:row>37</xdr:row>
      <xdr:rowOff>30658</xdr:rowOff>
    </xdr:to>
    <xdr:sp macro="" textlink="">
      <xdr:nvSpPr>
        <xdr:cNvPr id="136" name="楕円 135"/>
        <xdr:cNvSpPr/>
      </xdr:nvSpPr>
      <xdr:spPr bwMode="auto">
        <a:xfrm>
          <a:off x="3556000" y="705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15435</xdr:rowOff>
    </xdr:from>
    <xdr:ext cx="762000" cy="259045"/>
    <xdr:sp macro="" textlink="">
      <xdr:nvSpPr>
        <xdr:cNvPr id="137" name="テキスト ボックス 136"/>
        <xdr:cNvSpPr txBox="1"/>
      </xdr:nvSpPr>
      <xdr:spPr>
        <a:xfrm>
          <a:off x="3225800" y="714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38" name="楕円 137"/>
        <xdr:cNvSpPr/>
      </xdr:nvSpPr>
      <xdr:spPr bwMode="auto">
        <a:xfrm>
          <a:off x="2857500" y="701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147947</xdr:rowOff>
    </xdr:from>
    <xdr:ext cx="762000" cy="259045"/>
    <xdr:sp macro="" textlink="">
      <xdr:nvSpPr>
        <xdr:cNvPr id="139" name="テキスト ボックス 138"/>
        <xdr:cNvSpPr txBox="1"/>
      </xdr:nvSpPr>
      <xdr:spPr>
        <a:xfrm>
          <a:off x="25273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345,231
307,404
18.22
187,633,243
184,112,762
3,468,510
89,285,438
20,375,996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95025</xdr:rowOff>
    </xdr:from>
    <xdr:to>
      <xdr:col>24</xdr:col>
      <xdr:colOff>63500</xdr:colOff>
      <xdr:row>36</xdr:row>
      <xdr:rowOff>107848</xdr:rowOff>
    </xdr:to>
    <xdr:cxnSp macro="">
      <xdr:nvCxnSpPr>
        <xdr:cNvPr id="63" name="直線コネクタ 62"/>
        <xdr:cNvCxnSpPr/>
      </xdr:nvCxnSpPr>
      <xdr:spPr>
        <a:xfrm flipV="1">
          <a:off x="3797300" y="6267225"/>
          <a:ext cx="838200" cy="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107848</xdr:rowOff>
    </xdr:from>
    <xdr:to>
      <xdr:col>19</xdr:col>
      <xdr:colOff>177800</xdr:colOff>
      <xdr:row>36</xdr:row>
      <xdr:rowOff>115588</xdr:rowOff>
    </xdr:to>
    <xdr:cxnSp macro="">
      <xdr:nvCxnSpPr>
        <xdr:cNvPr id="66" name="直線コネクタ 65"/>
        <xdr:cNvCxnSpPr/>
      </xdr:nvCxnSpPr>
      <xdr:spPr>
        <a:xfrm flipV="1">
          <a:off x="2908300" y="6280048"/>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110504</xdr:rowOff>
    </xdr:from>
    <xdr:to>
      <xdr:col>15</xdr:col>
      <xdr:colOff>50800</xdr:colOff>
      <xdr:row>36</xdr:row>
      <xdr:rowOff>115588</xdr:rowOff>
    </xdr:to>
    <xdr:cxnSp macro="">
      <xdr:nvCxnSpPr>
        <xdr:cNvPr id="69" name="直線コネクタ 68"/>
        <xdr:cNvCxnSpPr/>
      </xdr:nvCxnSpPr>
      <xdr:spPr>
        <a:xfrm>
          <a:off x="2019300" y="6282704"/>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101785</xdr:rowOff>
    </xdr:from>
    <xdr:to>
      <xdr:col>10</xdr:col>
      <xdr:colOff>114300</xdr:colOff>
      <xdr:row>36</xdr:row>
      <xdr:rowOff>110504</xdr:rowOff>
    </xdr:to>
    <xdr:cxnSp macro="">
      <xdr:nvCxnSpPr>
        <xdr:cNvPr id="72" name="直線コネクタ 71"/>
        <xdr:cNvCxnSpPr/>
      </xdr:nvCxnSpPr>
      <xdr:spPr>
        <a:xfrm>
          <a:off x="1130300" y="6273985"/>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44225</xdr:rowOff>
    </xdr:from>
    <xdr:to>
      <xdr:col>24</xdr:col>
      <xdr:colOff>114300</xdr:colOff>
      <xdr:row>36</xdr:row>
      <xdr:rowOff>145825</xdr:rowOff>
    </xdr:to>
    <xdr:sp macro="" textlink="">
      <xdr:nvSpPr>
        <xdr:cNvPr id="82" name="楕円 81"/>
        <xdr:cNvSpPr/>
      </xdr:nvSpPr>
      <xdr:spPr>
        <a:xfrm>
          <a:off x="4584700" y="62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67102</xdr:rowOff>
    </xdr:from>
    <xdr:ext cx="534377" cy="259045"/>
    <xdr:sp macro="" textlink="">
      <xdr:nvSpPr>
        <xdr:cNvPr id="83" name="人件費該当値テキスト"/>
        <xdr:cNvSpPr txBox="1"/>
      </xdr:nvSpPr>
      <xdr:spPr>
        <a:xfrm>
          <a:off x="4686300" y="60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57048</xdr:rowOff>
    </xdr:from>
    <xdr:to>
      <xdr:col>20</xdr:col>
      <xdr:colOff>38100</xdr:colOff>
      <xdr:row>36</xdr:row>
      <xdr:rowOff>158648</xdr:rowOff>
    </xdr:to>
    <xdr:sp macro="" textlink="">
      <xdr:nvSpPr>
        <xdr:cNvPr id="84" name="楕円 83"/>
        <xdr:cNvSpPr/>
      </xdr:nvSpPr>
      <xdr:spPr>
        <a:xfrm>
          <a:off x="3746500" y="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3725</xdr:rowOff>
    </xdr:from>
    <xdr:ext cx="534377" cy="259045"/>
    <xdr:sp macro="" textlink="">
      <xdr:nvSpPr>
        <xdr:cNvPr id="85" name="テキスト ボックス 84"/>
        <xdr:cNvSpPr txBox="1"/>
      </xdr:nvSpPr>
      <xdr:spPr>
        <a:xfrm>
          <a:off x="3530111" y="60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64788</xdr:rowOff>
    </xdr:from>
    <xdr:to>
      <xdr:col>15</xdr:col>
      <xdr:colOff>101600</xdr:colOff>
      <xdr:row>36</xdr:row>
      <xdr:rowOff>166388</xdr:rowOff>
    </xdr:to>
    <xdr:sp macro="" textlink="">
      <xdr:nvSpPr>
        <xdr:cNvPr id="86" name="楕円 85"/>
        <xdr:cNvSpPr/>
      </xdr:nvSpPr>
      <xdr:spPr>
        <a:xfrm>
          <a:off x="2857500" y="62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11465</xdr:rowOff>
    </xdr:from>
    <xdr:ext cx="534377" cy="259045"/>
    <xdr:sp macro="" textlink="">
      <xdr:nvSpPr>
        <xdr:cNvPr id="87" name="テキスト ボックス 86"/>
        <xdr:cNvSpPr txBox="1"/>
      </xdr:nvSpPr>
      <xdr:spPr>
        <a:xfrm>
          <a:off x="2641111" y="60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59704</xdr:rowOff>
    </xdr:from>
    <xdr:to>
      <xdr:col>10</xdr:col>
      <xdr:colOff>165100</xdr:colOff>
      <xdr:row>36</xdr:row>
      <xdr:rowOff>161304</xdr:rowOff>
    </xdr:to>
    <xdr:sp macro="" textlink="">
      <xdr:nvSpPr>
        <xdr:cNvPr id="88" name="楕円 87"/>
        <xdr:cNvSpPr/>
      </xdr:nvSpPr>
      <xdr:spPr>
        <a:xfrm>
          <a:off x="19685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6381</xdr:rowOff>
    </xdr:from>
    <xdr:ext cx="534377" cy="259045"/>
    <xdr:sp macro="" textlink="">
      <xdr:nvSpPr>
        <xdr:cNvPr id="89" name="テキスト ボックス 88"/>
        <xdr:cNvSpPr txBox="1"/>
      </xdr:nvSpPr>
      <xdr:spPr>
        <a:xfrm>
          <a:off x="1752111" y="60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50985</xdr:rowOff>
    </xdr:from>
    <xdr:to>
      <xdr:col>6</xdr:col>
      <xdr:colOff>38100</xdr:colOff>
      <xdr:row>36</xdr:row>
      <xdr:rowOff>152585</xdr:rowOff>
    </xdr:to>
    <xdr:sp macro="" textlink="">
      <xdr:nvSpPr>
        <xdr:cNvPr id="90" name="楕円 89"/>
        <xdr:cNvSpPr/>
      </xdr:nvSpPr>
      <xdr:spPr>
        <a:xfrm>
          <a:off x="1079500" y="62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169112</xdr:rowOff>
    </xdr:from>
    <xdr:ext cx="534377" cy="259045"/>
    <xdr:sp macro="" textlink="">
      <xdr:nvSpPr>
        <xdr:cNvPr id="91" name="テキスト ボックス 90"/>
        <xdr:cNvSpPr txBox="1"/>
      </xdr:nvSpPr>
      <xdr:spPr>
        <a:xfrm>
          <a:off x="863111" y="5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88737</xdr:rowOff>
    </xdr:from>
    <xdr:to>
      <xdr:col>24</xdr:col>
      <xdr:colOff>63500</xdr:colOff>
      <xdr:row>57</xdr:row>
      <xdr:rowOff>133467</xdr:rowOff>
    </xdr:to>
    <xdr:cxnSp macro="">
      <xdr:nvCxnSpPr>
        <xdr:cNvPr id="121" name="直線コネクタ 120"/>
        <xdr:cNvCxnSpPr/>
      </xdr:nvCxnSpPr>
      <xdr:spPr>
        <a:xfrm flipV="1">
          <a:off x="3797300" y="9861387"/>
          <a:ext cx="8382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133467</xdr:rowOff>
    </xdr:from>
    <xdr:to>
      <xdr:col>19</xdr:col>
      <xdr:colOff>177800</xdr:colOff>
      <xdr:row>58</xdr:row>
      <xdr:rowOff>216</xdr:rowOff>
    </xdr:to>
    <xdr:cxnSp macro="">
      <xdr:nvCxnSpPr>
        <xdr:cNvPr id="124" name="直線コネクタ 123"/>
        <xdr:cNvCxnSpPr/>
      </xdr:nvCxnSpPr>
      <xdr:spPr>
        <a:xfrm flipV="1">
          <a:off x="2908300" y="9906117"/>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164153</xdr:rowOff>
    </xdr:from>
    <xdr:to>
      <xdr:col>15</xdr:col>
      <xdr:colOff>50800</xdr:colOff>
      <xdr:row>58</xdr:row>
      <xdr:rowOff>216</xdr:rowOff>
    </xdr:to>
    <xdr:cxnSp macro="">
      <xdr:nvCxnSpPr>
        <xdr:cNvPr id="127" name="直線コネクタ 126"/>
        <xdr:cNvCxnSpPr/>
      </xdr:nvCxnSpPr>
      <xdr:spPr>
        <a:xfrm>
          <a:off x="2019300" y="9936803"/>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164153</xdr:rowOff>
    </xdr:from>
    <xdr:to>
      <xdr:col>10</xdr:col>
      <xdr:colOff>114300</xdr:colOff>
      <xdr:row>58</xdr:row>
      <xdr:rowOff>16782</xdr:rowOff>
    </xdr:to>
    <xdr:cxnSp macro="">
      <xdr:nvCxnSpPr>
        <xdr:cNvPr id="130" name="直線コネクタ 129"/>
        <xdr:cNvCxnSpPr/>
      </xdr:nvCxnSpPr>
      <xdr:spPr>
        <a:xfrm flipV="1">
          <a:off x="1130300" y="9936803"/>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37937</xdr:rowOff>
    </xdr:from>
    <xdr:to>
      <xdr:col>24</xdr:col>
      <xdr:colOff>114300</xdr:colOff>
      <xdr:row>57</xdr:row>
      <xdr:rowOff>139537</xdr:rowOff>
    </xdr:to>
    <xdr:sp macro="" textlink="">
      <xdr:nvSpPr>
        <xdr:cNvPr id="140" name="楕円 139"/>
        <xdr:cNvSpPr/>
      </xdr:nvSpPr>
      <xdr:spPr>
        <a:xfrm>
          <a:off x="4584700" y="98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60814</xdr:rowOff>
    </xdr:from>
    <xdr:ext cx="534377" cy="259045"/>
    <xdr:sp macro="" textlink="">
      <xdr:nvSpPr>
        <xdr:cNvPr id="141" name="物件費該当値テキスト"/>
        <xdr:cNvSpPr txBox="1"/>
      </xdr:nvSpPr>
      <xdr:spPr>
        <a:xfrm>
          <a:off x="4686300" y="966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82667</xdr:rowOff>
    </xdr:from>
    <xdr:to>
      <xdr:col>20</xdr:col>
      <xdr:colOff>38100</xdr:colOff>
      <xdr:row>58</xdr:row>
      <xdr:rowOff>12817</xdr:rowOff>
    </xdr:to>
    <xdr:sp macro="" textlink="">
      <xdr:nvSpPr>
        <xdr:cNvPr id="142" name="楕円 141"/>
        <xdr:cNvSpPr/>
      </xdr:nvSpPr>
      <xdr:spPr>
        <a:xfrm>
          <a:off x="3746500" y="98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29344</xdr:rowOff>
    </xdr:from>
    <xdr:ext cx="534377" cy="259045"/>
    <xdr:sp macro="" textlink="">
      <xdr:nvSpPr>
        <xdr:cNvPr id="143" name="テキスト ボックス 142"/>
        <xdr:cNvSpPr txBox="1"/>
      </xdr:nvSpPr>
      <xdr:spPr>
        <a:xfrm>
          <a:off x="3530111" y="96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120866</xdr:rowOff>
    </xdr:from>
    <xdr:to>
      <xdr:col>15</xdr:col>
      <xdr:colOff>101600</xdr:colOff>
      <xdr:row>58</xdr:row>
      <xdr:rowOff>51016</xdr:rowOff>
    </xdr:to>
    <xdr:sp macro="" textlink="">
      <xdr:nvSpPr>
        <xdr:cNvPr id="144" name="楕円 143"/>
        <xdr:cNvSpPr/>
      </xdr:nvSpPr>
      <xdr:spPr>
        <a:xfrm>
          <a:off x="2857500" y="98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67543</xdr:rowOff>
    </xdr:from>
    <xdr:ext cx="534377" cy="259045"/>
    <xdr:sp macro="" textlink="">
      <xdr:nvSpPr>
        <xdr:cNvPr id="145" name="テキスト ボックス 144"/>
        <xdr:cNvSpPr txBox="1"/>
      </xdr:nvSpPr>
      <xdr:spPr>
        <a:xfrm>
          <a:off x="2641111" y="9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113353</xdr:rowOff>
    </xdr:from>
    <xdr:to>
      <xdr:col>10</xdr:col>
      <xdr:colOff>165100</xdr:colOff>
      <xdr:row>58</xdr:row>
      <xdr:rowOff>43503</xdr:rowOff>
    </xdr:to>
    <xdr:sp macro="" textlink="">
      <xdr:nvSpPr>
        <xdr:cNvPr id="146" name="楕円 145"/>
        <xdr:cNvSpPr/>
      </xdr:nvSpPr>
      <xdr:spPr>
        <a:xfrm>
          <a:off x="1968500" y="9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60030</xdr:rowOff>
    </xdr:from>
    <xdr:ext cx="534377" cy="259045"/>
    <xdr:sp macro="" textlink="">
      <xdr:nvSpPr>
        <xdr:cNvPr id="147" name="テキスト ボックス 146"/>
        <xdr:cNvSpPr txBox="1"/>
      </xdr:nvSpPr>
      <xdr:spPr>
        <a:xfrm>
          <a:off x="1752111" y="96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137432</xdr:rowOff>
    </xdr:from>
    <xdr:to>
      <xdr:col>6</xdr:col>
      <xdr:colOff>38100</xdr:colOff>
      <xdr:row>58</xdr:row>
      <xdr:rowOff>67582</xdr:rowOff>
    </xdr:to>
    <xdr:sp macro="" textlink="">
      <xdr:nvSpPr>
        <xdr:cNvPr id="148" name="楕円 147"/>
        <xdr:cNvSpPr/>
      </xdr:nvSpPr>
      <xdr:spPr>
        <a:xfrm>
          <a:off x="1079500" y="99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84109</xdr:rowOff>
    </xdr:from>
    <xdr:ext cx="534377" cy="259045"/>
    <xdr:sp macro="" textlink="">
      <xdr:nvSpPr>
        <xdr:cNvPr id="149" name="テキスト ボックス 148"/>
        <xdr:cNvSpPr txBox="1"/>
      </xdr:nvSpPr>
      <xdr:spPr>
        <a:xfrm>
          <a:off x="863111" y="96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133024</xdr:rowOff>
    </xdr:from>
    <xdr:to>
      <xdr:col>24</xdr:col>
      <xdr:colOff>63500</xdr:colOff>
      <xdr:row>76</xdr:row>
      <xdr:rowOff>153415</xdr:rowOff>
    </xdr:to>
    <xdr:cxnSp macro="">
      <xdr:nvCxnSpPr>
        <xdr:cNvPr id="176" name="直線コネクタ 175"/>
        <xdr:cNvCxnSpPr/>
      </xdr:nvCxnSpPr>
      <xdr:spPr>
        <a:xfrm flipV="1">
          <a:off x="3797300" y="13163224"/>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120407</xdr:rowOff>
    </xdr:from>
    <xdr:to>
      <xdr:col>19</xdr:col>
      <xdr:colOff>177800</xdr:colOff>
      <xdr:row>76</xdr:row>
      <xdr:rowOff>153415</xdr:rowOff>
    </xdr:to>
    <xdr:cxnSp macro="">
      <xdr:nvCxnSpPr>
        <xdr:cNvPr id="179" name="直線コネクタ 178"/>
        <xdr:cNvCxnSpPr/>
      </xdr:nvCxnSpPr>
      <xdr:spPr>
        <a:xfrm>
          <a:off x="2908300" y="13150607"/>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120407</xdr:rowOff>
    </xdr:from>
    <xdr:to>
      <xdr:col>15</xdr:col>
      <xdr:colOff>50800</xdr:colOff>
      <xdr:row>76</xdr:row>
      <xdr:rowOff>154513</xdr:rowOff>
    </xdr:to>
    <xdr:cxnSp macro="">
      <xdr:nvCxnSpPr>
        <xdr:cNvPr id="182" name="直線コネクタ 181"/>
        <xdr:cNvCxnSpPr/>
      </xdr:nvCxnSpPr>
      <xdr:spPr>
        <a:xfrm flipV="1">
          <a:off x="2019300" y="13150607"/>
          <a:ext cx="889000" cy="3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134762</xdr:rowOff>
    </xdr:from>
    <xdr:to>
      <xdr:col>10</xdr:col>
      <xdr:colOff>114300</xdr:colOff>
      <xdr:row>76</xdr:row>
      <xdr:rowOff>154513</xdr:rowOff>
    </xdr:to>
    <xdr:cxnSp macro="">
      <xdr:nvCxnSpPr>
        <xdr:cNvPr id="185" name="直線コネクタ 184"/>
        <xdr:cNvCxnSpPr/>
      </xdr:nvCxnSpPr>
      <xdr:spPr>
        <a:xfrm>
          <a:off x="1130300" y="13164962"/>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82224</xdr:rowOff>
    </xdr:from>
    <xdr:to>
      <xdr:col>24</xdr:col>
      <xdr:colOff>114300</xdr:colOff>
      <xdr:row>77</xdr:row>
      <xdr:rowOff>12374</xdr:rowOff>
    </xdr:to>
    <xdr:sp macro="" textlink="">
      <xdr:nvSpPr>
        <xdr:cNvPr id="195" name="楕円 194"/>
        <xdr:cNvSpPr/>
      </xdr:nvSpPr>
      <xdr:spPr>
        <a:xfrm>
          <a:off x="4584700" y="131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60651</xdr:rowOff>
    </xdr:from>
    <xdr:ext cx="469744" cy="259045"/>
    <xdr:sp macro="" textlink="">
      <xdr:nvSpPr>
        <xdr:cNvPr id="196" name="維持補修費該当値テキスト"/>
        <xdr:cNvSpPr txBox="1"/>
      </xdr:nvSpPr>
      <xdr:spPr>
        <a:xfrm>
          <a:off x="4686300" y="1309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102615</xdr:rowOff>
    </xdr:from>
    <xdr:to>
      <xdr:col>20</xdr:col>
      <xdr:colOff>38100</xdr:colOff>
      <xdr:row>77</xdr:row>
      <xdr:rowOff>32765</xdr:rowOff>
    </xdr:to>
    <xdr:sp macro="" textlink="">
      <xdr:nvSpPr>
        <xdr:cNvPr id="197" name="楕円 196"/>
        <xdr:cNvSpPr/>
      </xdr:nvSpPr>
      <xdr:spPr>
        <a:xfrm>
          <a:off x="3746500" y="131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23892</xdr:rowOff>
    </xdr:from>
    <xdr:ext cx="469744" cy="259045"/>
    <xdr:sp macro="" textlink="">
      <xdr:nvSpPr>
        <xdr:cNvPr id="198" name="テキスト ボックス 197"/>
        <xdr:cNvSpPr txBox="1"/>
      </xdr:nvSpPr>
      <xdr:spPr>
        <a:xfrm>
          <a:off x="3562428" y="1322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69607</xdr:rowOff>
    </xdr:from>
    <xdr:to>
      <xdr:col>15</xdr:col>
      <xdr:colOff>101600</xdr:colOff>
      <xdr:row>76</xdr:row>
      <xdr:rowOff>171207</xdr:rowOff>
    </xdr:to>
    <xdr:sp macro="" textlink="">
      <xdr:nvSpPr>
        <xdr:cNvPr id="199" name="楕円 198"/>
        <xdr:cNvSpPr/>
      </xdr:nvSpPr>
      <xdr:spPr>
        <a:xfrm>
          <a:off x="2857500" y="130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16283</xdr:rowOff>
    </xdr:from>
    <xdr:ext cx="469744" cy="259045"/>
    <xdr:sp macro="" textlink="">
      <xdr:nvSpPr>
        <xdr:cNvPr id="200" name="テキスト ボックス 199"/>
        <xdr:cNvSpPr txBox="1"/>
      </xdr:nvSpPr>
      <xdr:spPr>
        <a:xfrm>
          <a:off x="2673428" y="1287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103713</xdr:rowOff>
    </xdr:from>
    <xdr:to>
      <xdr:col>10</xdr:col>
      <xdr:colOff>165100</xdr:colOff>
      <xdr:row>77</xdr:row>
      <xdr:rowOff>33863</xdr:rowOff>
    </xdr:to>
    <xdr:sp macro="" textlink="">
      <xdr:nvSpPr>
        <xdr:cNvPr id="201" name="楕円 200"/>
        <xdr:cNvSpPr/>
      </xdr:nvSpPr>
      <xdr:spPr>
        <a:xfrm>
          <a:off x="1968500" y="131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50390</xdr:rowOff>
    </xdr:from>
    <xdr:ext cx="469744" cy="259045"/>
    <xdr:sp macro="" textlink="">
      <xdr:nvSpPr>
        <xdr:cNvPr id="202" name="テキスト ボックス 201"/>
        <xdr:cNvSpPr txBox="1"/>
      </xdr:nvSpPr>
      <xdr:spPr>
        <a:xfrm>
          <a:off x="1784428" y="1290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83962</xdr:rowOff>
    </xdr:from>
    <xdr:to>
      <xdr:col>6</xdr:col>
      <xdr:colOff>38100</xdr:colOff>
      <xdr:row>77</xdr:row>
      <xdr:rowOff>14112</xdr:rowOff>
    </xdr:to>
    <xdr:sp macro="" textlink="">
      <xdr:nvSpPr>
        <xdr:cNvPr id="203" name="楕円 202"/>
        <xdr:cNvSpPr/>
      </xdr:nvSpPr>
      <xdr:spPr>
        <a:xfrm>
          <a:off x="10795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30639</xdr:rowOff>
    </xdr:from>
    <xdr:ext cx="469744" cy="259045"/>
    <xdr:sp macro="" textlink="">
      <xdr:nvSpPr>
        <xdr:cNvPr id="204" name="テキスト ボックス 203"/>
        <xdr:cNvSpPr txBox="1"/>
      </xdr:nvSpPr>
      <xdr:spPr>
        <a:xfrm>
          <a:off x="895428" y="128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104972</xdr:rowOff>
    </xdr:from>
    <xdr:to>
      <xdr:col>24</xdr:col>
      <xdr:colOff>63500</xdr:colOff>
      <xdr:row>94</xdr:row>
      <xdr:rowOff>67348</xdr:rowOff>
    </xdr:to>
    <xdr:cxnSp macro="">
      <xdr:nvCxnSpPr>
        <xdr:cNvPr id="234" name="直線コネクタ 233"/>
        <xdr:cNvCxnSpPr/>
      </xdr:nvCxnSpPr>
      <xdr:spPr>
        <a:xfrm flipV="1">
          <a:off x="3797300" y="16049822"/>
          <a:ext cx="838200" cy="1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67348</xdr:rowOff>
    </xdr:from>
    <xdr:to>
      <xdr:col>19</xdr:col>
      <xdr:colOff>177800</xdr:colOff>
      <xdr:row>94</xdr:row>
      <xdr:rowOff>157359</xdr:rowOff>
    </xdr:to>
    <xdr:cxnSp macro="">
      <xdr:nvCxnSpPr>
        <xdr:cNvPr id="237" name="直線コネクタ 236"/>
        <xdr:cNvCxnSpPr/>
      </xdr:nvCxnSpPr>
      <xdr:spPr>
        <a:xfrm flipV="1">
          <a:off x="2908300" y="16183648"/>
          <a:ext cx="889000" cy="9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113849</xdr:rowOff>
    </xdr:from>
    <xdr:to>
      <xdr:col>15</xdr:col>
      <xdr:colOff>50800</xdr:colOff>
      <xdr:row>94</xdr:row>
      <xdr:rowOff>157359</xdr:rowOff>
    </xdr:to>
    <xdr:cxnSp macro="">
      <xdr:nvCxnSpPr>
        <xdr:cNvPr id="240" name="直線コネクタ 239"/>
        <xdr:cNvCxnSpPr/>
      </xdr:nvCxnSpPr>
      <xdr:spPr>
        <a:xfrm>
          <a:off x="2019300" y="16230149"/>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113849</xdr:rowOff>
    </xdr:from>
    <xdr:to>
      <xdr:col>10</xdr:col>
      <xdr:colOff>114300</xdr:colOff>
      <xdr:row>95</xdr:row>
      <xdr:rowOff>1454</xdr:rowOff>
    </xdr:to>
    <xdr:cxnSp macro="">
      <xdr:nvCxnSpPr>
        <xdr:cNvPr id="243" name="直線コネクタ 242"/>
        <xdr:cNvCxnSpPr/>
      </xdr:nvCxnSpPr>
      <xdr:spPr>
        <a:xfrm flipV="1">
          <a:off x="1130300" y="16230149"/>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54172</xdr:rowOff>
    </xdr:from>
    <xdr:to>
      <xdr:col>24</xdr:col>
      <xdr:colOff>114300</xdr:colOff>
      <xdr:row>93</xdr:row>
      <xdr:rowOff>155772</xdr:rowOff>
    </xdr:to>
    <xdr:sp macro="" textlink="">
      <xdr:nvSpPr>
        <xdr:cNvPr id="253" name="楕円 252"/>
        <xdr:cNvSpPr/>
      </xdr:nvSpPr>
      <xdr:spPr>
        <a:xfrm>
          <a:off x="4584700" y="159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77049</xdr:rowOff>
    </xdr:from>
    <xdr:ext cx="599010" cy="259045"/>
    <xdr:sp macro="" textlink="">
      <xdr:nvSpPr>
        <xdr:cNvPr id="254" name="扶助費該当値テキスト"/>
        <xdr:cNvSpPr txBox="1"/>
      </xdr:nvSpPr>
      <xdr:spPr>
        <a:xfrm>
          <a:off x="4686300" y="158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16548</xdr:rowOff>
    </xdr:from>
    <xdr:to>
      <xdr:col>20</xdr:col>
      <xdr:colOff>38100</xdr:colOff>
      <xdr:row>94</xdr:row>
      <xdr:rowOff>118148</xdr:rowOff>
    </xdr:to>
    <xdr:sp macro="" textlink="">
      <xdr:nvSpPr>
        <xdr:cNvPr id="255" name="楕円 254"/>
        <xdr:cNvSpPr/>
      </xdr:nvSpPr>
      <xdr:spPr>
        <a:xfrm>
          <a:off x="3746500" y="161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134675</xdr:rowOff>
    </xdr:from>
    <xdr:ext cx="599010" cy="259045"/>
    <xdr:sp macro="" textlink="">
      <xdr:nvSpPr>
        <xdr:cNvPr id="256" name="テキスト ボックス 255"/>
        <xdr:cNvSpPr txBox="1"/>
      </xdr:nvSpPr>
      <xdr:spPr>
        <a:xfrm>
          <a:off x="3497795" y="1590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106559</xdr:rowOff>
    </xdr:from>
    <xdr:to>
      <xdr:col>15</xdr:col>
      <xdr:colOff>101600</xdr:colOff>
      <xdr:row>95</xdr:row>
      <xdr:rowOff>36709</xdr:rowOff>
    </xdr:to>
    <xdr:sp macro="" textlink="">
      <xdr:nvSpPr>
        <xdr:cNvPr id="257" name="楕円 256"/>
        <xdr:cNvSpPr/>
      </xdr:nvSpPr>
      <xdr:spPr>
        <a:xfrm>
          <a:off x="2857500" y="162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53236</xdr:rowOff>
    </xdr:from>
    <xdr:ext cx="599010" cy="259045"/>
    <xdr:sp macro="" textlink="">
      <xdr:nvSpPr>
        <xdr:cNvPr id="258" name="テキスト ボックス 257"/>
        <xdr:cNvSpPr txBox="1"/>
      </xdr:nvSpPr>
      <xdr:spPr>
        <a:xfrm>
          <a:off x="2608795" y="159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63049</xdr:rowOff>
    </xdr:from>
    <xdr:to>
      <xdr:col>10</xdr:col>
      <xdr:colOff>165100</xdr:colOff>
      <xdr:row>94</xdr:row>
      <xdr:rowOff>164649</xdr:rowOff>
    </xdr:to>
    <xdr:sp macro="" textlink="">
      <xdr:nvSpPr>
        <xdr:cNvPr id="259" name="楕円 258"/>
        <xdr:cNvSpPr/>
      </xdr:nvSpPr>
      <xdr:spPr>
        <a:xfrm>
          <a:off x="1968500" y="161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9726</xdr:rowOff>
    </xdr:from>
    <xdr:ext cx="599010" cy="259045"/>
    <xdr:sp macro="" textlink="">
      <xdr:nvSpPr>
        <xdr:cNvPr id="260" name="テキスト ボックス 259"/>
        <xdr:cNvSpPr txBox="1"/>
      </xdr:nvSpPr>
      <xdr:spPr>
        <a:xfrm>
          <a:off x="1719795" y="1595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122104</xdr:rowOff>
    </xdr:from>
    <xdr:to>
      <xdr:col>6</xdr:col>
      <xdr:colOff>38100</xdr:colOff>
      <xdr:row>95</xdr:row>
      <xdr:rowOff>52254</xdr:rowOff>
    </xdr:to>
    <xdr:sp macro="" textlink="">
      <xdr:nvSpPr>
        <xdr:cNvPr id="261" name="楕円 260"/>
        <xdr:cNvSpPr/>
      </xdr:nvSpPr>
      <xdr:spPr>
        <a:xfrm>
          <a:off x="1079500" y="162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68781</xdr:rowOff>
    </xdr:from>
    <xdr:ext cx="599010" cy="259045"/>
    <xdr:sp macro="" textlink="">
      <xdr:nvSpPr>
        <xdr:cNvPr id="262" name="テキスト ボックス 261"/>
        <xdr:cNvSpPr txBox="1"/>
      </xdr:nvSpPr>
      <xdr:spPr>
        <a:xfrm>
          <a:off x="830795" y="1601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54688</xdr:rowOff>
    </xdr:from>
    <xdr:to>
      <xdr:col>55</xdr:col>
      <xdr:colOff>0</xdr:colOff>
      <xdr:row>38</xdr:row>
      <xdr:rowOff>29570</xdr:rowOff>
    </xdr:to>
    <xdr:cxnSp macro="">
      <xdr:nvCxnSpPr>
        <xdr:cNvPr id="289" name="直線コネクタ 288"/>
        <xdr:cNvCxnSpPr/>
      </xdr:nvCxnSpPr>
      <xdr:spPr>
        <a:xfrm flipV="1">
          <a:off x="9639300" y="6055438"/>
          <a:ext cx="838200" cy="48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29570</xdr:rowOff>
    </xdr:from>
    <xdr:to>
      <xdr:col>50</xdr:col>
      <xdr:colOff>114300</xdr:colOff>
      <xdr:row>38</xdr:row>
      <xdr:rowOff>30283</xdr:rowOff>
    </xdr:to>
    <xdr:cxnSp macro="">
      <xdr:nvCxnSpPr>
        <xdr:cNvPr id="292" name="直線コネクタ 291"/>
        <xdr:cNvCxnSpPr/>
      </xdr:nvCxnSpPr>
      <xdr:spPr>
        <a:xfrm flipV="1">
          <a:off x="8750300" y="6544670"/>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4" name="テキスト ボックス 293"/>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30283</xdr:rowOff>
    </xdr:from>
    <xdr:to>
      <xdr:col>45</xdr:col>
      <xdr:colOff>177800</xdr:colOff>
      <xdr:row>38</xdr:row>
      <xdr:rowOff>42623</xdr:rowOff>
    </xdr:to>
    <xdr:cxnSp macro="">
      <xdr:nvCxnSpPr>
        <xdr:cNvPr id="295" name="直線コネクタ 294"/>
        <xdr:cNvCxnSpPr/>
      </xdr:nvCxnSpPr>
      <xdr:spPr>
        <a:xfrm flipV="1">
          <a:off x="7861300" y="6545383"/>
          <a:ext cx="8890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42623</xdr:rowOff>
    </xdr:from>
    <xdr:to>
      <xdr:col>41</xdr:col>
      <xdr:colOff>50800</xdr:colOff>
      <xdr:row>38</xdr:row>
      <xdr:rowOff>50258</xdr:rowOff>
    </xdr:to>
    <xdr:cxnSp macro="">
      <xdr:nvCxnSpPr>
        <xdr:cNvPr id="298" name="直線コネクタ 297"/>
        <xdr:cNvCxnSpPr/>
      </xdr:nvCxnSpPr>
      <xdr:spPr>
        <a:xfrm flipV="1">
          <a:off x="6972300" y="6557723"/>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3888</xdr:rowOff>
    </xdr:from>
    <xdr:to>
      <xdr:col>55</xdr:col>
      <xdr:colOff>50800</xdr:colOff>
      <xdr:row>35</xdr:row>
      <xdr:rowOff>105488</xdr:rowOff>
    </xdr:to>
    <xdr:sp macro="" textlink="">
      <xdr:nvSpPr>
        <xdr:cNvPr id="308" name="楕円 307"/>
        <xdr:cNvSpPr/>
      </xdr:nvSpPr>
      <xdr:spPr>
        <a:xfrm>
          <a:off x="10426700" y="600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134715</xdr:rowOff>
    </xdr:from>
    <xdr:ext cx="599010" cy="259045"/>
    <xdr:sp macro="" textlink="">
      <xdr:nvSpPr>
        <xdr:cNvPr id="309" name="補助費等該当値テキスト"/>
        <xdr:cNvSpPr txBox="1"/>
      </xdr:nvSpPr>
      <xdr:spPr>
        <a:xfrm>
          <a:off x="10528300" y="579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150220</xdr:rowOff>
    </xdr:from>
    <xdr:to>
      <xdr:col>50</xdr:col>
      <xdr:colOff>165100</xdr:colOff>
      <xdr:row>38</xdr:row>
      <xdr:rowOff>80370</xdr:rowOff>
    </xdr:to>
    <xdr:sp macro="" textlink="">
      <xdr:nvSpPr>
        <xdr:cNvPr id="310" name="楕円 309"/>
        <xdr:cNvSpPr/>
      </xdr:nvSpPr>
      <xdr:spPr>
        <a:xfrm>
          <a:off x="9588500" y="64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96897</xdr:rowOff>
    </xdr:from>
    <xdr:ext cx="534377" cy="259045"/>
    <xdr:sp macro="" textlink="">
      <xdr:nvSpPr>
        <xdr:cNvPr id="311" name="テキスト ボックス 310"/>
        <xdr:cNvSpPr txBox="1"/>
      </xdr:nvSpPr>
      <xdr:spPr>
        <a:xfrm>
          <a:off x="9372111" y="62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150933</xdr:rowOff>
    </xdr:from>
    <xdr:to>
      <xdr:col>46</xdr:col>
      <xdr:colOff>38100</xdr:colOff>
      <xdr:row>38</xdr:row>
      <xdr:rowOff>81083</xdr:rowOff>
    </xdr:to>
    <xdr:sp macro="" textlink="">
      <xdr:nvSpPr>
        <xdr:cNvPr id="312" name="楕円 311"/>
        <xdr:cNvSpPr/>
      </xdr:nvSpPr>
      <xdr:spPr>
        <a:xfrm>
          <a:off x="8699500" y="64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97610</xdr:rowOff>
    </xdr:from>
    <xdr:ext cx="534377" cy="259045"/>
    <xdr:sp macro="" textlink="">
      <xdr:nvSpPr>
        <xdr:cNvPr id="313" name="テキスト ボックス 312"/>
        <xdr:cNvSpPr txBox="1"/>
      </xdr:nvSpPr>
      <xdr:spPr>
        <a:xfrm>
          <a:off x="8483111" y="626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163273</xdr:rowOff>
    </xdr:from>
    <xdr:to>
      <xdr:col>41</xdr:col>
      <xdr:colOff>101600</xdr:colOff>
      <xdr:row>38</xdr:row>
      <xdr:rowOff>93423</xdr:rowOff>
    </xdr:to>
    <xdr:sp macro="" textlink="">
      <xdr:nvSpPr>
        <xdr:cNvPr id="314" name="楕円 313"/>
        <xdr:cNvSpPr/>
      </xdr:nvSpPr>
      <xdr:spPr>
        <a:xfrm>
          <a:off x="7810500" y="65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109950</xdr:rowOff>
    </xdr:from>
    <xdr:ext cx="534377" cy="259045"/>
    <xdr:sp macro="" textlink="">
      <xdr:nvSpPr>
        <xdr:cNvPr id="315" name="テキスト ボックス 314"/>
        <xdr:cNvSpPr txBox="1"/>
      </xdr:nvSpPr>
      <xdr:spPr>
        <a:xfrm>
          <a:off x="7594111" y="62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170908</xdr:rowOff>
    </xdr:from>
    <xdr:to>
      <xdr:col>36</xdr:col>
      <xdr:colOff>165100</xdr:colOff>
      <xdr:row>38</xdr:row>
      <xdr:rowOff>101058</xdr:rowOff>
    </xdr:to>
    <xdr:sp macro="" textlink="">
      <xdr:nvSpPr>
        <xdr:cNvPr id="316" name="楕円 315"/>
        <xdr:cNvSpPr/>
      </xdr:nvSpPr>
      <xdr:spPr>
        <a:xfrm>
          <a:off x="6921500" y="65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117585</xdr:rowOff>
    </xdr:from>
    <xdr:ext cx="534377" cy="259045"/>
    <xdr:sp macro="" textlink="">
      <xdr:nvSpPr>
        <xdr:cNvPr id="317" name="テキスト ボックス 316"/>
        <xdr:cNvSpPr txBox="1"/>
      </xdr:nvSpPr>
      <xdr:spPr>
        <a:xfrm>
          <a:off x="6705111" y="628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162918</xdr:rowOff>
    </xdr:from>
    <xdr:to>
      <xdr:col>55</xdr:col>
      <xdr:colOff>0</xdr:colOff>
      <xdr:row>58</xdr:row>
      <xdr:rowOff>29896</xdr:rowOff>
    </xdr:to>
    <xdr:cxnSp macro="">
      <xdr:nvCxnSpPr>
        <xdr:cNvPr id="346" name="直線コネクタ 345"/>
        <xdr:cNvCxnSpPr/>
      </xdr:nvCxnSpPr>
      <xdr:spPr>
        <a:xfrm>
          <a:off x="9639300" y="9935568"/>
          <a:ext cx="8382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162918</xdr:rowOff>
    </xdr:from>
    <xdr:to>
      <xdr:col>50</xdr:col>
      <xdr:colOff>114300</xdr:colOff>
      <xdr:row>58</xdr:row>
      <xdr:rowOff>18359</xdr:rowOff>
    </xdr:to>
    <xdr:cxnSp macro="">
      <xdr:nvCxnSpPr>
        <xdr:cNvPr id="349" name="直線コネクタ 348"/>
        <xdr:cNvCxnSpPr/>
      </xdr:nvCxnSpPr>
      <xdr:spPr>
        <a:xfrm flipV="1">
          <a:off x="8750300" y="9935568"/>
          <a:ext cx="8890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15670</xdr:rowOff>
    </xdr:from>
    <xdr:to>
      <xdr:col>45</xdr:col>
      <xdr:colOff>177800</xdr:colOff>
      <xdr:row>58</xdr:row>
      <xdr:rowOff>18359</xdr:rowOff>
    </xdr:to>
    <xdr:cxnSp macro="">
      <xdr:nvCxnSpPr>
        <xdr:cNvPr id="352" name="直線コネクタ 351"/>
        <xdr:cNvCxnSpPr/>
      </xdr:nvCxnSpPr>
      <xdr:spPr>
        <a:xfrm>
          <a:off x="7861300" y="9959770"/>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118318</xdr:rowOff>
    </xdr:from>
    <xdr:to>
      <xdr:col>41</xdr:col>
      <xdr:colOff>50800</xdr:colOff>
      <xdr:row>58</xdr:row>
      <xdr:rowOff>15670</xdr:rowOff>
    </xdr:to>
    <xdr:cxnSp macro="">
      <xdr:nvCxnSpPr>
        <xdr:cNvPr id="355" name="直線コネクタ 354"/>
        <xdr:cNvCxnSpPr/>
      </xdr:nvCxnSpPr>
      <xdr:spPr>
        <a:xfrm>
          <a:off x="6972300" y="9890968"/>
          <a:ext cx="889000" cy="6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150546</xdr:rowOff>
    </xdr:from>
    <xdr:to>
      <xdr:col>55</xdr:col>
      <xdr:colOff>50800</xdr:colOff>
      <xdr:row>58</xdr:row>
      <xdr:rowOff>80696</xdr:rowOff>
    </xdr:to>
    <xdr:sp macro="" textlink="">
      <xdr:nvSpPr>
        <xdr:cNvPr id="365" name="楕円 364"/>
        <xdr:cNvSpPr/>
      </xdr:nvSpPr>
      <xdr:spPr>
        <a:xfrm>
          <a:off x="10426700" y="99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65473</xdr:rowOff>
    </xdr:from>
    <xdr:ext cx="534377" cy="259045"/>
    <xdr:sp macro="" textlink="">
      <xdr:nvSpPr>
        <xdr:cNvPr id="366" name="普通建設事業費該当値テキスト"/>
        <xdr:cNvSpPr txBox="1"/>
      </xdr:nvSpPr>
      <xdr:spPr>
        <a:xfrm>
          <a:off x="10528300" y="98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112118</xdr:rowOff>
    </xdr:from>
    <xdr:to>
      <xdr:col>50</xdr:col>
      <xdr:colOff>165100</xdr:colOff>
      <xdr:row>58</xdr:row>
      <xdr:rowOff>42268</xdr:rowOff>
    </xdr:to>
    <xdr:sp macro="" textlink="">
      <xdr:nvSpPr>
        <xdr:cNvPr id="367" name="楕円 366"/>
        <xdr:cNvSpPr/>
      </xdr:nvSpPr>
      <xdr:spPr>
        <a:xfrm>
          <a:off x="9588500" y="988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33395</xdr:rowOff>
    </xdr:from>
    <xdr:ext cx="534377" cy="259045"/>
    <xdr:sp macro="" textlink="">
      <xdr:nvSpPr>
        <xdr:cNvPr id="368" name="テキスト ボックス 367"/>
        <xdr:cNvSpPr txBox="1"/>
      </xdr:nvSpPr>
      <xdr:spPr>
        <a:xfrm>
          <a:off x="9372111" y="99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139009</xdr:rowOff>
    </xdr:from>
    <xdr:to>
      <xdr:col>46</xdr:col>
      <xdr:colOff>38100</xdr:colOff>
      <xdr:row>58</xdr:row>
      <xdr:rowOff>69159</xdr:rowOff>
    </xdr:to>
    <xdr:sp macro="" textlink="">
      <xdr:nvSpPr>
        <xdr:cNvPr id="369" name="楕円 368"/>
        <xdr:cNvSpPr/>
      </xdr:nvSpPr>
      <xdr:spPr>
        <a:xfrm>
          <a:off x="8699500" y="99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60286</xdr:rowOff>
    </xdr:from>
    <xdr:ext cx="534377" cy="259045"/>
    <xdr:sp macro="" textlink="">
      <xdr:nvSpPr>
        <xdr:cNvPr id="370" name="テキスト ボックス 369"/>
        <xdr:cNvSpPr txBox="1"/>
      </xdr:nvSpPr>
      <xdr:spPr>
        <a:xfrm>
          <a:off x="8483111" y="1000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136320</xdr:rowOff>
    </xdr:from>
    <xdr:to>
      <xdr:col>41</xdr:col>
      <xdr:colOff>101600</xdr:colOff>
      <xdr:row>58</xdr:row>
      <xdr:rowOff>66470</xdr:rowOff>
    </xdr:to>
    <xdr:sp macro="" textlink="">
      <xdr:nvSpPr>
        <xdr:cNvPr id="371" name="楕円 370"/>
        <xdr:cNvSpPr/>
      </xdr:nvSpPr>
      <xdr:spPr>
        <a:xfrm>
          <a:off x="7810500" y="99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57597</xdr:rowOff>
    </xdr:from>
    <xdr:ext cx="534377" cy="259045"/>
    <xdr:sp macro="" textlink="">
      <xdr:nvSpPr>
        <xdr:cNvPr id="372" name="テキスト ボックス 371"/>
        <xdr:cNvSpPr txBox="1"/>
      </xdr:nvSpPr>
      <xdr:spPr>
        <a:xfrm>
          <a:off x="7594111" y="1000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67518</xdr:rowOff>
    </xdr:from>
    <xdr:to>
      <xdr:col>36</xdr:col>
      <xdr:colOff>165100</xdr:colOff>
      <xdr:row>57</xdr:row>
      <xdr:rowOff>169118</xdr:rowOff>
    </xdr:to>
    <xdr:sp macro="" textlink="">
      <xdr:nvSpPr>
        <xdr:cNvPr id="373" name="楕円 372"/>
        <xdr:cNvSpPr/>
      </xdr:nvSpPr>
      <xdr:spPr>
        <a:xfrm>
          <a:off x="6921500" y="984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160245</xdr:rowOff>
    </xdr:from>
    <xdr:ext cx="534377" cy="259045"/>
    <xdr:sp macro="" textlink="">
      <xdr:nvSpPr>
        <xdr:cNvPr id="374" name="テキスト ボックス 373"/>
        <xdr:cNvSpPr txBox="1"/>
      </xdr:nvSpPr>
      <xdr:spPr>
        <a:xfrm>
          <a:off x="6705111" y="993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70845</xdr:rowOff>
    </xdr:from>
    <xdr:to>
      <xdr:col>55</xdr:col>
      <xdr:colOff>0</xdr:colOff>
      <xdr:row>78</xdr:row>
      <xdr:rowOff>80172</xdr:rowOff>
    </xdr:to>
    <xdr:cxnSp macro="">
      <xdr:nvCxnSpPr>
        <xdr:cNvPr id="401" name="直線コネクタ 400"/>
        <xdr:cNvCxnSpPr/>
      </xdr:nvCxnSpPr>
      <xdr:spPr>
        <a:xfrm flipV="1">
          <a:off x="9639300" y="13443945"/>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2"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69611</xdr:rowOff>
    </xdr:from>
    <xdr:to>
      <xdr:col>50</xdr:col>
      <xdr:colOff>114300</xdr:colOff>
      <xdr:row>78</xdr:row>
      <xdr:rowOff>80172</xdr:rowOff>
    </xdr:to>
    <xdr:cxnSp macro="">
      <xdr:nvCxnSpPr>
        <xdr:cNvPr id="404" name="直線コネクタ 403"/>
        <xdr:cNvCxnSpPr/>
      </xdr:nvCxnSpPr>
      <xdr:spPr>
        <a:xfrm>
          <a:off x="8750300" y="13442711"/>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78023</xdr:rowOff>
    </xdr:from>
    <xdr:to>
      <xdr:col>45</xdr:col>
      <xdr:colOff>177800</xdr:colOff>
      <xdr:row>78</xdr:row>
      <xdr:rowOff>69611</xdr:rowOff>
    </xdr:to>
    <xdr:cxnSp macro="">
      <xdr:nvCxnSpPr>
        <xdr:cNvPr id="407" name="直線コネクタ 406"/>
        <xdr:cNvCxnSpPr/>
      </xdr:nvCxnSpPr>
      <xdr:spPr>
        <a:xfrm>
          <a:off x="7861300" y="13279673"/>
          <a:ext cx="889000" cy="1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36052</xdr:rowOff>
    </xdr:from>
    <xdr:to>
      <xdr:col>41</xdr:col>
      <xdr:colOff>50800</xdr:colOff>
      <xdr:row>77</xdr:row>
      <xdr:rowOff>78023</xdr:rowOff>
    </xdr:to>
    <xdr:cxnSp macro="">
      <xdr:nvCxnSpPr>
        <xdr:cNvPr id="410" name="直線コネクタ 409"/>
        <xdr:cNvCxnSpPr/>
      </xdr:nvCxnSpPr>
      <xdr:spPr>
        <a:xfrm>
          <a:off x="6972300" y="13237702"/>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4" name="テキスト ボックス 413"/>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20045</xdr:rowOff>
    </xdr:from>
    <xdr:to>
      <xdr:col>55</xdr:col>
      <xdr:colOff>50800</xdr:colOff>
      <xdr:row>78</xdr:row>
      <xdr:rowOff>121645</xdr:rowOff>
    </xdr:to>
    <xdr:sp macro="" textlink="">
      <xdr:nvSpPr>
        <xdr:cNvPr id="420" name="楕円 419"/>
        <xdr:cNvSpPr/>
      </xdr:nvSpPr>
      <xdr:spPr>
        <a:xfrm>
          <a:off x="10426700" y="133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106422</xdr:rowOff>
    </xdr:from>
    <xdr:ext cx="469744" cy="259045"/>
    <xdr:sp macro="" textlink="">
      <xdr:nvSpPr>
        <xdr:cNvPr id="421" name="普通建設事業費 （ うち新規整備　）該当値テキスト"/>
        <xdr:cNvSpPr txBox="1"/>
      </xdr:nvSpPr>
      <xdr:spPr>
        <a:xfrm>
          <a:off x="10528300" y="133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29372</xdr:rowOff>
    </xdr:from>
    <xdr:to>
      <xdr:col>50</xdr:col>
      <xdr:colOff>165100</xdr:colOff>
      <xdr:row>78</xdr:row>
      <xdr:rowOff>130972</xdr:rowOff>
    </xdr:to>
    <xdr:sp macro="" textlink="">
      <xdr:nvSpPr>
        <xdr:cNvPr id="422" name="楕円 421"/>
        <xdr:cNvSpPr/>
      </xdr:nvSpPr>
      <xdr:spPr>
        <a:xfrm>
          <a:off x="9588500" y="134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122099</xdr:rowOff>
    </xdr:from>
    <xdr:ext cx="469744" cy="259045"/>
    <xdr:sp macro="" textlink="">
      <xdr:nvSpPr>
        <xdr:cNvPr id="423" name="テキスト ボックス 422"/>
        <xdr:cNvSpPr txBox="1"/>
      </xdr:nvSpPr>
      <xdr:spPr>
        <a:xfrm>
          <a:off x="9404428" y="1349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18811</xdr:rowOff>
    </xdr:from>
    <xdr:to>
      <xdr:col>46</xdr:col>
      <xdr:colOff>38100</xdr:colOff>
      <xdr:row>78</xdr:row>
      <xdr:rowOff>120411</xdr:rowOff>
    </xdr:to>
    <xdr:sp macro="" textlink="">
      <xdr:nvSpPr>
        <xdr:cNvPr id="424" name="楕円 423"/>
        <xdr:cNvSpPr/>
      </xdr:nvSpPr>
      <xdr:spPr>
        <a:xfrm>
          <a:off x="86995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111538</xdr:rowOff>
    </xdr:from>
    <xdr:ext cx="469744" cy="259045"/>
    <xdr:sp macro="" textlink="">
      <xdr:nvSpPr>
        <xdr:cNvPr id="425" name="テキスト ボックス 424"/>
        <xdr:cNvSpPr txBox="1"/>
      </xdr:nvSpPr>
      <xdr:spPr>
        <a:xfrm>
          <a:off x="8515428" y="134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27223</xdr:rowOff>
    </xdr:from>
    <xdr:to>
      <xdr:col>41</xdr:col>
      <xdr:colOff>101600</xdr:colOff>
      <xdr:row>77</xdr:row>
      <xdr:rowOff>128823</xdr:rowOff>
    </xdr:to>
    <xdr:sp macro="" textlink="">
      <xdr:nvSpPr>
        <xdr:cNvPr id="426" name="楕円 425"/>
        <xdr:cNvSpPr/>
      </xdr:nvSpPr>
      <xdr:spPr>
        <a:xfrm>
          <a:off x="7810500" y="132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119950</xdr:rowOff>
    </xdr:from>
    <xdr:ext cx="469744" cy="259045"/>
    <xdr:sp macro="" textlink="">
      <xdr:nvSpPr>
        <xdr:cNvPr id="427" name="テキスト ボックス 426"/>
        <xdr:cNvSpPr txBox="1"/>
      </xdr:nvSpPr>
      <xdr:spPr>
        <a:xfrm>
          <a:off x="7626428" y="1332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156702</xdr:rowOff>
    </xdr:from>
    <xdr:to>
      <xdr:col>36</xdr:col>
      <xdr:colOff>165100</xdr:colOff>
      <xdr:row>77</xdr:row>
      <xdr:rowOff>86852</xdr:rowOff>
    </xdr:to>
    <xdr:sp macro="" textlink="">
      <xdr:nvSpPr>
        <xdr:cNvPr id="428" name="楕円 427"/>
        <xdr:cNvSpPr/>
      </xdr:nvSpPr>
      <xdr:spPr>
        <a:xfrm>
          <a:off x="6921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77979</xdr:rowOff>
    </xdr:from>
    <xdr:ext cx="469744" cy="259045"/>
    <xdr:sp macro="" textlink="">
      <xdr:nvSpPr>
        <xdr:cNvPr id="429" name="テキスト ボックス 428"/>
        <xdr:cNvSpPr txBox="1"/>
      </xdr:nvSpPr>
      <xdr:spPr>
        <a:xfrm>
          <a:off x="6737428" y="1327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4891</xdr:rowOff>
    </xdr:from>
    <xdr:to>
      <xdr:col>55</xdr:col>
      <xdr:colOff>0</xdr:colOff>
      <xdr:row>98</xdr:row>
      <xdr:rowOff>37108</xdr:rowOff>
    </xdr:to>
    <xdr:cxnSp macro="">
      <xdr:nvCxnSpPr>
        <xdr:cNvPr id="460" name="直線コネクタ 459"/>
        <xdr:cNvCxnSpPr/>
      </xdr:nvCxnSpPr>
      <xdr:spPr>
        <a:xfrm flipV="1">
          <a:off x="9639300" y="16806991"/>
          <a:ext cx="8382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37108</xdr:rowOff>
    </xdr:from>
    <xdr:to>
      <xdr:col>50</xdr:col>
      <xdr:colOff>114300</xdr:colOff>
      <xdr:row>98</xdr:row>
      <xdr:rowOff>53502</xdr:rowOff>
    </xdr:to>
    <xdr:cxnSp macro="">
      <xdr:nvCxnSpPr>
        <xdr:cNvPr id="463" name="直線コネクタ 462"/>
        <xdr:cNvCxnSpPr/>
      </xdr:nvCxnSpPr>
      <xdr:spPr>
        <a:xfrm flipV="1">
          <a:off x="8750300" y="16839208"/>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53502</xdr:rowOff>
    </xdr:from>
    <xdr:to>
      <xdr:col>45</xdr:col>
      <xdr:colOff>177800</xdr:colOff>
      <xdr:row>98</xdr:row>
      <xdr:rowOff>107206</xdr:rowOff>
    </xdr:to>
    <xdr:cxnSp macro="">
      <xdr:nvCxnSpPr>
        <xdr:cNvPr id="466" name="直線コネクタ 465"/>
        <xdr:cNvCxnSpPr/>
      </xdr:nvCxnSpPr>
      <xdr:spPr>
        <a:xfrm flipV="1">
          <a:off x="7861300" y="16855602"/>
          <a:ext cx="889000" cy="5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162789</xdr:rowOff>
    </xdr:from>
    <xdr:to>
      <xdr:col>41</xdr:col>
      <xdr:colOff>50800</xdr:colOff>
      <xdr:row>98</xdr:row>
      <xdr:rowOff>107206</xdr:rowOff>
    </xdr:to>
    <xdr:cxnSp macro="">
      <xdr:nvCxnSpPr>
        <xdr:cNvPr id="469" name="直線コネクタ 468"/>
        <xdr:cNvCxnSpPr/>
      </xdr:nvCxnSpPr>
      <xdr:spPr>
        <a:xfrm>
          <a:off x="6972300" y="16793439"/>
          <a:ext cx="889000" cy="1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125541</xdr:rowOff>
    </xdr:from>
    <xdr:to>
      <xdr:col>55</xdr:col>
      <xdr:colOff>50800</xdr:colOff>
      <xdr:row>98</xdr:row>
      <xdr:rowOff>55691</xdr:rowOff>
    </xdr:to>
    <xdr:sp macro="" textlink="">
      <xdr:nvSpPr>
        <xdr:cNvPr id="479" name="楕円 478"/>
        <xdr:cNvSpPr/>
      </xdr:nvSpPr>
      <xdr:spPr>
        <a:xfrm>
          <a:off x="10426700" y="167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40468</xdr:rowOff>
    </xdr:from>
    <xdr:ext cx="534377" cy="259045"/>
    <xdr:sp macro="" textlink="">
      <xdr:nvSpPr>
        <xdr:cNvPr id="480" name="普通建設事業費 （ うち更新整備　）該当値テキスト"/>
        <xdr:cNvSpPr txBox="1"/>
      </xdr:nvSpPr>
      <xdr:spPr>
        <a:xfrm>
          <a:off x="10528300" y="166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157758</xdr:rowOff>
    </xdr:from>
    <xdr:to>
      <xdr:col>50</xdr:col>
      <xdr:colOff>165100</xdr:colOff>
      <xdr:row>98</xdr:row>
      <xdr:rowOff>87908</xdr:rowOff>
    </xdr:to>
    <xdr:sp macro="" textlink="">
      <xdr:nvSpPr>
        <xdr:cNvPr id="481" name="楕円 480"/>
        <xdr:cNvSpPr/>
      </xdr:nvSpPr>
      <xdr:spPr>
        <a:xfrm>
          <a:off x="9588500" y="167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79035</xdr:rowOff>
    </xdr:from>
    <xdr:ext cx="534377" cy="259045"/>
    <xdr:sp macro="" textlink="">
      <xdr:nvSpPr>
        <xdr:cNvPr id="482" name="テキスト ボックス 481"/>
        <xdr:cNvSpPr txBox="1"/>
      </xdr:nvSpPr>
      <xdr:spPr>
        <a:xfrm>
          <a:off x="9372111" y="1688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2702</xdr:rowOff>
    </xdr:from>
    <xdr:to>
      <xdr:col>46</xdr:col>
      <xdr:colOff>38100</xdr:colOff>
      <xdr:row>98</xdr:row>
      <xdr:rowOff>104302</xdr:rowOff>
    </xdr:to>
    <xdr:sp macro="" textlink="">
      <xdr:nvSpPr>
        <xdr:cNvPr id="483" name="楕円 482"/>
        <xdr:cNvSpPr/>
      </xdr:nvSpPr>
      <xdr:spPr>
        <a:xfrm>
          <a:off x="8699500" y="168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95429</xdr:rowOff>
    </xdr:from>
    <xdr:ext cx="534377" cy="259045"/>
    <xdr:sp macro="" textlink="">
      <xdr:nvSpPr>
        <xdr:cNvPr id="484" name="テキスト ボックス 483"/>
        <xdr:cNvSpPr txBox="1"/>
      </xdr:nvSpPr>
      <xdr:spPr>
        <a:xfrm>
          <a:off x="8483111" y="168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56406</xdr:rowOff>
    </xdr:from>
    <xdr:to>
      <xdr:col>41</xdr:col>
      <xdr:colOff>101600</xdr:colOff>
      <xdr:row>98</xdr:row>
      <xdr:rowOff>158006</xdr:rowOff>
    </xdr:to>
    <xdr:sp macro="" textlink="">
      <xdr:nvSpPr>
        <xdr:cNvPr id="485" name="楕円 484"/>
        <xdr:cNvSpPr/>
      </xdr:nvSpPr>
      <xdr:spPr>
        <a:xfrm>
          <a:off x="7810500" y="168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149133</xdr:rowOff>
    </xdr:from>
    <xdr:ext cx="469744" cy="259045"/>
    <xdr:sp macro="" textlink="">
      <xdr:nvSpPr>
        <xdr:cNvPr id="486" name="テキスト ボックス 485"/>
        <xdr:cNvSpPr txBox="1"/>
      </xdr:nvSpPr>
      <xdr:spPr>
        <a:xfrm>
          <a:off x="7626428" y="1695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111989</xdr:rowOff>
    </xdr:from>
    <xdr:to>
      <xdr:col>36</xdr:col>
      <xdr:colOff>165100</xdr:colOff>
      <xdr:row>98</xdr:row>
      <xdr:rowOff>42139</xdr:rowOff>
    </xdr:to>
    <xdr:sp macro="" textlink="">
      <xdr:nvSpPr>
        <xdr:cNvPr id="487" name="楕円 486"/>
        <xdr:cNvSpPr/>
      </xdr:nvSpPr>
      <xdr:spPr>
        <a:xfrm>
          <a:off x="6921500" y="16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33266</xdr:rowOff>
    </xdr:from>
    <xdr:ext cx="534377" cy="259045"/>
    <xdr:sp macro="" textlink="">
      <xdr:nvSpPr>
        <xdr:cNvPr id="488" name="テキスト ボックス 487"/>
        <xdr:cNvSpPr txBox="1"/>
      </xdr:nvSpPr>
      <xdr:spPr>
        <a:xfrm>
          <a:off x="6705111" y="168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123372</xdr:rowOff>
    </xdr:from>
    <xdr:to>
      <xdr:col>81</xdr:col>
      <xdr:colOff>50800</xdr:colOff>
      <xdr:row>39</xdr:row>
      <xdr:rowOff>98878</xdr:rowOff>
    </xdr:to>
    <xdr:cxnSp macro="">
      <xdr:nvCxnSpPr>
        <xdr:cNvPr id="522" name="直線コネクタ 521"/>
        <xdr:cNvCxnSpPr/>
      </xdr:nvCxnSpPr>
      <xdr:spPr>
        <a:xfrm>
          <a:off x="14592300" y="66384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123372</xdr:rowOff>
    </xdr:from>
    <xdr:to>
      <xdr:col>76</xdr:col>
      <xdr:colOff>114300</xdr:colOff>
      <xdr:row>39</xdr:row>
      <xdr:rowOff>98878</xdr:rowOff>
    </xdr:to>
    <xdr:cxnSp macro="">
      <xdr:nvCxnSpPr>
        <xdr:cNvPr id="525" name="直線コネクタ 524"/>
        <xdr:cNvCxnSpPr/>
      </xdr:nvCxnSpPr>
      <xdr:spPr>
        <a:xfrm flipV="1">
          <a:off x="13703300" y="66384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134274</xdr:rowOff>
    </xdr:from>
    <xdr:ext cx="249299" cy="259045"/>
    <xdr:sp macro="" textlink="">
      <xdr:nvSpPr>
        <xdr:cNvPr id="527" name="テキスト ボックス 526"/>
        <xdr:cNvSpPr txBox="1"/>
      </xdr:nvSpPr>
      <xdr:spPr>
        <a:xfrm>
          <a:off x="14467650" y="6820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72572</xdr:rowOff>
    </xdr:from>
    <xdr:to>
      <xdr:col>76</xdr:col>
      <xdr:colOff>165100</xdr:colOff>
      <xdr:row>39</xdr:row>
      <xdr:rowOff>2722</xdr:rowOff>
    </xdr:to>
    <xdr:sp macro="" textlink="">
      <xdr:nvSpPr>
        <xdr:cNvPr id="542" name="楕円 541"/>
        <xdr:cNvSpPr/>
      </xdr:nvSpPr>
      <xdr:spPr>
        <a:xfrm>
          <a:off x="14541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37</xdr:row>
      <xdr:rowOff>19249</xdr:rowOff>
    </xdr:from>
    <xdr:ext cx="313932" cy="259045"/>
    <xdr:sp macro="" textlink="">
      <xdr:nvSpPr>
        <xdr:cNvPr id="543" name="テキスト ボックス 542"/>
        <xdr:cNvSpPr txBox="1"/>
      </xdr:nvSpPr>
      <xdr:spPr>
        <a:xfrm>
          <a:off x="14435333" y="6362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50800</xdr:rowOff>
    </xdr:from>
    <xdr:to>
      <xdr:col>85</xdr:col>
      <xdr:colOff>127000</xdr:colOff>
      <xdr:row>74</xdr:row>
      <xdr:rowOff>72390</xdr:rowOff>
    </xdr:to>
    <xdr:cxnSp macro="">
      <xdr:nvCxnSpPr>
        <xdr:cNvPr id="625" name="直線コネクタ 624"/>
        <xdr:cNvCxnSpPr/>
      </xdr:nvCxnSpPr>
      <xdr:spPr>
        <a:xfrm flipV="1">
          <a:off x="15481300" y="1273810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72390</xdr:rowOff>
    </xdr:from>
    <xdr:to>
      <xdr:col>81</xdr:col>
      <xdr:colOff>50800</xdr:colOff>
      <xdr:row>74</xdr:row>
      <xdr:rowOff>153035</xdr:rowOff>
    </xdr:to>
    <xdr:cxnSp macro="">
      <xdr:nvCxnSpPr>
        <xdr:cNvPr id="628" name="直線コネクタ 627"/>
        <xdr:cNvCxnSpPr/>
      </xdr:nvCxnSpPr>
      <xdr:spPr>
        <a:xfrm flipV="1">
          <a:off x="14592300" y="12759690"/>
          <a:ext cx="8890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61722</xdr:rowOff>
    </xdr:from>
    <xdr:to>
      <xdr:col>76</xdr:col>
      <xdr:colOff>114300</xdr:colOff>
      <xdr:row>74</xdr:row>
      <xdr:rowOff>153035</xdr:rowOff>
    </xdr:to>
    <xdr:cxnSp macro="">
      <xdr:nvCxnSpPr>
        <xdr:cNvPr id="631" name="直線コネクタ 630"/>
        <xdr:cNvCxnSpPr/>
      </xdr:nvCxnSpPr>
      <xdr:spPr>
        <a:xfrm>
          <a:off x="13703300" y="12749022"/>
          <a:ext cx="8890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3" name="テキスト ボックス 632"/>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160274</xdr:rowOff>
    </xdr:from>
    <xdr:to>
      <xdr:col>71</xdr:col>
      <xdr:colOff>177800</xdr:colOff>
      <xdr:row>74</xdr:row>
      <xdr:rowOff>61722</xdr:rowOff>
    </xdr:to>
    <xdr:cxnSp macro="">
      <xdr:nvCxnSpPr>
        <xdr:cNvPr id="634" name="直線コネクタ 633"/>
        <xdr:cNvCxnSpPr/>
      </xdr:nvCxnSpPr>
      <xdr:spPr>
        <a:xfrm>
          <a:off x="12814300" y="12504674"/>
          <a:ext cx="889000" cy="2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6" name="テキスト ボックス 635"/>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0</xdr:rowOff>
    </xdr:from>
    <xdr:to>
      <xdr:col>85</xdr:col>
      <xdr:colOff>177800</xdr:colOff>
      <xdr:row>74</xdr:row>
      <xdr:rowOff>101600</xdr:rowOff>
    </xdr:to>
    <xdr:sp macro="" textlink="">
      <xdr:nvSpPr>
        <xdr:cNvPr id="644" name="楕円 643"/>
        <xdr:cNvSpPr/>
      </xdr:nvSpPr>
      <xdr:spPr>
        <a:xfrm>
          <a:off x="162687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22877</xdr:rowOff>
    </xdr:from>
    <xdr:ext cx="469744" cy="259045"/>
    <xdr:sp macro="" textlink="">
      <xdr:nvSpPr>
        <xdr:cNvPr id="645" name="公債費該当値テキスト"/>
        <xdr:cNvSpPr txBox="1"/>
      </xdr:nvSpPr>
      <xdr:spPr>
        <a:xfrm>
          <a:off x="16370300" y="125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21590</xdr:rowOff>
    </xdr:from>
    <xdr:to>
      <xdr:col>81</xdr:col>
      <xdr:colOff>101600</xdr:colOff>
      <xdr:row>74</xdr:row>
      <xdr:rowOff>123190</xdr:rowOff>
    </xdr:to>
    <xdr:sp macro="" textlink="">
      <xdr:nvSpPr>
        <xdr:cNvPr id="646" name="楕円 645"/>
        <xdr:cNvSpPr/>
      </xdr:nvSpPr>
      <xdr:spPr>
        <a:xfrm>
          <a:off x="15430500" y="127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114317</xdr:rowOff>
    </xdr:from>
    <xdr:ext cx="469744" cy="259045"/>
    <xdr:sp macro="" textlink="">
      <xdr:nvSpPr>
        <xdr:cNvPr id="647" name="テキスト ボックス 646"/>
        <xdr:cNvSpPr txBox="1"/>
      </xdr:nvSpPr>
      <xdr:spPr>
        <a:xfrm>
          <a:off x="15246428" y="128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102235</xdr:rowOff>
    </xdr:from>
    <xdr:to>
      <xdr:col>76</xdr:col>
      <xdr:colOff>165100</xdr:colOff>
      <xdr:row>75</xdr:row>
      <xdr:rowOff>32385</xdr:rowOff>
    </xdr:to>
    <xdr:sp macro="" textlink="">
      <xdr:nvSpPr>
        <xdr:cNvPr id="648" name="楕円 647"/>
        <xdr:cNvSpPr/>
      </xdr:nvSpPr>
      <xdr:spPr>
        <a:xfrm>
          <a:off x="145415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23512</xdr:rowOff>
    </xdr:from>
    <xdr:ext cx="469744" cy="259045"/>
    <xdr:sp macro="" textlink="">
      <xdr:nvSpPr>
        <xdr:cNvPr id="649" name="テキスト ボックス 648"/>
        <xdr:cNvSpPr txBox="1"/>
      </xdr:nvSpPr>
      <xdr:spPr>
        <a:xfrm>
          <a:off x="14357428" y="128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10922</xdr:rowOff>
    </xdr:from>
    <xdr:to>
      <xdr:col>72</xdr:col>
      <xdr:colOff>38100</xdr:colOff>
      <xdr:row>74</xdr:row>
      <xdr:rowOff>112522</xdr:rowOff>
    </xdr:to>
    <xdr:sp macro="" textlink="">
      <xdr:nvSpPr>
        <xdr:cNvPr id="650" name="楕円 649"/>
        <xdr:cNvSpPr/>
      </xdr:nvSpPr>
      <xdr:spPr>
        <a:xfrm>
          <a:off x="13652500" y="126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103649</xdr:rowOff>
    </xdr:from>
    <xdr:ext cx="469744" cy="259045"/>
    <xdr:sp macro="" textlink="">
      <xdr:nvSpPr>
        <xdr:cNvPr id="651" name="テキスト ボックス 650"/>
        <xdr:cNvSpPr txBox="1"/>
      </xdr:nvSpPr>
      <xdr:spPr>
        <a:xfrm>
          <a:off x="13468428" y="1279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109474</xdr:rowOff>
    </xdr:from>
    <xdr:to>
      <xdr:col>67</xdr:col>
      <xdr:colOff>101600</xdr:colOff>
      <xdr:row>73</xdr:row>
      <xdr:rowOff>39624</xdr:rowOff>
    </xdr:to>
    <xdr:sp macro="" textlink="">
      <xdr:nvSpPr>
        <xdr:cNvPr id="652" name="楕円 651"/>
        <xdr:cNvSpPr/>
      </xdr:nvSpPr>
      <xdr:spPr>
        <a:xfrm>
          <a:off x="12763500" y="124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56151</xdr:rowOff>
    </xdr:from>
    <xdr:ext cx="469744" cy="259045"/>
    <xdr:sp macro="" textlink="">
      <xdr:nvSpPr>
        <xdr:cNvPr id="653" name="テキスト ボックス 652"/>
        <xdr:cNvSpPr txBox="1"/>
      </xdr:nvSpPr>
      <xdr:spPr>
        <a:xfrm>
          <a:off x="12579428" y="122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46926</xdr:rowOff>
    </xdr:from>
    <xdr:to>
      <xdr:col>85</xdr:col>
      <xdr:colOff>127000</xdr:colOff>
      <xdr:row>98</xdr:row>
      <xdr:rowOff>53290</xdr:rowOff>
    </xdr:to>
    <xdr:cxnSp macro="">
      <xdr:nvCxnSpPr>
        <xdr:cNvPr id="682" name="直線コネクタ 681"/>
        <xdr:cNvCxnSpPr/>
      </xdr:nvCxnSpPr>
      <xdr:spPr>
        <a:xfrm>
          <a:off x="15481300" y="16849026"/>
          <a:ext cx="8382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163195</xdr:rowOff>
    </xdr:from>
    <xdr:to>
      <xdr:col>81</xdr:col>
      <xdr:colOff>50800</xdr:colOff>
      <xdr:row>98</xdr:row>
      <xdr:rowOff>46926</xdr:rowOff>
    </xdr:to>
    <xdr:cxnSp macro="">
      <xdr:nvCxnSpPr>
        <xdr:cNvPr id="685" name="直線コネクタ 684"/>
        <xdr:cNvCxnSpPr/>
      </xdr:nvCxnSpPr>
      <xdr:spPr>
        <a:xfrm>
          <a:off x="14592300" y="1679384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163195</xdr:rowOff>
    </xdr:from>
    <xdr:to>
      <xdr:col>76</xdr:col>
      <xdr:colOff>114300</xdr:colOff>
      <xdr:row>98</xdr:row>
      <xdr:rowOff>57645</xdr:rowOff>
    </xdr:to>
    <xdr:cxnSp macro="">
      <xdr:nvCxnSpPr>
        <xdr:cNvPr id="688" name="直線コネクタ 687"/>
        <xdr:cNvCxnSpPr/>
      </xdr:nvCxnSpPr>
      <xdr:spPr>
        <a:xfrm flipV="1">
          <a:off x="13703300" y="16793845"/>
          <a:ext cx="889000" cy="6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43421</xdr:rowOff>
    </xdr:from>
    <xdr:to>
      <xdr:col>71</xdr:col>
      <xdr:colOff>177800</xdr:colOff>
      <xdr:row>98</xdr:row>
      <xdr:rowOff>57645</xdr:rowOff>
    </xdr:to>
    <xdr:cxnSp macro="">
      <xdr:nvCxnSpPr>
        <xdr:cNvPr id="691" name="直線コネクタ 690"/>
        <xdr:cNvCxnSpPr/>
      </xdr:nvCxnSpPr>
      <xdr:spPr>
        <a:xfrm>
          <a:off x="12814300" y="1684552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2490</xdr:rowOff>
    </xdr:from>
    <xdr:to>
      <xdr:col>85</xdr:col>
      <xdr:colOff>177800</xdr:colOff>
      <xdr:row>98</xdr:row>
      <xdr:rowOff>104090</xdr:rowOff>
    </xdr:to>
    <xdr:sp macro="" textlink="">
      <xdr:nvSpPr>
        <xdr:cNvPr id="701" name="楕円 700"/>
        <xdr:cNvSpPr/>
      </xdr:nvSpPr>
      <xdr:spPr>
        <a:xfrm>
          <a:off x="162687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152367</xdr:rowOff>
    </xdr:from>
    <xdr:ext cx="534377" cy="259045"/>
    <xdr:sp macro="" textlink="">
      <xdr:nvSpPr>
        <xdr:cNvPr id="702" name="積立金該当値テキスト"/>
        <xdr:cNvSpPr txBox="1"/>
      </xdr:nvSpPr>
      <xdr:spPr>
        <a:xfrm>
          <a:off x="16370300" y="1678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167576</xdr:rowOff>
    </xdr:from>
    <xdr:to>
      <xdr:col>81</xdr:col>
      <xdr:colOff>101600</xdr:colOff>
      <xdr:row>98</xdr:row>
      <xdr:rowOff>97726</xdr:rowOff>
    </xdr:to>
    <xdr:sp macro="" textlink="">
      <xdr:nvSpPr>
        <xdr:cNvPr id="703" name="楕円 702"/>
        <xdr:cNvSpPr/>
      </xdr:nvSpPr>
      <xdr:spPr>
        <a:xfrm>
          <a:off x="15430500" y="167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88853</xdr:rowOff>
    </xdr:from>
    <xdr:ext cx="534377" cy="259045"/>
    <xdr:sp macro="" textlink="">
      <xdr:nvSpPr>
        <xdr:cNvPr id="704" name="テキスト ボックス 703"/>
        <xdr:cNvSpPr txBox="1"/>
      </xdr:nvSpPr>
      <xdr:spPr>
        <a:xfrm>
          <a:off x="15214111" y="1689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112395</xdr:rowOff>
    </xdr:from>
    <xdr:to>
      <xdr:col>76</xdr:col>
      <xdr:colOff>165100</xdr:colOff>
      <xdr:row>98</xdr:row>
      <xdr:rowOff>42545</xdr:rowOff>
    </xdr:to>
    <xdr:sp macro="" textlink="">
      <xdr:nvSpPr>
        <xdr:cNvPr id="705" name="楕円 704"/>
        <xdr:cNvSpPr/>
      </xdr:nvSpPr>
      <xdr:spPr>
        <a:xfrm>
          <a:off x="14541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33672</xdr:rowOff>
    </xdr:from>
    <xdr:ext cx="534377" cy="259045"/>
    <xdr:sp macro="" textlink="">
      <xdr:nvSpPr>
        <xdr:cNvPr id="706" name="テキスト ボックス 705"/>
        <xdr:cNvSpPr txBox="1"/>
      </xdr:nvSpPr>
      <xdr:spPr>
        <a:xfrm>
          <a:off x="14325111" y="1683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6845</xdr:rowOff>
    </xdr:from>
    <xdr:to>
      <xdr:col>72</xdr:col>
      <xdr:colOff>38100</xdr:colOff>
      <xdr:row>98</xdr:row>
      <xdr:rowOff>108445</xdr:rowOff>
    </xdr:to>
    <xdr:sp macro="" textlink="">
      <xdr:nvSpPr>
        <xdr:cNvPr id="707" name="楕円 706"/>
        <xdr:cNvSpPr/>
      </xdr:nvSpPr>
      <xdr:spPr>
        <a:xfrm>
          <a:off x="13652500" y="168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99572</xdr:rowOff>
    </xdr:from>
    <xdr:ext cx="534377" cy="259045"/>
    <xdr:sp macro="" textlink="">
      <xdr:nvSpPr>
        <xdr:cNvPr id="708" name="テキスト ボックス 707"/>
        <xdr:cNvSpPr txBox="1"/>
      </xdr:nvSpPr>
      <xdr:spPr>
        <a:xfrm>
          <a:off x="13436111" y="1690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164071</xdr:rowOff>
    </xdr:from>
    <xdr:to>
      <xdr:col>67</xdr:col>
      <xdr:colOff>101600</xdr:colOff>
      <xdr:row>98</xdr:row>
      <xdr:rowOff>94221</xdr:rowOff>
    </xdr:to>
    <xdr:sp macro="" textlink="">
      <xdr:nvSpPr>
        <xdr:cNvPr id="709" name="楕円 708"/>
        <xdr:cNvSpPr/>
      </xdr:nvSpPr>
      <xdr:spPr>
        <a:xfrm>
          <a:off x="12763500" y="167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85348</xdr:rowOff>
    </xdr:from>
    <xdr:ext cx="534377" cy="259045"/>
    <xdr:sp macro="" textlink="">
      <xdr:nvSpPr>
        <xdr:cNvPr id="710" name="テキスト ボックス 709"/>
        <xdr:cNvSpPr txBox="1"/>
      </xdr:nvSpPr>
      <xdr:spPr>
        <a:xfrm>
          <a:off x="12547111" y="1688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5466</xdr:rowOff>
    </xdr:from>
    <xdr:to>
      <xdr:col>116</xdr:col>
      <xdr:colOff>63500</xdr:colOff>
      <xdr:row>57</xdr:row>
      <xdr:rowOff>8849</xdr:rowOff>
    </xdr:to>
    <xdr:cxnSp macro="">
      <xdr:nvCxnSpPr>
        <xdr:cNvPr id="790" name="直線コネクタ 789"/>
        <xdr:cNvCxnSpPr/>
      </xdr:nvCxnSpPr>
      <xdr:spPr>
        <a:xfrm flipV="1">
          <a:off x="21323300" y="9778116"/>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6929</xdr:rowOff>
    </xdr:from>
    <xdr:to>
      <xdr:col>111</xdr:col>
      <xdr:colOff>177800</xdr:colOff>
      <xdr:row>57</xdr:row>
      <xdr:rowOff>8849</xdr:rowOff>
    </xdr:to>
    <xdr:cxnSp macro="">
      <xdr:nvCxnSpPr>
        <xdr:cNvPr id="793" name="直線コネクタ 792"/>
        <xdr:cNvCxnSpPr/>
      </xdr:nvCxnSpPr>
      <xdr:spPr>
        <a:xfrm>
          <a:off x="20434300" y="977957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3180</xdr:rowOff>
    </xdr:from>
    <xdr:to>
      <xdr:col>107</xdr:col>
      <xdr:colOff>50800</xdr:colOff>
      <xdr:row>57</xdr:row>
      <xdr:rowOff>6929</xdr:rowOff>
    </xdr:to>
    <xdr:cxnSp macro="">
      <xdr:nvCxnSpPr>
        <xdr:cNvPr id="796" name="直線コネクタ 795"/>
        <xdr:cNvCxnSpPr/>
      </xdr:nvCxnSpPr>
      <xdr:spPr>
        <a:xfrm>
          <a:off x="19545300" y="977583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163</xdr:rowOff>
    </xdr:from>
    <xdr:to>
      <xdr:col>102</xdr:col>
      <xdr:colOff>114300</xdr:colOff>
      <xdr:row>57</xdr:row>
      <xdr:rowOff>3180</xdr:rowOff>
    </xdr:to>
    <xdr:cxnSp macro="">
      <xdr:nvCxnSpPr>
        <xdr:cNvPr id="799" name="直線コネクタ 798"/>
        <xdr:cNvCxnSpPr/>
      </xdr:nvCxnSpPr>
      <xdr:spPr>
        <a:xfrm>
          <a:off x="18656300" y="977281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126116</xdr:rowOff>
    </xdr:from>
    <xdr:to>
      <xdr:col>116</xdr:col>
      <xdr:colOff>114300</xdr:colOff>
      <xdr:row>57</xdr:row>
      <xdr:rowOff>56266</xdr:rowOff>
    </xdr:to>
    <xdr:sp macro="" textlink="">
      <xdr:nvSpPr>
        <xdr:cNvPr id="809" name="楕円 808"/>
        <xdr:cNvSpPr/>
      </xdr:nvSpPr>
      <xdr:spPr>
        <a:xfrm>
          <a:off x="22110700" y="97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148993</xdr:rowOff>
    </xdr:from>
    <xdr:ext cx="469744" cy="259045"/>
    <xdr:sp macro="" textlink="">
      <xdr:nvSpPr>
        <xdr:cNvPr id="810" name="貸付金該当値テキスト"/>
        <xdr:cNvSpPr txBox="1"/>
      </xdr:nvSpPr>
      <xdr:spPr>
        <a:xfrm>
          <a:off x="22212300" y="957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129499</xdr:rowOff>
    </xdr:from>
    <xdr:to>
      <xdr:col>112</xdr:col>
      <xdr:colOff>38100</xdr:colOff>
      <xdr:row>57</xdr:row>
      <xdr:rowOff>59649</xdr:rowOff>
    </xdr:to>
    <xdr:sp macro="" textlink="">
      <xdr:nvSpPr>
        <xdr:cNvPr id="811" name="楕円 810"/>
        <xdr:cNvSpPr/>
      </xdr:nvSpPr>
      <xdr:spPr>
        <a:xfrm>
          <a:off x="21272500" y="973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76176</xdr:rowOff>
    </xdr:from>
    <xdr:ext cx="469744" cy="259045"/>
    <xdr:sp macro="" textlink="">
      <xdr:nvSpPr>
        <xdr:cNvPr id="812" name="テキスト ボックス 811"/>
        <xdr:cNvSpPr txBox="1"/>
      </xdr:nvSpPr>
      <xdr:spPr>
        <a:xfrm>
          <a:off x="21088428" y="950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127579</xdr:rowOff>
    </xdr:from>
    <xdr:to>
      <xdr:col>107</xdr:col>
      <xdr:colOff>101600</xdr:colOff>
      <xdr:row>57</xdr:row>
      <xdr:rowOff>57729</xdr:rowOff>
    </xdr:to>
    <xdr:sp macro="" textlink="">
      <xdr:nvSpPr>
        <xdr:cNvPr id="813" name="楕円 812"/>
        <xdr:cNvSpPr/>
      </xdr:nvSpPr>
      <xdr:spPr>
        <a:xfrm>
          <a:off x="20383500" y="97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74256</xdr:rowOff>
    </xdr:from>
    <xdr:ext cx="469744" cy="259045"/>
    <xdr:sp macro="" textlink="">
      <xdr:nvSpPr>
        <xdr:cNvPr id="814" name="テキスト ボックス 813"/>
        <xdr:cNvSpPr txBox="1"/>
      </xdr:nvSpPr>
      <xdr:spPr>
        <a:xfrm>
          <a:off x="20199428" y="950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123830</xdr:rowOff>
    </xdr:from>
    <xdr:to>
      <xdr:col>102</xdr:col>
      <xdr:colOff>165100</xdr:colOff>
      <xdr:row>57</xdr:row>
      <xdr:rowOff>53980</xdr:rowOff>
    </xdr:to>
    <xdr:sp macro="" textlink="">
      <xdr:nvSpPr>
        <xdr:cNvPr id="815" name="楕円 814"/>
        <xdr:cNvSpPr/>
      </xdr:nvSpPr>
      <xdr:spPr>
        <a:xfrm>
          <a:off x="194945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70507</xdr:rowOff>
    </xdr:from>
    <xdr:ext cx="469744" cy="259045"/>
    <xdr:sp macro="" textlink="">
      <xdr:nvSpPr>
        <xdr:cNvPr id="816" name="テキスト ボックス 815"/>
        <xdr:cNvSpPr txBox="1"/>
      </xdr:nvSpPr>
      <xdr:spPr>
        <a:xfrm>
          <a:off x="19310428" y="95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120813</xdr:rowOff>
    </xdr:from>
    <xdr:to>
      <xdr:col>98</xdr:col>
      <xdr:colOff>38100</xdr:colOff>
      <xdr:row>57</xdr:row>
      <xdr:rowOff>50963</xdr:rowOff>
    </xdr:to>
    <xdr:sp macro="" textlink="">
      <xdr:nvSpPr>
        <xdr:cNvPr id="817" name="楕円 816"/>
        <xdr:cNvSpPr/>
      </xdr:nvSpPr>
      <xdr:spPr>
        <a:xfrm>
          <a:off x="18605500" y="97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67490</xdr:rowOff>
    </xdr:from>
    <xdr:ext cx="469744" cy="259045"/>
    <xdr:sp macro="" textlink="">
      <xdr:nvSpPr>
        <xdr:cNvPr id="818" name="テキスト ボックス 817"/>
        <xdr:cNvSpPr txBox="1"/>
      </xdr:nvSpPr>
      <xdr:spPr>
        <a:xfrm>
          <a:off x="18421428" y="94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95428</xdr:rowOff>
    </xdr:from>
    <xdr:to>
      <xdr:col>116</xdr:col>
      <xdr:colOff>63500</xdr:colOff>
      <xdr:row>75</xdr:row>
      <xdr:rowOff>81483</xdr:rowOff>
    </xdr:to>
    <xdr:cxnSp macro="">
      <xdr:nvCxnSpPr>
        <xdr:cNvPr id="848" name="直線コネクタ 847"/>
        <xdr:cNvCxnSpPr/>
      </xdr:nvCxnSpPr>
      <xdr:spPr>
        <a:xfrm>
          <a:off x="21323300" y="12782728"/>
          <a:ext cx="8382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49"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65177</xdr:rowOff>
    </xdr:from>
    <xdr:to>
      <xdr:col>111</xdr:col>
      <xdr:colOff>177800</xdr:colOff>
      <xdr:row>74</xdr:row>
      <xdr:rowOff>95428</xdr:rowOff>
    </xdr:to>
    <xdr:cxnSp macro="">
      <xdr:nvCxnSpPr>
        <xdr:cNvPr id="851" name="直線コネクタ 850"/>
        <xdr:cNvCxnSpPr/>
      </xdr:nvCxnSpPr>
      <xdr:spPr>
        <a:xfrm>
          <a:off x="20434300" y="12752477"/>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3" name="テキスト ボックス 85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65177</xdr:rowOff>
    </xdr:from>
    <xdr:to>
      <xdr:col>107</xdr:col>
      <xdr:colOff>50800</xdr:colOff>
      <xdr:row>74</xdr:row>
      <xdr:rowOff>69520</xdr:rowOff>
    </xdr:to>
    <xdr:cxnSp macro="">
      <xdr:nvCxnSpPr>
        <xdr:cNvPr id="854" name="直線コネクタ 853"/>
        <xdr:cNvCxnSpPr/>
      </xdr:nvCxnSpPr>
      <xdr:spPr>
        <a:xfrm flipV="1">
          <a:off x="19545300" y="1275247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6" name="テキスト ボックス 85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158141</xdr:rowOff>
    </xdr:from>
    <xdr:to>
      <xdr:col>102</xdr:col>
      <xdr:colOff>114300</xdr:colOff>
      <xdr:row>74</xdr:row>
      <xdr:rowOff>69520</xdr:rowOff>
    </xdr:to>
    <xdr:cxnSp macro="">
      <xdr:nvCxnSpPr>
        <xdr:cNvPr id="857" name="直線コネクタ 856"/>
        <xdr:cNvCxnSpPr/>
      </xdr:nvCxnSpPr>
      <xdr:spPr>
        <a:xfrm>
          <a:off x="18656300" y="12673991"/>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59" name="テキスト ボックス 85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1" name="テキスト ボックス 860"/>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30683</xdr:rowOff>
    </xdr:from>
    <xdr:to>
      <xdr:col>116</xdr:col>
      <xdr:colOff>114300</xdr:colOff>
      <xdr:row>75</xdr:row>
      <xdr:rowOff>132283</xdr:rowOff>
    </xdr:to>
    <xdr:sp macro="" textlink="">
      <xdr:nvSpPr>
        <xdr:cNvPr id="867" name="楕円 866"/>
        <xdr:cNvSpPr/>
      </xdr:nvSpPr>
      <xdr:spPr>
        <a:xfrm>
          <a:off x="22110700" y="128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53560</xdr:rowOff>
    </xdr:from>
    <xdr:ext cx="534377" cy="259045"/>
    <xdr:sp macro="" textlink="">
      <xdr:nvSpPr>
        <xdr:cNvPr id="868" name="繰出金該当値テキスト"/>
        <xdr:cNvSpPr txBox="1"/>
      </xdr:nvSpPr>
      <xdr:spPr>
        <a:xfrm>
          <a:off x="22212300" y="127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44628</xdr:rowOff>
    </xdr:from>
    <xdr:to>
      <xdr:col>112</xdr:col>
      <xdr:colOff>38100</xdr:colOff>
      <xdr:row>74</xdr:row>
      <xdr:rowOff>146228</xdr:rowOff>
    </xdr:to>
    <xdr:sp macro="" textlink="">
      <xdr:nvSpPr>
        <xdr:cNvPr id="869" name="楕円 868"/>
        <xdr:cNvSpPr/>
      </xdr:nvSpPr>
      <xdr:spPr>
        <a:xfrm>
          <a:off x="21272500" y="127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162755</xdr:rowOff>
    </xdr:from>
    <xdr:ext cx="534377" cy="259045"/>
    <xdr:sp macro="" textlink="">
      <xdr:nvSpPr>
        <xdr:cNvPr id="870" name="テキスト ボックス 869"/>
        <xdr:cNvSpPr txBox="1"/>
      </xdr:nvSpPr>
      <xdr:spPr>
        <a:xfrm>
          <a:off x="21056111" y="125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14377</xdr:rowOff>
    </xdr:from>
    <xdr:to>
      <xdr:col>107</xdr:col>
      <xdr:colOff>101600</xdr:colOff>
      <xdr:row>74</xdr:row>
      <xdr:rowOff>115977</xdr:rowOff>
    </xdr:to>
    <xdr:sp macro="" textlink="">
      <xdr:nvSpPr>
        <xdr:cNvPr id="871" name="楕円 870"/>
        <xdr:cNvSpPr/>
      </xdr:nvSpPr>
      <xdr:spPr>
        <a:xfrm>
          <a:off x="20383500" y="127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132504</xdr:rowOff>
    </xdr:from>
    <xdr:ext cx="534377" cy="259045"/>
    <xdr:sp macro="" textlink="">
      <xdr:nvSpPr>
        <xdr:cNvPr id="872" name="テキスト ボックス 871"/>
        <xdr:cNvSpPr txBox="1"/>
      </xdr:nvSpPr>
      <xdr:spPr>
        <a:xfrm>
          <a:off x="20167111" y="12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18720</xdr:rowOff>
    </xdr:from>
    <xdr:to>
      <xdr:col>102</xdr:col>
      <xdr:colOff>165100</xdr:colOff>
      <xdr:row>74</xdr:row>
      <xdr:rowOff>120320</xdr:rowOff>
    </xdr:to>
    <xdr:sp macro="" textlink="">
      <xdr:nvSpPr>
        <xdr:cNvPr id="873" name="楕円 872"/>
        <xdr:cNvSpPr/>
      </xdr:nvSpPr>
      <xdr:spPr>
        <a:xfrm>
          <a:off x="19494500" y="127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136847</xdr:rowOff>
    </xdr:from>
    <xdr:ext cx="534377" cy="259045"/>
    <xdr:sp macro="" textlink="">
      <xdr:nvSpPr>
        <xdr:cNvPr id="874" name="テキスト ボックス 873"/>
        <xdr:cNvSpPr txBox="1"/>
      </xdr:nvSpPr>
      <xdr:spPr>
        <a:xfrm>
          <a:off x="19278111" y="1248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107341</xdr:rowOff>
    </xdr:from>
    <xdr:to>
      <xdr:col>98</xdr:col>
      <xdr:colOff>38100</xdr:colOff>
      <xdr:row>74</xdr:row>
      <xdr:rowOff>37491</xdr:rowOff>
    </xdr:to>
    <xdr:sp macro="" textlink="">
      <xdr:nvSpPr>
        <xdr:cNvPr id="875" name="楕円 874"/>
        <xdr:cNvSpPr/>
      </xdr:nvSpPr>
      <xdr:spPr>
        <a:xfrm>
          <a:off x="18605500" y="126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54018</xdr:rowOff>
    </xdr:from>
    <xdr:ext cx="534377" cy="259045"/>
    <xdr:sp macro="" textlink="">
      <xdr:nvSpPr>
        <xdr:cNvPr id="876" name="テキスト ボックス 875"/>
        <xdr:cNvSpPr txBox="1"/>
      </xdr:nvSpPr>
      <xdr:spPr>
        <a:xfrm>
          <a:off x="18389111" y="1239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89,188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円で、新型コロナウイルス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ＰＣＲ検査センターの運営経費等などにより、前年度と比較して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円の増となった。扶助費は住民一人当たり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150,823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円で、新型コロナウイルス感染症の影響による住居確保給付金の増やひとり親世帯臨時特別給付金給付事業の実施などにより、前年度と比較して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円の増となった。補助費等は住民一人当たり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131,094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新型コロナウイルス感染症対策として特別定額給付金給付事業、商工業緊急資金利子補給のほか、店舗等家賃減額助成の実施などにより、前年度と比較して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円の大幅増となった。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四谷駅前地区市街地再開発事業助成の事業終了や保育所建設事業助成の減などにより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引き続き、障害者への自立支援給付費や委託保育費など社会保障関係費の増加が見込まれるため、将来的な財政収支見通しの中で、定員適正化計画の推進や、行政評価に基づく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PDCA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サイクルによる事務事業の見直しにより、義務的経費の抑制に努めるとともに、財政の柔軟性を確保していく。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345,231
307,404
18.22
187,633,243
184,112,762
3,468,510
89,285,438
20,375,996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93490</xdr:rowOff>
    </xdr:from>
    <xdr:to>
      <xdr:col>24</xdr:col>
      <xdr:colOff>63500</xdr:colOff>
      <xdr:row>37</xdr:row>
      <xdr:rowOff>93980</xdr:rowOff>
    </xdr:to>
    <xdr:cxnSp macro="">
      <xdr:nvCxnSpPr>
        <xdr:cNvPr id="62" name="直線コネクタ 61"/>
        <xdr:cNvCxnSpPr/>
      </xdr:nvCxnSpPr>
      <xdr:spPr>
        <a:xfrm>
          <a:off x="3797300" y="6437140"/>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90551</xdr:rowOff>
    </xdr:from>
    <xdr:to>
      <xdr:col>19</xdr:col>
      <xdr:colOff>177800</xdr:colOff>
      <xdr:row>37</xdr:row>
      <xdr:rowOff>93490</xdr:rowOff>
    </xdr:to>
    <xdr:cxnSp macro="">
      <xdr:nvCxnSpPr>
        <xdr:cNvPr id="65" name="直線コネクタ 64"/>
        <xdr:cNvCxnSpPr/>
      </xdr:nvCxnSpPr>
      <xdr:spPr>
        <a:xfrm>
          <a:off x="2908300" y="643420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81733</xdr:rowOff>
    </xdr:from>
    <xdr:to>
      <xdr:col>15</xdr:col>
      <xdr:colOff>50800</xdr:colOff>
      <xdr:row>37</xdr:row>
      <xdr:rowOff>90551</xdr:rowOff>
    </xdr:to>
    <xdr:cxnSp macro="">
      <xdr:nvCxnSpPr>
        <xdr:cNvPr id="68" name="直線コネクタ 67"/>
        <xdr:cNvCxnSpPr/>
      </xdr:nvCxnSpPr>
      <xdr:spPr>
        <a:xfrm>
          <a:off x="2019300" y="642538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74549</xdr:rowOff>
    </xdr:from>
    <xdr:to>
      <xdr:col>10</xdr:col>
      <xdr:colOff>114300</xdr:colOff>
      <xdr:row>37</xdr:row>
      <xdr:rowOff>81733</xdr:rowOff>
    </xdr:to>
    <xdr:cxnSp macro="">
      <xdr:nvCxnSpPr>
        <xdr:cNvPr id="71" name="直線コネクタ 70"/>
        <xdr:cNvCxnSpPr/>
      </xdr:nvCxnSpPr>
      <xdr:spPr>
        <a:xfrm>
          <a:off x="1130300" y="6418199"/>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43180</xdr:rowOff>
    </xdr:from>
    <xdr:to>
      <xdr:col>24</xdr:col>
      <xdr:colOff>114300</xdr:colOff>
      <xdr:row>37</xdr:row>
      <xdr:rowOff>144780</xdr:rowOff>
    </xdr:to>
    <xdr:sp macro="" textlink="">
      <xdr:nvSpPr>
        <xdr:cNvPr id="81" name="楕円 80"/>
        <xdr:cNvSpPr/>
      </xdr:nvSpPr>
      <xdr:spPr>
        <a:xfrm>
          <a:off x="45847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66057</xdr:rowOff>
    </xdr:from>
    <xdr:ext cx="469744" cy="259045"/>
    <xdr:sp macro="" textlink="">
      <xdr:nvSpPr>
        <xdr:cNvPr id="82" name="議会費該当値テキスト"/>
        <xdr:cNvSpPr txBox="1"/>
      </xdr:nvSpPr>
      <xdr:spPr>
        <a:xfrm>
          <a:off x="4686300"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42690</xdr:rowOff>
    </xdr:from>
    <xdr:to>
      <xdr:col>20</xdr:col>
      <xdr:colOff>38100</xdr:colOff>
      <xdr:row>37</xdr:row>
      <xdr:rowOff>144290</xdr:rowOff>
    </xdr:to>
    <xdr:sp macro="" textlink="">
      <xdr:nvSpPr>
        <xdr:cNvPr id="83" name="楕円 82"/>
        <xdr:cNvSpPr/>
      </xdr:nvSpPr>
      <xdr:spPr>
        <a:xfrm>
          <a:off x="3746500" y="63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160817</xdr:rowOff>
    </xdr:from>
    <xdr:ext cx="469744" cy="259045"/>
    <xdr:sp macro="" textlink="">
      <xdr:nvSpPr>
        <xdr:cNvPr id="84" name="テキスト ボックス 83"/>
        <xdr:cNvSpPr txBox="1"/>
      </xdr:nvSpPr>
      <xdr:spPr>
        <a:xfrm>
          <a:off x="3562428" y="61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39751</xdr:rowOff>
    </xdr:from>
    <xdr:to>
      <xdr:col>15</xdr:col>
      <xdr:colOff>101600</xdr:colOff>
      <xdr:row>37</xdr:row>
      <xdr:rowOff>141351</xdr:rowOff>
    </xdr:to>
    <xdr:sp macro="" textlink="">
      <xdr:nvSpPr>
        <xdr:cNvPr id="85" name="楕円 84"/>
        <xdr:cNvSpPr/>
      </xdr:nvSpPr>
      <xdr:spPr>
        <a:xfrm>
          <a:off x="2857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157878</xdr:rowOff>
    </xdr:from>
    <xdr:ext cx="469744" cy="259045"/>
    <xdr:sp macro="" textlink="">
      <xdr:nvSpPr>
        <xdr:cNvPr id="86" name="テキスト ボックス 85"/>
        <xdr:cNvSpPr txBox="1"/>
      </xdr:nvSpPr>
      <xdr:spPr>
        <a:xfrm>
          <a:off x="2673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30933</xdr:rowOff>
    </xdr:from>
    <xdr:to>
      <xdr:col>10</xdr:col>
      <xdr:colOff>165100</xdr:colOff>
      <xdr:row>37</xdr:row>
      <xdr:rowOff>132533</xdr:rowOff>
    </xdr:to>
    <xdr:sp macro="" textlink="">
      <xdr:nvSpPr>
        <xdr:cNvPr id="87" name="楕円 86"/>
        <xdr:cNvSpPr/>
      </xdr:nvSpPr>
      <xdr:spPr>
        <a:xfrm>
          <a:off x="1968500" y="63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149060</xdr:rowOff>
    </xdr:from>
    <xdr:ext cx="469744" cy="259045"/>
    <xdr:sp macro="" textlink="">
      <xdr:nvSpPr>
        <xdr:cNvPr id="88" name="テキスト ボックス 87"/>
        <xdr:cNvSpPr txBox="1"/>
      </xdr:nvSpPr>
      <xdr:spPr>
        <a:xfrm>
          <a:off x="1784428" y="614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23749</xdr:rowOff>
    </xdr:from>
    <xdr:to>
      <xdr:col>6</xdr:col>
      <xdr:colOff>38100</xdr:colOff>
      <xdr:row>37</xdr:row>
      <xdr:rowOff>125349</xdr:rowOff>
    </xdr:to>
    <xdr:sp macro="" textlink="">
      <xdr:nvSpPr>
        <xdr:cNvPr id="89" name="楕円 88"/>
        <xdr:cNvSpPr/>
      </xdr:nvSpPr>
      <xdr:spPr>
        <a:xfrm>
          <a:off x="1079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141876</xdr:rowOff>
    </xdr:from>
    <xdr:ext cx="469744" cy="259045"/>
    <xdr:sp macro="" textlink="">
      <xdr:nvSpPr>
        <xdr:cNvPr id="90" name="テキスト ボックス 89"/>
        <xdr:cNvSpPr txBox="1"/>
      </xdr:nvSpPr>
      <xdr:spPr>
        <a:xfrm>
          <a:off x="895428"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138511</xdr:rowOff>
    </xdr:from>
    <xdr:to>
      <xdr:col>24</xdr:col>
      <xdr:colOff>63500</xdr:colOff>
      <xdr:row>58</xdr:row>
      <xdr:rowOff>5196</xdr:rowOff>
    </xdr:to>
    <xdr:cxnSp macro="">
      <xdr:nvCxnSpPr>
        <xdr:cNvPr id="119" name="直線コネクタ 118"/>
        <xdr:cNvCxnSpPr/>
      </xdr:nvCxnSpPr>
      <xdr:spPr>
        <a:xfrm flipV="1">
          <a:off x="3797300" y="9568261"/>
          <a:ext cx="838200" cy="38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171422</xdr:rowOff>
    </xdr:from>
    <xdr:to>
      <xdr:col>19</xdr:col>
      <xdr:colOff>177800</xdr:colOff>
      <xdr:row>58</xdr:row>
      <xdr:rowOff>5196</xdr:rowOff>
    </xdr:to>
    <xdr:cxnSp macro="">
      <xdr:nvCxnSpPr>
        <xdr:cNvPr id="122" name="直線コネクタ 121"/>
        <xdr:cNvCxnSpPr/>
      </xdr:nvCxnSpPr>
      <xdr:spPr>
        <a:xfrm>
          <a:off x="2908300" y="9944072"/>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171422</xdr:rowOff>
    </xdr:from>
    <xdr:to>
      <xdr:col>15</xdr:col>
      <xdr:colOff>50800</xdr:colOff>
      <xdr:row>58</xdr:row>
      <xdr:rowOff>15757</xdr:rowOff>
    </xdr:to>
    <xdr:cxnSp macro="">
      <xdr:nvCxnSpPr>
        <xdr:cNvPr id="125" name="直線コネクタ 124"/>
        <xdr:cNvCxnSpPr/>
      </xdr:nvCxnSpPr>
      <xdr:spPr>
        <a:xfrm flipV="1">
          <a:off x="2019300" y="9944072"/>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13418</xdr:rowOff>
    </xdr:from>
    <xdr:to>
      <xdr:col>10</xdr:col>
      <xdr:colOff>114300</xdr:colOff>
      <xdr:row>58</xdr:row>
      <xdr:rowOff>15757</xdr:rowOff>
    </xdr:to>
    <xdr:cxnSp macro="">
      <xdr:nvCxnSpPr>
        <xdr:cNvPr id="128" name="直線コネクタ 127"/>
        <xdr:cNvCxnSpPr/>
      </xdr:nvCxnSpPr>
      <xdr:spPr>
        <a:xfrm>
          <a:off x="1130300" y="9957518"/>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87711</xdr:rowOff>
    </xdr:from>
    <xdr:to>
      <xdr:col>24</xdr:col>
      <xdr:colOff>114300</xdr:colOff>
      <xdr:row>56</xdr:row>
      <xdr:rowOff>17861</xdr:rowOff>
    </xdr:to>
    <xdr:sp macro="" textlink="">
      <xdr:nvSpPr>
        <xdr:cNvPr id="138" name="楕円 137"/>
        <xdr:cNvSpPr/>
      </xdr:nvSpPr>
      <xdr:spPr>
        <a:xfrm>
          <a:off x="4584700" y="95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47088</xdr:rowOff>
    </xdr:from>
    <xdr:ext cx="599010" cy="259045"/>
    <xdr:sp macro="" textlink="">
      <xdr:nvSpPr>
        <xdr:cNvPr id="139" name="総務費該当値テキスト"/>
        <xdr:cNvSpPr txBox="1"/>
      </xdr:nvSpPr>
      <xdr:spPr>
        <a:xfrm>
          <a:off x="4686300" y="930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125846</xdr:rowOff>
    </xdr:from>
    <xdr:to>
      <xdr:col>20</xdr:col>
      <xdr:colOff>38100</xdr:colOff>
      <xdr:row>58</xdr:row>
      <xdr:rowOff>55996</xdr:rowOff>
    </xdr:to>
    <xdr:sp macro="" textlink="">
      <xdr:nvSpPr>
        <xdr:cNvPr id="140" name="楕円 139"/>
        <xdr:cNvSpPr/>
      </xdr:nvSpPr>
      <xdr:spPr>
        <a:xfrm>
          <a:off x="3746500" y="98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72523</xdr:rowOff>
    </xdr:from>
    <xdr:ext cx="534377" cy="259045"/>
    <xdr:sp macro="" textlink="">
      <xdr:nvSpPr>
        <xdr:cNvPr id="141" name="テキスト ボックス 140"/>
        <xdr:cNvSpPr txBox="1"/>
      </xdr:nvSpPr>
      <xdr:spPr>
        <a:xfrm>
          <a:off x="3530111" y="96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120622</xdr:rowOff>
    </xdr:from>
    <xdr:to>
      <xdr:col>15</xdr:col>
      <xdr:colOff>101600</xdr:colOff>
      <xdr:row>58</xdr:row>
      <xdr:rowOff>50772</xdr:rowOff>
    </xdr:to>
    <xdr:sp macro="" textlink="">
      <xdr:nvSpPr>
        <xdr:cNvPr id="142" name="楕円 141"/>
        <xdr:cNvSpPr/>
      </xdr:nvSpPr>
      <xdr:spPr>
        <a:xfrm>
          <a:off x="2857500" y="98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67299</xdr:rowOff>
    </xdr:from>
    <xdr:ext cx="534377" cy="259045"/>
    <xdr:sp macro="" textlink="">
      <xdr:nvSpPr>
        <xdr:cNvPr id="143" name="テキスト ボックス 142"/>
        <xdr:cNvSpPr txBox="1"/>
      </xdr:nvSpPr>
      <xdr:spPr>
        <a:xfrm>
          <a:off x="2641111" y="96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136407</xdr:rowOff>
    </xdr:from>
    <xdr:to>
      <xdr:col>10</xdr:col>
      <xdr:colOff>165100</xdr:colOff>
      <xdr:row>58</xdr:row>
      <xdr:rowOff>66557</xdr:rowOff>
    </xdr:to>
    <xdr:sp macro="" textlink="">
      <xdr:nvSpPr>
        <xdr:cNvPr id="144" name="楕円 143"/>
        <xdr:cNvSpPr/>
      </xdr:nvSpPr>
      <xdr:spPr>
        <a:xfrm>
          <a:off x="1968500" y="99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83084</xdr:rowOff>
    </xdr:from>
    <xdr:ext cx="534377" cy="259045"/>
    <xdr:sp macro="" textlink="">
      <xdr:nvSpPr>
        <xdr:cNvPr id="145" name="テキスト ボックス 144"/>
        <xdr:cNvSpPr txBox="1"/>
      </xdr:nvSpPr>
      <xdr:spPr>
        <a:xfrm>
          <a:off x="1752111" y="968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134068</xdr:rowOff>
    </xdr:from>
    <xdr:to>
      <xdr:col>6</xdr:col>
      <xdr:colOff>38100</xdr:colOff>
      <xdr:row>58</xdr:row>
      <xdr:rowOff>64218</xdr:rowOff>
    </xdr:to>
    <xdr:sp macro="" textlink="">
      <xdr:nvSpPr>
        <xdr:cNvPr id="146" name="楕円 145"/>
        <xdr:cNvSpPr/>
      </xdr:nvSpPr>
      <xdr:spPr>
        <a:xfrm>
          <a:off x="1079500" y="99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80745</xdr:rowOff>
    </xdr:from>
    <xdr:ext cx="534377" cy="259045"/>
    <xdr:sp macro="" textlink="">
      <xdr:nvSpPr>
        <xdr:cNvPr id="147" name="テキスト ボックス 146"/>
        <xdr:cNvSpPr txBox="1"/>
      </xdr:nvSpPr>
      <xdr:spPr>
        <a:xfrm>
          <a:off x="863111" y="96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157683</xdr:rowOff>
    </xdr:from>
    <xdr:to>
      <xdr:col>24</xdr:col>
      <xdr:colOff>63500</xdr:colOff>
      <xdr:row>76</xdr:row>
      <xdr:rowOff>79840</xdr:rowOff>
    </xdr:to>
    <xdr:cxnSp macro="">
      <xdr:nvCxnSpPr>
        <xdr:cNvPr id="179" name="直線コネクタ 178"/>
        <xdr:cNvCxnSpPr/>
      </xdr:nvCxnSpPr>
      <xdr:spPr>
        <a:xfrm flipV="1">
          <a:off x="3797300" y="13016433"/>
          <a:ext cx="838200" cy="9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79840</xdr:rowOff>
    </xdr:from>
    <xdr:to>
      <xdr:col>19</xdr:col>
      <xdr:colOff>177800</xdr:colOff>
      <xdr:row>76</xdr:row>
      <xdr:rowOff>104353</xdr:rowOff>
    </xdr:to>
    <xdr:cxnSp macro="">
      <xdr:nvCxnSpPr>
        <xdr:cNvPr id="182" name="直線コネクタ 181"/>
        <xdr:cNvCxnSpPr/>
      </xdr:nvCxnSpPr>
      <xdr:spPr>
        <a:xfrm flipV="1">
          <a:off x="2908300" y="13110040"/>
          <a:ext cx="8890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95079</xdr:rowOff>
    </xdr:from>
    <xdr:to>
      <xdr:col>15</xdr:col>
      <xdr:colOff>50800</xdr:colOff>
      <xdr:row>76</xdr:row>
      <xdr:rowOff>104353</xdr:rowOff>
    </xdr:to>
    <xdr:cxnSp macro="">
      <xdr:nvCxnSpPr>
        <xdr:cNvPr id="185" name="直線コネクタ 184"/>
        <xdr:cNvCxnSpPr/>
      </xdr:nvCxnSpPr>
      <xdr:spPr>
        <a:xfrm>
          <a:off x="2019300" y="13125279"/>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95079</xdr:rowOff>
    </xdr:from>
    <xdr:to>
      <xdr:col>10</xdr:col>
      <xdr:colOff>114300</xdr:colOff>
      <xdr:row>76</xdr:row>
      <xdr:rowOff>145828</xdr:rowOff>
    </xdr:to>
    <xdr:cxnSp macro="">
      <xdr:nvCxnSpPr>
        <xdr:cNvPr id="188" name="直線コネクタ 187"/>
        <xdr:cNvCxnSpPr/>
      </xdr:nvCxnSpPr>
      <xdr:spPr>
        <a:xfrm flipV="1">
          <a:off x="1130300" y="13125279"/>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106883</xdr:rowOff>
    </xdr:from>
    <xdr:to>
      <xdr:col>24</xdr:col>
      <xdr:colOff>114300</xdr:colOff>
      <xdr:row>76</xdr:row>
      <xdr:rowOff>37033</xdr:rowOff>
    </xdr:to>
    <xdr:sp macro="" textlink="">
      <xdr:nvSpPr>
        <xdr:cNvPr id="198" name="楕円 197"/>
        <xdr:cNvSpPr/>
      </xdr:nvSpPr>
      <xdr:spPr>
        <a:xfrm>
          <a:off x="4584700" y="129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129760</xdr:rowOff>
    </xdr:from>
    <xdr:ext cx="599010" cy="259045"/>
    <xdr:sp macro="" textlink="">
      <xdr:nvSpPr>
        <xdr:cNvPr id="199" name="民生費該当値テキスト"/>
        <xdr:cNvSpPr txBox="1"/>
      </xdr:nvSpPr>
      <xdr:spPr>
        <a:xfrm>
          <a:off x="4686300" y="1281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29040</xdr:rowOff>
    </xdr:from>
    <xdr:to>
      <xdr:col>20</xdr:col>
      <xdr:colOff>38100</xdr:colOff>
      <xdr:row>76</xdr:row>
      <xdr:rowOff>130640</xdr:rowOff>
    </xdr:to>
    <xdr:sp macro="" textlink="">
      <xdr:nvSpPr>
        <xdr:cNvPr id="200" name="楕円 199"/>
        <xdr:cNvSpPr/>
      </xdr:nvSpPr>
      <xdr:spPr>
        <a:xfrm>
          <a:off x="3746500" y="130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147166</xdr:rowOff>
    </xdr:from>
    <xdr:ext cx="599010" cy="259045"/>
    <xdr:sp macro="" textlink="">
      <xdr:nvSpPr>
        <xdr:cNvPr id="201" name="テキスト ボックス 200"/>
        <xdr:cNvSpPr txBox="1"/>
      </xdr:nvSpPr>
      <xdr:spPr>
        <a:xfrm>
          <a:off x="3497795" y="128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53553</xdr:rowOff>
    </xdr:from>
    <xdr:to>
      <xdr:col>15</xdr:col>
      <xdr:colOff>101600</xdr:colOff>
      <xdr:row>76</xdr:row>
      <xdr:rowOff>155153</xdr:rowOff>
    </xdr:to>
    <xdr:sp macro="" textlink="">
      <xdr:nvSpPr>
        <xdr:cNvPr id="202" name="楕円 201"/>
        <xdr:cNvSpPr/>
      </xdr:nvSpPr>
      <xdr:spPr>
        <a:xfrm>
          <a:off x="2857500" y="130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231</xdr:rowOff>
    </xdr:from>
    <xdr:ext cx="599010" cy="259045"/>
    <xdr:sp macro="" textlink="">
      <xdr:nvSpPr>
        <xdr:cNvPr id="203" name="テキスト ボックス 202"/>
        <xdr:cNvSpPr txBox="1"/>
      </xdr:nvSpPr>
      <xdr:spPr>
        <a:xfrm>
          <a:off x="2608795" y="1285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44279</xdr:rowOff>
    </xdr:from>
    <xdr:to>
      <xdr:col>10</xdr:col>
      <xdr:colOff>165100</xdr:colOff>
      <xdr:row>76</xdr:row>
      <xdr:rowOff>145879</xdr:rowOff>
    </xdr:to>
    <xdr:sp macro="" textlink="">
      <xdr:nvSpPr>
        <xdr:cNvPr id="204" name="楕円 203"/>
        <xdr:cNvSpPr/>
      </xdr:nvSpPr>
      <xdr:spPr>
        <a:xfrm>
          <a:off x="1968500" y="130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162406</xdr:rowOff>
    </xdr:from>
    <xdr:ext cx="599010" cy="259045"/>
    <xdr:sp macro="" textlink="">
      <xdr:nvSpPr>
        <xdr:cNvPr id="205" name="テキスト ボックス 204"/>
        <xdr:cNvSpPr txBox="1"/>
      </xdr:nvSpPr>
      <xdr:spPr>
        <a:xfrm>
          <a:off x="1719795" y="1284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95028</xdr:rowOff>
    </xdr:from>
    <xdr:to>
      <xdr:col>6</xdr:col>
      <xdr:colOff>38100</xdr:colOff>
      <xdr:row>77</xdr:row>
      <xdr:rowOff>25178</xdr:rowOff>
    </xdr:to>
    <xdr:sp macro="" textlink="">
      <xdr:nvSpPr>
        <xdr:cNvPr id="206" name="楕円 205"/>
        <xdr:cNvSpPr/>
      </xdr:nvSpPr>
      <xdr:spPr>
        <a:xfrm>
          <a:off x="1079500" y="131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41705</xdr:rowOff>
    </xdr:from>
    <xdr:ext cx="599010" cy="259045"/>
    <xdr:sp macro="" textlink="">
      <xdr:nvSpPr>
        <xdr:cNvPr id="207" name="テキスト ボックス 206"/>
        <xdr:cNvSpPr txBox="1"/>
      </xdr:nvSpPr>
      <xdr:spPr>
        <a:xfrm>
          <a:off x="830795" y="1290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77388</xdr:rowOff>
    </xdr:from>
    <xdr:to>
      <xdr:col>24</xdr:col>
      <xdr:colOff>63500</xdr:colOff>
      <xdr:row>97</xdr:row>
      <xdr:rowOff>29857</xdr:rowOff>
    </xdr:to>
    <xdr:cxnSp macro="">
      <xdr:nvCxnSpPr>
        <xdr:cNvPr id="237" name="直線コネクタ 236"/>
        <xdr:cNvCxnSpPr/>
      </xdr:nvCxnSpPr>
      <xdr:spPr>
        <a:xfrm flipV="1">
          <a:off x="3797300" y="16536588"/>
          <a:ext cx="838200" cy="1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29857</xdr:rowOff>
    </xdr:from>
    <xdr:to>
      <xdr:col>19</xdr:col>
      <xdr:colOff>177800</xdr:colOff>
      <xdr:row>97</xdr:row>
      <xdr:rowOff>55995</xdr:rowOff>
    </xdr:to>
    <xdr:cxnSp macro="">
      <xdr:nvCxnSpPr>
        <xdr:cNvPr id="240" name="直線コネクタ 239"/>
        <xdr:cNvCxnSpPr/>
      </xdr:nvCxnSpPr>
      <xdr:spPr>
        <a:xfrm flipV="1">
          <a:off x="2908300" y="16660507"/>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49251</xdr:rowOff>
    </xdr:from>
    <xdr:to>
      <xdr:col>15</xdr:col>
      <xdr:colOff>50800</xdr:colOff>
      <xdr:row>97</xdr:row>
      <xdr:rowOff>55995</xdr:rowOff>
    </xdr:to>
    <xdr:cxnSp macro="">
      <xdr:nvCxnSpPr>
        <xdr:cNvPr id="243" name="直線コネクタ 242"/>
        <xdr:cNvCxnSpPr/>
      </xdr:nvCxnSpPr>
      <xdr:spPr>
        <a:xfrm>
          <a:off x="2019300" y="1667990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49251</xdr:rowOff>
    </xdr:from>
    <xdr:to>
      <xdr:col>10</xdr:col>
      <xdr:colOff>114300</xdr:colOff>
      <xdr:row>97</xdr:row>
      <xdr:rowOff>56280</xdr:rowOff>
    </xdr:to>
    <xdr:cxnSp macro="">
      <xdr:nvCxnSpPr>
        <xdr:cNvPr id="246" name="直線コネクタ 245"/>
        <xdr:cNvCxnSpPr/>
      </xdr:nvCxnSpPr>
      <xdr:spPr>
        <a:xfrm flipV="1">
          <a:off x="1130300" y="16679901"/>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26588</xdr:rowOff>
    </xdr:from>
    <xdr:to>
      <xdr:col>24</xdr:col>
      <xdr:colOff>114300</xdr:colOff>
      <xdr:row>96</xdr:row>
      <xdr:rowOff>128188</xdr:rowOff>
    </xdr:to>
    <xdr:sp macro="" textlink="">
      <xdr:nvSpPr>
        <xdr:cNvPr id="256" name="楕円 255"/>
        <xdr:cNvSpPr/>
      </xdr:nvSpPr>
      <xdr:spPr>
        <a:xfrm>
          <a:off x="4584700" y="164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49465</xdr:rowOff>
    </xdr:from>
    <xdr:ext cx="534377" cy="259045"/>
    <xdr:sp macro="" textlink="">
      <xdr:nvSpPr>
        <xdr:cNvPr id="257" name="衛生費該当値テキスト"/>
        <xdr:cNvSpPr txBox="1"/>
      </xdr:nvSpPr>
      <xdr:spPr>
        <a:xfrm>
          <a:off x="4686300" y="16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150507</xdr:rowOff>
    </xdr:from>
    <xdr:to>
      <xdr:col>20</xdr:col>
      <xdr:colOff>38100</xdr:colOff>
      <xdr:row>97</xdr:row>
      <xdr:rowOff>80657</xdr:rowOff>
    </xdr:to>
    <xdr:sp macro="" textlink="">
      <xdr:nvSpPr>
        <xdr:cNvPr id="258" name="楕円 257"/>
        <xdr:cNvSpPr/>
      </xdr:nvSpPr>
      <xdr:spPr>
        <a:xfrm>
          <a:off x="3746500" y="166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97184</xdr:rowOff>
    </xdr:from>
    <xdr:ext cx="534377" cy="259045"/>
    <xdr:sp macro="" textlink="">
      <xdr:nvSpPr>
        <xdr:cNvPr id="259" name="テキスト ボックス 258"/>
        <xdr:cNvSpPr txBox="1"/>
      </xdr:nvSpPr>
      <xdr:spPr>
        <a:xfrm>
          <a:off x="3530111" y="163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5195</xdr:rowOff>
    </xdr:from>
    <xdr:to>
      <xdr:col>15</xdr:col>
      <xdr:colOff>101600</xdr:colOff>
      <xdr:row>97</xdr:row>
      <xdr:rowOff>106795</xdr:rowOff>
    </xdr:to>
    <xdr:sp macro="" textlink="">
      <xdr:nvSpPr>
        <xdr:cNvPr id="260" name="楕円 259"/>
        <xdr:cNvSpPr/>
      </xdr:nvSpPr>
      <xdr:spPr>
        <a:xfrm>
          <a:off x="2857500" y="166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123322</xdr:rowOff>
    </xdr:from>
    <xdr:ext cx="534377" cy="259045"/>
    <xdr:sp macro="" textlink="">
      <xdr:nvSpPr>
        <xdr:cNvPr id="261" name="テキスト ボックス 260"/>
        <xdr:cNvSpPr txBox="1"/>
      </xdr:nvSpPr>
      <xdr:spPr>
        <a:xfrm>
          <a:off x="2641111" y="164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169901</xdr:rowOff>
    </xdr:from>
    <xdr:to>
      <xdr:col>10</xdr:col>
      <xdr:colOff>165100</xdr:colOff>
      <xdr:row>97</xdr:row>
      <xdr:rowOff>100051</xdr:rowOff>
    </xdr:to>
    <xdr:sp macro="" textlink="">
      <xdr:nvSpPr>
        <xdr:cNvPr id="262" name="楕円 261"/>
        <xdr:cNvSpPr/>
      </xdr:nvSpPr>
      <xdr:spPr>
        <a:xfrm>
          <a:off x="1968500" y="166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116578</xdr:rowOff>
    </xdr:from>
    <xdr:ext cx="534377" cy="259045"/>
    <xdr:sp macro="" textlink="">
      <xdr:nvSpPr>
        <xdr:cNvPr id="263" name="テキスト ボックス 262"/>
        <xdr:cNvSpPr txBox="1"/>
      </xdr:nvSpPr>
      <xdr:spPr>
        <a:xfrm>
          <a:off x="1752111" y="164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5480</xdr:rowOff>
    </xdr:from>
    <xdr:to>
      <xdr:col>6</xdr:col>
      <xdr:colOff>38100</xdr:colOff>
      <xdr:row>97</xdr:row>
      <xdr:rowOff>107080</xdr:rowOff>
    </xdr:to>
    <xdr:sp macro="" textlink="">
      <xdr:nvSpPr>
        <xdr:cNvPr id="264" name="楕円 263"/>
        <xdr:cNvSpPr/>
      </xdr:nvSpPr>
      <xdr:spPr>
        <a:xfrm>
          <a:off x="1079500" y="166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123607</xdr:rowOff>
    </xdr:from>
    <xdr:ext cx="534377" cy="259045"/>
    <xdr:sp macro="" textlink="">
      <xdr:nvSpPr>
        <xdr:cNvPr id="265" name="テキスト ボックス 264"/>
        <xdr:cNvSpPr txBox="1"/>
      </xdr:nvSpPr>
      <xdr:spPr>
        <a:xfrm>
          <a:off x="863111" y="16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141605</xdr:rowOff>
    </xdr:from>
    <xdr:to>
      <xdr:col>54</xdr:col>
      <xdr:colOff>189865</xdr:colOff>
      <xdr:row>38</xdr:row>
      <xdr:rowOff>169418</xdr:rowOff>
    </xdr:to>
    <xdr:cxnSp macro="">
      <xdr:nvCxnSpPr>
        <xdr:cNvPr id="289" name="直線コネクタ 288"/>
        <xdr:cNvCxnSpPr/>
      </xdr:nvCxnSpPr>
      <xdr:spPr>
        <a:xfrm flipV="1">
          <a:off x="10475595" y="5628005"/>
          <a:ext cx="1270" cy="10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1795</xdr:rowOff>
    </xdr:from>
    <xdr:ext cx="378565" cy="259045"/>
    <xdr:sp macro="" textlink="">
      <xdr:nvSpPr>
        <xdr:cNvPr id="290" name="労働費最小値テキスト"/>
        <xdr:cNvSpPr txBox="1"/>
      </xdr:nvSpPr>
      <xdr:spPr>
        <a:xfrm>
          <a:off x="10528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169418</xdr:rowOff>
    </xdr:from>
    <xdr:to>
      <xdr:col>55</xdr:col>
      <xdr:colOff>88900</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88282</xdr:rowOff>
    </xdr:from>
    <xdr:ext cx="469744" cy="259045"/>
    <xdr:sp macro="" textlink="">
      <xdr:nvSpPr>
        <xdr:cNvPr id="292" name="労働費最大値テキスト"/>
        <xdr:cNvSpPr txBox="1"/>
      </xdr:nvSpPr>
      <xdr:spPr>
        <a:xfrm>
          <a:off x="10528300" y="54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141605</xdr:rowOff>
    </xdr:from>
    <xdr:to>
      <xdr:col>55</xdr:col>
      <xdr:colOff>88900</xdr:colOff>
      <xdr:row>32</xdr:row>
      <xdr:rowOff>141605</xdr:rowOff>
    </xdr:to>
    <xdr:cxnSp macro="">
      <xdr:nvCxnSpPr>
        <xdr:cNvPr id="293" name="直線コネクタ 292"/>
        <xdr:cNvCxnSpPr/>
      </xdr:nvCxnSpPr>
      <xdr:spPr>
        <a:xfrm>
          <a:off x="10388600" y="56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154178</xdr:rowOff>
    </xdr:from>
    <xdr:to>
      <xdr:col>55</xdr:col>
      <xdr:colOff>0</xdr:colOff>
      <xdr:row>32</xdr:row>
      <xdr:rowOff>141605</xdr:rowOff>
    </xdr:to>
    <xdr:cxnSp macro="">
      <xdr:nvCxnSpPr>
        <xdr:cNvPr id="294" name="直線コネクタ 293"/>
        <xdr:cNvCxnSpPr/>
      </xdr:nvCxnSpPr>
      <xdr:spPr>
        <a:xfrm>
          <a:off x="9639300" y="5469128"/>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57040</xdr:rowOff>
    </xdr:from>
    <xdr:ext cx="378565" cy="259045"/>
    <xdr:sp macro="" textlink="">
      <xdr:nvSpPr>
        <xdr:cNvPr id="295" name="労働費平均値テキスト"/>
        <xdr:cNvSpPr txBox="1"/>
      </xdr:nvSpPr>
      <xdr:spPr>
        <a:xfrm>
          <a:off x="10528300" y="64006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78613</xdr:rowOff>
    </xdr:from>
    <xdr:to>
      <xdr:col>55</xdr:col>
      <xdr:colOff>50800</xdr:colOff>
      <xdr:row>38</xdr:row>
      <xdr:rowOff>8763</xdr:rowOff>
    </xdr:to>
    <xdr:sp macro="" textlink="">
      <xdr:nvSpPr>
        <xdr:cNvPr id="296" name="フローチャート: 判断 295"/>
        <xdr:cNvSpPr/>
      </xdr:nvSpPr>
      <xdr:spPr>
        <a:xfrm>
          <a:off x="10426700" y="642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154178</xdr:rowOff>
    </xdr:from>
    <xdr:to>
      <xdr:col>50</xdr:col>
      <xdr:colOff>114300</xdr:colOff>
      <xdr:row>32</xdr:row>
      <xdr:rowOff>39497</xdr:rowOff>
    </xdr:to>
    <xdr:cxnSp macro="">
      <xdr:nvCxnSpPr>
        <xdr:cNvPr id="297" name="直線コネクタ 296"/>
        <xdr:cNvCxnSpPr/>
      </xdr:nvCxnSpPr>
      <xdr:spPr>
        <a:xfrm flipV="1">
          <a:off x="8750300" y="5469128"/>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8" name="フローチャート: 判断 297"/>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9" name="テキスト ボックス 298"/>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39497</xdr:rowOff>
    </xdr:from>
    <xdr:to>
      <xdr:col>45</xdr:col>
      <xdr:colOff>177800</xdr:colOff>
      <xdr:row>32</xdr:row>
      <xdr:rowOff>40259</xdr:rowOff>
    </xdr:to>
    <xdr:cxnSp macro="">
      <xdr:nvCxnSpPr>
        <xdr:cNvPr id="300" name="直線コネクタ 299"/>
        <xdr:cNvCxnSpPr/>
      </xdr:nvCxnSpPr>
      <xdr:spPr>
        <a:xfrm flipV="1">
          <a:off x="7861300" y="55258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1" name="フローチャート: 判断 300"/>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2" name="テキスト ボックス 301"/>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40259</xdr:rowOff>
    </xdr:from>
    <xdr:to>
      <xdr:col>41</xdr:col>
      <xdr:colOff>50800</xdr:colOff>
      <xdr:row>32</xdr:row>
      <xdr:rowOff>96266</xdr:rowOff>
    </xdr:to>
    <xdr:cxnSp macro="">
      <xdr:nvCxnSpPr>
        <xdr:cNvPr id="303" name="直線コネクタ 302"/>
        <xdr:cNvCxnSpPr/>
      </xdr:nvCxnSpPr>
      <xdr:spPr>
        <a:xfrm flipV="1">
          <a:off x="6972300" y="5526659"/>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50419</xdr:rowOff>
    </xdr:from>
    <xdr:to>
      <xdr:col>41</xdr:col>
      <xdr:colOff>101600</xdr:colOff>
      <xdr:row>37</xdr:row>
      <xdr:rowOff>152019</xdr:rowOff>
    </xdr:to>
    <xdr:sp macro="" textlink="">
      <xdr:nvSpPr>
        <xdr:cNvPr id="304" name="フローチャート: 判断 303"/>
        <xdr:cNvSpPr/>
      </xdr:nvSpPr>
      <xdr:spPr>
        <a:xfrm>
          <a:off x="7810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143146</xdr:rowOff>
    </xdr:from>
    <xdr:ext cx="378565" cy="259045"/>
    <xdr:sp macro="" textlink="">
      <xdr:nvSpPr>
        <xdr:cNvPr id="305" name="テキスト ボックス 304"/>
        <xdr:cNvSpPr txBox="1"/>
      </xdr:nvSpPr>
      <xdr:spPr>
        <a:xfrm>
          <a:off x="7672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27178</xdr:rowOff>
    </xdr:from>
    <xdr:to>
      <xdr:col>36</xdr:col>
      <xdr:colOff>165100</xdr:colOff>
      <xdr:row>37</xdr:row>
      <xdr:rowOff>128778</xdr:rowOff>
    </xdr:to>
    <xdr:sp macro="" textlink="">
      <xdr:nvSpPr>
        <xdr:cNvPr id="306" name="フローチャート: 判断 305"/>
        <xdr:cNvSpPr/>
      </xdr:nvSpPr>
      <xdr:spPr>
        <a:xfrm>
          <a:off x="6921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119905</xdr:rowOff>
    </xdr:from>
    <xdr:ext cx="378565" cy="259045"/>
    <xdr:sp macro="" textlink="">
      <xdr:nvSpPr>
        <xdr:cNvPr id="307" name="テキスト ボックス 306"/>
        <xdr:cNvSpPr txBox="1"/>
      </xdr:nvSpPr>
      <xdr:spPr>
        <a:xfrm>
          <a:off x="6783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90805</xdr:rowOff>
    </xdr:from>
    <xdr:to>
      <xdr:col>55</xdr:col>
      <xdr:colOff>50800</xdr:colOff>
      <xdr:row>33</xdr:row>
      <xdr:rowOff>20955</xdr:rowOff>
    </xdr:to>
    <xdr:sp macro="" textlink="">
      <xdr:nvSpPr>
        <xdr:cNvPr id="313" name="楕円 312"/>
        <xdr:cNvSpPr/>
      </xdr:nvSpPr>
      <xdr:spPr>
        <a:xfrm>
          <a:off x="104267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43832</xdr:rowOff>
    </xdr:from>
    <xdr:ext cx="469744" cy="259045"/>
    <xdr:sp macro="" textlink="">
      <xdr:nvSpPr>
        <xdr:cNvPr id="314" name="労働費該当値テキスト"/>
        <xdr:cNvSpPr txBox="1"/>
      </xdr:nvSpPr>
      <xdr:spPr>
        <a:xfrm>
          <a:off x="10528300" y="553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103378</xdr:rowOff>
    </xdr:from>
    <xdr:to>
      <xdr:col>50</xdr:col>
      <xdr:colOff>165100</xdr:colOff>
      <xdr:row>32</xdr:row>
      <xdr:rowOff>33528</xdr:rowOff>
    </xdr:to>
    <xdr:sp macro="" textlink="">
      <xdr:nvSpPr>
        <xdr:cNvPr id="315" name="楕円 314"/>
        <xdr:cNvSpPr/>
      </xdr:nvSpPr>
      <xdr:spPr>
        <a:xfrm>
          <a:off x="9588500" y="5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50055</xdr:rowOff>
    </xdr:from>
    <xdr:ext cx="469744" cy="259045"/>
    <xdr:sp macro="" textlink="">
      <xdr:nvSpPr>
        <xdr:cNvPr id="316" name="テキスト ボックス 315"/>
        <xdr:cNvSpPr txBox="1"/>
      </xdr:nvSpPr>
      <xdr:spPr>
        <a:xfrm>
          <a:off x="9404428" y="519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160147</xdr:rowOff>
    </xdr:from>
    <xdr:to>
      <xdr:col>46</xdr:col>
      <xdr:colOff>38100</xdr:colOff>
      <xdr:row>32</xdr:row>
      <xdr:rowOff>90297</xdr:rowOff>
    </xdr:to>
    <xdr:sp macro="" textlink="">
      <xdr:nvSpPr>
        <xdr:cNvPr id="317" name="楕円 316"/>
        <xdr:cNvSpPr/>
      </xdr:nvSpPr>
      <xdr:spPr>
        <a:xfrm>
          <a:off x="8699500" y="54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106824</xdr:rowOff>
    </xdr:from>
    <xdr:ext cx="469744" cy="259045"/>
    <xdr:sp macro="" textlink="">
      <xdr:nvSpPr>
        <xdr:cNvPr id="318" name="テキスト ボックス 317"/>
        <xdr:cNvSpPr txBox="1"/>
      </xdr:nvSpPr>
      <xdr:spPr>
        <a:xfrm>
          <a:off x="8515428" y="52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160909</xdr:rowOff>
    </xdr:from>
    <xdr:to>
      <xdr:col>41</xdr:col>
      <xdr:colOff>101600</xdr:colOff>
      <xdr:row>32</xdr:row>
      <xdr:rowOff>91059</xdr:rowOff>
    </xdr:to>
    <xdr:sp macro="" textlink="">
      <xdr:nvSpPr>
        <xdr:cNvPr id="319" name="楕円 318"/>
        <xdr:cNvSpPr/>
      </xdr:nvSpPr>
      <xdr:spPr>
        <a:xfrm>
          <a:off x="7810500" y="54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107586</xdr:rowOff>
    </xdr:from>
    <xdr:ext cx="469744" cy="259045"/>
    <xdr:sp macro="" textlink="">
      <xdr:nvSpPr>
        <xdr:cNvPr id="320" name="テキスト ボックス 319"/>
        <xdr:cNvSpPr txBox="1"/>
      </xdr:nvSpPr>
      <xdr:spPr>
        <a:xfrm>
          <a:off x="7626428" y="525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45466</xdr:rowOff>
    </xdr:from>
    <xdr:to>
      <xdr:col>36</xdr:col>
      <xdr:colOff>165100</xdr:colOff>
      <xdr:row>32</xdr:row>
      <xdr:rowOff>147066</xdr:rowOff>
    </xdr:to>
    <xdr:sp macro="" textlink="">
      <xdr:nvSpPr>
        <xdr:cNvPr id="321" name="楕円 320"/>
        <xdr:cNvSpPr/>
      </xdr:nvSpPr>
      <xdr:spPr>
        <a:xfrm>
          <a:off x="6921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163593</xdr:rowOff>
    </xdr:from>
    <xdr:ext cx="469744" cy="259045"/>
    <xdr:sp macro="" textlink="">
      <xdr:nvSpPr>
        <xdr:cNvPr id="322" name="テキスト ボックス 321"/>
        <xdr:cNvSpPr txBox="1"/>
      </xdr:nvSpPr>
      <xdr:spPr>
        <a:xfrm>
          <a:off x="6737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6" name="テキスト ボックス 335"/>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2" name="テキスト ボックス 341"/>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4" name="テキスト ボックス 343"/>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6" name="直線コネクタ 345"/>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7"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8" name="直線コネクタ 347"/>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9"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50" name="直線コネクタ 349"/>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1" name="直線コネクタ 350"/>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2"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3" name="フローチャート: 判断 352"/>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4" name="直線コネクタ 353"/>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5" name="フローチャート: 判断 354"/>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6" name="テキスト ボックス 355"/>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7" name="直線コネクタ 356"/>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8" name="フローチャート: 判断 357"/>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9" name="テキスト ボックス 358"/>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60" name="直線コネクタ 359"/>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61" name="フローチャート: 判断 360"/>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2" name="テキスト ボックス 361"/>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3" name="フローチャート: 判断 362"/>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4" name="テキスト ボックス 363"/>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70" name="楕円 369"/>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1"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2" name="楕円 371"/>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3" name="テキスト ボックス 372"/>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4" name="楕円 373"/>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5" name="テキスト ボックス 374"/>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6" name="楕円 375"/>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7" name="テキスト ボックス 376"/>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8" name="楕円 377"/>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9" name="テキスト ボックス 378"/>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401" name="直線コネクタ 400"/>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2"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3" name="直線コネクタ 402"/>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4"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5" name="直線コネクタ 404"/>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102805</xdr:rowOff>
    </xdr:from>
    <xdr:to>
      <xdr:col>55</xdr:col>
      <xdr:colOff>0</xdr:colOff>
      <xdr:row>76</xdr:row>
      <xdr:rowOff>150856</xdr:rowOff>
    </xdr:to>
    <xdr:cxnSp macro="">
      <xdr:nvCxnSpPr>
        <xdr:cNvPr id="406" name="直線コネクタ 405"/>
        <xdr:cNvCxnSpPr/>
      </xdr:nvCxnSpPr>
      <xdr:spPr>
        <a:xfrm flipV="1">
          <a:off x="9639300" y="13133005"/>
          <a:ext cx="8382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7"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8" name="フローチャート: 判断 407"/>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150856</xdr:rowOff>
    </xdr:from>
    <xdr:to>
      <xdr:col>50</xdr:col>
      <xdr:colOff>114300</xdr:colOff>
      <xdr:row>77</xdr:row>
      <xdr:rowOff>35367</xdr:rowOff>
    </xdr:to>
    <xdr:cxnSp macro="">
      <xdr:nvCxnSpPr>
        <xdr:cNvPr id="409" name="直線コネクタ 408"/>
        <xdr:cNvCxnSpPr/>
      </xdr:nvCxnSpPr>
      <xdr:spPr>
        <a:xfrm flipV="1">
          <a:off x="8750300" y="13181056"/>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10" name="フローチャート: 判断 409"/>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11" name="テキスト ボックス 410"/>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35184</xdr:rowOff>
    </xdr:from>
    <xdr:to>
      <xdr:col>45</xdr:col>
      <xdr:colOff>177800</xdr:colOff>
      <xdr:row>77</xdr:row>
      <xdr:rowOff>35367</xdr:rowOff>
    </xdr:to>
    <xdr:cxnSp macro="">
      <xdr:nvCxnSpPr>
        <xdr:cNvPr id="412" name="直線コネクタ 411"/>
        <xdr:cNvCxnSpPr/>
      </xdr:nvCxnSpPr>
      <xdr:spPr>
        <a:xfrm>
          <a:off x="7861300" y="132368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3" name="フローチャート: 判断 412"/>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4" name="テキスト ボックス 413"/>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33584</xdr:rowOff>
    </xdr:from>
    <xdr:to>
      <xdr:col>41</xdr:col>
      <xdr:colOff>50800</xdr:colOff>
      <xdr:row>77</xdr:row>
      <xdr:rowOff>35184</xdr:rowOff>
    </xdr:to>
    <xdr:cxnSp macro="">
      <xdr:nvCxnSpPr>
        <xdr:cNvPr id="415" name="直線コネクタ 414"/>
        <xdr:cNvCxnSpPr/>
      </xdr:nvCxnSpPr>
      <xdr:spPr>
        <a:xfrm>
          <a:off x="6972300" y="1323523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6" name="フローチャート: 判断 415"/>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7" name="テキスト ボックス 416"/>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8" name="フローチャート: 判断 417"/>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9" name="テキスト ボックス 418"/>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52005</xdr:rowOff>
    </xdr:from>
    <xdr:to>
      <xdr:col>55</xdr:col>
      <xdr:colOff>50800</xdr:colOff>
      <xdr:row>76</xdr:row>
      <xdr:rowOff>153605</xdr:rowOff>
    </xdr:to>
    <xdr:sp macro="" textlink="">
      <xdr:nvSpPr>
        <xdr:cNvPr id="425" name="楕円 424"/>
        <xdr:cNvSpPr/>
      </xdr:nvSpPr>
      <xdr:spPr>
        <a:xfrm>
          <a:off x="10426700" y="1308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74881</xdr:rowOff>
    </xdr:from>
    <xdr:ext cx="469744" cy="259045"/>
    <xdr:sp macro="" textlink="">
      <xdr:nvSpPr>
        <xdr:cNvPr id="426" name="商工費該当値テキスト"/>
        <xdr:cNvSpPr txBox="1"/>
      </xdr:nvSpPr>
      <xdr:spPr>
        <a:xfrm>
          <a:off x="10528300" y="1293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100056</xdr:rowOff>
    </xdr:from>
    <xdr:to>
      <xdr:col>50</xdr:col>
      <xdr:colOff>165100</xdr:colOff>
      <xdr:row>77</xdr:row>
      <xdr:rowOff>30206</xdr:rowOff>
    </xdr:to>
    <xdr:sp macro="" textlink="">
      <xdr:nvSpPr>
        <xdr:cNvPr id="427" name="楕円 426"/>
        <xdr:cNvSpPr/>
      </xdr:nvSpPr>
      <xdr:spPr>
        <a:xfrm>
          <a:off x="9588500" y="13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46733</xdr:rowOff>
    </xdr:from>
    <xdr:ext cx="469744" cy="259045"/>
    <xdr:sp macro="" textlink="">
      <xdr:nvSpPr>
        <xdr:cNvPr id="428" name="テキスト ボックス 427"/>
        <xdr:cNvSpPr txBox="1"/>
      </xdr:nvSpPr>
      <xdr:spPr>
        <a:xfrm>
          <a:off x="9404428" y="129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156017</xdr:rowOff>
    </xdr:from>
    <xdr:to>
      <xdr:col>46</xdr:col>
      <xdr:colOff>38100</xdr:colOff>
      <xdr:row>77</xdr:row>
      <xdr:rowOff>86167</xdr:rowOff>
    </xdr:to>
    <xdr:sp macro="" textlink="">
      <xdr:nvSpPr>
        <xdr:cNvPr id="429" name="楕円 428"/>
        <xdr:cNvSpPr/>
      </xdr:nvSpPr>
      <xdr:spPr>
        <a:xfrm>
          <a:off x="8699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77294</xdr:rowOff>
    </xdr:from>
    <xdr:ext cx="469744" cy="259045"/>
    <xdr:sp macro="" textlink="">
      <xdr:nvSpPr>
        <xdr:cNvPr id="430" name="テキスト ボックス 429"/>
        <xdr:cNvSpPr txBox="1"/>
      </xdr:nvSpPr>
      <xdr:spPr>
        <a:xfrm>
          <a:off x="8515428"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155834</xdr:rowOff>
    </xdr:from>
    <xdr:to>
      <xdr:col>41</xdr:col>
      <xdr:colOff>101600</xdr:colOff>
      <xdr:row>77</xdr:row>
      <xdr:rowOff>85984</xdr:rowOff>
    </xdr:to>
    <xdr:sp macro="" textlink="">
      <xdr:nvSpPr>
        <xdr:cNvPr id="431" name="楕円 430"/>
        <xdr:cNvSpPr/>
      </xdr:nvSpPr>
      <xdr:spPr>
        <a:xfrm>
          <a:off x="7810500" y="131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102511</xdr:rowOff>
    </xdr:from>
    <xdr:ext cx="469744" cy="259045"/>
    <xdr:sp macro="" textlink="">
      <xdr:nvSpPr>
        <xdr:cNvPr id="432" name="テキスト ボックス 431"/>
        <xdr:cNvSpPr txBox="1"/>
      </xdr:nvSpPr>
      <xdr:spPr>
        <a:xfrm>
          <a:off x="7626428" y="129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154234</xdr:rowOff>
    </xdr:from>
    <xdr:to>
      <xdr:col>36</xdr:col>
      <xdr:colOff>165100</xdr:colOff>
      <xdr:row>77</xdr:row>
      <xdr:rowOff>84384</xdr:rowOff>
    </xdr:to>
    <xdr:sp macro="" textlink="">
      <xdr:nvSpPr>
        <xdr:cNvPr id="433" name="楕円 432"/>
        <xdr:cNvSpPr/>
      </xdr:nvSpPr>
      <xdr:spPr>
        <a:xfrm>
          <a:off x="6921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100911</xdr:rowOff>
    </xdr:from>
    <xdr:ext cx="469744" cy="259045"/>
    <xdr:sp macro="" textlink="">
      <xdr:nvSpPr>
        <xdr:cNvPr id="434" name="テキスト ボックス 433"/>
        <xdr:cNvSpPr txBox="1"/>
      </xdr:nvSpPr>
      <xdr:spPr>
        <a:xfrm>
          <a:off x="6737428" y="129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8" name="直線コネクタ 457"/>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9"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60" name="直線コネクタ 459"/>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61"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2" name="直線コネクタ 461"/>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117092</xdr:rowOff>
    </xdr:from>
    <xdr:to>
      <xdr:col>55</xdr:col>
      <xdr:colOff>0</xdr:colOff>
      <xdr:row>97</xdr:row>
      <xdr:rowOff>165967</xdr:rowOff>
    </xdr:to>
    <xdr:cxnSp macro="">
      <xdr:nvCxnSpPr>
        <xdr:cNvPr id="463" name="直線コネクタ 462"/>
        <xdr:cNvCxnSpPr/>
      </xdr:nvCxnSpPr>
      <xdr:spPr>
        <a:xfrm>
          <a:off x="9639300" y="16747742"/>
          <a:ext cx="8382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4"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5" name="フローチャート: 判断 464"/>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117092</xdr:rowOff>
    </xdr:from>
    <xdr:to>
      <xdr:col>50</xdr:col>
      <xdr:colOff>114300</xdr:colOff>
      <xdr:row>97</xdr:row>
      <xdr:rowOff>160007</xdr:rowOff>
    </xdr:to>
    <xdr:cxnSp macro="">
      <xdr:nvCxnSpPr>
        <xdr:cNvPr id="466" name="直線コネクタ 465"/>
        <xdr:cNvCxnSpPr/>
      </xdr:nvCxnSpPr>
      <xdr:spPr>
        <a:xfrm flipV="1">
          <a:off x="8750300" y="16747742"/>
          <a:ext cx="889000" cy="4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7" name="フローチャート: 判断 466"/>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8" name="テキスト ボックス 467"/>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160007</xdr:rowOff>
    </xdr:from>
    <xdr:to>
      <xdr:col>45</xdr:col>
      <xdr:colOff>177800</xdr:colOff>
      <xdr:row>98</xdr:row>
      <xdr:rowOff>10344</xdr:rowOff>
    </xdr:to>
    <xdr:cxnSp macro="">
      <xdr:nvCxnSpPr>
        <xdr:cNvPr id="469" name="直線コネクタ 468"/>
        <xdr:cNvCxnSpPr/>
      </xdr:nvCxnSpPr>
      <xdr:spPr>
        <a:xfrm flipV="1">
          <a:off x="7861300" y="16790657"/>
          <a:ext cx="889000" cy="2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70" name="フローチャート: 判断 469"/>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71" name="テキスト ボックス 470"/>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153386</xdr:rowOff>
    </xdr:from>
    <xdr:to>
      <xdr:col>41</xdr:col>
      <xdr:colOff>50800</xdr:colOff>
      <xdr:row>98</xdr:row>
      <xdr:rowOff>10344</xdr:rowOff>
    </xdr:to>
    <xdr:cxnSp macro="">
      <xdr:nvCxnSpPr>
        <xdr:cNvPr id="472" name="直線コネクタ 471"/>
        <xdr:cNvCxnSpPr/>
      </xdr:nvCxnSpPr>
      <xdr:spPr>
        <a:xfrm>
          <a:off x="6972300" y="16784036"/>
          <a:ext cx="889000" cy="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3" name="フローチャート: 判断 472"/>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4" name="テキスト ボックス 473"/>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5" name="フローチャート: 判断 474"/>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6" name="テキスト ボックス 475"/>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115167</xdr:rowOff>
    </xdr:from>
    <xdr:to>
      <xdr:col>55</xdr:col>
      <xdr:colOff>50800</xdr:colOff>
      <xdr:row>98</xdr:row>
      <xdr:rowOff>45317</xdr:rowOff>
    </xdr:to>
    <xdr:sp macro="" textlink="">
      <xdr:nvSpPr>
        <xdr:cNvPr id="482" name="楕円 481"/>
        <xdr:cNvSpPr/>
      </xdr:nvSpPr>
      <xdr:spPr>
        <a:xfrm>
          <a:off x="10426700" y="1674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30094</xdr:rowOff>
    </xdr:from>
    <xdr:ext cx="534377" cy="259045"/>
    <xdr:sp macro="" textlink="">
      <xdr:nvSpPr>
        <xdr:cNvPr id="483" name="土木費該当値テキスト"/>
        <xdr:cNvSpPr txBox="1"/>
      </xdr:nvSpPr>
      <xdr:spPr>
        <a:xfrm>
          <a:off x="10528300" y="166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66292</xdr:rowOff>
    </xdr:from>
    <xdr:to>
      <xdr:col>50</xdr:col>
      <xdr:colOff>165100</xdr:colOff>
      <xdr:row>97</xdr:row>
      <xdr:rowOff>167892</xdr:rowOff>
    </xdr:to>
    <xdr:sp macro="" textlink="">
      <xdr:nvSpPr>
        <xdr:cNvPr id="484" name="楕円 483"/>
        <xdr:cNvSpPr/>
      </xdr:nvSpPr>
      <xdr:spPr>
        <a:xfrm>
          <a:off x="9588500" y="166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159019</xdr:rowOff>
    </xdr:from>
    <xdr:ext cx="534377" cy="259045"/>
    <xdr:sp macro="" textlink="">
      <xdr:nvSpPr>
        <xdr:cNvPr id="485" name="テキスト ボックス 484"/>
        <xdr:cNvSpPr txBox="1"/>
      </xdr:nvSpPr>
      <xdr:spPr>
        <a:xfrm>
          <a:off x="9372111" y="167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109207</xdr:rowOff>
    </xdr:from>
    <xdr:to>
      <xdr:col>46</xdr:col>
      <xdr:colOff>38100</xdr:colOff>
      <xdr:row>98</xdr:row>
      <xdr:rowOff>39357</xdr:rowOff>
    </xdr:to>
    <xdr:sp macro="" textlink="">
      <xdr:nvSpPr>
        <xdr:cNvPr id="486" name="楕円 485"/>
        <xdr:cNvSpPr/>
      </xdr:nvSpPr>
      <xdr:spPr>
        <a:xfrm>
          <a:off x="8699500" y="167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30484</xdr:rowOff>
    </xdr:from>
    <xdr:ext cx="534377" cy="259045"/>
    <xdr:sp macro="" textlink="">
      <xdr:nvSpPr>
        <xdr:cNvPr id="487" name="テキスト ボックス 486"/>
        <xdr:cNvSpPr txBox="1"/>
      </xdr:nvSpPr>
      <xdr:spPr>
        <a:xfrm>
          <a:off x="8483111" y="168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130994</xdr:rowOff>
    </xdr:from>
    <xdr:to>
      <xdr:col>41</xdr:col>
      <xdr:colOff>101600</xdr:colOff>
      <xdr:row>98</xdr:row>
      <xdr:rowOff>61144</xdr:rowOff>
    </xdr:to>
    <xdr:sp macro="" textlink="">
      <xdr:nvSpPr>
        <xdr:cNvPr id="488" name="楕円 487"/>
        <xdr:cNvSpPr/>
      </xdr:nvSpPr>
      <xdr:spPr>
        <a:xfrm>
          <a:off x="7810500" y="167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52271</xdr:rowOff>
    </xdr:from>
    <xdr:ext cx="534377" cy="259045"/>
    <xdr:sp macro="" textlink="">
      <xdr:nvSpPr>
        <xdr:cNvPr id="489" name="テキスト ボックス 488"/>
        <xdr:cNvSpPr txBox="1"/>
      </xdr:nvSpPr>
      <xdr:spPr>
        <a:xfrm>
          <a:off x="7594111" y="168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102586</xdr:rowOff>
    </xdr:from>
    <xdr:to>
      <xdr:col>36</xdr:col>
      <xdr:colOff>165100</xdr:colOff>
      <xdr:row>98</xdr:row>
      <xdr:rowOff>32736</xdr:rowOff>
    </xdr:to>
    <xdr:sp macro="" textlink="">
      <xdr:nvSpPr>
        <xdr:cNvPr id="490" name="楕円 489"/>
        <xdr:cNvSpPr/>
      </xdr:nvSpPr>
      <xdr:spPr>
        <a:xfrm>
          <a:off x="6921500" y="167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23863</xdr:rowOff>
    </xdr:from>
    <xdr:ext cx="534377" cy="259045"/>
    <xdr:sp macro="" textlink="">
      <xdr:nvSpPr>
        <xdr:cNvPr id="491" name="テキスト ボックス 490"/>
        <xdr:cNvSpPr txBox="1"/>
      </xdr:nvSpPr>
      <xdr:spPr>
        <a:xfrm>
          <a:off x="6705111" y="168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3" name="テキスト ボックス 50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11" name="直線コネクタ 510"/>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2"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3" name="直線コネクタ 512"/>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4"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5" name="直線コネクタ 514"/>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154331</xdr:rowOff>
    </xdr:from>
    <xdr:to>
      <xdr:col>85</xdr:col>
      <xdr:colOff>127000</xdr:colOff>
      <xdr:row>37</xdr:row>
      <xdr:rowOff>51003</xdr:rowOff>
    </xdr:to>
    <xdr:cxnSp macro="">
      <xdr:nvCxnSpPr>
        <xdr:cNvPr id="516" name="直線コネクタ 515"/>
        <xdr:cNvCxnSpPr/>
      </xdr:nvCxnSpPr>
      <xdr:spPr>
        <a:xfrm>
          <a:off x="15481300" y="6326531"/>
          <a:ext cx="8382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7"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8" name="フローチャート: 判断 517"/>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134442</xdr:rowOff>
    </xdr:from>
    <xdr:to>
      <xdr:col>81</xdr:col>
      <xdr:colOff>50800</xdr:colOff>
      <xdr:row>36</xdr:row>
      <xdr:rowOff>154331</xdr:rowOff>
    </xdr:to>
    <xdr:cxnSp macro="">
      <xdr:nvCxnSpPr>
        <xdr:cNvPr id="519" name="直線コネクタ 518"/>
        <xdr:cNvCxnSpPr/>
      </xdr:nvCxnSpPr>
      <xdr:spPr>
        <a:xfrm>
          <a:off x="14592300" y="6306642"/>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20" name="フローチャート: 判断 519"/>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21" name="テキスト ボックス 520"/>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100552</xdr:rowOff>
    </xdr:from>
    <xdr:to>
      <xdr:col>76</xdr:col>
      <xdr:colOff>114300</xdr:colOff>
      <xdr:row>36</xdr:row>
      <xdr:rowOff>134442</xdr:rowOff>
    </xdr:to>
    <xdr:cxnSp macro="">
      <xdr:nvCxnSpPr>
        <xdr:cNvPr id="522" name="直線コネクタ 521"/>
        <xdr:cNvCxnSpPr/>
      </xdr:nvCxnSpPr>
      <xdr:spPr>
        <a:xfrm>
          <a:off x="13703300" y="6272752"/>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3" name="フローチャート: 判断 522"/>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4" name="テキスト ボックス 523"/>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100552</xdr:rowOff>
    </xdr:from>
    <xdr:to>
      <xdr:col>71</xdr:col>
      <xdr:colOff>177800</xdr:colOff>
      <xdr:row>36</xdr:row>
      <xdr:rowOff>136842</xdr:rowOff>
    </xdr:to>
    <xdr:cxnSp macro="">
      <xdr:nvCxnSpPr>
        <xdr:cNvPr id="525" name="直線コネクタ 524"/>
        <xdr:cNvCxnSpPr/>
      </xdr:nvCxnSpPr>
      <xdr:spPr>
        <a:xfrm flipV="1">
          <a:off x="12814300" y="6272752"/>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6" name="フローチャート: 判断 525"/>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7" name="テキスト ボックス 526"/>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8" name="フローチャート: 判断 527"/>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9" name="テキスト ボックス 528"/>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203</xdr:rowOff>
    </xdr:from>
    <xdr:to>
      <xdr:col>85</xdr:col>
      <xdr:colOff>177800</xdr:colOff>
      <xdr:row>37</xdr:row>
      <xdr:rowOff>101803</xdr:rowOff>
    </xdr:to>
    <xdr:sp macro="" textlink="">
      <xdr:nvSpPr>
        <xdr:cNvPr id="535" name="楕円 534"/>
        <xdr:cNvSpPr/>
      </xdr:nvSpPr>
      <xdr:spPr>
        <a:xfrm>
          <a:off x="162687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96873</xdr:rowOff>
    </xdr:from>
    <xdr:ext cx="469744" cy="259045"/>
    <xdr:sp macro="" textlink="">
      <xdr:nvSpPr>
        <xdr:cNvPr id="536" name="消防費該当値テキスト"/>
        <xdr:cNvSpPr txBox="1"/>
      </xdr:nvSpPr>
      <xdr:spPr>
        <a:xfrm>
          <a:off x="16370300" y="626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103531</xdr:rowOff>
    </xdr:from>
    <xdr:to>
      <xdr:col>81</xdr:col>
      <xdr:colOff>101600</xdr:colOff>
      <xdr:row>37</xdr:row>
      <xdr:rowOff>33681</xdr:rowOff>
    </xdr:to>
    <xdr:sp macro="" textlink="">
      <xdr:nvSpPr>
        <xdr:cNvPr id="537" name="楕円 536"/>
        <xdr:cNvSpPr/>
      </xdr:nvSpPr>
      <xdr:spPr>
        <a:xfrm>
          <a:off x="15430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24808</xdr:rowOff>
    </xdr:from>
    <xdr:ext cx="469744" cy="259045"/>
    <xdr:sp macro="" textlink="">
      <xdr:nvSpPr>
        <xdr:cNvPr id="538" name="テキスト ボックス 537"/>
        <xdr:cNvSpPr txBox="1"/>
      </xdr:nvSpPr>
      <xdr:spPr>
        <a:xfrm>
          <a:off x="15246428" y="63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83642</xdr:rowOff>
    </xdr:from>
    <xdr:to>
      <xdr:col>76</xdr:col>
      <xdr:colOff>165100</xdr:colOff>
      <xdr:row>37</xdr:row>
      <xdr:rowOff>13792</xdr:rowOff>
    </xdr:to>
    <xdr:sp macro="" textlink="">
      <xdr:nvSpPr>
        <xdr:cNvPr id="539" name="楕円 538"/>
        <xdr:cNvSpPr/>
      </xdr:nvSpPr>
      <xdr:spPr>
        <a:xfrm>
          <a:off x="14541500" y="62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30319</xdr:rowOff>
    </xdr:from>
    <xdr:ext cx="469744" cy="259045"/>
    <xdr:sp macro="" textlink="">
      <xdr:nvSpPr>
        <xdr:cNvPr id="540" name="テキスト ボックス 539"/>
        <xdr:cNvSpPr txBox="1"/>
      </xdr:nvSpPr>
      <xdr:spPr>
        <a:xfrm>
          <a:off x="14357428" y="603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49752</xdr:rowOff>
    </xdr:from>
    <xdr:to>
      <xdr:col>72</xdr:col>
      <xdr:colOff>38100</xdr:colOff>
      <xdr:row>36</xdr:row>
      <xdr:rowOff>151352</xdr:rowOff>
    </xdr:to>
    <xdr:sp macro="" textlink="">
      <xdr:nvSpPr>
        <xdr:cNvPr id="541" name="楕円 540"/>
        <xdr:cNvSpPr/>
      </xdr:nvSpPr>
      <xdr:spPr>
        <a:xfrm>
          <a:off x="13652500" y="62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167879</xdr:rowOff>
    </xdr:from>
    <xdr:ext cx="469744" cy="259045"/>
    <xdr:sp macro="" textlink="">
      <xdr:nvSpPr>
        <xdr:cNvPr id="542" name="テキスト ボックス 541"/>
        <xdr:cNvSpPr txBox="1"/>
      </xdr:nvSpPr>
      <xdr:spPr>
        <a:xfrm>
          <a:off x="13468428" y="59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86042</xdr:rowOff>
    </xdr:from>
    <xdr:to>
      <xdr:col>67</xdr:col>
      <xdr:colOff>101600</xdr:colOff>
      <xdr:row>37</xdr:row>
      <xdr:rowOff>16192</xdr:rowOff>
    </xdr:to>
    <xdr:sp macro="" textlink="">
      <xdr:nvSpPr>
        <xdr:cNvPr id="543" name="楕円 542"/>
        <xdr:cNvSpPr/>
      </xdr:nvSpPr>
      <xdr:spPr>
        <a:xfrm>
          <a:off x="12763500" y="62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32719</xdr:rowOff>
    </xdr:from>
    <xdr:ext cx="469744" cy="259045"/>
    <xdr:sp macro="" textlink="">
      <xdr:nvSpPr>
        <xdr:cNvPr id="544" name="テキスト ボックス 543"/>
        <xdr:cNvSpPr txBox="1"/>
      </xdr:nvSpPr>
      <xdr:spPr>
        <a:xfrm>
          <a:off x="12579428" y="603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9" name="直線コネクタ 568"/>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70"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71" name="直線コネクタ 570"/>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2"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3" name="直線コネクタ 572"/>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44691</xdr:rowOff>
    </xdr:from>
    <xdr:to>
      <xdr:col>85</xdr:col>
      <xdr:colOff>127000</xdr:colOff>
      <xdr:row>58</xdr:row>
      <xdr:rowOff>115671</xdr:rowOff>
    </xdr:to>
    <xdr:cxnSp macro="">
      <xdr:nvCxnSpPr>
        <xdr:cNvPr id="574" name="直線コネクタ 573"/>
        <xdr:cNvCxnSpPr/>
      </xdr:nvCxnSpPr>
      <xdr:spPr>
        <a:xfrm flipV="1">
          <a:off x="15481300" y="9988791"/>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5"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6" name="フローチャート: 判断 575"/>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115671</xdr:rowOff>
    </xdr:from>
    <xdr:to>
      <xdr:col>81</xdr:col>
      <xdr:colOff>50800</xdr:colOff>
      <xdr:row>58</xdr:row>
      <xdr:rowOff>117170</xdr:rowOff>
    </xdr:to>
    <xdr:cxnSp macro="">
      <xdr:nvCxnSpPr>
        <xdr:cNvPr id="577" name="直線コネクタ 576"/>
        <xdr:cNvCxnSpPr/>
      </xdr:nvCxnSpPr>
      <xdr:spPr>
        <a:xfrm flipV="1">
          <a:off x="14592300" y="10059771"/>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8" name="フローチャート: 判断 577"/>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9" name="テキスト ボックス 578"/>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104991</xdr:rowOff>
    </xdr:from>
    <xdr:to>
      <xdr:col>76</xdr:col>
      <xdr:colOff>114300</xdr:colOff>
      <xdr:row>58</xdr:row>
      <xdr:rowOff>117170</xdr:rowOff>
    </xdr:to>
    <xdr:cxnSp macro="">
      <xdr:nvCxnSpPr>
        <xdr:cNvPr id="580" name="直線コネクタ 579"/>
        <xdr:cNvCxnSpPr/>
      </xdr:nvCxnSpPr>
      <xdr:spPr>
        <a:xfrm>
          <a:off x="13703300" y="10049091"/>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81" name="フローチャート: 判断 580"/>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2" name="テキスト ボックス 581"/>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32029</xdr:rowOff>
    </xdr:from>
    <xdr:to>
      <xdr:col>71</xdr:col>
      <xdr:colOff>177800</xdr:colOff>
      <xdr:row>58</xdr:row>
      <xdr:rowOff>104991</xdr:rowOff>
    </xdr:to>
    <xdr:cxnSp macro="">
      <xdr:nvCxnSpPr>
        <xdr:cNvPr id="583" name="直線コネクタ 582"/>
        <xdr:cNvCxnSpPr/>
      </xdr:nvCxnSpPr>
      <xdr:spPr>
        <a:xfrm>
          <a:off x="12814300" y="9976129"/>
          <a:ext cx="889000" cy="7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4" name="フローチャート: 判断 583"/>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5" name="テキスト ボックス 584"/>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6" name="フローチャート: 判断 585"/>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7" name="テキスト ボックス 586"/>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165341</xdr:rowOff>
    </xdr:from>
    <xdr:to>
      <xdr:col>85</xdr:col>
      <xdr:colOff>177800</xdr:colOff>
      <xdr:row>58</xdr:row>
      <xdr:rowOff>95491</xdr:rowOff>
    </xdr:to>
    <xdr:sp macro="" textlink="">
      <xdr:nvSpPr>
        <xdr:cNvPr id="593" name="楕円 592"/>
        <xdr:cNvSpPr/>
      </xdr:nvSpPr>
      <xdr:spPr>
        <a:xfrm>
          <a:off x="16268700" y="99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80268</xdr:rowOff>
    </xdr:from>
    <xdr:ext cx="534377" cy="259045"/>
    <xdr:sp macro="" textlink="">
      <xdr:nvSpPr>
        <xdr:cNvPr id="594" name="教育費該当値テキスト"/>
        <xdr:cNvSpPr txBox="1"/>
      </xdr:nvSpPr>
      <xdr:spPr>
        <a:xfrm>
          <a:off x="16370300" y="98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64871</xdr:rowOff>
    </xdr:from>
    <xdr:to>
      <xdr:col>81</xdr:col>
      <xdr:colOff>101600</xdr:colOff>
      <xdr:row>58</xdr:row>
      <xdr:rowOff>166471</xdr:rowOff>
    </xdr:to>
    <xdr:sp macro="" textlink="">
      <xdr:nvSpPr>
        <xdr:cNvPr id="595" name="楕円 594"/>
        <xdr:cNvSpPr/>
      </xdr:nvSpPr>
      <xdr:spPr>
        <a:xfrm>
          <a:off x="15430500" y="100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157598</xdr:rowOff>
    </xdr:from>
    <xdr:ext cx="534377" cy="259045"/>
    <xdr:sp macro="" textlink="">
      <xdr:nvSpPr>
        <xdr:cNvPr id="596" name="テキスト ボックス 595"/>
        <xdr:cNvSpPr txBox="1"/>
      </xdr:nvSpPr>
      <xdr:spPr>
        <a:xfrm>
          <a:off x="15214111" y="101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66370</xdr:rowOff>
    </xdr:from>
    <xdr:to>
      <xdr:col>76</xdr:col>
      <xdr:colOff>165100</xdr:colOff>
      <xdr:row>58</xdr:row>
      <xdr:rowOff>167970</xdr:rowOff>
    </xdr:to>
    <xdr:sp macro="" textlink="">
      <xdr:nvSpPr>
        <xdr:cNvPr id="597" name="楕円 596"/>
        <xdr:cNvSpPr/>
      </xdr:nvSpPr>
      <xdr:spPr>
        <a:xfrm>
          <a:off x="14541500" y="100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159097</xdr:rowOff>
    </xdr:from>
    <xdr:ext cx="534377" cy="259045"/>
    <xdr:sp macro="" textlink="">
      <xdr:nvSpPr>
        <xdr:cNvPr id="598" name="テキスト ボックス 597"/>
        <xdr:cNvSpPr txBox="1"/>
      </xdr:nvSpPr>
      <xdr:spPr>
        <a:xfrm>
          <a:off x="14325111" y="101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54191</xdr:rowOff>
    </xdr:from>
    <xdr:to>
      <xdr:col>72</xdr:col>
      <xdr:colOff>38100</xdr:colOff>
      <xdr:row>58</xdr:row>
      <xdr:rowOff>155791</xdr:rowOff>
    </xdr:to>
    <xdr:sp macro="" textlink="">
      <xdr:nvSpPr>
        <xdr:cNvPr id="599" name="楕円 598"/>
        <xdr:cNvSpPr/>
      </xdr:nvSpPr>
      <xdr:spPr>
        <a:xfrm>
          <a:off x="13652500" y="99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146918</xdr:rowOff>
    </xdr:from>
    <xdr:ext cx="534377" cy="259045"/>
    <xdr:sp macro="" textlink="">
      <xdr:nvSpPr>
        <xdr:cNvPr id="600" name="テキスト ボックス 599"/>
        <xdr:cNvSpPr txBox="1"/>
      </xdr:nvSpPr>
      <xdr:spPr>
        <a:xfrm>
          <a:off x="13436111" y="100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152679</xdr:rowOff>
    </xdr:from>
    <xdr:to>
      <xdr:col>67</xdr:col>
      <xdr:colOff>101600</xdr:colOff>
      <xdr:row>58</xdr:row>
      <xdr:rowOff>82829</xdr:rowOff>
    </xdr:to>
    <xdr:sp macro="" textlink="">
      <xdr:nvSpPr>
        <xdr:cNvPr id="601" name="楕円 600"/>
        <xdr:cNvSpPr/>
      </xdr:nvSpPr>
      <xdr:spPr>
        <a:xfrm>
          <a:off x="12763500" y="99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73956</xdr:rowOff>
    </xdr:from>
    <xdr:ext cx="534377" cy="259045"/>
    <xdr:sp macro="" textlink="">
      <xdr:nvSpPr>
        <xdr:cNvPr id="602" name="テキスト ボックス 601"/>
        <xdr:cNvSpPr txBox="1"/>
      </xdr:nvSpPr>
      <xdr:spPr>
        <a:xfrm>
          <a:off x="12547111" y="100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6" name="テキスト ボックス 615"/>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8" name="テキスト ボックス 617"/>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0" name="テキスト ボックス 619"/>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2" name="テキスト ボックス 621"/>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4" name="テキスト ボックス 623"/>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8" name="直線コネクタ 627"/>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31"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2" name="直線コネクタ 631"/>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4"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5" name="フローチャート: 判断 634"/>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123371</xdr:rowOff>
    </xdr:from>
    <xdr:to>
      <xdr:col>81</xdr:col>
      <xdr:colOff>50800</xdr:colOff>
      <xdr:row>79</xdr:row>
      <xdr:rowOff>98879</xdr:rowOff>
    </xdr:to>
    <xdr:cxnSp macro="">
      <xdr:nvCxnSpPr>
        <xdr:cNvPr id="636" name="直線コネクタ 635"/>
        <xdr:cNvCxnSpPr/>
      </xdr:nvCxnSpPr>
      <xdr:spPr>
        <a:xfrm>
          <a:off x="14592300" y="134964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7" name="フローチャート: 判断 636"/>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8" name="テキスト ボックス 637"/>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123371</xdr:rowOff>
    </xdr:from>
    <xdr:to>
      <xdr:col>76</xdr:col>
      <xdr:colOff>114300</xdr:colOff>
      <xdr:row>79</xdr:row>
      <xdr:rowOff>98879</xdr:rowOff>
    </xdr:to>
    <xdr:cxnSp macro="">
      <xdr:nvCxnSpPr>
        <xdr:cNvPr id="639" name="直線コネクタ 638"/>
        <xdr:cNvCxnSpPr/>
      </xdr:nvCxnSpPr>
      <xdr:spPr>
        <a:xfrm flipV="1">
          <a:off x="13703300" y="134964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40" name="フローチャート: 判断 639"/>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134275</xdr:rowOff>
    </xdr:from>
    <xdr:ext cx="249299" cy="259045"/>
    <xdr:sp macro="" textlink="">
      <xdr:nvSpPr>
        <xdr:cNvPr id="641" name="テキスト ボックス 640"/>
        <xdr:cNvSpPr txBox="1"/>
      </xdr:nvSpPr>
      <xdr:spPr>
        <a:xfrm>
          <a:off x="14467650" y="13678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3" name="フローチャート: 判断 642"/>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4" name="テキスト ボックス 64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5" name="フローチャート: 判断 644"/>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6" name="テキスト ボックス 645"/>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72571</xdr:rowOff>
    </xdr:from>
    <xdr:to>
      <xdr:col>76</xdr:col>
      <xdr:colOff>165100</xdr:colOff>
      <xdr:row>79</xdr:row>
      <xdr:rowOff>2721</xdr:rowOff>
    </xdr:to>
    <xdr:sp macro="" textlink="">
      <xdr:nvSpPr>
        <xdr:cNvPr id="656" name="楕円 655"/>
        <xdr:cNvSpPr/>
      </xdr:nvSpPr>
      <xdr:spPr>
        <a:xfrm>
          <a:off x="14541500" y="134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77</xdr:row>
      <xdr:rowOff>19248</xdr:rowOff>
    </xdr:from>
    <xdr:ext cx="313932" cy="259045"/>
    <xdr:sp macro="" textlink="">
      <xdr:nvSpPr>
        <xdr:cNvPr id="657" name="テキスト ボックス 656"/>
        <xdr:cNvSpPr txBox="1"/>
      </xdr:nvSpPr>
      <xdr:spPr>
        <a:xfrm>
          <a:off x="14435333" y="1322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9" name="テキスト ボックス 658"/>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5" name="テキスト ボックス 674"/>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7" name="テキスト ボックス 676"/>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9" name="テキスト ボックス 678"/>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5" name="直線コネクタ 684"/>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6"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7" name="直線コネクタ 686"/>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8"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9" name="直線コネクタ 688"/>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50164</xdr:rowOff>
    </xdr:from>
    <xdr:to>
      <xdr:col>85</xdr:col>
      <xdr:colOff>127000</xdr:colOff>
      <xdr:row>94</xdr:row>
      <xdr:rowOff>72137</xdr:rowOff>
    </xdr:to>
    <xdr:cxnSp macro="">
      <xdr:nvCxnSpPr>
        <xdr:cNvPr id="690" name="直線コネクタ 689"/>
        <xdr:cNvCxnSpPr/>
      </xdr:nvCxnSpPr>
      <xdr:spPr>
        <a:xfrm flipV="1">
          <a:off x="15481300" y="16166464"/>
          <a:ext cx="8382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91"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2" name="フローチャート: 判断 691"/>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72137</xdr:rowOff>
    </xdr:from>
    <xdr:to>
      <xdr:col>81</xdr:col>
      <xdr:colOff>50800</xdr:colOff>
      <xdr:row>94</xdr:row>
      <xdr:rowOff>152527</xdr:rowOff>
    </xdr:to>
    <xdr:cxnSp macro="">
      <xdr:nvCxnSpPr>
        <xdr:cNvPr id="693" name="直線コネクタ 692"/>
        <xdr:cNvCxnSpPr/>
      </xdr:nvCxnSpPr>
      <xdr:spPr>
        <a:xfrm flipV="1">
          <a:off x="14592300" y="16188437"/>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4" name="フローチャート: 判断 693"/>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5" name="テキスト ボックス 694"/>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61213</xdr:rowOff>
    </xdr:from>
    <xdr:to>
      <xdr:col>76</xdr:col>
      <xdr:colOff>114300</xdr:colOff>
      <xdr:row>94</xdr:row>
      <xdr:rowOff>152527</xdr:rowOff>
    </xdr:to>
    <xdr:cxnSp macro="">
      <xdr:nvCxnSpPr>
        <xdr:cNvPr id="696" name="直線コネクタ 695"/>
        <xdr:cNvCxnSpPr/>
      </xdr:nvCxnSpPr>
      <xdr:spPr>
        <a:xfrm>
          <a:off x="13703300" y="16177513"/>
          <a:ext cx="889000" cy="9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7" name="フローチャート: 判断 696"/>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8" name="テキスト ボックス 697"/>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159258</xdr:rowOff>
    </xdr:from>
    <xdr:to>
      <xdr:col>71</xdr:col>
      <xdr:colOff>177800</xdr:colOff>
      <xdr:row>94</xdr:row>
      <xdr:rowOff>61213</xdr:rowOff>
    </xdr:to>
    <xdr:cxnSp macro="">
      <xdr:nvCxnSpPr>
        <xdr:cNvPr id="699" name="直線コネクタ 698"/>
        <xdr:cNvCxnSpPr/>
      </xdr:nvCxnSpPr>
      <xdr:spPr>
        <a:xfrm>
          <a:off x="12814300" y="15932658"/>
          <a:ext cx="889000" cy="2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700" name="フローチャート: 判断 699"/>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701" name="テキスト ボックス 700"/>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2" name="フローチャート: 判断 701"/>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3" name="テキスト ボックス 702"/>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170814</xdr:rowOff>
    </xdr:from>
    <xdr:to>
      <xdr:col>85</xdr:col>
      <xdr:colOff>177800</xdr:colOff>
      <xdr:row>94</xdr:row>
      <xdr:rowOff>100964</xdr:rowOff>
    </xdr:to>
    <xdr:sp macro="" textlink="">
      <xdr:nvSpPr>
        <xdr:cNvPr id="709" name="楕円 708"/>
        <xdr:cNvSpPr/>
      </xdr:nvSpPr>
      <xdr:spPr>
        <a:xfrm>
          <a:off x="16268700" y="161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22241</xdr:rowOff>
    </xdr:from>
    <xdr:ext cx="469744" cy="259045"/>
    <xdr:sp macro="" textlink="">
      <xdr:nvSpPr>
        <xdr:cNvPr id="710" name="公債費該当値テキスト"/>
        <xdr:cNvSpPr txBox="1"/>
      </xdr:nvSpPr>
      <xdr:spPr>
        <a:xfrm>
          <a:off x="16370300" y="159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21337</xdr:rowOff>
    </xdr:from>
    <xdr:to>
      <xdr:col>81</xdr:col>
      <xdr:colOff>101600</xdr:colOff>
      <xdr:row>94</xdr:row>
      <xdr:rowOff>122937</xdr:rowOff>
    </xdr:to>
    <xdr:sp macro="" textlink="">
      <xdr:nvSpPr>
        <xdr:cNvPr id="711" name="楕円 710"/>
        <xdr:cNvSpPr/>
      </xdr:nvSpPr>
      <xdr:spPr>
        <a:xfrm>
          <a:off x="15430500" y="161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114064</xdr:rowOff>
    </xdr:from>
    <xdr:ext cx="469744" cy="259045"/>
    <xdr:sp macro="" textlink="">
      <xdr:nvSpPr>
        <xdr:cNvPr id="712" name="テキスト ボックス 711"/>
        <xdr:cNvSpPr txBox="1"/>
      </xdr:nvSpPr>
      <xdr:spPr>
        <a:xfrm>
          <a:off x="15246428" y="162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101727</xdr:rowOff>
    </xdr:from>
    <xdr:to>
      <xdr:col>76</xdr:col>
      <xdr:colOff>165100</xdr:colOff>
      <xdr:row>95</xdr:row>
      <xdr:rowOff>31877</xdr:rowOff>
    </xdr:to>
    <xdr:sp macro="" textlink="">
      <xdr:nvSpPr>
        <xdr:cNvPr id="713" name="楕円 712"/>
        <xdr:cNvSpPr/>
      </xdr:nvSpPr>
      <xdr:spPr>
        <a:xfrm>
          <a:off x="14541500" y="162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23004</xdr:rowOff>
    </xdr:from>
    <xdr:ext cx="469744" cy="259045"/>
    <xdr:sp macro="" textlink="">
      <xdr:nvSpPr>
        <xdr:cNvPr id="714" name="テキスト ボックス 713"/>
        <xdr:cNvSpPr txBox="1"/>
      </xdr:nvSpPr>
      <xdr:spPr>
        <a:xfrm>
          <a:off x="14357428" y="1631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10413</xdr:rowOff>
    </xdr:from>
    <xdr:to>
      <xdr:col>72</xdr:col>
      <xdr:colOff>38100</xdr:colOff>
      <xdr:row>94</xdr:row>
      <xdr:rowOff>112013</xdr:rowOff>
    </xdr:to>
    <xdr:sp macro="" textlink="">
      <xdr:nvSpPr>
        <xdr:cNvPr id="715" name="楕円 714"/>
        <xdr:cNvSpPr/>
      </xdr:nvSpPr>
      <xdr:spPr>
        <a:xfrm>
          <a:off x="13652500" y="161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103140</xdr:rowOff>
    </xdr:from>
    <xdr:ext cx="469744" cy="259045"/>
    <xdr:sp macro="" textlink="">
      <xdr:nvSpPr>
        <xdr:cNvPr id="716" name="テキスト ボックス 715"/>
        <xdr:cNvSpPr txBox="1"/>
      </xdr:nvSpPr>
      <xdr:spPr>
        <a:xfrm>
          <a:off x="13468428" y="1621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108458</xdr:rowOff>
    </xdr:from>
    <xdr:to>
      <xdr:col>67</xdr:col>
      <xdr:colOff>101600</xdr:colOff>
      <xdr:row>93</xdr:row>
      <xdr:rowOff>38608</xdr:rowOff>
    </xdr:to>
    <xdr:sp macro="" textlink="">
      <xdr:nvSpPr>
        <xdr:cNvPr id="717" name="楕円 716"/>
        <xdr:cNvSpPr/>
      </xdr:nvSpPr>
      <xdr:spPr>
        <a:xfrm>
          <a:off x="12763500" y="158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55135</xdr:rowOff>
    </xdr:from>
    <xdr:ext cx="469744" cy="259045"/>
    <xdr:sp macro="" textlink="">
      <xdr:nvSpPr>
        <xdr:cNvPr id="718" name="テキスト ボックス 717"/>
        <xdr:cNvSpPr txBox="1"/>
      </xdr:nvSpPr>
      <xdr:spPr>
        <a:xfrm>
          <a:off x="12579428" y="1565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40" name="直線コネクタ 739"/>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41"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3"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6"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9" name="フローチャート: 判断 748"/>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50" name="テキスト ボックス 749"/>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2" name="フローチャート: 判断 751"/>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3" name="テキスト ボックス 752"/>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5" name="フローチャート: 判断 754"/>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6" name="テキスト ボックス 755"/>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7" name="フローチャート: 判断 756"/>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8" name="テキスト ボックス 757"/>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5"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円で、特別定額給付金給付事業の実施などにより、前年度と比較して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237,598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住居確保給付金などの増により、前年度と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円で、新型コロナウイルス感染症対策の実施などにより、前年度と比較して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円で、プレミアム付商品券事業の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終了による減があるものの、商工業緊急資金利子補給や店舗等家賃減額助成の実施</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などにより、前年度と比較し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の増となった。土木費は住民一人当たり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四谷駅前地区市街地再開発事業助成の事業終了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西戸山公園野球場照明設備改修やＩＣＴを活用した教育環境の充実などにより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年連続で黒字となった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年ぶりに財政調整基金の取り崩しを行った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また、標準財政規模に占める財政調整基金残高の割合は、平成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年度以降増加している。引き続き、将来にわたり持続可能な財政運営に努めていく。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標準財政規模に対する一般会計及び特別会計を連結した実質赤字の割合を示す連結実質赤字比率は、連結実質収支が黒字となったため、算出されていない。</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187633243</v>
      </c>
      <c r="BO4" s="464"/>
      <c r="BP4" s="464"/>
      <c r="BQ4" s="464"/>
      <c r="BR4" s="464"/>
      <c r="BS4" s="464"/>
      <c r="BT4" s="464"/>
      <c r="BU4" s="465"/>
      <c r="BV4" s="463">
        <v>149717407</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3.9</v>
      </c>
      <c r="CU4" s="648"/>
      <c r="CV4" s="648"/>
      <c r="CW4" s="648"/>
      <c r="CX4" s="648"/>
      <c r="CY4" s="648"/>
      <c r="CZ4" s="648"/>
      <c r="DA4" s="649"/>
      <c r="DB4" s="647">
        <v>3.8</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184112762</v>
      </c>
      <c r="BO5" s="469"/>
      <c r="BP5" s="469"/>
      <c r="BQ5" s="469"/>
      <c r="BR5" s="469"/>
      <c r="BS5" s="469"/>
      <c r="BT5" s="469"/>
      <c r="BU5" s="470"/>
      <c r="BV5" s="468">
        <v>146142692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84</v>
      </c>
      <c r="CU5" s="439"/>
      <c r="CV5" s="439"/>
      <c r="CW5" s="439"/>
      <c r="CX5" s="439"/>
      <c r="CY5" s="439"/>
      <c r="CZ5" s="439"/>
      <c r="DA5" s="440"/>
      <c r="DB5" s="438">
        <v>81.5</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3520481</v>
      </c>
      <c r="BO6" s="469"/>
      <c r="BP6" s="469"/>
      <c r="BQ6" s="469"/>
      <c r="BR6" s="469"/>
      <c r="BS6" s="469"/>
      <c r="BT6" s="469"/>
      <c r="BU6" s="470"/>
      <c r="BV6" s="468">
        <v>3574715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84.4</v>
      </c>
      <c r="CU6" s="622"/>
      <c r="CV6" s="622"/>
      <c r="CW6" s="622"/>
      <c r="CX6" s="622"/>
      <c r="CY6" s="622"/>
      <c r="CZ6" s="622"/>
      <c r="DA6" s="623"/>
      <c r="DB6" s="621">
        <v>81.5</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51971</v>
      </c>
      <c r="BO7" s="469"/>
      <c r="BP7" s="469"/>
      <c r="BQ7" s="469"/>
      <c r="BR7" s="469"/>
      <c r="BS7" s="469"/>
      <c r="BT7" s="469"/>
      <c r="BU7" s="470"/>
      <c r="BV7" s="468">
        <v>162994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89285438</v>
      </c>
      <c r="CU7" s="469"/>
      <c r="CV7" s="469"/>
      <c r="CW7" s="469"/>
      <c r="CX7" s="469"/>
      <c r="CY7" s="469"/>
      <c r="CZ7" s="469"/>
      <c r="DA7" s="470"/>
      <c r="DB7" s="468">
        <v>90598164</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3468510</v>
      </c>
      <c r="BO8" s="469"/>
      <c r="BP8" s="469"/>
      <c r="BQ8" s="469"/>
      <c r="BR8" s="469"/>
      <c r="BS8" s="469"/>
      <c r="BT8" s="469"/>
      <c r="BU8" s="470"/>
      <c r="BV8" s="468">
        <v>3411721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0.66</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349385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56789</v>
      </c>
      <c r="BO9" s="469"/>
      <c r="BP9" s="469"/>
      <c r="BQ9" s="469"/>
      <c r="BR9" s="469"/>
      <c r="BS9" s="469"/>
      <c r="BT9" s="469"/>
      <c r="BU9" s="470"/>
      <c r="BV9" s="468">
        <v>-479806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2.2999999999999998</v>
      </c>
      <c r="CU9" s="439"/>
      <c r="CV9" s="439"/>
      <c r="CW9" s="439"/>
      <c r="CX9" s="439"/>
      <c r="CY9" s="439"/>
      <c r="CZ9" s="439"/>
      <c r="DA9" s="440"/>
      <c r="DB9" s="438">
        <v>2.2999999999999998</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333560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109</v>
      </c>
      <c r="AV10" s="526"/>
      <c r="AW10" s="526"/>
      <c r="AX10" s="526"/>
      <c r="AY10" s="448" t="s">
        <v>120</v>
      </c>
      <c r="AZ10" s="449"/>
      <c r="BA10" s="449"/>
      <c r="BB10" s="449"/>
      <c r="BC10" s="449"/>
      <c r="BD10" s="449"/>
      <c r="BE10" s="449"/>
      <c r="BF10" s="449"/>
      <c r="BG10" s="449"/>
      <c r="BH10" s="449"/>
      <c r="BI10" s="449"/>
      <c r="BJ10" s="449"/>
      <c r="BK10" s="449"/>
      <c r="BL10" s="449"/>
      <c r="BM10" s="450"/>
      <c r="BN10" s="468">
        <v>2068244</v>
      </c>
      <c r="BO10" s="469"/>
      <c r="BP10" s="469"/>
      <c r="BQ10" s="469"/>
      <c r="BR10" s="469"/>
      <c r="BS10" s="469"/>
      <c r="BT10" s="469"/>
      <c r="BU10" s="470"/>
      <c r="BV10" s="468">
        <v>2317761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2">
      <c r="A12" s="187"/>
      <c r="B12" s="584" t="s">
        <v>128</v>
      </c>
      <c r="C12" s="585"/>
      <c r="D12" s="585"/>
      <c r="E12" s="585"/>
      <c r="F12" s="585"/>
      <c r="G12" s="585"/>
      <c r="H12" s="585"/>
      <c r="I12" s="585"/>
      <c r="J12" s="585"/>
      <c r="K12" s="586"/>
      <c r="L12" s="593" t="s">
        <v>129</v>
      </c>
      <c r="M12" s="594"/>
      <c r="N12" s="594"/>
      <c r="O12" s="594"/>
      <c r="P12" s="594"/>
      <c r="Q12" s="595"/>
      <c r="R12" s="596">
        <v>345231</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93</v>
      </c>
      <c r="AV12" s="526"/>
      <c r="AW12" s="526"/>
      <c r="AX12" s="526"/>
      <c r="AY12" s="448" t="s">
        <v>133</v>
      </c>
      <c r="AZ12" s="449"/>
      <c r="BA12" s="449"/>
      <c r="BB12" s="449"/>
      <c r="BC12" s="449"/>
      <c r="BD12" s="449"/>
      <c r="BE12" s="449"/>
      <c r="BF12" s="449"/>
      <c r="BG12" s="449"/>
      <c r="BH12" s="449"/>
      <c r="BI12" s="449"/>
      <c r="BJ12" s="449"/>
      <c r="BK12" s="449"/>
      <c r="BL12" s="449"/>
      <c r="BM12" s="450"/>
      <c r="BN12" s="468">
        <v>800000</v>
      </c>
      <c r="BO12" s="469"/>
      <c r="BP12" s="469"/>
      <c r="BQ12" s="469"/>
      <c r="BR12" s="469"/>
      <c r="BS12" s="469"/>
      <c r="BT12" s="469"/>
      <c r="BU12" s="470"/>
      <c r="BV12" s="468">
        <v>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136</v>
      </c>
      <c r="N13" s="569"/>
      <c r="O13" s="569"/>
      <c r="P13" s="569"/>
      <c r="Q13" s="570"/>
      <c r="R13" s="571">
        <v>307404</v>
      </c>
      <c r="S13" s="572"/>
      <c r="T13" s="572"/>
      <c r="U13" s="572"/>
      <c r="V13" s="573"/>
      <c r="W13" s="559" t="s">
        <v>137</v>
      </c>
      <c r="X13" s="481"/>
      <c r="Y13" s="481"/>
      <c r="Z13" s="481"/>
      <c r="AA13" s="481"/>
      <c r="AB13" s="482"/>
      <c r="AC13" s="444">
        <v>91</v>
      </c>
      <c r="AD13" s="445"/>
      <c r="AE13" s="445"/>
      <c r="AF13" s="445"/>
      <c r="AG13" s="446"/>
      <c r="AH13" s="444">
        <v>83</v>
      </c>
      <c r="AI13" s="445"/>
      <c r="AJ13" s="445"/>
      <c r="AK13" s="445"/>
      <c r="AL13" s="447"/>
      <c r="AM13" s="537" t="s">
        <v>138</v>
      </c>
      <c r="AN13" s="442"/>
      <c r="AO13" s="442"/>
      <c r="AP13" s="442"/>
      <c r="AQ13" s="442"/>
      <c r="AR13" s="442"/>
      <c r="AS13" s="442"/>
      <c r="AT13" s="443"/>
      <c r="AU13" s="525" t="s">
        <v>105</v>
      </c>
      <c r="AV13" s="526"/>
      <c r="AW13" s="526"/>
      <c r="AX13" s="526"/>
      <c r="AY13" s="448" t="s">
        <v>139</v>
      </c>
      <c r="AZ13" s="449"/>
      <c r="BA13" s="449"/>
      <c r="BB13" s="449"/>
      <c r="BC13" s="449"/>
      <c r="BD13" s="449"/>
      <c r="BE13" s="449"/>
      <c r="BF13" s="449"/>
      <c r="BG13" s="449"/>
      <c r="BH13" s="449"/>
      <c r="BI13" s="449"/>
      <c r="BJ13" s="449"/>
      <c r="BK13" s="449"/>
      <c r="BL13" s="449"/>
      <c r="BM13" s="450"/>
      <c r="BN13" s="468">
        <v>1325033</v>
      </c>
      <c r="BO13" s="469"/>
      <c r="BP13" s="469"/>
      <c r="BQ13" s="469"/>
      <c r="BR13" s="469"/>
      <c r="BS13" s="469"/>
      <c r="BT13" s="469"/>
      <c r="BU13" s="470"/>
      <c r="BV13" s="468">
        <v>1837955</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-3.5</v>
      </c>
      <c r="CU13" s="439"/>
      <c r="CV13" s="439"/>
      <c r="CW13" s="439"/>
      <c r="CX13" s="439"/>
      <c r="CY13" s="439"/>
      <c r="CZ13" s="439"/>
      <c r="DA13" s="440"/>
      <c r="DB13" s="438">
        <v>-3.7</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141</v>
      </c>
      <c r="M14" s="605"/>
      <c r="N14" s="605"/>
      <c r="O14" s="605"/>
      <c r="P14" s="605"/>
      <c r="Q14" s="606"/>
      <c r="R14" s="571">
        <v>348452</v>
      </c>
      <c r="S14" s="572"/>
      <c r="T14" s="572"/>
      <c r="U14" s="572"/>
      <c r="V14" s="573"/>
      <c r="W14" s="574"/>
      <c r="X14" s="484"/>
      <c r="Y14" s="484"/>
      <c r="Z14" s="484"/>
      <c r="AA14" s="484"/>
      <c r="AB14" s="485"/>
      <c r="AC14" s="564">
        <v>0.1</v>
      </c>
      <c r="AD14" s="565"/>
      <c r="AE14" s="565"/>
      <c r="AF14" s="565"/>
      <c r="AG14" s="566"/>
      <c r="AH14" s="564">
        <v>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143</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136</v>
      </c>
      <c r="N15" s="569"/>
      <c r="O15" s="569"/>
      <c r="P15" s="569"/>
      <c r="Q15" s="570"/>
      <c r="R15" s="571">
        <v>305854</v>
      </c>
      <c r="S15" s="572"/>
      <c r="T15" s="572"/>
      <c r="U15" s="572"/>
      <c r="V15" s="573"/>
      <c r="W15" s="559" t="s">
        <v>144</v>
      </c>
      <c r="X15" s="481"/>
      <c r="Y15" s="481"/>
      <c r="Z15" s="481"/>
      <c r="AA15" s="481"/>
      <c r="AB15" s="482"/>
      <c r="AC15" s="444">
        <v>11686</v>
      </c>
      <c r="AD15" s="445"/>
      <c r="AE15" s="445"/>
      <c r="AF15" s="445"/>
      <c r="AG15" s="446"/>
      <c r="AH15" s="444">
        <v>12059</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55186816</v>
      </c>
      <c r="BO15" s="464"/>
      <c r="BP15" s="464"/>
      <c r="BQ15" s="464"/>
      <c r="BR15" s="464"/>
      <c r="BS15" s="464"/>
      <c r="BT15" s="464"/>
      <c r="BU15" s="465"/>
      <c r="BV15" s="463">
        <v>52480474</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11.2</v>
      </c>
      <c r="AD16" s="565"/>
      <c r="AE16" s="565"/>
      <c r="AF16" s="565"/>
      <c r="AG16" s="566"/>
      <c r="AH16" s="564">
        <v>10.9</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79382434</v>
      </c>
      <c r="BO16" s="469"/>
      <c r="BP16" s="469"/>
      <c r="BQ16" s="469"/>
      <c r="BR16" s="469"/>
      <c r="BS16" s="469"/>
      <c r="BT16" s="469"/>
      <c r="BU16" s="470"/>
      <c r="BV16" s="468">
        <v>80831778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92337</v>
      </c>
      <c r="AD17" s="445"/>
      <c r="AE17" s="445"/>
      <c r="AF17" s="445"/>
      <c r="AG17" s="446"/>
      <c r="AH17" s="444">
        <v>98792</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89285438</v>
      </c>
      <c r="BO17" s="469"/>
      <c r="BP17" s="469"/>
      <c r="BQ17" s="469"/>
      <c r="BR17" s="469"/>
      <c r="BS17" s="469"/>
      <c r="BT17" s="469"/>
      <c r="BU17" s="470"/>
      <c r="BV17" s="468">
        <v>90598164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154</v>
      </c>
      <c r="C18" s="531"/>
      <c r="D18" s="531"/>
      <c r="E18" s="532"/>
      <c r="F18" s="532"/>
      <c r="G18" s="532"/>
      <c r="H18" s="532"/>
      <c r="I18" s="532"/>
      <c r="J18" s="532"/>
      <c r="K18" s="532"/>
      <c r="L18" s="533">
        <v>18.22</v>
      </c>
      <c r="M18" s="533"/>
      <c r="N18" s="533"/>
      <c r="O18" s="533"/>
      <c r="P18" s="533"/>
      <c r="Q18" s="533"/>
      <c r="R18" s="534"/>
      <c r="S18" s="534"/>
      <c r="T18" s="534"/>
      <c r="U18" s="534"/>
      <c r="V18" s="535"/>
      <c r="W18" s="549"/>
      <c r="X18" s="550"/>
      <c r="Y18" s="550"/>
      <c r="Z18" s="550"/>
      <c r="AA18" s="550"/>
      <c r="AB18" s="560"/>
      <c r="AC18" s="432">
        <v>88.7</v>
      </c>
      <c r="AD18" s="433"/>
      <c r="AE18" s="433"/>
      <c r="AF18" s="433"/>
      <c r="AG18" s="536"/>
      <c r="AH18" s="432">
        <v>89.1</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76379978</v>
      </c>
      <c r="BO18" s="469"/>
      <c r="BP18" s="469"/>
      <c r="BQ18" s="469"/>
      <c r="BR18" s="469"/>
      <c r="BS18" s="469"/>
      <c r="BT18" s="469"/>
      <c r="BU18" s="470"/>
      <c r="BV18" s="468">
        <v>76305798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156</v>
      </c>
      <c r="C19" s="531"/>
      <c r="D19" s="531"/>
      <c r="E19" s="532"/>
      <c r="F19" s="532"/>
      <c r="G19" s="532"/>
      <c r="H19" s="532"/>
      <c r="I19" s="532"/>
      <c r="J19" s="532"/>
      <c r="K19" s="532"/>
      <c r="L19" s="538">
        <v>19176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101661067</v>
      </c>
      <c r="BO19" s="469"/>
      <c r="BP19" s="469"/>
      <c r="BQ19" s="469"/>
      <c r="BR19" s="469"/>
      <c r="BS19" s="469"/>
      <c r="BT19" s="469"/>
      <c r="BU19" s="470"/>
      <c r="BV19" s="468">
        <v>100796733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158</v>
      </c>
      <c r="C20" s="531"/>
      <c r="D20" s="531"/>
      <c r="E20" s="532"/>
      <c r="F20" s="532"/>
      <c r="G20" s="532"/>
      <c r="H20" s="532"/>
      <c r="I20" s="532"/>
      <c r="J20" s="532"/>
      <c r="K20" s="532"/>
      <c r="L20" s="538">
        <v>222800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20375996</v>
      </c>
      <c r="BO23" s="469"/>
      <c r="BP23" s="469"/>
      <c r="BQ23" s="469"/>
      <c r="BR23" s="469"/>
      <c r="BS23" s="469"/>
      <c r="BT23" s="469"/>
      <c r="BU23" s="470"/>
      <c r="BV23" s="468">
        <v>18638011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167</v>
      </c>
      <c r="F24" s="442"/>
      <c r="G24" s="442"/>
      <c r="H24" s="442"/>
      <c r="I24" s="442"/>
      <c r="J24" s="442"/>
      <c r="K24" s="443"/>
      <c r="L24" s="444">
        <v>1</v>
      </c>
      <c r="M24" s="445"/>
      <c r="N24" s="445"/>
      <c r="O24" s="445"/>
      <c r="P24" s="446"/>
      <c r="Q24" s="444">
        <v>11610</v>
      </c>
      <c r="R24" s="445"/>
      <c r="S24" s="445"/>
      <c r="T24" s="445"/>
      <c r="U24" s="445"/>
      <c r="V24" s="446"/>
      <c r="W24" s="510"/>
      <c r="X24" s="501"/>
      <c r="Y24" s="502"/>
      <c r="Z24" s="441" t="s">
        <v>168</v>
      </c>
      <c r="AA24" s="442"/>
      <c r="AB24" s="442"/>
      <c r="AC24" s="442"/>
      <c r="AD24" s="442"/>
      <c r="AE24" s="442"/>
      <c r="AF24" s="442"/>
      <c r="AG24" s="443"/>
      <c r="AH24" s="444">
        <v>2571</v>
      </c>
      <c r="AI24" s="445"/>
      <c r="AJ24" s="445"/>
      <c r="AK24" s="445"/>
      <c r="AL24" s="446"/>
      <c r="AM24" s="444">
        <v>7633299</v>
      </c>
      <c r="AN24" s="445"/>
      <c r="AO24" s="445"/>
      <c r="AP24" s="445"/>
      <c r="AQ24" s="445"/>
      <c r="AR24" s="446"/>
      <c r="AS24" s="444">
        <v>2969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12099355</v>
      </c>
      <c r="BO24" s="469"/>
      <c r="BP24" s="469"/>
      <c r="BQ24" s="469"/>
      <c r="BR24" s="469"/>
      <c r="BS24" s="469"/>
      <c r="BT24" s="469"/>
      <c r="BU24" s="470"/>
      <c r="BV24" s="468">
        <v>12369117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170</v>
      </c>
      <c r="F25" s="442"/>
      <c r="G25" s="442"/>
      <c r="H25" s="442"/>
      <c r="I25" s="442"/>
      <c r="J25" s="442"/>
      <c r="K25" s="443"/>
      <c r="L25" s="444">
        <v>2</v>
      </c>
      <c r="M25" s="445"/>
      <c r="N25" s="445"/>
      <c r="O25" s="445"/>
      <c r="P25" s="446"/>
      <c r="Q25" s="444">
        <v>9310</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135</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3237163</v>
      </c>
      <c r="BO25" s="464"/>
      <c r="BP25" s="464"/>
      <c r="BQ25" s="464"/>
      <c r="BR25" s="464"/>
      <c r="BS25" s="464"/>
      <c r="BT25" s="464"/>
      <c r="BU25" s="465"/>
      <c r="BV25" s="463">
        <v>2225341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174</v>
      </c>
      <c r="F26" s="442"/>
      <c r="G26" s="442"/>
      <c r="H26" s="442"/>
      <c r="I26" s="442"/>
      <c r="J26" s="442"/>
      <c r="K26" s="443"/>
      <c r="L26" s="444">
        <v>1</v>
      </c>
      <c r="M26" s="445"/>
      <c r="N26" s="445"/>
      <c r="O26" s="445"/>
      <c r="P26" s="446"/>
      <c r="Q26" s="444">
        <v>7930</v>
      </c>
      <c r="R26" s="445"/>
      <c r="S26" s="445"/>
      <c r="T26" s="445"/>
      <c r="U26" s="445"/>
      <c r="V26" s="446"/>
      <c r="W26" s="510"/>
      <c r="X26" s="501"/>
      <c r="Y26" s="502"/>
      <c r="Z26" s="441" t="s">
        <v>175</v>
      </c>
      <c r="AA26" s="523"/>
      <c r="AB26" s="523"/>
      <c r="AC26" s="523"/>
      <c r="AD26" s="523"/>
      <c r="AE26" s="523"/>
      <c r="AF26" s="523"/>
      <c r="AG26" s="524"/>
      <c r="AH26" s="444">
        <v>257</v>
      </c>
      <c r="AI26" s="445"/>
      <c r="AJ26" s="445"/>
      <c r="AK26" s="445"/>
      <c r="AL26" s="446"/>
      <c r="AM26" s="444">
        <v>751468</v>
      </c>
      <c r="AN26" s="445"/>
      <c r="AO26" s="445"/>
      <c r="AP26" s="445"/>
      <c r="AQ26" s="445"/>
      <c r="AR26" s="446"/>
      <c r="AS26" s="444">
        <v>2924</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v>200000</v>
      </c>
      <c r="BO26" s="469"/>
      <c r="BP26" s="469"/>
      <c r="BQ26" s="469"/>
      <c r="BR26" s="469"/>
      <c r="BS26" s="469"/>
      <c r="BT26" s="469"/>
      <c r="BU26" s="470"/>
      <c r="BV26" s="468">
        <v>150000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177</v>
      </c>
      <c r="F27" s="442"/>
      <c r="G27" s="442"/>
      <c r="H27" s="442"/>
      <c r="I27" s="442"/>
      <c r="J27" s="442"/>
      <c r="K27" s="443"/>
      <c r="L27" s="444">
        <v>1</v>
      </c>
      <c r="M27" s="445"/>
      <c r="N27" s="445"/>
      <c r="O27" s="445"/>
      <c r="P27" s="446"/>
      <c r="Q27" s="444">
        <v>9390</v>
      </c>
      <c r="R27" s="445"/>
      <c r="S27" s="445"/>
      <c r="T27" s="445"/>
      <c r="U27" s="445"/>
      <c r="V27" s="446"/>
      <c r="W27" s="510"/>
      <c r="X27" s="501"/>
      <c r="Y27" s="502"/>
      <c r="Z27" s="441" t="s">
        <v>178</v>
      </c>
      <c r="AA27" s="442"/>
      <c r="AB27" s="442"/>
      <c r="AC27" s="442"/>
      <c r="AD27" s="442"/>
      <c r="AE27" s="442"/>
      <c r="AF27" s="442"/>
      <c r="AG27" s="443"/>
      <c r="AH27" s="444">
        <v>76</v>
      </c>
      <c r="AI27" s="445"/>
      <c r="AJ27" s="445"/>
      <c r="AK27" s="445"/>
      <c r="AL27" s="446"/>
      <c r="AM27" s="444">
        <v>238754</v>
      </c>
      <c r="AN27" s="445"/>
      <c r="AO27" s="445"/>
      <c r="AP27" s="445"/>
      <c r="AQ27" s="445"/>
      <c r="AR27" s="446"/>
      <c r="AS27" s="444">
        <v>3142</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143</v>
      </c>
      <c r="BO27" s="472"/>
      <c r="BP27" s="472"/>
      <c r="BQ27" s="472"/>
      <c r="BR27" s="472"/>
      <c r="BS27" s="472"/>
      <c r="BT27" s="472"/>
      <c r="BU27" s="473"/>
      <c r="BV27" s="471" t="s">
        <v>127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180</v>
      </c>
      <c r="F28" s="442"/>
      <c r="G28" s="442"/>
      <c r="H28" s="442"/>
      <c r="I28" s="442"/>
      <c r="J28" s="442"/>
      <c r="K28" s="443"/>
      <c r="L28" s="444">
        <v>1</v>
      </c>
      <c r="M28" s="445"/>
      <c r="N28" s="445"/>
      <c r="O28" s="445"/>
      <c r="P28" s="446"/>
      <c r="Q28" s="444">
        <v>8010</v>
      </c>
      <c r="R28" s="445"/>
      <c r="S28" s="445"/>
      <c r="T28" s="445"/>
      <c r="U28" s="445"/>
      <c r="V28" s="446"/>
      <c r="W28" s="510"/>
      <c r="X28" s="501"/>
      <c r="Y28" s="502"/>
      <c r="Z28" s="441" t="s">
        <v>181</v>
      </c>
      <c r="AA28" s="442"/>
      <c r="AB28" s="442"/>
      <c r="AC28" s="442"/>
      <c r="AD28" s="442"/>
      <c r="AE28" s="442"/>
      <c r="AF28" s="442"/>
      <c r="AG28" s="443"/>
      <c r="AH28" s="444" t="s">
        <v>172</v>
      </c>
      <c r="AI28" s="445"/>
      <c r="AJ28" s="445"/>
      <c r="AK28" s="445"/>
      <c r="AL28" s="446"/>
      <c r="AM28" s="444" t="s">
        <v>182</v>
      </c>
      <c r="AN28" s="445"/>
      <c r="AO28" s="445"/>
      <c r="AP28" s="445"/>
      <c r="AQ28" s="445"/>
      <c r="AR28" s="446"/>
      <c r="AS28" s="444" t="s">
        <v>127</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33875206</v>
      </c>
      <c r="BO28" s="464"/>
      <c r="BP28" s="464"/>
      <c r="BQ28" s="464"/>
      <c r="BR28" s="464"/>
      <c r="BS28" s="464"/>
      <c r="BT28" s="464"/>
      <c r="BU28" s="465"/>
      <c r="BV28" s="463">
        <v>32606962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36</v>
      </c>
      <c r="M29" s="445"/>
      <c r="N29" s="445"/>
      <c r="O29" s="445"/>
      <c r="P29" s="446"/>
      <c r="Q29" s="444">
        <v>6130</v>
      </c>
      <c r="R29" s="445"/>
      <c r="S29" s="445"/>
      <c r="T29" s="445"/>
      <c r="U29" s="445"/>
      <c r="V29" s="446"/>
      <c r="W29" s="511"/>
      <c r="X29" s="512"/>
      <c r="Y29" s="513"/>
      <c r="Z29" s="441" t="s">
        <v>185</v>
      </c>
      <c r="AA29" s="442"/>
      <c r="AB29" s="442"/>
      <c r="AC29" s="442"/>
      <c r="AD29" s="442"/>
      <c r="AE29" s="442"/>
      <c r="AF29" s="442"/>
      <c r="AG29" s="443"/>
      <c r="AH29" s="444">
        <v>2647</v>
      </c>
      <c r="AI29" s="445"/>
      <c r="AJ29" s="445"/>
      <c r="AK29" s="445"/>
      <c r="AL29" s="446"/>
      <c r="AM29" s="444">
        <v>7872053</v>
      </c>
      <c r="AN29" s="445"/>
      <c r="AO29" s="445"/>
      <c r="AP29" s="445"/>
      <c r="AQ29" s="445"/>
      <c r="AR29" s="446"/>
      <c r="AS29" s="444">
        <v>2974</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5882741</v>
      </c>
      <c r="BO29" s="469"/>
      <c r="BP29" s="469"/>
      <c r="BQ29" s="469"/>
      <c r="BR29" s="469"/>
      <c r="BS29" s="469"/>
      <c r="BT29" s="469"/>
      <c r="BU29" s="470"/>
      <c r="BV29" s="468">
        <v>5778976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98.3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18963927</v>
      </c>
      <c r="BO30" s="472"/>
      <c r="BP30" s="472"/>
      <c r="BQ30" s="472"/>
      <c r="BR30" s="472"/>
      <c r="BS30" s="472"/>
      <c r="BT30" s="472"/>
      <c r="BU30" s="473"/>
      <c r="BV30" s="471">
        <v>17055732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特別区人事・厚生事務組合</v>
      </c>
      <c r="BZ34" s="426"/>
      <c r="CA34" s="426"/>
      <c r="CB34" s="426"/>
      <c r="CC34" s="426"/>
      <c r="CD34" s="426"/>
      <c r="CE34" s="426"/>
      <c r="CF34" s="426"/>
      <c r="CG34" s="426"/>
      <c r="CH34" s="426"/>
      <c r="CI34" s="426"/>
      <c r="CJ34" s="426"/>
      <c r="CK34" s="426"/>
      <c r="CL34" s="426"/>
      <c r="CM34" s="426"/>
      <c r="CN34" s="214"/>
      <c r="CO34" s="427">
        <f>IF(CQ34="","",MAX(C34:D43,U34:V43,AM34:AN43,BE34:BF43,BW34:BX43)+1)</f>
        <v>10</v>
      </c>
      <c r="CP34" s="427"/>
      <c r="CQ34" s="426" t="str">
        <f>IF('各会計、関係団体の財政状況及び健全化判断比率'!BS7="","",'各会計、関係団体の財政状況及び健全化判断比率'!BS7)</f>
        <v>新宿未来創造財団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特別区競馬組合</v>
      </c>
      <c r="BZ35" s="426"/>
      <c r="CA35" s="426"/>
      <c r="CB35" s="426"/>
      <c r="CC35" s="426"/>
      <c r="CD35" s="426"/>
      <c r="CE35" s="426"/>
      <c r="CF35" s="426"/>
      <c r="CG35" s="426"/>
      <c r="CH35" s="426"/>
      <c r="CI35" s="426"/>
      <c r="CJ35" s="426"/>
      <c r="CK35" s="426"/>
      <c r="CL35" s="426"/>
      <c r="CM35" s="426"/>
      <c r="CN35" s="214"/>
      <c r="CO35" s="427">
        <f t="shared" ref="CO35:CO43" si="3">IF(CQ35="","",CO34+1)</f>
        <v>11</v>
      </c>
      <c r="CP35" s="427"/>
      <c r="CQ35" s="426" t="str">
        <f>IF('各会計、関係団体の財政状況及び健全化判断比率'!BS8="","",'各会計、関係団体の財政状況及び健全化判断比率'!BS8)</f>
        <v>新宿区土地開発公社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〇</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東京二十三区清掃一部事務組合</v>
      </c>
      <c r="BZ36" s="426"/>
      <c r="CA36" s="426"/>
      <c r="CB36" s="426"/>
      <c r="CC36" s="426"/>
      <c r="CD36" s="426"/>
      <c r="CE36" s="426"/>
      <c r="CF36" s="426"/>
      <c r="CG36" s="426"/>
      <c r="CH36" s="426"/>
      <c r="CI36" s="426"/>
      <c r="CJ36" s="426"/>
      <c r="CK36" s="426"/>
      <c r="CL36" s="426"/>
      <c r="CM36" s="426"/>
      <c r="CN36" s="214"/>
      <c r="CO36" s="427">
        <f t="shared" si="3"/>
        <v>12</v>
      </c>
      <c r="CP36" s="427"/>
      <c r="CQ36" s="426" t="str">
        <f>IF('各会計、関係団体の財政状況及び健全化判断比率'!BS9="","",'各会計、関係団体の財政状況及び健全化判断比率'!BS9)</f>
        <v>新宿区勤労者・仕事支援センター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東京都後期高齢者医療広域連合（一般会計）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東京都後期高齢者医療広域連合（後期高齢者医療特別会計）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szhhS6l4CTyjyw1KUZYUvb8m2m/Aoyx3DRJUkb2YiMhmm11v8kIzY0SmbVMc3jaoIc/BJC4jiDPujQFtPEUs5A==" saltValue="/cBVsAfEQzILvTSQIGUG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3"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58" t="s">
        <v>563</v>
      </c>
      <c r="D34" s="1258"/>
      <c r="E34" s="1259"/>
      <c r="F34" s="32">
        <v>4.08</v>
      </c>
      <c r="G34" s="33">
        <v>6.48</v>
      </c>
      <c r="H34" s="33">
        <v>4.49</v>
      </c>
      <c r="I34" s="33">
        <v>3.76</v>
      </c>
      <c r="J34" s="34">
        <v>3.88</v>
      </c>
      <c r="K34" s="22"/>
      <c r="L34" s="22"/>
      <c r="M34" s="22"/>
      <c r="N34" s="22"/>
      <c r="O34" s="22"/>
      <c r="P34" s="22"/>
    </row>
    <row r="35" spans="1:16" ht="39" customHeight="1" x14ac:dyDescent="0.2">
      <c r="A35" s="22"/>
      <c r="B35" s="35"/>
      <c r="C35" s="1252" t="s">
        <v>564</v>
      </c>
      <c r="D35" s="1253"/>
      <c r="E35" s="1254"/>
      <c r="F35" s="36">
        <v>1.1599999999999999</v>
      </c>
      <c r="G35" s="37">
        <v>0.92</v>
      </c>
      <c r="H35" s="37">
        <v>0.86</v>
      </c>
      <c r="I35" s="37">
        <v>0.73</v>
      </c>
      <c r="J35" s="38">
        <v>1.63</v>
      </c>
      <c r="K35" s="22"/>
      <c r="L35" s="22"/>
      <c r="M35" s="22"/>
      <c r="N35" s="22"/>
      <c r="O35" s="22"/>
      <c r="P35" s="22"/>
    </row>
    <row r="36" spans="1:16" ht="39" customHeight="1" x14ac:dyDescent="0.2">
      <c r="A36" s="22"/>
      <c r="B36" s="35"/>
      <c r="C36" s="1252" t="s">
        <v>565</v>
      </c>
      <c r="D36" s="1253"/>
      <c r="E36" s="1254"/>
      <c r="F36" s="36">
        <v>0.62</v>
      </c>
      <c r="G36" s="37">
        <v>1.05</v>
      </c>
      <c r="H36" s="37">
        <v>0.4</v>
      </c>
      <c r="I36" s="37">
        <v>0.77</v>
      </c>
      <c r="J36" s="38">
        <v>0.46</v>
      </c>
      <c r="K36" s="22"/>
      <c r="L36" s="22"/>
      <c r="M36" s="22"/>
      <c r="N36" s="22"/>
      <c r="O36" s="22"/>
      <c r="P36" s="22"/>
    </row>
    <row r="37" spans="1:16" ht="39" customHeight="1" x14ac:dyDescent="0.2">
      <c r="A37" s="22"/>
      <c r="B37" s="35"/>
      <c r="C37" s="1252" t="s">
        <v>566</v>
      </c>
      <c r="D37" s="1253"/>
      <c r="E37" s="1254"/>
      <c r="F37" s="36">
        <v>0.04</v>
      </c>
      <c r="G37" s="37">
        <v>0.04</v>
      </c>
      <c r="H37" s="37">
        <v>0.03</v>
      </c>
      <c r="I37" s="37">
        <v>0.04</v>
      </c>
      <c r="J37" s="38">
        <v>0.04</v>
      </c>
      <c r="K37" s="22"/>
      <c r="L37" s="22"/>
      <c r="M37" s="22"/>
      <c r="N37" s="22"/>
      <c r="O37" s="22"/>
      <c r="P37" s="22"/>
    </row>
    <row r="38" spans="1:16" ht="39" customHeight="1" x14ac:dyDescent="0.2">
      <c r="A38" s="22"/>
      <c r="B38" s="35"/>
      <c r="C38" s="1252"/>
      <c r="D38" s="1253"/>
      <c r="E38" s="1254"/>
      <c r="F38" s="36"/>
      <c r="G38" s="37"/>
      <c r="H38" s="37"/>
      <c r="I38" s="37"/>
      <c r="J38" s="38"/>
      <c r="K38" s="22"/>
      <c r="L38" s="22"/>
      <c r="M38" s="22"/>
      <c r="N38" s="22"/>
      <c r="O38" s="22"/>
      <c r="P38" s="22"/>
    </row>
    <row r="39" spans="1:16" ht="39" customHeight="1" x14ac:dyDescent="0.2">
      <c r="A39" s="22"/>
      <c r="B39" s="35"/>
      <c r="C39" s="1252"/>
      <c r="D39" s="1253"/>
      <c r="E39" s="1254"/>
      <c r="F39" s="36"/>
      <c r="G39" s="37"/>
      <c r="H39" s="37"/>
      <c r="I39" s="37"/>
      <c r="J39" s="38"/>
      <c r="K39" s="22"/>
      <c r="L39" s="22"/>
      <c r="M39" s="22"/>
      <c r="N39" s="22"/>
      <c r="O39" s="22"/>
      <c r="P39" s="22"/>
    </row>
    <row r="40" spans="1:16" ht="39" customHeight="1" x14ac:dyDescent="0.2">
      <c r="A40" s="22"/>
      <c r="B40" s="35"/>
      <c r="C40" s="1252"/>
      <c r="D40" s="1253"/>
      <c r="E40" s="1254"/>
      <c r="F40" s="36"/>
      <c r="G40" s="37"/>
      <c r="H40" s="37"/>
      <c r="I40" s="37"/>
      <c r="J40" s="38"/>
      <c r="K40" s="22"/>
      <c r="L40" s="22"/>
      <c r="M40" s="22"/>
      <c r="N40" s="22"/>
      <c r="O40" s="22"/>
      <c r="P40" s="22"/>
    </row>
    <row r="41" spans="1:16" ht="39" customHeight="1" x14ac:dyDescent="0.2">
      <c r="A41" s="22"/>
      <c r="B41" s="35"/>
      <c r="C41" s="1252"/>
      <c r="D41" s="1253"/>
      <c r="E41" s="1254"/>
      <c r="F41" s="36"/>
      <c r="G41" s="37"/>
      <c r="H41" s="37"/>
      <c r="I41" s="37"/>
      <c r="J41" s="38"/>
      <c r="K41" s="22"/>
      <c r="L41" s="22"/>
      <c r="M41" s="22"/>
      <c r="N41" s="22"/>
      <c r="O41" s="22"/>
      <c r="P41" s="22"/>
    </row>
    <row r="42" spans="1:16" ht="39" customHeight="1" x14ac:dyDescent="0.2">
      <c r="A42" s="22"/>
      <c r="B42" s="39"/>
      <c r="C42" s="1252" t="s">
        <v>567</v>
      </c>
      <c r="D42" s="1253"/>
      <c r="E42" s="1254"/>
      <c r="F42" s="36" t="s">
        <v>516</v>
      </c>
      <c r="G42" s="37" t="s">
        <v>516</v>
      </c>
      <c r="H42" s="37" t="s">
        <v>516</v>
      </c>
      <c r="I42" s="37" t="s">
        <v>516</v>
      </c>
      <c r="J42" s="38" t="s">
        <v>516</v>
      </c>
      <c r="K42" s="22"/>
      <c r="L42" s="22"/>
      <c r="M42" s="22"/>
      <c r="N42" s="22"/>
      <c r="O42" s="22"/>
      <c r="P42" s="22"/>
    </row>
    <row r="43" spans="1:16" ht="39" customHeight="1" thickBot="1" x14ac:dyDescent="0.25">
      <c r="A43" s="22"/>
      <c r="B43" s="40"/>
      <c r="C43" s="1255" t="s">
        <v>568</v>
      </c>
      <c r="D43" s="1256"/>
      <c r="E43" s="1257"/>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258Chc7PhovHrpUv9AFRx3LrZP1XyVs0ZVweQ42LUbuqWNFTwgyGmiwNxSoANgyjCGjL+0csFzPOh7Xw6zZwQ==" saltValue="F8UQOnwxTe24m+8r71ZR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17"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78" t="s">
        <v>11</v>
      </c>
      <c r="C45" s="1279"/>
      <c r="D45" s="58"/>
      <c r="E45" s="1284" t="s">
        <v>12</v>
      </c>
      <c r="F45" s="1284"/>
      <c r="G45" s="1284"/>
      <c r="H45" s="1284"/>
      <c r="I45" s="1284"/>
      <c r="J45" s="1285"/>
      <c r="K45" s="59">
        <v>2706</v>
      </c>
      <c r="L45" s="60">
        <v>2277</v>
      </c>
      <c r="M45" s="60">
        <v>2041</v>
      </c>
      <c r="N45" s="60">
        <v>2275</v>
      </c>
      <c r="O45" s="61">
        <v>2313</v>
      </c>
      <c r="P45" s="48"/>
      <c r="Q45" s="48"/>
      <c r="R45" s="48"/>
      <c r="S45" s="48"/>
      <c r="T45" s="48"/>
      <c r="U45" s="48"/>
    </row>
    <row r="46" spans="1:21" ht="30.75" customHeight="1" x14ac:dyDescent="0.2">
      <c r="A46" s="48"/>
      <c r="B46" s="1280"/>
      <c r="C46" s="1281"/>
      <c r="D46" s="62"/>
      <c r="E46" s="1262" t="s">
        <v>13</v>
      </c>
      <c r="F46" s="1262"/>
      <c r="G46" s="1262"/>
      <c r="H46" s="1262"/>
      <c r="I46" s="1262"/>
      <c r="J46" s="1263"/>
      <c r="K46" s="63" t="s">
        <v>516</v>
      </c>
      <c r="L46" s="64" t="s">
        <v>516</v>
      </c>
      <c r="M46" s="64" t="s">
        <v>516</v>
      </c>
      <c r="N46" s="64" t="s">
        <v>516</v>
      </c>
      <c r="O46" s="65" t="s">
        <v>516</v>
      </c>
      <c r="P46" s="48"/>
      <c r="Q46" s="48"/>
      <c r="R46" s="48"/>
      <c r="S46" s="48"/>
      <c r="T46" s="48"/>
      <c r="U46" s="48"/>
    </row>
    <row r="47" spans="1:21" ht="30.75" customHeight="1" x14ac:dyDescent="0.2">
      <c r="A47" s="48"/>
      <c r="B47" s="1280"/>
      <c r="C47" s="1281"/>
      <c r="D47" s="62"/>
      <c r="E47" s="1262" t="s">
        <v>14</v>
      </c>
      <c r="F47" s="1262"/>
      <c r="G47" s="1262"/>
      <c r="H47" s="1262"/>
      <c r="I47" s="1262"/>
      <c r="J47" s="1263"/>
      <c r="K47" s="63">
        <v>14</v>
      </c>
      <c r="L47" s="64">
        <v>25</v>
      </c>
      <c r="M47" s="64">
        <v>33</v>
      </c>
      <c r="N47" s="64">
        <v>51</v>
      </c>
      <c r="O47" s="65">
        <v>61</v>
      </c>
      <c r="P47" s="48"/>
      <c r="Q47" s="48"/>
      <c r="R47" s="48"/>
      <c r="S47" s="48"/>
      <c r="T47" s="48"/>
      <c r="U47" s="48"/>
    </row>
    <row r="48" spans="1:21" ht="30.75" customHeight="1" x14ac:dyDescent="0.2">
      <c r="A48" s="48"/>
      <c r="B48" s="1280"/>
      <c r="C48" s="1281"/>
      <c r="D48" s="62"/>
      <c r="E48" s="1262" t="s">
        <v>15</v>
      </c>
      <c r="F48" s="1262"/>
      <c r="G48" s="1262"/>
      <c r="H48" s="1262"/>
      <c r="I48" s="1262"/>
      <c r="J48" s="1263"/>
      <c r="K48" s="63" t="s">
        <v>516</v>
      </c>
      <c r="L48" s="64" t="s">
        <v>516</v>
      </c>
      <c r="M48" s="64" t="s">
        <v>516</v>
      </c>
      <c r="N48" s="64" t="s">
        <v>516</v>
      </c>
      <c r="O48" s="65" t="s">
        <v>516</v>
      </c>
      <c r="P48" s="48"/>
      <c r="Q48" s="48"/>
      <c r="R48" s="48"/>
      <c r="S48" s="48"/>
      <c r="T48" s="48"/>
      <c r="U48" s="48"/>
    </row>
    <row r="49" spans="1:21" ht="30.75" customHeight="1" x14ac:dyDescent="0.2">
      <c r="A49" s="48"/>
      <c r="B49" s="1280"/>
      <c r="C49" s="1281"/>
      <c r="D49" s="62"/>
      <c r="E49" s="1262" t="s">
        <v>16</v>
      </c>
      <c r="F49" s="1262"/>
      <c r="G49" s="1262"/>
      <c r="H49" s="1262"/>
      <c r="I49" s="1262"/>
      <c r="J49" s="1263"/>
      <c r="K49" s="63">
        <v>123</v>
      </c>
      <c r="L49" s="64">
        <v>107</v>
      </c>
      <c r="M49" s="64">
        <v>119</v>
      </c>
      <c r="N49" s="64">
        <v>124</v>
      </c>
      <c r="O49" s="65">
        <v>140</v>
      </c>
      <c r="P49" s="48"/>
      <c r="Q49" s="48"/>
      <c r="R49" s="48"/>
      <c r="S49" s="48"/>
      <c r="T49" s="48"/>
      <c r="U49" s="48"/>
    </row>
    <row r="50" spans="1:21" ht="30.75" customHeight="1" x14ac:dyDescent="0.2">
      <c r="A50" s="48"/>
      <c r="B50" s="1280"/>
      <c r="C50" s="1281"/>
      <c r="D50" s="62"/>
      <c r="E50" s="1262" t="s">
        <v>17</v>
      </c>
      <c r="F50" s="1262"/>
      <c r="G50" s="1262"/>
      <c r="H50" s="1262"/>
      <c r="I50" s="1262"/>
      <c r="J50" s="1263"/>
      <c r="K50" s="63">
        <v>272</v>
      </c>
      <c r="L50" s="64">
        <v>248</v>
      </c>
      <c r="M50" s="64">
        <v>221</v>
      </c>
      <c r="N50" s="64">
        <v>199</v>
      </c>
      <c r="O50" s="65">
        <v>151</v>
      </c>
      <c r="P50" s="48"/>
      <c r="Q50" s="48"/>
      <c r="R50" s="48"/>
      <c r="S50" s="48"/>
      <c r="T50" s="48"/>
      <c r="U50" s="48"/>
    </row>
    <row r="51" spans="1:21" ht="30.75" customHeight="1" x14ac:dyDescent="0.2">
      <c r="A51" s="48"/>
      <c r="B51" s="1282"/>
      <c r="C51" s="1283"/>
      <c r="D51" s="66"/>
      <c r="E51" s="1262" t="s">
        <v>18</v>
      </c>
      <c r="F51" s="1262"/>
      <c r="G51" s="1262"/>
      <c r="H51" s="1262"/>
      <c r="I51" s="1262"/>
      <c r="J51" s="1263"/>
      <c r="K51" s="63" t="s">
        <v>516</v>
      </c>
      <c r="L51" s="64" t="s">
        <v>516</v>
      </c>
      <c r="M51" s="64" t="s">
        <v>516</v>
      </c>
      <c r="N51" s="64" t="s">
        <v>516</v>
      </c>
      <c r="O51" s="65" t="s">
        <v>516</v>
      </c>
      <c r="P51" s="48"/>
      <c r="Q51" s="48"/>
      <c r="R51" s="48"/>
      <c r="S51" s="48"/>
      <c r="T51" s="48"/>
      <c r="U51" s="48"/>
    </row>
    <row r="52" spans="1:21" ht="30.75" customHeight="1" x14ac:dyDescent="0.2">
      <c r="A52" s="48"/>
      <c r="B52" s="1260" t="s">
        <v>19</v>
      </c>
      <c r="C52" s="1261"/>
      <c r="D52" s="66"/>
      <c r="E52" s="1262" t="s">
        <v>20</v>
      </c>
      <c r="F52" s="1262"/>
      <c r="G52" s="1262"/>
      <c r="H52" s="1262"/>
      <c r="I52" s="1262"/>
      <c r="J52" s="1263"/>
      <c r="K52" s="63">
        <v>6012</v>
      </c>
      <c r="L52" s="64">
        <v>5762</v>
      </c>
      <c r="M52" s="64">
        <v>5573</v>
      </c>
      <c r="N52" s="64">
        <v>5547</v>
      </c>
      <c r="O52" s="65">
        <v>5504</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-2897</v>
      </c>
      <c r="L53" s="69">
        <v>-3105</v>
      </c>
      <c r="M53" s="69">
        <v>-3159</v>
      </c>
      <c r="N53" s="69">
        <v>-2898</v>
      </c>
      <c r="O53" s="70">
        <v>-2839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68" t="s">
        <v>25</v>
      </c>
      <c r="C57" s="1269"/>
      <c r="D57" s="1272" t="s">
        <v>26</v>
      </c>
      <c r="E57" s="1273"/>
      <c r="F57" s="1273"/>
      <c r="G57" s="1273"/>
      <c r="H57" s="1273"/>
      <c r="I57" s="1273"/>
      <c r="J57" s="1274"/>
      <c r="K57" s="83">
        <v>4463</v>
      </c>
      <c r="L57" s="84">
        <v>5467</v>
      </c>
      <c r="M57" s="84">
        <v>5570</v>
      </c>
      <c r="N57" s="84">
        <v>5675</v>
      </c>
      <c r="O57" s="85">
        <v>5779</v>
      </c>
    </row>
    <row r="58" spans="1:21" ht="31.5" customHeight="1" thickBot="1" x14ac:dyDescent="0.25">
      <c r="B58" s="1270"/>
      <c r="C58" s="1271"/>
      <c r="D58" s="1275" t="s">
        <v>27</v>
      </c>
      <c r="E58" s="1276"/>
      <c r="F58" s="1276"/>
      <c r="G58" s="1276"/>
      <c r="H58" s="1276"/>
      <c r="I58" s="1276"/>
      <c r="J58" s="1277"/>
      <c r="K58" s="86">
        <v>53</v>
      </c>
      <c r="L58" s="87">
        <v>34</v>
      </c>
      <c r="M58" s="87">
        <v>59</v>
      </c>
      <c r="N58" s="87">
        <v>92</v>
      </c>
      <c r="O58" s="88">
        <v>143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vinrLxA88kGlW+8jdJ90MpBFSi36qmd4Do8EK0ZcQL/DLoHLuB84k+j68HKa3o4tjcE9loKwiGUZJLccAa8g==" saltValue="l+5+fg+DfILdgESiFzD7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7"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98" t="s">
        <v>30</v>
      </c>
      <c r="C41" s="1299"/>
      <c r="D41" s="102"/>
      <c r="E41" s="1300" t="s">
        <v>31</v>
      </c>
      <c r="F41" s="1300"/>
      <c r="G41" s="1300"/>
      <c r="H41" s="1301"/>
      <c r="I41" s="103">
        <v>22138</v>
      </c>
      <c r="J41" s="104">
        <v>20917</v>
      </c>
      <c r="K41" s="104">
        <v>19947</v>
      </c>
      <c r="L41" s="104">
        <v>18638</v>
      </c>
      <c r="M41" s="105">
        <v>20376</v>
      </c>
    </row>
    <row r="42" spans="2:13" ht="27.75" customHeight="1" x14ac:dyDescent="0.2">
      <c r="B42" s="1288"/>
      <c r="C42" s="1289"/>
      <c r="D42" s="106"/>
      <c r="E42" s="1292" t="s">
        <v>32</v>
      </c>
      <c r="F42" s="1292"/>
      <c r="G42" s="1292"/>
      <c r="H42" s="1293"/>
      <c r="I42" s="107">
        <v>265</v>
      </c>
      <c r="J42" s="108">
        <v>200</v>
      </c>
      <c r="K42" s="108">
        <v>32</v>
      </c>
      <c r="L42" s="108" t="s">
        <v>516</v>
      </c>
      <c r="M42" s="109" t="s">
        <v>516</v>
      </c>
    </row>
    <row r="43" spans="2:13" ht="27.75" customHeight="1" x14ac:dyDescent="0.2">
      <c r="B43" s="1288"/>
      <c r="C43" s="1289"/>
      <c r="D43" s="106"/>
      <c r="E43" s="1292" t="s">
        <v>33</v>
      </c>
      <c r="F43" s="1292"/>
      <c r="G43" s="1292"/>
      <c r="H43" s="1293"/>
      <c r="I43" s="107" t="s">
        <v>516</v>
      </c>
      <c r="J43" s="108" t="s">
        <v>516</v>
      </c>
      <c r="K43" s="108" t="s">
        <v>516</v>
      </c>
      <c r="L43" s="108" t="s">
        <v>516</v>
      </c>
      <c r="M43" s="109" t="s">
        <v>516</v>
      </c>
    </row>
    <row r="44" spans="2:13" ht="27.75" customHeight="1" x14ac:dyDescent="0.2">
      <c r="B44" s="1288"/>
      <c r="C44" s="1289"/>
      <c r="D44" s="106"/>
      <c r="E44" s="1292" t="s">
        <v>34</v>
      </c>
      <c r="F44" s="1292"/>
      <c r="G44" s="1292"/>
      <c r="H44" s="1293"/>
      <c r="I44" s="107">
        <v>1231</v>
      </c>
      <c r="J44" s="108">
        <v>1439</v>
      </c>
      <c r="K44" s="108">
        <v>1462</v>
      </c>
      <c r="L44" s="108">
        <v>1524</v>
      </c>
      <c r="M44" s="109">
        <v>1790</v>
      </c>
    </row>
    <row r="45" spans="2:13" ht="27.75" customHeight="1" x14ac:dyDescent="0.2">
      <c r="B45" s="1288"/>
      <c r="C45" s="1289"/>
      <c r="D45" s="106"/>
      <c r="E45" s="1292" t="s">
        <v>35</v>
      </c>
      <c r="F45" s="1292"/>
      <c r="G45" s="1292"/>
      <c r="H45" s="1293"/>
      <c r="I45" s="107">
        <v>20477</v>
      </c>
      <c r="J45" s="108">
        <v>18193</v>
      </c>
      <c r="K45" s="108">
        <v>18537</v>
      </c>
      <c r="L45" s="108">
        <v>17243</v>
      </c>
      <c r="M45" s="109">
        <v>17240</v>
      </c>
    </row>
    <row r="46" spans="2:13" ht="27.75" customHeight="1" x14ac:dyDescent="0.2">
      <c r="B46" s="1288"/>
      <c r="C46" s="1289"/>
      <c r="D46" s="110"/>
      <c r="E46" s="1292" t="s">
        <v>36</v>
      </c>
      <c r="F46" s="1292"/>
      <c r="G46" s="1292"/>
      <c r="H46" s="1293"/>
      <c r="I46" s="107" t="s">
        <v>516</v>
      </c>
      <c r="J46" s="108" t="s">
        <v>516</v>
      </c>
      <c r="K46" s="108" t="s">
        <v>516</v>
      </c>
      <c r="L46" s="108" t="s">
        <v>516</v>
      </c>
      <c r="M46" s="109" t="s">
        <v>516</v>
      </c>
    </row>
    <row r="47" spans="2:13" ht="27.75" customHeight="1" x14ac:dyDescent="0.2">
      <c r="B47" s="1288"/>
      <c r="C47" s="1289"/>
      <c r="D47" s="111"/>
      <c r="E47" s="1302" t="s">
        <v>37</v>
      </c>
      <c r="F47" s="1303"/>
      <c r="G47" s="1303"/>
      <c r="H47" s="1304"/>
      <c r="I47" s="107" t="s">
        <v>516</v>
      </c>
      <c r="J47" s="108" t="s">
        <v>516</v>
      </c>
      <c r="K47" s="108" t="s">
        <v>516</v>
      </c>
      <c r="L47" s="108" t="s">
        <v>516</v>
      </c>
      <c r="M47" s="109" t="s">
        <v>516</v>
      </c>
    </row>
    <row r="48" spans="2:13" ht="27.75" customHeight="1" x14ac:dyDescent="0.2">
      <c r="B48" s="1288"/>
      <c r="C48" s="1289"/>
      <c r="D48" s="106"/>
      <c r="E48" s="1292" t="s">
        <v>38</v>
      </c>
      <c r="F48" s="1292"/>
      <c r="G48" s="1292"/>
      <c r="H48" s="1293"/>
      <c r="I48" s="107" t="s">
        <v>516</v>
      </c>
      <c r="J48" s="108" t="s">
        <v>516</v>
      </c>
      <c r="K48" s="108" t="s">
        <v>516</v>
      </c>
      <c r="L48" s="108" t="s">
        <v>516</v>
      </c>
      <c r="M48" s="109" t="s">
        <v>516</v>
      </c>
    </row>
    <row r="49" spans="2:13" ht="27.75" customHeight="1" x14ac:dyDescent="0.2">
      <c r="B49" s="1290"/>
      <c r="C49" s="1291"/>
      <c r="D49" s="106"/>
      <c r="E49" s="1292" t="s">
        <v>39</v>
      </c>
      <c r="F49" s="1292"/>
      <c r="G49" s="1292"/>
      <c r="H49" s="1293"/>
      <c r="I49" s="107" t="s">
        <v>516</v>
      </c>
      <c r="J49" s="108" t="s">
        <v>516</v>
      </c>
      <c r="K49" s="108" t="s">
        <v>516</v>
      </c>
      <c r="L49" s="108" t="s">
        <v>516</v>
      </c>
      <c r="M49" s="109" t="s">
        <v>516</v>
      </c>
    </row>
    <row r="50" spans="2:13" ht="27.75" customHeight="1" x14ac:dyDescent="0.2">
      <c r="B50" s="1286" t="s">
        <v>40</v>
      </c>
      <c r="C50" s="1287"/>
      <c r="D50" s="112"/>
      <c r="E50" s="1292" t="s">
        <v>41</v>
      </c>
      <c r="F50" s="1292"/>
      <c r="G50" s="1292"/>
      <c r="H50" s="1293"/>
      <c r="I50" s="107">
        <v>42785</v>
      </c>
      <c r="J50" s="108">
        <v>46896</v>
      </c>
      <c r="K50" s="108">
        <v>53153</v>
      </c>
      <c r="L50" s="108">
        <v>57649</v>
      </c>
      <c r="M50" s="109">
        <v>60697</v>
      </c>
    </row>
    <row r="51" spans="2:13" ht="27.75" customHeight="1" x14ac:dyDescent="0.2">
      <c r="B51" s="1288"/>
      <c r="C51" s="1289"/>
      <c r="D51" s="106"/>
      <c r="E51" s="1292" t="s">
        <v>42</v>
      </c>
      <c r="F51" s="1292"/>
      <c r="G51" s="1292"/>
      <c r="H51" s="1293"/>
      <c r="I51" s="107" t="s">
        <v>516</v>
      </c>
      <c r="J51" s="108">
        <v>1</v>
      </c>
      <c r="K51" s="108" t="s">
        <v>516</v>
      </c>
      <c r="L51" s="108" t="s">
        <v>516</v>
      </c>
      <c r="M51" s="109" t="s">
        <v>516</v>
      </c>
    </row>
    <row r="52" spans="2:13" ht="27.75" customHeight="1" x14ac:dyDescent="0.2">
      <c r="B52" s="1290"/>
      <c r="C52" s="1291"/>
      <c r="D52" s="106"/>
      <c r="E52" s="1292" t="s">
        <v>43</v>
      </c>
      <c r="F52" s="1292"/>
      <c r="G52" s="1292"/>
      <c r="H52" s="1293"/>
      <c r="I52" s="107">
        <v>60203</v>
      </c>
      <c r="J52" s="108">
        <v>55286</v>
      </c>
      <c r="K52" s="108">
        <v>50297</v>
      </c>
      <c r="L52" s="108">
        <v>45500</v>
      </c>
      <c r="M52" s="109">
        <v>42484</v>
      </c>
    </row>
    <row r="53" spans="2:13" ht="27.75" customHeight="1" thickBot="1" x14ac:dyDescent="0.25">
      <c r="B53" s="1294" t="s">
        <v>44</v>
      </c>
      <c r="C53" s="1295"/>
      <c r="D53" s="113"/>
      <c r="E53" s="1296" t="s">
        <v>45</v>
      </c>
      <c r="F53" s="1296"/>
      <c r="G53" s="1296"/>
      <c r="H53" s="1297"/>
      <c r="I53" s="114">
        <v>-58877</v>
      </c>
      <c r="J53" s="115">
        <v>-61435</v>
      </c>
      <c r="K53" s="115">
        <v>-63472</v>
      </c>
      <c r="L53" s="115">
        <v>-65744</v>
      </c>
      <c r="M53" s="116">
        <v>-63775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c0xSI1zFkzvtJ16M1YZkxcGjyBXlOX16Gkw+rS3qqHLfkx/bd+Jk/abbRJpEBCx2F/i/LXU68PI5IkGmm0VTQ==" saltValue="h1doGZVjm4DlZjW8BbSx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560</v>
      </c>
      <c r="G54" s="125" t="s">
        <v>561</v>
      </c>
      <c r="H54" s="126" t="s">
        <v>562</v>
      </c>
    </row>
    <row r="55" spans="2:8" ht="52.5" customHeight="1" x14ac:dyDescent="0.2">
      <c r="B55" s="127"/>
      <c r="C55" s="1313" t="s">
        <v>48</v>
      </c>
      <c r="D55" s="1313"/>
      <c r="E55" s="1314"/>
      <c r="F55" s="128">
        <v>30289</v>
      </c>
      <c r="G55" s="128">
        <v>32607</v>
      </c>
      <c r="H55" s="129">
        <v>33875</v>
      </c>
    </row>
    <row r="56" spans="2:8" ht="52.5" customHeight="1" x14ac:dyDescent="0.2">
      <c r="B56" s="130"/>
      <c r="C56" s="1315" t="s">
        <v>49</v>
      </c>
      <c r="D56" s="1315"/>
      <c r="E56" s="1316"/>
      <c r="F56" s="131">
        <v>5675</v>
      </c>
      <c r="G56" s="131">
        <v>5779</v>
      </c>
      <c r="H56" s="132">
        <v>5883</v>
      </c>
    </row>
    <row r="57" spans="2:8" ht="53.25" customHeight="1" x14ac:dyDescent="0.2">
      <c r="B57" s="130"/>
      <c r="C57" s="1317" t="s">
        <v>50</v>
      </c>
      <c r="D57" s="1317"/>
      <c r="E57" s="1318"/>
      <c r="F57" s="133">
        <v>14908</v>
      </c>
      <c r="G57" s="133">
        <v>17056</v>
      </c>
      <c r="H57" s="134">
        <v>18964</v>
      </c>
    </row>
    <row r="58" spans="2:8" ht="45.75" customHeight="1" x14ac:dyDescent="0.2">
      <c r="B58" s="135"/>
      <c r="C58" s="1305" t="s">
        <v>588</v>
      </c>
      <c r="D58" s="1306"/>
      <c r="E58" s="1307"/>
      <c r="F58" s="136">
        <v>7567</v>
      </c>
      <c r="G58" s="136">
        <v>9124</v>
      </c>
      <c r="H58" s="137">
        <v>10871</v>
      </c>
    </row>
    <row r="59" spans="2:8" ht="45.75" customHeight="1" x14ac:dyDescent="0.2">
      <c r="B59" s="135"/>
      <c r="C59" s="1305" t="s">
        <v>592</v>
      </c>
      <c r="D59" s="1306"/>
      <c r="E59" s="1307"/>
      <c r="F59" s="136">
        <v>4866</v>
      </c>
      <c r="G59" s="136">
        <v>5339</v>
      </c>
      <c r="H59" s="137">
        <v>5606</v>
      </c>
    </row>
    <row r="60" spans="2:8" ht="45.75" customHeight="1" x14ac:dyDescent="0.2">
      <c r="B60" s="135"/>
      <c r="C60" s="1305" t="s">
        <v>589</v>
      </c>
      <c r="D60" s="1306"/>
      <c r="E60" s="1307"/>
      <c r="F60" s="136">
        <v>639</v>
      </c>
      <c r="G60" s="136">
        <v>640</v>
      </c>
      <c r="H60" s="137">
        <v>688</v>
      </c>
    </row>
    <row r="61" spans="2:8" ht="45.75" customHeight="1" x14ac:dyDescent="0.2">
      <c r="B61" s="135"/>
      <c r="C61" s="1305" t="s">
        <v>590</v>
      </c>
      <c r="D61" s="1306"/>
      <c r="E61" s="1307"/>
      <c r="F61" s="136">
        <v>425</v>
      </c>
      <c r="G61" s="136">
        <v>425</v>
      </c>
      <c r="H61" s="137">
        <v>425</v>
      </c>
    </row>
    <row r="62" spans="2:8" ht="45.75" customHeight="1" thickBot="1" x14ac:dyDescent="0.25">
      <c r="B62" s="138"/>
      <c r="C62" s="1308" t="s">
        <v>591</v>
      </c>
      <c r="D62" s="1309"/>
      <c r="E62" s="1310"/>
      <c r="F62" s="139">
        <v>371</v>
      </c>
      <c r="G62" s="139">
        <v>372</v>
      </c>
      <c r="H62" s="140">
        <v>343</v>
      </c>
    </row>
    <row r="63" spans="2:8" ht="52.5" customHeight="1" thickBot="1" x14ac:dyDescent="0.25">
      <c r="B63" s="141"/>
      <c r="C63" s="1311" t="s">
        <v>51</v>
      </c>
      <c r="D63" s="1311"/>
      <c r="E63" s="1312"/>
      <c r="F63" s="142">
        <v>50871</v>
      </c>
      <c r="G63" s="142">
        <v>55442</v>
      </c>
      <c r="H63" s="143">
        <v>58722</v>
      </c>
    </row>
    <row r="64" spans="2:8" ht="15" customHeight="1" x14ac:dyDescent="0.2"/>
  </sheetData>
  <sheetProtection algorithmName="SHA-512" hashValue="a4BGrEEBI/LRxeERlpDmrsfmWwxlWqSUJhZmV1mjwaBNRqXe9nr0oZB3fDkZxdjRPbsw6i/NqA8s17BsNACHMw==" saltValue="MDOXlW6Y/22WinL5x5Sb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6" t="s">
        <v>597</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ht="13.2" x14ac:dyDescent="0.2">
      <c r="B44" s="397"/>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ht="13.2" x14ac:dyDescent="0.2">
      <c r="B45" s="397"/>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ht="13.2" x14ac:dyDescent="0.2">
      <c r="B46" s="397"/>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ht="13.2" x14ac:dyDescent="0.2">
      <c r="B47" s="397"/>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598</v>
      </c>
    </row>
    <row r="50" spans="1:109" ht="13.2" x14ac:dyDescent="0.2">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558</v>
      </c>
      <c r="BQ50" s="1323"/>
      <c r="BR50" s="1323"/>
      <c r="BS50" s="1323"/>
      <c r="BT50" s="1323"/>
      <c r="BU50" s="1323"/>
      <c r="BV50" s="1323"/>
      <c r="BW50" s="1323"/>
      <c r="BX50" s="1323" t="s">
        <v>559</v>
      </c>
      <c r="BY50" s="1323"/>
      <c r="BZ50" s="1323"/>
      <c r="CA50" s="1323"/>
      <c r="CB50" s="1323"/>
      <c r="CC50" s="1323"/>
      <c r="CD50" s="1323"/>
      <c r="CE50" s="1323"/>
      <c r="CF50" s="1323" t="s">
        <v>560</v>
      </c>
      <c r="CG50" s="1323"/>
      <c r="CH50" s="1323"/>
      <c r="CI50" s="1323"/>
      <c r="CJ50" s="1323"/>
      <c r="CK50" s="1323"/>
      <c r="CL50" s="1323"/>
      <c r="CM50" s="1323"/>
      <c r="CN50" s="1323" t="s">
        <v>561</v>
      </c>
      <c r="CO50" s="1323"/>
      <c r="CP50" s="1323"/>
      <c r="CQ50" s="1323"/>
      <c r="CR50" s="1323"/>
      <c r="CS50" s="1323"/>
      <c r="CT50" s="1323"/>
      <c r="CU50" s="1323"/>
      <c r="CV50" s="1323" t="s">
        <v>562</v>
      </c>
      <c r="CW50" s="1323"/>
      <c r="CX50" s="1323"/>
      <c r="CY50" s="1323"/>
      <c r="CZ50" s="1323"/>
      <c r="DA50" s="1323"/>
      <c r="DB50" s="1323"/>
      <c r="DC50" s="1323"/>
    </row>
    <row r="51" spans="1:109" ht="13.5" customHeight="1" x14ac:dyDescent="0.2">
      <c r="B51" s="397"/>
      <c r="G51" s="1336"/>
      <c r="H51" s="1336"/>
      <c r="I51" s="1337"/>
      <c r="J51" s="1337"/>
      <c r="K51" s="1335"/>
      <c r="L51" s="1335"/>
      <c r="M51" s="1335"/>
      <c r="N51" s="1335"/>
      <c r="AM51" s="406"/>
      <c r="AN51" s="1325" t="s">
        <v>599</v>
      </c>
      <c r="AO51" s="1325"/>
      <c r="AP51" s="1325"/>
      <c r="AQ51" s="1325"/>
      <c r="AR51" s="1325"/>
      <c r="AS51" s="1325"/>
      <c r="AT51" s="1325"/>
      <c r="AU51" s="1325"/>
      <c r="AV51" s="1325"/>
      <c r="AW51" s="1325"/>
      <c r="AX51" s="1325"/>
      <c r="AY51" s="1325"/>
      <c r="AZ51" s="1325"/>
      <c r="BA51" s="1325"/>
      <c r="BB51" s="1325" t="s">
        <v>600</v>
      </c>
      <c r="BC51" s="1325"/>
      <c r="BD51" s="1325"/>
      <c r="BE51" s="1325"/>
      <c r="BF51" s="1325"/>
      <c r="BG51" s="1325"/>
      <c r="BH51" s="1325"/>
      <c r="BI51" s="1325"/>
      <c r="BJ51" s="1325"/>
      <c r="BK51" s="1325"/>
      <c r="BL51" s="1325"/>
      <c r="BM51" s="1325"/>
      <c r="BN51" s="1325"/>
      <c r="BO51" s="1325"/>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2" x14ac:dyDescent="0.2">
      <c r="B52" s="397"/>
      <c r="G52" s="1336"/>
      <c r="H52" s="1336"/>
      <c r="I52" s="1337"/>
      <c r="J52" s="1337"/>
      <c r="K52" s="1335"/>
      <c r="L52" s="1335"/>
      <c r="M52" s="1335"/>
      <c r="N52" s="1335"/>
      <c r="AM52" s="40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2" x14ac:dyDescent="0.2">
      <c r="A53" s="405"/>
      <c r="B53" s="397"/>
      <c r="G53" s="1336"/>
      <c r="H53" s="1336"/>
      <c r="I53" s="1319"/>
      <c r="J53" s="1319"/>
      <c r="K53" s="1335"/>
      <c r="L53" s="1335"/>
      <c r="M53" s="1335"/>
      <c r="N53" s="1335"/>
      <c r="AM53" s="406"/>
      <c r="AN53" s="1325"/>
      <c r="AO53" s="1325"/>
      <c r="AP53" s="1325"/>
      <c r="AQ53" s="1325"/>
      <c r="AR53" s="1325"/>
      <c r="AS53" s="1325"/>
      <c r="AT53" s="1325"/>
      <c r="AU53" s="1325"/>
      <c r="AV53" s="1325"/>
      <c r="AW53" s="1325"/>
      <c r="AX53" s="1325"/>
      <c r="AY53" s="1325"/>
      <c r="AZ53" s="1325"/>
      <c r="BA53" s="1325"/>
      <c r="BB53" s="1325" t="s">
        <v>601</v>
      </c>
      <c r="BC53" s="1325"/>
      <c r="BD53" s="1325"/>
      <c r="BE53" s="1325"/>
      <c r="BF53" s="1325"/>
      <c r="BG53" s="1325"/>
      <c r="BH53" s="1325"/>
      <c r="BI53" s="1325"/>
      <c r="BJ53" s="1325"/>
      <c r="BK53" s="1325"/>
      <c r="BL53" s="1325"/>
      <c r="BM53" s="1325"/>
      <c r="BN53" s="1325"/>
      <c r="BO53" s="1325"/>
      <c r="BP53" s="1324">
        <v>63.8</v>
      </c>
      <c r="BQ53" s="1324"/>
      <c r="BR53" s="1324"/>
      <c r="BS53" s="1324"/>
      <c r="BT53" s="1324"/>
      <c r="BU53" s="1324"/>
      <c r="BV53" s="1324"/>
      <c r="BW53" s="1324"/>
      <c r="BX53" s="1324">
        <v>65.400000000000006</v>
      </c>
      <c r="BY53" s="1324"/>
      <c r="BZ53" s="1324"/>
      <c r="CA53" s="1324"/>
      <c r="CB53" s="1324"/>
      <c r="CC53" s="1324"/>
      <c r="CD53" s="1324"/>
      <c r="CE53" s="1324"/>
      <c r="CF53" s="1324">
        <v>66.400000000000006</v>
      </c>
      <c r="CG53" s="1324"/>
      <c r="CH53" s="1324"/>
      <c r="CI53" s="1324"/>
      <c r="CJ53" s="1324"/>
      <c r="CK53" s="1324"/>
      <c r="CL53" s="1324"/>
      <c r="CM53" s="1324"/>
      <c r="CN53" s="1324">
        <v>66.3</v>
      </c>
      <c r="CO53" s="1324"/>
      <c r="CP53" s="1324"/>
      <c r="CQ53" s="1324"/>
      <c r="CR53" s="1324"/>
      <c r="CS53" s="1324"/>
      <c r="CT53" s="1324"/>
      <c r="CU53" s="1324"/>
      <c r="CV53" s="1324">
        <v>67.3</v>
      </c>
      <c r="CW53" s="1324"/>
      <c r="CX53" s="1324"/>
      <c r="CY53" s="1324"/>
      <c r="CZ53" s="1324"/>
      <c r="DA53" s="1324"/>
      <c r="DB53" s="1324"/>
      <c r="DC53" s="1324"/>
    </row>
    <row r="54" spans="1:109" ht="13.2" x14ac:dyDescent="0.2">
      <c r="A54" s="405"/>
      <c r="B54" s="397"/>
      <c r="G54" s="1336"/>
      <c r="H54" s="1336"/>
      <c r="I54" s="1319"/>
      <c r="J54" s="1319"/>
      <c r="K54" s="1335"/>
      <c r="L54" s="1335"/>
      <c r="M54" s="1335"/>
      <c r="N54" s="1335"/>
      <c r="AM54" s="40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2" x14ac:dyDescent="0.2">
      <c r="A55" s="405"/>
      <c r="B55" s="397"/>
      <c r="G55" s="1319"/>
      <c r="H55" s="1319"/>
      <c r="I55" s="1319"/>
      <c r="J55" s="1319"/>
      <c r="K55" s="1335"/>
      <c r="L55" s="1335"/>
      <c r="M55" s="1335"/>
      <c r="N55" s="1335"/>
      <c r="AN55" s="1323" t="s">
        <v>602</v>
      </c>
      <c r="AO55" s="1323"/>
      <c r="AP55" s="1323"/>
      <c r="AQ55" s="1323"/>
      <c r="AR55" s="1323"/>
      <c r="AS55" s="1323"/>
      <c r="AT55" s="1323"/>
      <c r="AU55" s="1323"/>
      <c r="AV55" s="1323"/>
      <c r="AW55" s="1323"/>
      <c r="AX55" s="1323"/>
      <c r="AY55" s="1323"/>
      <c r="AZ55" s="1323"/>
      <c r="BA55" s="1323"/>
      <c r="BB55" s="1325" t="s">
        <v>600</v>
      </c>
      <c r="BC55" s="1325"/>
      <c r="BD55" s="1325"/>
      <c r="BE55" s="1325"/>
      <c r="BF55" s="1325"/>
      <c r="BG55" s="1325"/>
      <c r="BH55" s="1325"/>
      <c r="BI55" s="1325"/>
      <c r="BJ55" s="1325"/>
      <c r="BK55" s="1325"/>
      <c r="BL55" s="1325"/>
      <c r="BM55" s="1325"/>
      <c r="BN55" s="1325"/>
      <c r="BO55" s="1325"/>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ht="13.2" x14ac:dyDescent="0.2">
      <c r="A56" s="405"/>
      <c r="B56" s="397"/>
      <c r="G56" s="1319"/>
      <c r="H56" s="1319"/>
      <c r="I56" s="1319"/>
      <c r="J56" s="1319"/>
      <c r="K56" s="1335"/>
      <c r="L56" s="1335"/>
      <c r="M56" s="1335"/>
      <c r="N56" s="1335"/>
      <c r="AN56" s="1323"/>
      <c r="AO56" s="1323"/>
      <c r="AP56" s="1323"/>
      <c r="AQ56" s="1323"/>
      <c r="AR56" s="1323"/>
      <c r="AS56" s="1323"/>
      <c r="AT56" s="1323"/>
      <c r="AU56" s="1323"/>
      <c r="AV56" s="1323"/>
      <c r="AW56" s="1323"/>
      <c r="AX56" s="1323"/>
      <c r="AY56" s="1323"/>
      <c r="AZ56" s="1323"/>
      <c r="BA56" s="1323"/>
      <c r="BB56" s="1325"/>
      <c r="BC56" s="1325"/>
      <c r="BD56" s="1325"/>
      <c r="BE56" s="1325"/>
      <c r="BF56" s="1325"/>
      <c r="BG56" s="1325"/>
      <c r="BH56" s="1325"/>
      <c r="BI56" s="1325"/>
      <c r="BJ56" s="1325"/>
      <c r="BK56" s="1325"/>
      <c r="BL56" s="1325"/>
      <c r="BM56" s="1325"/>
      <c r="BN56" s="1325"/>
      <c r="BO56" s="1325"/>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ht="13.2" x14ac:dyDescent="0.2">
      <c r="B57" s="409"/>
      <c r="G57" s="1319"/>
      <c r="H57" s="1319"/>
      <c r="I57" s="1338"/>
      <c r="J57" s="1338"/>
      <c r="K57" s="1335"/>
      <c r="L57" s="1335"/>
      <c r="M57" s="1335"/>
      <c r="N57" s="1335"/>
      <c r="AM57" s="390"/>
      <c r="AN57" s="1323"/>
      <c r="AO57" s="1323"/>
      <c r="AP57" s="1323"/>
      <c r="AQ57" s="1323"/>
      <c r="AR57" s="1323"/>
      <c r="AS57" s="1323"/>
      <c r="AT57" s="1323"/>
      <c r="AU57" s="1323"/>
      <c r="AV57" s="1323"/>
      <c r="AW57" s="1323"/>
      <c r="AX57" s="1323"/>
      <c r="AY57" s="1323"/>
      <c r="AZ57" s="1323"/>
      <c r="BA57" s="1323"/>
      <c r="BB57" s="1325" t="s">
        <v>601</v>
      </c>
      <c r="BC57" s="1325"/>
      <c r="BD57" s="1325"/>
      <c r="BE57" s="1325"/>
      <c r="BF57" s="1325"/>
      <c r="BG57" s="1325"/>
      <c r="BH57" s="1325"/>
      <c r="BI57" s="1325"/>
      <c r="BJ57" s="1325"/>
      <c r="BK57" s="1325"/>
      <c r="BL57" s="1325"/>
      <c r="BM57" s="1325"/>
      <c r="BN57" s="1325"/>
      <c r="BO57" s="1325"/>
      <c r="BP57" s="1324">
        <v>56.8</v>
      </c>
      <c r="BQ57" s="1324"/>
      <c r="BR57" s="1324"/>
      <c r="BS57" s="1324"/>
      <c r="BT57" s="1324"/>
      <c r="BU57" s="1324"/>
      <c r="BV57" s="1324"/>
      <c r="BW57" s="1324"/>
      <c r="BX57" s="1324">
        <v>56.9</v>
      </c>
      <c r="BY57" s="1324"/>
      <c r="BZ57" s="1324"/>
      <c r="CA57" s="1324"/>
      <c r="CB57" s="1324"/>
      <c r="CC57" s="1324"/>
      <c r="CD57" s="1324"/>
      <c r="CE57" s="1324"/>
      <c r="CF57" s="1324">
        <v>57.7</v>
      </c>
      <c r="CG57" s="1324"/>
      <c r="CH57" s="1324"/>
      <c r="CI57" s="1324"/>
      <c r="CJ57" s="1324"/>
      <c r="CK57" s="1324"/>
      <c r="CL57" s="1324"/>
      <c r="CM57" s="1324"/>
      <c r="CN57" s="1324">
        <v>56.3</v>
      </c>
      <c r="CO57" s="1324"/>
      <c r="CP57" s="1324"/>
      <c r="CQ57" s="1324"/>
      <c r="CR57" s="1324"/>
      <c r="CS57" s="1324"/>
      <c r="CT57" s="1324"/>
      <c r="CU57" s="1324"/>
      <c r="CV57" s="1324">
        <v>56.4</v>
      </c>
      <c r="CW57" s="1324"/>
      <c r="CX57" s="1324"/>
      <c r="CY57" s="1324"/>
      <c r="CZ57" s="1324"/>
      <c r="DA57" s="1324"/>
      <c r="DB57" s="1324"/>
      <c r="DC57" s="1324"/>
      <c r="DD57" s="410"/>
      <c r="DE57" s="409"/>
    </row>
    <row r="58" spans="1:109" s="405" customFormat="1" ht="13.2" x14ac:dyDescent="0.2">
      <c r="A58" s="390"/>
      <c r="B58" s="409"/>
      <c r="G58" s="1319"/>
      <c r="H58" s="1319"/>
      <c r="I58" s="1338"/>
      <c r="J58" s="1338"/>
      <c r="K58" s="1335"/>
      <c r="L58" s="1335"/>
      <c r="M58" s="1335"/>
      <c r="N58" s="1335"/>
      <c r="AM58" s="390"/>
      <c r="AN58" s="1323"/>
      <c r="AO58" s="1323"/>
      <c r="AP58" s="1323"/>
      <c r="AQ58" s="1323"/>
      <c r="AR58" s="1323"/>
      <c r="AS58" s="1323"/>
      <c r="AT58" s="1323"/>
      <c r="AU58" s="1323"/>
      <c r="AV58" s="1323"/>
      <c r="AW58" s="1323"/>
      <c r="AX58" s="1323"/>
      <c r="AY58" s="1323"/>
      <c r="AZ58" s="1323"/>
      <c r="BA58" s="1323"/>
      <c r="BB58" s="1325"/>
      <c r="BC58" s="1325"/>
      <c r="BD58" s="1325"/>
      <c r="BE58" s="1325"/>
      <c r="BF58" s="1325"/>
      <c r="BG58" s="1325"/>
      <c r="BH58" s="1325"/>
      <c r="BI58" s="1325"/>
      <c r="BJ58" s="1325"/>
      <c r="BK58" s="1325"/>
      <c r="BL58" s="1325"/>
      <c r="BM58" s="1325"/>
      <c r="BN58" s="1325"/>
      <c r="BO58" s="1325"/>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603</v>
      </c>
    </row>
    <row r="64" spans="1:109" ht="13.2" x14ac:dyDescent="0.2">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6" t="s">
        <v>604</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ht="13.2" x14ac:dyDescent="0.2">
      <c r="B66" s="397"/>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ht="13.2" x14ac:dyDescent="0.2">
      <c r="B67" s="397"/>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ht="13.2" x14ac:dyDescent="0.2">
      <c r="B68" s="397"/>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ht="13.2" x14ac:dyDescent="0.2">
      <c r="B69" s="397"/>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598</v>
      </c>
    </row>
    <row r="72" spans="2:107" ht="13.2" x14ac:dyDescent="0.2">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558</v>
      </c>
      <c r="BQ72" s="1323"/>
      <c r="BR72" s="1323"/>
      <c r="BS72" s="1323"/>
      <c r="BT72" s="1323"/>
      <c r="BU72" s="1323"/>
      <c r="BV72" s="1323"/>
      <c r="BW72" s="1323"/>
      <c r="BX72" s="1323" t="s">
        <v>559</v>
      </c>
      <c r="BY72" s="1323"/>
      <c r="BZ72" s="1323"/>
      <c r="CA72" s="1323"/>
      <c r="CB72" s="1323"/>
      <c r="CC72" s="1323"/>
      <c r="CD72" s="1323"/>
      <c r="CE72" s="1323"/>
      <c r="CF72" s="1323" t="s">
        <v>560</v>
      </c>
      <c r="CG72" s="1323"/>
      <c r="CH72" s="1323"/>
      <c r="CI72" s="1323"/>
      <c r="CJ72" s="1323"/>
      <c r="CK72" s="1323"/>
      <c r="CL72" s="1323"/>
      <c r="CM72" s="1323"/>
      <c r="CN72" s="1323" t="s">
        <v>561</v>
      </c>
      <c r="CO72" s="1323"/>
      <c r="CP72" s="1323"/>
      <c r="CQ72" s="1323"/>
      <c r="CR72" s="1323"/>
      <c r="CS72" s="1323"/>
      <c r="CT72" s="1323"/>
      <c r="CU72" s="1323"/>
      <c r="CV72" s="1323" t="s">
        <v>562</v>
      </c>
      <c r="CW72" s="1323"/>
      <c r="CX72" s="1323"/>
      <c r="CY72" s="1323"/>
      <c r="CZ72" s="1323"/>
      <c r="DA72" s="1323"/>
      <c r="DB72" s="1323"/>
      <c r="DC72" s="1323"/>
    </row>
    <row r="73" spans="2:107" ht="13.2" x14ac:dyDescent="0.2">
      <c r="B73" s="397"/>
      <c r="G73" s="1336"/>
      <c r="H73" s="1336"/>
      <c r="I73" s="1336"/>
      <c r="J73" s="1336"/>
      <c r="K73" s="1339"/>
      <c r="L73" s="1339"/>
      <c r="M73" s="1339"/>
      <c r="N73" s="1339"/>
      <c r="AM73" s="406"/>
      <c r="AN73" s="1325" t="s">
        <v>599</v>
      </c>
      <c r="AO73" s="1325"/>
      <c r="AP73" s="1325"/>
      <c r="AQ73" s="1325"/>
      <c r="AR73" s="1325"/>
      <c r="AS73" s="1325"/>
      <c r="AT73" s="1325"/>
      <c r="AU73" s="1325"/>
      <c r="AV73" s="1325"/>
      <c r="AW73" s="1325"/>
      <c r="AX73" s="1325"/>
      <c r="AY73" s="1325"/>
      <c r="AZ73" s="1325"/>
      <c r="BA73" s="1325"/>
      <c r="BB73" s="1325" t="s">
        <v>600</v>
      </c>
      <c r="BC73" s="1325"/>
      <c r="BD73" s="1325"/>
      <c r="BE73" s="1325"/>
      <c r="BF73" s="1325"/>
      <c r="BG73" s="1325"/>
      <c r="BH73" s="1325"/>
      <c r="BI73" s="1325"/>
      <c r="BJ73" s="1325"/>
      <c r="BK73" s="1325"/>
      <c r="BL73" s="1325"/>
      <c r="BM73" s="1325"/>
      <c r="BN73" s="1325"/>
      <c r="BO73" s="1325"/>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2" x14ac:dyDescent="0.2">
      <c r="B74" s="397"/>
      <c r="G74" s="1336"/>
      <c r="H74" s="1336"/>
      <c r="I74" s="1336"/>
      <c r="J74" s="1336"/>
      <c r="K74" s="1339"/>
      <c r="L74" s="1339"/>
      <c r="M74" s="1339"/>
      <c r="N74" s="1339"/>
      <c r="AM74" s="40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2" x14ac:dyDescent="0.2">
      <c r="B75" s="397"/>
      <c r="G75" s="1336"/>
      <c r="H75" s="1336"/>
      <c r="I75" s="1319"/>
      <c r="J75" s="1319"/>
      <c r="K75" s="1335"/>
      <c r="L75" s="1335"/>
      <c r="M75" s="1335"/>
      <c r="N75" s="1335"/>
      <c r="AM75" s="406"/>
      <c r="AN75" s="1325"/>
      <c r="AO75" s="1325"/>
      <c r="AP75" s="1325"/>
      <c r="AQ75" s="1325"/>
      <c r="AR75" s="1325"/>
      <c r="AS75" s="1325"/>
      <c r="AT75" s="1325"/>
      <c r="AU75" s="1325"/>
      <c r="AV75" s="1325"/>
      <c r="AW75" s="1325"/>
      <c r="AX75" s="1325"/>
      <c r="AY75" s="1325"/>
      <c r="AZ75" s="1325"/>
      <c r="BA75" s="1325"/>
      <c r="BB75" s="1325" t="s">
        <v>605</v>
      </c>
      <c r="BC75" s="1325"/>
      <c r="BD75" s="1325"/>
      <c r="BE75" s="1325"/>
      <c r="BF75" s="1325"/>
      <c r="BG75" s="1325"/>
      <c r="BH75" s="1325"/>
      <c r="BI75" s="1325"/>
      <c r="BJ75" s="1325"/>
      <c r="BK75" s="1325"/>
      <c r="BL75" s="1325"/>
      <c r="BM75" s="1325"/>
      <c r="BN75" s="1325"/>
      <c r="BO75" s="1325"/>
      <c r="BP75" s="1324">
        <v>-3.4</v>
      </c>
      <c r="BQ75" s="1324"/>
      <c r="BR75" s="1324"/>
      <c r="BS75" s="1324"/>
      <c r="BT75" s="1324"/>
      <c r="BU75" s="1324"/>
      <c r="BV75" s="1324"/>
      <c r="BW75" s="1324"/>
      <c r="BX75" s="1324">
        <v>-3.8</v>
      </c>
      <c r="BY75" s="1324"/>
      <c r="BZ75" s="1324"/>
      <c r="CA75" s="1324"/>
      <c r="CB75" s="1324"/>
      <c r="CC75" s="1324"/>
      <c r="CD75" s="1324"/>
      <c r="CE75" s="1324"/>
      <c r="CF75" s="1324">
        <v>-3.8</v>
      </c>
      <c r="CG75" s="1324"/>
      <c r="CH75" s="1324"/>
      <c r="CI75" s="1324"/>
      <c r="CJ75" s="1324"/>
      <c r="CK75" s="1324"/>
      <c r="CL75" s="1324"/>
      <c r="CM75" s="1324"/>
      <c r="CN75" s="1324">
        <v>-3.7</v>
      </c>
      <c r="CO75" s="1324"/>
      <c r="CP75" s="1324"/>
      <c r="CQ75" s="1324"/>
      <c r="CR75" s="1324"/>
      <c r="CS75" s="1324"/>
      <c r="CT75" s="1324"/>
      <c r="CU75" s="1324"/>
      <c r="CV75" s="1324">
        <v>-3.5</v>
      </c>
      <c r="CW75" s="1324"/>
      <c r="CX75" s="1324"/>
      <c r="CY75" s="1324"/>
      <c r="CZ75" s="1324"/>
      <c r="DA75" s="1324"/>
      <c r="DB75" s="1324"/>
      <c r="DC75" s="1324"/>
    </row>
    <row r="76" spans="2:107" ht="13.2" x14ac:dyDescent="0.2">
      <c r="B76" s="397"/>
      <c r="G76" s="1336"/>
      <c r="H76" s="1336"/>
      <c r="I76" s="1319"/>
      <c r="J76" s="1319"/>
      <c r="K76" s="1335"/>
      <c r="L76" s="1335"/>
      <c r="M76" s="1335"/>
      <c r="N76" s="1335"/>
      <c r="AM76" s="40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2" x14ac:dyDescent="0.2">
      <c r="B77" s="397"/>
      <c r="G77" s="1319"/>
      <c r="H77" s="1319"/>
      <c r="I77" s="1319"/>
      <c r="J77" s="1319"/>
      <c r="K77" s="1339"/>
      <c r="L77" s="1339"/>
      <c r="M77" s="1339"/>
      <c r="N77" s="1339"/>
      <c r="AN77" s="1323" t="s">
        <v>602</v>
      </c>
      <c r="AO77" s="1323"/>
      <c r="AP77" s="1323"/>
      <c r="AQ77" s="1323"/>
      <c r="AR77" s="1323"/>
      <c r="AS77" s="1323"/>
      <c r="AT77" s="1323"/>
      <c r="AU77" s="1323"/>
      <c r="AV77" s="1323"/>
      <c r="AW77" s="1323"/>
      <c r="AX77" s="1323"/>
      <c r="AY77" s="1323"/>
      <c r="AZ77" s="1323"/>
      <c r="BA77" s="1323"/>
      <c r="BB77" s="1325" t="s">
        <v>600</v>
      </c>
      <c r="BC77" s="1325"/>
      <c r="BD77" s="1325"/>
      <c r="BE77" s="1325"/>
      <c r="BF77" s="1325"/>
      <c r="BG77" s="1325"/>
      <c r="BH77" s="1325"/>
      <c r="BI77" s="1325"/>
      <c r="BJ77" s="1325"/>
      <c r="BK77" s="1325"/>
      <c r="BL77" s="1325"/>
      <c r="BM77" s="1325"/>
      <c r="BN77" s="1325"/>
      <c r="BO77" s="1325"/>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ht="13.2" x14ac:dyDescent="0.2">
      <c r="B78" s="397"/>
      <c r="G78" s="1319"/>
      <c r="H78" s="1319"/>
      <c r="I78" s="1319"/>
      <c r="J78" s="1319"/>
      <c r="K78" s="1339"/>
      <c r="L78" s="1339"/>
      <c r="M78" s="1339"/>
      <c r="N78" s="1339"/>
      <c r="AN78" s="1323"/>
      <c r="AO78" s="1323"/>
      <c r="AP78" s="1323"/>
      <c r="AQ78" s="1323"/>
      <c r="AR78" s="1323"/>
      <c r="AS78" s="1323"/>
      <c r="AT78" s="1323"/>
      <c r="AU78" s="1323"/>
      <c r="AV78" s="1323"/>
      <c r="AW78" s="1323"/>
      <c r="AX78" s="1323"/>
      <c r="AY78" s="1323"/>
      <c r="AZ78" s="1323"/>
      <c r="BA78" s="1323"/>
      <c r="BB78" s="1325"/>
      <c r="BC78" s="1325"/>
      <c r="BD78" s="1325"/>
      <c r="BE78" s="1325"/>
      <c r="BF78" s="1325"/>
      <c r="BG78" s="1325"/>
      <c r="BH78" s="1325"/>
      <c r="BI78" s="1325"/>
      <c r="BJ78" s="1325"/>
      <c r="BK78" s="1325"/>
      <c r="BL78" s="1325"/>
      <c r="BM78" s="1325"/>
      <c r="BN78" s="1325"/>
      <c r="BO78" s="1325"/>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2" x14ac:dyDescent="0.2">
      <c r="B79" s="397"/>
      <c r="G79" s="1319"/>
      <c r="H79" s="1319"/>
      <c r="I79" s="1338"/>
      <c r="J79" s="1338"/>
      <c r="K79" s="1340"/>
      <c r="L79" s="1340"/>
      <c r="M79" s="1340"/>
      <c r="N79" s="1340"/>
      <c r="AN79" s="1323"/>
      <c r="AO79" s="1323"/>
      <c r="AP79" s="1323"/>
      <c r="AQ79" s="1323"/>
      <c r="AR79" s="1323"/>
      <c r="AS79" s="1323"/>
      <c r="AT79" s="1323"/>
      <c r="AU79" s="1323"/>
      <c r="AV79" s="1323"/>
      <c r="AW79" s="1323"/>
      <c r="AX79" s="1323"/>
      <c r="AY79" s="1323"/>
      <c r="AZ79" s="1323"/>
      <c r="BA79" s="1323"/>
      <c r="BB79" s="1325" t="s">
        <v>605</v>
      </c>
      <c r="BC79" s="1325"/>
      <c r="BD79" s="1325"/>
      <c r="BE79" s="1325"/>
      <c r="BF79" s="1325"/>
      <c r="BG79" s="1325"/>
      <c r="BH79" s="1325"/>
      <c r="BI79" s="1325"/>
      <c r="BJ79" s="1325"/>
      <c r="BK79" s="1325"/>
      <c r="BL79" s="1325"/>
      <c r="BM79" s="1325"/>
      <c r="BN79" s="1325"/>
      <c r="BO79" s="1325"/>
      <c r="BP79" s="1324">
        <v>-2.8</v>
      </c>
      <c r="BQ79" s="1324"/>
      <c r="BR79" s="1324"/>
      <c r="BS79" s="1324"/>
      <c r="BT79" s="1324"/>
      <c r="BU79" s="1324"/>
      <c r="BV79" s="1324"/>
      <c r="BW79" s="1324"/>
      <c r="BX79" s="1324">
        <v>-3.2</v>
      </c>
      <c r="BY79" s="1324"/>
      <c r="BZ79" s="1324"/>
      <c r="CA79" s="1324"/>
      <c r="CB79" s="1324"/>
      <c r="CC79" s="1324"/>
      <c r="CD79" s="1324"/>
      <c r="CE79" s="1324"/>
      <c r="CF79" s="1324">
        <v>-3.4</v>
      </c>
      <c r="CG79" s="1324"/>
      <c r="CH79" s="1324"/>
      <c r="CI79" s="1324"/>
      <c r="CJ79" s="1324"/>
      <c r="CK79" s="1324"/>
      <c r="CL79" s="1324"/>
      <c r="CM79" s="1324"/>
      <c r="CN79" s="1324">
        <v>-3.5</v>
      </c>
      <c r="CO79" s="1324"/>
      <c r="CP79" s="1324"/>
      <c r="CQ79" s="1324"/>
      <c r="CR79" s="1324"/>
      <c r="CS79" s="1324"/>
      <c r="CT79" s="1324"/>
      <c r="CU79" s="1324"/>
      <c r="CV79" s="1324">
        <v>-3.4</v>
      </c>
      <c r="CW79" s="1324"/>
      <c r="CX79" s="1324"/>
      <c r="CY79" s="1324"/>
      <c r="CZ79" s="1324"/>
      <c r="DA79" s="1324"/>
      <c r="DB79" s="1324"/>
      <c r="DC79" s="1324"/>
    </row>
    <row r="80" spans="2:107" ht="13.2" x14ac:dyDescent="0.2">
      <c r="B80" s="397"/>
      <c r="G80" s="1319"/>
      <c r="H80" s="1319"/>
      <c r="I80" s="1338"/>
      <c r="J80" s="1338"/>
      <c r="K80" s="1340"/>
      <c r="L80" s="1340"/>
      <c r="M80" s="1340"/>
      <c r="N80" s="1340"/>
      <c r="AN80" s="1323"/>
      <c r="AO80" s="1323"/>
      <c r="AP80" s="1323"/>
      <c r="AQ80" s="1323"/>
      <c r="AR80" s="1323"/>
      <c r="AS80" s="1323"/>
      <c r="AT80" s="1323"/>
      <c r="AU80" s="1323"/>
      <c r="AV80" s="1323"/>
      <c r="AW80" s="1323"/>
      <c r="AX80" s="1323"/>
      <c r="AY80" s="1323"/>
      <c r="AZ80" s="1323"/>
      <c r="BA80" s="1323"/>
      <c r="BB80" s="1325"/>
      <c r="BC80" s="1325"/>
      <c r="BD80" s="1325"/>
      <c r="BE80" s="1325"/>
      <c r="BF80" s="1325"/>
      <c r="BG80" s="1325"/>
      <c r="BH80" s="1325"/>
      <c r="BI80" s="1325"/>
      <c r="BJ80" s="1325"/>
      <c r="BK80" s="1325"/>
      <c r="BL80" s="1325"/>
      <c r="BM80" s="1325"/>
      <c r="BN80" s="1325"/>
      <c r="BO80" s="1325"/>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968xBF7NxKGtCUCCgiwQrCaZvlTfNwKwC5dfIDic0CL15/97kOTRyx8HXzsdilc1Eb3foUuuDHlcPsLjDk5e5Q==" saltValue="M6NCz6PDdpDiy4EozZ30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505</v>
      </c>
    </row>
  </sheetData>
  <sheetProtection algorithmName="SHA-512" hashValue="Tp1qHqN9KaFsn2HmtG+CG+DjsBXgmFYvmOjDIlLgqp4z4LmhOaBO0R/HzzItMAGWiTfShnboutSfqnWY7dDUlA==" saltValue="ovAl+6XhkhCgaK+KjIRVXg=="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55" workbookViewId="0">
      <selection activeCell="BT14" sqref="BT14"/>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505</v>
      </c>
    </row>
  </sheetData>
  <sheetProtection algorithmName="SHA-512" hashValue="EMEFG5YqYYFSyfA71kBV0mM4x6ZPWLNyM8ceUNBfIU5ThkKpUgChqzfYhoNz+D0TtBf/93oxuUlbcwdaF+ktzw==" saltValue="IOV3hfI1iumXTruQK3Gif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35306</v>
      </c>
      <c r="E3" s="162"/>
      <c r="F3" s="163">
        <v>51565</v>
      </c>
      <c r="G3" s="164"/>
      <c r="H3" s="165"/>
    </row>
    <row r="4" spans="1:8" x14ac:dyDescent="0.2">
      <c r="A4" s="166"/>
      <c r="B4" s="167"/>
      <c r="C4" s="168"/>
      <c r="D4" s="169">
        <v>24120</v>
      </c>
      <c r="E4" s="170"/>
      <c r="F4" s="171">
        <v>35359</v>
      </c>
      <c r="G4" s="172"/>
      <c r="H4" s="173"/>
    </row>
    <row r="5" spans="1:8" x14ac:dyDescent="0.2">
      <c r="A5" s="154" t="s">
        <v>550</v>
      </c>
      <c r="B5" s="159"/>
      <c r="C5" s="160"/>
      <c r="D5" s="161">
        <v>26277</v>
      </c>
      <c r="E5" s="162"/>
      <c r="F5" s="163">
        <v>46686</v>
      </c>
      <c r="G5" s="164"/>
      <c r="H5" s="165"/>
    </row>
    <row r="6" spans="1:8" x14ac:dyDescent="0.2">
      <c r="A6" s="166"/>
      <c r="B6" s="167"/>
      <c r="C6" s="168"/>
      <c r="D6" s="169">
        <v>17537</v>
      </c>
      <c r="E6" s="170"/>
      <c r="F6" s="171">
        <v>32595</v>
      </c>
      <c r="G6" s="172"/>
      <c r="H6" s="173"/>
    </row>
    <row r="7" spans="1:8" x14ac:dyDescent="0.2">
      <c r="A7" s="154" t="s">
        <v>551</v>
      </c>
      <c r="B7" s="159"/>
      <c r="C7" s="160"/>
      <c r="D7" s="161">
        <v>25924</v>
      </c>
      <c r="E7" s="162"/>
      <c r="F7" s="163">
        <v>49796</v>
      </c>
      <c r="G7" s="164"/>
      <c r="H7" s="165"/>
    </row>
    <row r="8" spans="1:8" x14ac:dyDescent="0.2">
      <c r="A8" s="166"/>
      <c r="B8" s="167"/>
      <c r="C8" s="168"/>
      <c r="D8" s="169">
        <v>19405</v>
      </c>
      <c r="E8" s="170"/>
      <c r="F8" s="171">
        <v>37281</v>
      </c>
      <c r="G8" s="172"/>
      <c r="H8" s="173"/>
    </row>
    <row r="9" spans="1:8" x14ac:dyDescent="0.2">
      <c r="A9" s="154" t="s">
        <v>552</v>
      </c>
      <c r="B9" s="159"/>
      <c r="C9" s="160"/>
      <c r="D9" s="161">
        <v>29453</v>
      </c>
      <c r="E9" s="162"/>
      <c r="F9" s="163">
        <v>51681</v>
      </c>
      <c r="G9" s="164"/>
      <c r="H9" s="165"/>
    </row>
    <row r="10" spans="1:8" x14ac:dyDescent="0.2">
      <c r="A10" s="166"/>
      <c r="B10" s="167"/>
      <c r="C10" s="168"/>
      <c r="D10" s="169">
        <v>19742</v>
      </c>
      <c r="E10" s="170"/>
      <c r="F10" s="171">
        <v>37226</v>
      </c>
      <c r="G10" s="172"/>
      <c r="H10" s="173"/>
    </row>
    <row r="11" spans="1:8" x14ac:dyDescent="0.2">
      <c r="A11" s="154" t="s">
        <v>553</v>
      </c>
      <c r="B11" s="159"/>
      <c r="C11" s="160"/>
      <c r="D11" s="161">
        <v>24410</v>
      </c>
      <c r="E11" s="162"/>
      <c r="F11" s="163">
        <v>50465</v>
      </c>
      <c r="G11" s="164"/>
      <c r="H11" s="165"/>
    </row>
    <row r="12" spans="1:8" x14ac:dyDescent="0.2">
      <c r="A12" s="166"/>
      <c r="B12" s="167"/>
      <c r="C12" s="174"/>
      <c r="D12" s="169">
        <v>20736</v>
      </c>
      <c r="E12" s="170"/>
      <c r="F12" s="171">
        <v>34193</v>
      </c>
      <c r="G12" s="172"/>
      <c r="H12" s="173"/>
    </row>
    <row r="13" spans="1:8" x14ac:dyDescent="0.2">
      <c r="A13" s="154"/>
      <c r="B13" s="159"/>
      <c r="C13" s="175"/>
      <c r="D13" s="176">
        <v>28274</v>
      </c>
      <c r="E13" s="177"/>
      <c r="F13" s="178">
        <v>50039</v>
      </c>
      <c r="G13" s="179"/>
      <c r="H13" s="165"/>
    </row>
    <row r="14" spans="1:8" x14ac:dyDescent="0.2">
      <c r="A14" s="166"/>
      <c r="B14" s="167"/>
      <c r="C14" s="168"/>
      <c r="D14" s="169">
        <v>20308</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4.09</v>
      </c>
      <c r="C19" s="180">
        <f>ROUND(VALUE(SUBSTITUTE(実質収支比率等に係る経年分析!G$48,"▲","-")),2)</f>
        <v>6.48</v>
      </c>
      <c r="D19" s="180">
        <f>ROUND(VALUE(SUBSTITUTE(実質収支比率等に係る経年分析!H$48,"▲","-")),2)</f>
        <v>4.49</v>
      </c>
      <c r="E19" s="180">
        <f>ROUND(VALUE(SUBSTITUTE(実質収支比率等に係る経年分析!I$48,"▲","-")),2)</f>
        <v>3.77</v>
      </c>
      <c r="F19" s="180">
        <f>ROUND(VALUE(SUBSTITUTE(実質収支比率等に係る経年分析!J$48,"▲","-")),2)</f>
        <v>3.88</v>
      </c>
    </row>
    <row r="20" spans="1:11" x14ac:dyDescent="0.2">
      <c r="A20" s="180" t="s">
        <v>55</v>
      </c>
      <c r="B20" s="180">
        <f>ROUND(VALUE(SUBSTITUTE(実質収支比率等に係る経年分析!F$47,"▲","-")),2)</f>
        <v>29.4</v>
      </c>
      <c r="C20" s="180">
        <f>ROUND(VALUE(SUBSTITUTE(実質収支比率等に係る経年分析!G$47,"▲","-")),2)</f>
        <v>32.68</v>
      </c>
      <c r="D20" s="180">
        <f>ROUND(VALUE(SUBSTITUTE(実質収支比率等に係る経年分析!H$47,"▲","-")),2)</f>
        <v>34.96</v>
      </c>
      <c r="E20" s="180">
        <f>ROUND(VALUE(SUBSTITUTE(実質収支比率等に係る経年分析!I$47,"▲","-")),2)</f>
        <v>35.99</v>
      </c>
      <c r="F20" s="180">
        <f>ROUND(VALUE(SUBSTITUTE(実質収支比率等に係る経年分析!J$47,"▲","-")),2)</f>
        <v>37.94</v>
      </c>
    </row>
    <row r="21" spans="1:11" x14ac:dyDescent="0.2">
      <c r="A21" s="180" t="s">
        <v>56</v>
      </c>
      <c r="B21" s="180">
        <f>IF(ISNUMBER(VALUE(SUBSTITUTE(実質収支比率等に係る経年分析!F$49,"▲","-"))),ROUND(VALUE(SUBSTITUTE(実質収支比率等に係る経年分析!F$49,"▲","-")),2),NA())</f>
        <v>2.0299999999999998</v>
      </c>
      <c r="C21" s="180">
        <f>IF(ISNUMBER(VALUE(SUBSTITUTE(実質収支比率等に係る経年分析!G$49,"▲","-"))),ROUND(VALUE(SUBSTITUTE(実質収支比率等に係る経年分析!G$49,"▲","-")),2),NA())</f>
        <v>4.8099999999999996</v>
      </c>
      <c r="D21" s="180">
        <f>IF(ISNUMBER(VALUE(SUBSTITUTE(実質収支比率等に係る経年分析!H$49,"▲","-"))),ROUND(VALUE(SUBSTITUTE(実質収支比率等に係る経年分析!H$49,"▲","-")),2),NA())</f>
        <v>1.81</v>
      </c>
      <c r="E21" s="180">
        <f>IF(ISNUMBER(VALUE(SUBSTITUTE(実質収支比率等に係る経年分析!I$49,"▲","-"))),ROUND(VALUE(SUBSTITUTE(実質収支比率等に係る経年分析!I$49,"▲","-")),2),NA())</f>
        <v>2.0299999999999998</v>
      </c>
      <c r="F21" s="180">
        <f>IF(ISNUMBER(VALUE(SUBSTITUTE(実質収支比率等に係る経年分析!J$49,"▲","-"))),ROUND(VALUE(SUBSTITUTE(実質収支比率等に係る経年分析!J$49,"▲","-")),2),NA())</f>
        <v>1.48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0.46</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1.1599999999999999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3.88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6012</v>
      </c>
      <c r="E42" s="182"/>
      <c r="F42" s="182"/>
      <c r="G42" s="182">
        <f>'実質公債費比率（分子）の構造'!L$52</f>
        <v>5762</v>
      </c>
      <c r="H42" s="182"/>
      <c r="I42" s="182"/>
      <c r="J42" s="182">
        <f>'実質公債費比率（分子）の構造'!M$52</f>
        <v>5573</v>
      </c>
      <c r="K42" s="182"/>
      <c r="L42" s="182"/>
      <c r="M42" s="182">
        <f>'実質公債費比率（分子）の構造'!N$52</f>
        <v>5547</v>
      </c>
      <c r="N42" s="182"/>
      <c r="O42" s="182"/>
      <c r="P42" s="182">
        <f>'実質公債費比率（分子）の構造'!O$52</f>
        <v>5504</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272</v>
      </c>
      <c r="C44" s="182"/>
      <c r="D44" s="182"/>
      <c r="E44" s="182">
        <f>'実質公債費比率（分子）の構造'!L$50</f>
        <v>248</v>
      </c>
      <c r="F44" s="182"/>
      <c r="G44" s="182"/>
      <c r="H44" s="182">
        <f>'実質公債費比率（分子）の構造'!M$50</f>
        <v>221</v>
      </c>
      <c r="I44" s="182"/>
      <c r="J44" s="182"/>
      <c r="K44" s="182">
        <f>'実質公債費比率（分子）の構造'!N$50</f>
        <v>199</v>
      </c>
      <c r="L44" s="182"/>
      <c r="M44" s="182"/>
      <c r="N44" s="182">
        <f>'実質公債費比率（分子）の構造'!O$50</f>
        <v>151</v>
      </c>
      <c r="O44" s="182"/>
      <c r="P44" s="182"/>
    </row>
    <row r="45" spans="1:16" x14ac:dyDescent="0.2">
      <c r="A45" s="182" t="s">
        <v>65</v>
      </c>
      <c r="B45" s="182">
        <f>'実質公債費比率（分子）の構造'!K$49</f>
        <v>123</v>
      </c>
      <c r="C45" s="182"/>
      <c r="D45" s="182"/>
      <c r="E45" s="182">
        <f>'実質公債費比率（分子）の構造'!L$49</f>
        <v>107</v>
      </c>
      <c r="F45" s="182"/>
      <c r="G45" s="182"/>
      <c r="H45" s="182">
        <f>'実質公債費比率（分子）の構造'!M$49</f>
        <v>119</v>
      </c>
      <c r="I45" s="182"/>
      <c r="J45" s="182"/>
      <c r="K45" s="182">
        <f>'実質公債費比率（分子）の構造'!N$49</f>
        <v>124</v>
      </c>
      <c r="L45" s="182"/>
      <c r="M45" s="182"/>
      <c r="N45" s="182">
        <f>'実質公債費比率（分子）の構造'!O$49</f>
        <v>140</v>
      </c>
      <c r="O45" s="182"/>
      <c r="P45" s="182"/>
    </row>
    <row r="46" spans="1:16" x14ac:dyDescent="0.2">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67</v>
      </c>
      <c r="B47" s="182">
        <f>'実質公債費比率（分子）の構造'!K$47</f>
        <v>14</v>
      </c>
      <c r="C47" s="182"/>
      <c r="D47" s="182"/>
      <c r="E47" s="182">
        <f>'実質公債費比率（分子）の構造'!L$47</f>
        <v>25</v>
      </c>
      <c r="F47" s="182"/>
      <c r="G47" s="182"/>
      <c r="H47" s="182">
        <f>'実質公債費比率（分子）の構造'!M$47</f>
        <v>33</v>
      </c>
      <c r="I47" s="182"/>
      <c r="J47" s="182"/>
      <c r="K47" s="182">
        <f>'実質公債費比率（分子）の構造'!N$47</f>
        <v>51</v>
      </c>
      <c r="L47" s="182"/>
      <c r="M47" s="182"/>
      <c r="N47" s="182">
        <f>'実質公債費比率（分子）の構造'!O$47</f>
        <v>61</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2706</v>
      </c>
      <c r="C49" s="182"/>
      <c r="D49" s="182"/>
      <c r="E49" s="182">
        <f>'実質公債費比率（分子）の構造'!L$45</f>
        <v>2277</v>
      </c>
      <c r="F49" s="182"/>
      <c r="G49" s="182"/>
      <c r="H49" s="182">
        <f>'実質公債費比率（分子）の構造'!M$45</f>
        <v>2041</v>
      </c>
      <c r="I49" s="182"/>
      <c r="J49" s="182"/>
      <c r="K49" s="182">
        <f>'実質公債費比率（分子）の構造'!N$45</f>
        <v>2275</v>
      </c>
      <c r="L49" s="182"/>
      <c r="M49" s="182"/>
      <c r="N49" s="182">
        <f>'実質公債費比率（分子）の構造'!O$45</f>
        <v>2313</v>
      </c>
      <c r="O49" s="182"/>
      <c r="P49" s="182"/>
    </row>
    <row r="50" spans="1:16" x14ac:dyDescent="0.2">
      <c r="A50" s="182" t="s">
        <v>70</v>
      </c>
      <c r="B50" s="182" t="e">
        <f>NA()</f>
        <v>#N/A</v>
      </c>
      <c r="C50" s="182">
        <f>IF(ISNUMBER('実質公債費比率（分子）の構造'!K$53),'実質公債費比率（分子）の構造'!K$53,NA())</f>
        <v>-2897</v>
      </c>
      <c r="D50" s="182" t="e">
        <f>NA()</f>
        <v>#N/A</v>
      </c>
      <c r="E50" s="182" t="e">
        <f>NA()</f>
        <v>#N/A</v>
      </c>
      <c r="F50" s="182">
        <f>IF(ISNUMBER('実質公債費比率（分子）の構造'!L$53),'実質公債費比率（分子）の構造'!L$53,NA())</f>
        <v>-3105</v>
      </c>
      <c r="G50" s="182" t="e">
        <f>NA()</f>
        <v>#N/A</v>
      </c>
      <c r="H50" s="182" t="e">
        <f>NA()</f>
        <v>#N/A</v>
      </c>
      <c r="I50" s="182">
        <f>IF(ISNUMBER('実質公債費比率（分子）の構造'!M$53),'実質公債費比率（分子）の構造'!M$53,NA())</f>
        <v>-3159</v>
      </c>
      <c r="J50" s="182" t="e">
        <f>NA()</f>
        <v>#N/A</v>
      </c>
      <c r="K50" s="182" t="e">
        <f>NA()</f>
        <v>#N/A</v>
      </c>
      <c r="L50" s="182">
        <f>IF(ISNUMBER('実質公債費比率（分子）の構造'!N$53),'実質公債費比率（分子）の構造'!N$53,NA())</f>
        <v>-2898</v>
      </c>
      <c r="M50" s="182" t="e">
        <f>NA()</f>
        <v>#N/A</v>
      </c>
      <c r="N50" s="182" t="e">
        <f>NA()</f>
        <v>#N/A</v>
      </c>
      <c r="O50" s="182">
        <f>IF(ISNUMBER('実質公債費比率（分子）の構造'!O$53),'実質公債費比率（分子）の構造'!O$53,NA())</f>
        <v>-2839</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60203</v>
      </c>
      <c r="E56" s="181"/>
      <c r="F56" s="181"/>
      <c r="G56" s="181">
        <f>'将来負担比率（分子）の構造'!J$52</f>
        <v>55286</v>
      </c>
      <c r="H56" s="181"/>
      <c r="I56" s="181"/>
      <c r="J56" s="181">
        <f>'将来負担比率（分子）の構造'!K$52</f>
        <v>50297</v>
      </c>
      <c r="K56" s="181"/>
      <c r="L56" s="181"/>
      <c r="M56" s="181">
        <f>'将来負担比率（分子）の構造'!L$52</f>
        <v>45500</v>
      </c>
      <c r="N56" s="181"/>
      <c r="O56" s="181"/>
      <c r="P56" s="181">
        <f>'将来負担比率（分子）の構造'!M$52</f>
        <v>42484</v>
      </c>
    </row>
    <row r="57" spans="1:16" x14ac:dyDescent="0.2">
      <c r="A57" s="181" t="s">
        <v>42</v>
      </c>
      <c r="B57" s="181"/>
      <c r="C57" s="181"/>
      <c r="D57" s="181" t="str">
        <f>'将来負担比率（分子）の構造'!I$51</f>
        <v>-</v>
      </c>
      <c r="E57" s="181"/>
      <c r="F57" s="181"/>
      <c r="G57" s="181">
        <f>'将来負担比率（分子）の構造'!J$51</f>
        <v>1</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42785</v>
      </c>
      <c r="E58" s="181"/>
      <c r="F58" s="181"/>
      <c r="G58" s="181">
        <f>'将来負担比率（分子）の構造'!J$50</f>
        <v>46896</v>
      </c>
      <c r="H58" s="181"/>
      <c r="I58" s="181"/>
      <c r="J58" s="181">
        <f>'将来負担比率（分子）の構造'!K$50</f>
        <v>53153</v>
      </c>
      <c r="K58" s="181"/>
      <c r="L58" s="181"/>
      <c r="M58" s="181">
        <f>'将来負担比率（分子）の構造'!L$50</f>
        <v>57649</v>
      </c>
      <c r="N58" s="181"/>
      <c r="O58" s="181"/>
      <c r="P58" s="181">
        <f>'将来負担比率（分子）の構造'!M$50</f>
        <v>60697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20477</v>
      </c>
      <c r="C62" s="181"/>
      <c r="D62" s="181"/>
      <c r="E62" s="181">
        <f>'将来負担比率（分子）の構造'!J$45</f>
        <v>18193</v>
      </c>
      <c r="F62" s="181"/>
      <c r="G62" s="181"/>
      <c r="H62" s="181">
        <f>'将来負担比率（分子）の構造'!K$45</f>
        <v>18537</v>
      </c>
      <c r="I62" s="181"/>
      <c r="J62" s="181"/>
      <c r="K62" s="181">
        <f>'将来負担比率（分子）の構造'!L$45</f>
        <v>17243</v>
      </c>
      <c r="L62" s="181"/>
      <c r="M62" s="181"/>
      <c r="N62" s="181">
        <f>'将来負担比率（分子）の構造'!M$45</f>
        <v>17240</v>
      </c>
      <c r="O62" s="181"/>
      <c r="P62" s="181"/>
    </row>
    <row r="63" spans="1:16" x14ac:dyDescent="0.2">
      <c r="A63" s="181" t="s">
        <v>34</v>
      </c>
      <c r="B63" s="181">
        <f>'将来負担比率（分子）の構造'!I$44</f>
        <v>1231</v>
      </c>
      <c r="C63" s="181"/>
      <c r="D63" s="181"/>
      <c r="E63" s="181">
        <f>'将来負担比率（分子）の構造'!J$44</f>
        <v>1439</v>
      </c>
      <c r="F63" s="181"/>
      <c r="G63" s="181"/>
      <c r="H63" s="181">
        <f>'将来負担比率（分子）の構造'!K$44</f>
        <v>1462</v>
      </c>
      <c r="I63" s="181"/>
      <c r="J63" s="181"/>
      <c r="K63" s="181">
        <f>'将来負担比率（分子）の構造'!L$44</f>
        <v>1524</v>
      </c>
      <c r="L63" s="181"/>
      <c r="M63" s="181"/>
      <c r="N63" s="181">
        <f>'将来負担比率（分子）の構造'!M$44</f>
        <v>1790</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265</v>
      </c>
      <c r="C65" s="181"/>
      <c r="D65" s="181"/>
      <c r="E65" s="181">
        <f>'将来負担比率（分子）の構造'!J$42</f>
        <v>200</v>
      </c>
      <c r="F65" s="181"/>
      <c r="G65" s="181"/>
      <c r="H65" s="181">
        <f>'将来負担比率（分子）の構造'!K$42</f>
        <v>32</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22138</v>
      </c>
      <c r="C66" s="181"/>
      <c r="D66" s="181"/>
      <c r="E66" s="181">
        <f>'将来負担比率（分子）の構造'!J$41</f>
        <v>20917</v>
      </c>
      <c r="F66" s="181"/>
      <c r="G66" s="181"/>
      <c r="H66" s="181">
        <f>'将来負担比率（分子）の構造'!K$41</f>
        <v>19947</v>
      </c>
      <c r="I66" s="181"/>
      <c r="J66" s="181"/>
      <c r="K66" s="181">
        <f>'将来負担比率（分子）の構造'!L$41</f>
        <v>18638</v>
      </c>
      <c r="L66" s="181"/>
      <c r="M66" s="181"/>
      <c r="N66" s="181">
        <f>'将来負担比率（分子）の構造'!M$41</f>
        <v>20376</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30289</v>
      </c>
      <c r="C72" s="185">
        <f>基金残高に係る経年分析!G55</f>
        <v>32607</v>
      </c>
      <c r="D72" s="185">
        <f>基金残高に係る経年分析!H55</f>
        <v>33875</v>
      </c>
    </row>
    <row r="73" spans="1:16" x14ac:dyDescent="0.2">
      <c r="A73" s="184" t="s">
        <v>77</v>
      </c>
      <c r="B73" s="185">
        <f>基金残高に係る経年分析!F56</f>
        <v>5675</v>
      </c>
      <c r="C73" s="185">
        <f>基金残高に係る経年分析!G56</f>
        <v>5779</v>
      </c>
      <c r="D73" s="185">
        <f>基金残高に係る経年分析!H56</f>
        <v>5883</v>
      </c>
    </row>
    <row r="74" spans="1:16" x14ac:dyDescent="0.2">
      <c r="A74" s="184" t="s">
        <v>78</v>
      </c>
      <c r="B74" s="185">
        <f>基金残高に係る経年分析!F57</f>
        <v>14908</v>
      </c>
      <c r="C74" s="185">
        <f>基金残高に係る経年分析!G57</f>
        <v>17056</v>
      </c>
      <c r="D74" s="185">
        <f>基金残高に係る経年分析!H57</f>
        <v>18964</v>
      </c>
    </row>
  </sheetData>
  <sheetProtection algorithmName="SHA-512" hashValue="BuyMv8d/v1qV3SCWbMogohOjsc+bkIrKBXSwuozXKPUPdARPpU9WGwr6zQAkxvwZMLOrDiGhrX48saqYGxs59w==" saltValue="r6NgS4APBfrVg5tVkfbCL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50011064</v>
      </c>
      <c r="S5" s="736"/>
      <c r="T5" s="736"/>
      <c r="U5" s="736"/>
      <c r="V5" s="736"/>
      <c r="W5" s="736"/>
      <c r="X5" s="736"/>
      <c r="Y5" s="779"/>
      <c r="Z5" s="797">
        <v>26.7</v>
      </c>
      <c r="AA5" s="797"/>
      <c r="AB5" s="797"/>
      <c r="AC5" s="797"/>
      <c r="AD5" s="798">
        <v>50011064</v>
      </c>
      <c r="AE5" s="798"/>
      <c r="AF5" s="798"/>
      <c r="AG5" s="798"/>
      <c r="AH5" s="798"/>
      <c r="AI5" s="798"/>
      <c r="AJ5" s="798"/>
      <c r="AK5" s="798"/>
      <c r="AL5" s="780">
        <v>55.2</v>
      </c>
      <c r="AM5" s="751"/>
      <c r="AN5" s="751"/>
      <c r="AO5" s="781"/>
      <c r="AP5" s="746" t="s">
        <v>225</v>
      </c>
      <c r="AQ5" s="747"/>
      <c r="AR5" s="747"/>
      <c r="AS5" s="747"/>
      <c r="AT5" s="747"/>
      <c r="AU5" s="747"/>
      <c r="AV5" s="747"/>
      <c r="AW5" s="747"/>
      <c r="AX5" s="747"/>
      <c r="AY5" s="747"/>
      <c r="AZ5" s="747"/>
      <c r="BA5" s="747"/>
      <c r="BB5" s="747"/>
      <c r="BC5" s="747"/>
      <c r="BD5" s="747"/>
      <c r="BE5" s="747"/>
      <c r="BF5" s="748"/>
      <c r="BG5" s="680">
        <v>49988058</v>
      </c>
      <c r="BH5" s="681"/>
      <c r="BI5" s="681"/>
      <c r="BJ5" s="681"/>
      <c r="BK5" s="681"/>
      <c r="BL5" s="681"/>
      <c r="BM5" s="681"/>
      <c r="BN5" s="682"/>
      <c r="BO5" s="713">
        <v>100</v>
      </c>
      <c r="BP5" s="713"/>
      <c r="BQ5" s="713"/>
      <c r="BR5" s="713"/>
      <c r="BS5" s="714" t="s">
        <v>172</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500047</v>
      </c>
      <c r="S6" s="681"/>
      <c r="T6" s="681"/>
      <c r="U6" s="681"/>
      <c r="V6" s="681"/>
      <c r="W6" s="681"/>
      <c r="X6" s="681"/>
      <c r="Y6" s="682"/>
      <c r="Z6" s="713">
        <v>0.3</v>
      </c>
      <c r="AA6" s="713"/>
      <c r="AB6" s="713"/>
      <c r="AC6" s="713"/>
      <c r="AD6" s="714">
        <v>500047</v>
      </c>
      <c r="AE6" s="714"/>
      <c r="AF6" s="714"/>
      <c r="AG6" s="714"/>
      <c r="AH6" s="714"/>
      <c r="AI6" s="714"/>
      <c r="AJ6" s="714"/>
      <c r="AK6" s="714"/>
      <c r="AL6" s="683">
        <v>0.6</v>
      </c>
      <c r="AM6" s="684"/>
      <c r="AN6" s="684"/>
      <c r="AO6" s="715"/>
      <c r="AP6" s="677" t="s">
        <v>230</v>
      </c>
      <c r="AQ6" s="678"/>
      <c r="AR6" s="678"/>
      <c r="AS6" s="678"/>
      <c r="AT6" s="678"/>
      <c r="AU6" s="678"/>
      <c r="AV6" s="678"/>
      <c r="AW6" s="678"/>
      <c r="AX6" s="678"/>
      <c r="AY6" s="678"/>
      <c r="AZ6" s="678"/>
      <c r="BA6" s="678"/>
      <c r="BB6" s="678"/>
      <c r="BC6" s="678"/>
      <c r="BD6" s="678"/>
      <c r="BE6" s="678"/>
      <c r="BF6" s="679"/>
      <c r="BG6" s="680">
        <v>49988058</v>
      </c>
      <c r="BH6" s="681"/>
      <c r="BI6" s="681"/>
      <c r="BJ6" s="681"/>
      <c r="BK6" s="681"/>
      <c r="BL6" s="681"/>
      <c r="BM6" s="681"/>
      <c r="BN6" s="682"/>
      <c r="BO6" s="713">
        <v>100</v>
      </c>
      <c r="BP6" s="713"/>
      <c r="BQ6" s="713"/>
      <c r="BR6" s="713"/>
      <c r="BS6" s="714" t="s">
        <v>127</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735227</v>
      </c>
      <c r="CS6" s="681"/>
      <c r="CT6" s="681"/>
      <c r="CU6" s="681"/>
      <c r="CV6" s="681"/>
      <c r="CW6" s="681"/>
      <c r="CX6" s="681"/>
      <c r="CY6" s="682"/>
      <c r="CZ6" s="780">
        <v>0.4</v>
      </c>
      <c r="DA6" s="751"/>
      <c r="DB6" s="751"/>
      <c r="DC6" s="783"/>
      <c r="DD6" s="686" t="s">
        <v>127</v>
      </c>
      <c r="DE6" s="681"/>
      <c r="DF6" s="681"/>
      <c r="DG6" s="681"/>
      <c r="DH6" s="681"/>
      <c r="DI6" s="681"/>
      <c r="DJ6" s="681"/>
      <c r="DK6" s="681"/>
      <c r="DL6" s="681"/>
      <c r="DM6" s="681"/>
      <c r="DN6" s="681"/>
      <c r="DO6" s="681"/>
      <c r="DP6" s="682"/>
      <c r="DQ6" s="686">
        <v>735227</v>
      </c>
      <c r="DR6" s="681"/>
      <c r="DS6" s="681"/>
      <c r="DT6" s="681"/>
      <c r="DU6" s="681"/>
      <c r="DV6" s="681"/>
      <c r="DW6" s="681"/>
      <c r="DX6" s="681"/>
      <c r="DY6" s="681"/>
      <c r="DZ6" s="681"/>
      <c r="EA6" s="681"/>
      <c r="EB6" s="681"/>
      <c r="EC6" s="727"/>
    </row>
    <row r="7" spans="2:143" ht="11.25" customHeight="1" x14ac:dyDescent="0.2">
      <c r="B7" s="677" t="s">
        <v>232</v>
      </c>
      <c r="C7" s="678"/>
      <c r="D7" s="678"/>
      <c r="E7" s="678"/>
      <c r="F7" s="678"/>
      <c r="G7" s="678"/>
      <c r="H7" s="678"/>
      <c r="I7" s="678"/>
      <c r="J7" s="678"/>
      <c r="K7" s="678"/>
      <c r="L7" s="678"/>
      <c r="M7" s="678"/>
      <c r="N7" s="678"/>
      <c r="O7" s="678"/>
      <c r="P7" s="678"/>
      <c r="Q7" s="679"/>
      <c r="R7" s="680">
        <v>133511</v>
      </c>
      <c r="S7" s="681"/>
      <c r="T7" s="681"/>
      <c r="U7" s="681"/>
      <c r="V7" s="681"/>
      <c r="W7" s="681"/>
      <c r="X7" s="681"/>
      <c r="Y7" s="682"/>
      <c r="Z7" s="713">
        <v>0.1</v>
      </c>
      <c r="AA7" s="713"/>
      <c r="AB7" s="713"/>
      <c r="AC7" s="713"/>
      <c r="AD7" s="714">
        <v>133511</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45553835</v>
      </c>
      <c r="BH7" s="681"/>
      <c r="BI7" s="681"/>
      <c r="BJ7" s="681"/>
      <c r="BK7" s="681"/>
      <c r="BL7" s="681"/>
      <c r="BM7" s="681"/>
      <c r="BN7" s="682"/>
      <c r="BO7" s="713">
        <v>91.1</v>
      </c>
      <c r="BP7" s="713"/>
      <c r="BQ7" s="713"/>
      <c r="BR7" s="713"/>
      <c r="BS7" s="714" t="s">
        <v>127</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53618682</v>
      </c>
      <c r="CS7" s="681"/>
      <c r="CT7" s="681"/>
      <c r="CU7" s="681"/>
      <c r="CV7" s="681"/>
      <c r="CW7" s="681"/>
      <c r="CX7" s="681"/>
      <c r="CY7" s="682"/>
      <c r="CZ7" s="713">
        <v>29.1</v>
      </c>
      <c r="DA7" s="713"/>
      <c r="DB7" s="713"/>
      <c r="DC7" s="713"/>
      <c r="DD7" s="686">
        <v>871417</v>
      </c>
      <c r="DE7" s="681"/>
      <c r="DF7" s="681"/>
      <c r="DG7" s="681"/>
      <c r="DH7" s="681"/>
      <c r="DI7" s="681"/>
      <c r="DJ7" s="681"/>
      <c r="DK7" s="681"/>
      <c r="DL7" s="681"/>
      <c r="DM7" s="681"/>
      <c r="DN7" s="681"/>
      <c r="DO7" s="681"/>
      <c r="DP7" s="682"/>
      <c r="DQ7" s="686">
        <v>16165206</v>
      </c>
      <c r="DR7" s="681"/>
      <c r="DS7" s="681"/>
      <c r="DT7" s="681"/>
      <c r="DU7" s="681"/>
      <c r="DV7" s="681"/>
      <c r="DW7" s="681"/>
      <c r="DX7" s="681"/>
      <c r="DY7" s="681"/>
      <c r="DZ7" s="681"/>
      <c r="EA7" s="681"/>
      <c r="EB7" s="681"/>
      <c r="EC7" s="727"/>
    </row>
    <row r="8" spans="2:143" ht="11.25" customHeight="1" x14ac:dyDescent="0.2">
      <c r="B8" s="677" t="s">
        <v>235</v>
      </c>
      <c r="C8" s="678"/>
      <c r="D8" s="678"/>
      <c r="E8" s="678"/>
      <c r="F8" s="678"/>
      <c r="G8" s="678"/>
      <c r="H8" s="678"/>
      <c r="I8" s="678"/>
      <c r="J8" s="678"/>
      <c r="K8" s="678"/>
      <c r="L8" s="678"/>
      <c r="M8" s="678"/>
      <c r="N8" s="678"/>
      <c r="O8" s="678"/>
      <c r="P8" s="678"/>
      <c r="Q8" s="679"/>
      <c r="R8" s="680">
        <v>647771</v>
      </c>
      <c r="S8" s="681"/>
      <c r="T8" s="681"/>
      <c r="U8" s="681"/>
      <c r="V8" s="681"/>
      <c r="W8" s="681"/>
      <c r="X8" s="681"/>
      <c r="Y8" s="682"/>
      <c r="Z8" s="713">
        <v>0.3</v>
      </c>
      <c r="AA8" s="713"/>
      <c r="AB8" s="713"/>
      <c r="AC8" s="713"/>
      <c r="AD8" s="714">
        <v>647771</v>
      </c>
      <c r="AE8" s="714"/>
      <c r="AF8" s="714"/>
      <c r="AG8" s="714"/>
      <c r="AH8" s="714"/>
      <c r="AI8" s="714"/>
      <c r="AJ8" s="714"/>
      <c r="AK8" s="714"/>
      <c r="AL8" s="683">
        <v>0.7</v>
      </c>
      <c r="AM8" s="684"/>
      <c r="AN8" s="684"/>
      <c r="AO8" s="715"/>
      <c r="AP8" s="677" t="s">
        <v>236</v>
      </c>
      <c r="AQ8" s="678"/>
      <c r="AR8" s="678"/>
      <c r="AS8" s="678"/>
      <c r="AT8" s="678"/>
      <c r="AU8" s="678"/>
      <c r="AV8" s="678"/>
      <c r="AW8" s="678"/>
      <c r="AX8" s="678"/>
      <c r="AY8" s="678"/>
      <c r="AZ8" s="678"/>
      <c r="BA8" s="678"/>
      <c r="BB8" s="678"/>
      <c r="BC8" s="678"/>
      <c r="BD8" s="678"/>
      <c r="BE8" s="678"/>
      <c r="BF8" s="679"/>
      <c r="BG8" s="680">
        <v>706432</v>
      </c>
      <c r="BH8" s="681"/>
      <c r="BI8" s="681"/>
      <c r="BJ8" s="681"/>
      <c r="BK8" s="681"/>
      <c r="BL8" s="681"/>
      <c r="BM8" s="681"/>
      <c r="BN8" s="682"/>
      <c r="BO8" s="713">
        <v>1.4</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82026135</v>
      </c>
      <c r="CS8" s="681"/>
      <c r="CT8" s="681"/>
      <c r="CU8" s="681"/>
      <c r="CV8" s="681"/>
      <c r="CW8" s="681"/>
      <c r="CX8" s="681"/>
      <c r="CY8" s="682"/>
      <c r="CZ8" s="713">
        <v>44.6</v>
      </c>
      <c r="DA8" s="713"/>
      <c r="DB8" s="713"/>
      <c r="DC8" s="713"/>
      <c r="DD8" s="686">
        <v>1238265</v>
      </c>
      <c r="DE8" s="681"/>
      <c r="DF8" s="681"/>
      <c r="DG8" s="681"/>
      <c r="DH8" s="681"/>
      <c r="DI8" s="681"/>
      <c r="DJ8" s="681"/>
      <c r="DK8" s="681"/>
      <c r="DL8" s="681"/>
      <c r="DM8" s="681"/>
      <c r="DN8" s="681"/>
      <c r="DO8" s="681"/>
      <c r="DP8" s="682"/>
      <c r="DQ8" s="686">
        <v>42539094</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758707</v>
      </c>
      <c r="S9" s="681"/>
      <c r="T9" s="681"/>
      <c r="U9" s="681"/>
      <c r="V9" s="681"/>
      <c r="W9" s="681"/>
      <c r="X9" s="681"/>
      <c r="Y9" s="682"/>
      <c r="Z9" s="713">
        <v>0.4</v>
      </c>
      <c r="AA9" s="713"/>
      <c r="AB9" s="713"/>
      <c r="AC9" s="713"/>
      <c r="AD9" s="714">
        <v>758707</v>
      </c>
      <c r="AE9" s="714"/>
      <c r="AF9" s="714"/>
      <c r="AG9" s="714"/>
      <c r="AH9" s="714"/>
      <c r="AI9" s="714"/>
      <c r="AJ9" s="714"/>
      <c r="AK9" s="714"/>
      <c r="AL9" s="683">
        <v>0.8</v>
      </c>
      <c r="AM9" s="684"/>
      <c r="AN9" s="684"/>
      <c r="AO9" s="715"/>
      <c r="AP9" s="677" t="s">
        <v>240</v>
      </c>
      <c r="AQ9" s="678"/>
      <c r="AR9" s="678"/>
      <c r="AS9" s="678"/>
      <c r="AT9" s="678"/>
      <c r="AU9" s="678"/>
      <c r="AV9" s="678"/>
      <c r="AW9" s="678"/>
      <c r="AX9" s="678"/>
      <c r="AY9" s="678"/>
      <c r="AZ9" s="678"/>
      <c r="BA9" s="678"/>
      <c r="BB9" s="678"/>
      <c r="BC9" s="678"/>
      <c r="BD9" s="678"/>
      <c r="BE9" s="678"/>
      <c r="BF9" s="679"/>
      <c r="BG9" s="680">
        <v>44847403</v>
      </c>
      <c r="BH9" s="681"/>
      <c r="BI9" s="681"/>
      <c r="BJ9" s="681"/>
      <c r="BK9" s="681"/>
      <c r="BL9" s="681"/>
      <c r="BM9" s="681"/>
      <c r="BN9" s="682"/>
      <c r="BO9" s="713">
        <v>89.7</v>
      </c>
      <c r="BP9" s="713"/>
      <c r="BQ9" s="713"/>
      <c r="BR9" s="713"/>
      <c r="BS9" s="686" t="s">
        <v>172</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15628886</v>
      </c>
      <c r="CS9" s="681"/>
      <c r="CT9" s="681"/>
      <c r="CU9" s="681"/>
      <c r="CV9" s="681"/>
      <c r="CW9" s="681"/>
      <c r="CX9" s="681"/>
      <c r="CY9" s="682"/>
      <c r="CZ9" s="713">
        <v>8.5</v>
      </c>
      <c r="DA9" s="713"/>
      <c r="DB9" s="713"/>
      <c r="DC9" s="713"/>
      <c r="DD9" s="686">
        <v>361433</v>
      </c>
      <c r="DE9" s="681"/>
      <c r="DF9" s="681"/>
      <c r="DG9" s="681"/>
      <c r="DH9" s="681"/>
      <c r="DI9" s="681"/>
      <c r="DJ9" s="681"/>
      <c r="DK9" s="681"/>
      <c r="DL9" s="681"/>
      <c r="DM9" s="681"/>
      <c r="DN9" s="681"/>
      <c r="DO9" s="681"/>
      <c r="DP9" s="682"/>
      <c r="DQ9" s="686">
        <v>12838661</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127</v>
      </c>
      <c r="AA10" s="713"/>
      <c r="AB10" s="713"/>
      <c r="AC10" s="713"/>
      <c r="AD10" s="714" t="s">
        <v>172</v>
      </c>
      <c r="AE10" s="714"/>
      <c r="AF10" s="714"/>
      <c r="AG10" s="714"/>
      <c r="AH10" s="714"/>
      <c r="AI10" s="714"/>
      <c r="AJ10" s="714"/>
      <c r="AK10" s="714"/>
      <c r="AL10" s="683" t="s">
        <v>237</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t="s">
        <v>237</v>
      </c>
      <c r="BH10" s="681"/>
      <c r="BI10" s="681"/>
      <c r="BJ10" s="681"/>
      <c r="BK10" s="681"/>
      <c r="BL10" s="681"/>
      <c r="BM10" s="681"/>
      <c r="BN10" s="682"/>
      <c r="BO10" s="713" t="s">
        <v>172</v>
      </c>
      <c r="BP10" s="713"/>
      <c r="BQ10" s="713"/>
      <c r="BR10" s="713"/>
      <c r="BS10" s="686" t="s">
        <v>127</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999308</v>
      </c>
      <c r="CS10" s="681"/>
      <c r="CT10" s="681"/>
      <c r="CU10" s="681"/>
      <c r="CV10" s="681"/>
      <c r="CW10" s="681"/>
      <c r="CX10" s="681"/>
      <c r="CY10" s="682"/>
      <c r="CZ10" s="713">
        <v>0.5</v>
      </c>
      <c r="DA10" s="713"/>
      <c r="DB10" s="713"/>
      <c r="DC10" s="713"/>
      <c r="DD10" s="686" t="s">
        <v>127</v>
      </c>
      <c r="DE10" s="681"/>
      <c r="DF10" s="681"/>
      <c r="DG10" s="681"/>
      <c r="DH10" s="681"/>
      <c r="DI10" s="681"/>
      <c r="DJ10" s="681"/>
      <c r="DK10" s="681"/>
      <c r="DL10" s="681"/>
      <c r="DM10" s="681"/>
      <c r="DN10" s="681"/>
      <c r="DO10" s="681"/>
      <c r="DP10" s="682"/>
      <c r="DQ10" s="686">
        <v>864478</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11552680</v>
      </c>
      <c r="S11" s="681"/>
      <c r="T11" s="681"/>
      <c r="U11" s="681"/>
      <c r="V11" s="681"/>
      <c r="W11" s="681"/>
      <c r="X11" s="681"/>
      <c r="Y11" s="682"/>
      <c r="Z11" s="683">
        <v>6.2</v>
      </c>
      <c r="AA11" s="684"/>
      <c r="AB11" s="684"/>
      <c r="AC11" s="685"/>
      <c r="AD11" s="686">
        <v>11552680</v>
      </c>
      <c r="AE11" s="681"/>
      <c r="AF11" s="681"/>
      <c r="AG11" s="681"/>
      <c r="AH11" s="681"/>
      <c r="AI11" s="681"/>
      <c r="AJ11" s="681"/>
      <c r="AK11" s="682"/>
      <c r="AL11" s="683">
        <v>12.8</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t="s">
        <v>127</v>
      </c>
      <c r="BH11" s="681"/>
      <c r="BI11" s="681"/>
      <c r="BJ11" s="681"/>
      <c r="BK11" s="681"/>
      <c r="BL11" s="681"/>
      <c r="BM11" s="681"/>
      <c r="BN11" s="682"/>
      <c r="BO11" s="713" t="s">
        <v>127</v>
      </c>
      <c r="BP11" s="713"/>
      <c r="BQ11" s="713"/>
      <c r="BR11" s="713"/>
      <c r="BS11" s="686" t="s">
        <v>243</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t="s">
        <v>237</v>
      </c>
      <c r="CS11" s="681"/>
      <c r="CT11" s="681"/>
      <c r="CU11" s="681"/>
      <c r="CV11" s="681"/>
      <c r="CW11" s="681"/>
      <c r="CX11" s="681"/>
      <c r="CY11" s="682"/>
      <c r="CZ11" s="713" t="s">
        <v>127</v>
      </c>
      <c r="DA11" s="713"/>
      <c r="DB11" s="713"/>
      <c r="DC11" s="713"/>
      <c r="DD11" s="686" t="s">
        <v>237</v>
      </c>
      <c r="DE11" s="681"/>
      <c r="DF11" s="681"/>
      <c r="DG11" s="681"/>
      <c r="DH11" s="681"/>
      <c r="DI11" s="681"/>
      <c r="DJ11" s="681"/>
      <c r="DK11" s="681"/>
      <c r="DL11" s="681"/>
      <c r="DM11" s="681"/>
      <c r="DN11" s="681"/>
      <c r="DO11" s="681"/>
      <c r="DP11" s="682"/>
      <c r="DQ11" s="686" t="s">
        <v>172</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t="s">
        <v>172</v>
      </c>
      <c r="S12" s="681"/>
      <c r="T12" s="681"/>
      <c r="U12" s="681"/>
      <c r="V12" s="681"/>
      <c r="W12" s="681"/>
      <c r="X12" s="681"/>
      <c r="Y12" s="682"/>
      <c r="Z12" s="713" t="s">
        <v>127</v>
      </c>
      <c r="AA12" s="713"/>
      <c r="AB12" s="713"/>
      <c r="AC12" s="713"/>
      <c r="AD12" s="714" t="s">
        <v>237</v>
      </c>
      <c r="AE12" s="714"/>
      <c r="AF12" s="714"/>
      <c r="AG12" s="714"/>
      <c r="AH12" s="714"/>
      <c r="AI12" s="714"/>
      <c r="AJ12" s="714"/>
      <c r="AK12" s="714"/>
      <c r="AL12" s="683" t="s">
        <v>172</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t="s">
        <v>127</v>
      </c>
      <c r="BH12" s="681"/>
      <c r="BI12" s="681"/>
      <c r="BJ12" s="681"/>
      <c r="BK12" s="681"/>
      <c r="BL12" s="681"/>
      <c r="BM12" s="681"/>
      <c r="BN12" s="682"/>
      <c r="BO12" s="713" t="s">
        <v>237</v>
      </c>
      <c r="BP12" s="713"/>
      <c r="BQ12" s="713"/>
      <c r="BR12" s="713"/>
      <c r="BS12" s="686" t="s">
        <v>127</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2867753</v>
      </c>
      <c r="CS12" s="681"/>
      <c r="CT12" s="681"/>
      <c r="CU12" s="681"/>
      <c r="CV12" s="681"/>
      <c r="CW12" s="681"/>
      <c r="CX12" s="681"/>
      <c r="CY12" s="682"/>
      <c r="CZ12" s="713">
        <v>1.6</v>
      </c>
      <c r="DA12" s="713"/>
      <c r="DB12" s="713"/>
      <c r="DC12" s="713"/>
      <c r="DD12" s="686">
        <v>37087</v>
      </c>
      <c r="DE12" s="681"/>
      <c r="DF12" s="681"/>
      <c r="DG12" s="681"/>
      <c r="DH12" s="681"/>
      <c r="DI12" s="681"/>
      <c r="DJ12" s="681"/>
      <c r="DK12" s="681"/>
      <c r="DL12" s="681"/>
      <c r="DM12" s="681"/>
      <c r="DN12" s="681"/>
      <c r="DO12" s="681"/>
      <c r="DP12" s="682"/>
      <c r="DQ12" s="686">
        <v>1658594</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172</v>
      </c>
      <c r="S13" s="681"/>
      <c r="T13" s="681"/>
      <c r="U13" s="681"/>
      <c r="V13" s="681"/>
      <c r="W13" s="681"/>
      <c r="X13" s="681"/>
      <c r="Y13" s="682"/>
      <c r="Z13" s="713" t="s">
        <v>243</v>
      </c>
      <c r="AA13" s="713"/>
      <c r="AB13" s="713"/>
      <c r="AC13" s="713"/>
      <c r="AD13" s="714" t="s">
        <v>127</v>
      </c>
      <c r="AE13" s="714"/>
      <c r="AF13" s="714"/>
      <c r="AG13" s="714"/>
      <c r="AH13" s="714"/>
      <c r="AI13" s="714"/>
      <c r="AJ13" s="714"/>
      <c r="AK13" s="714"/>
      <c r="AL13" s="683" t="s">
        <v>127</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t="s">
        <v>172</v>
      </c>
      <c r="BH13" s="681"/>
      <c r="BI13" s="681"/>
      <c r="BJ13" s="681"/>
      <c r="BK13" s="681"/>
      <c r="BL13" s="681"/>
      <c r="BM13" s="681"/>
      <c r="BN13" s="682"/>
      <c r="BO13" s="713" t="s">
        <v>127</v>
      </c>
      <c r="BP13" s="713"/>
      <c r="BQ13" s="713"/>
      <c r="BR13" s="713"/>
      <c r="BS13" s="686" t="s">
        <v>237</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10029995</v>
      </c>
      <c r="CS13" s="681"/>
      <c r="CT13" s="681"/>
      <c r="CU13" s="681"/>
      <c r="CV13" s="681"/>
      <c r="CW13" s="681"/>
      <c r="CX13" s="681"/>
      <c r="CY13" s="682"/>
      <c r="CZ13" s="713">
        <v>5.4</v>
      </c>
      <c r="DA13" s="713"/>
      <c r="DB13" s="713"/>
      <c r="DC13" s="713"/>
      <c r="DD13" s="686">
        <v>3691995</v>
      </c>
      <c r="DE13" s="681"/>
      <c r="DF13" s="681"/>
      <c r="DG13" s="681"/>
      <c r="DH13" s="681"/>
      <c r="DI13" s="681"/>
      <c r="DJ13" s="681"/>
      <c r="DK13" s="681"/>
      <c r="DL13" s="681"/>
      <c r="DM13" s="681"/>
      <c r="DN13" s="681"/>
      <c r="DO13" s="681"/>
      <c r="DP13" s="682"/>
      <c r="DQ13" s="686">
        <v>7546273</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v>42</v>
      </c>
      <c r="S14" s="681"/>
      <c r="T14" s="681"/>
      <c r="U14" s="681"/>
      <c r="V14" s="681"/>
      <c r="W14" s="681"/>
      <c r="X14" s="681"/>
      <c r="Y14" s="682"/>
      <c r="Z14" s="713">
        <v>0</v>
      </c>
      <c r="AA14" s="713"/>
      <c r="AB14" s="713"/>
      <c r="AC14" s="713"/>
      <c r="AD14" s="714">
        <v>42</v>
      </c>
      <c r="AE14" s="714"/>
      <c r="AF14" s="714"/>
      <c r="AG14" s="714"/>
      <c r="AH14" s="714"/>
      <c r="AI14" s="714"/>
      <c r="AJ14" s="714"/>
      <c r="AK14" s="714"/>
      <c r="AL14" s="683">
        <v>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113671</v>
      </c>
      <c r="BH14" s="681"/>
      <c r="BI14" s="681"/>
      <c r="BJ14" s="681"/>
      <c r="BK14" s="681"/>
      <c r="BL14" s="681"/>
      <c r="BM14" s="681"/>
      <c r="BN14" s="682"/>
      <c r="BO14" s="713">
        <v>0.2</v>
      </c>
      <c r="BP14" s="713"/>
      <c r="BQ14" s="713"/>
      <c r="BR14" s="713"/>
      <c r="BS14" s="686" t="s">
        <v>172</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881130</v>
      </c>
      <c r="CS14" s="681"/>
      <c r="CT14" s="681"/>
      <c r="CU14" s="681"/>
      <c r="CV14" s="681"/>
      <c r="CW14" s="681"/>
      <c r="CX14" s="681"/>
      <c r="CY14" s="682"/>
      <c r="CZ14" s="713">
        <v>0.5</v>
      </c>
      <c r="DA14" s="713"/>
      <c r="DB14" s="713"/>
      <c r="DC14" s="713"/>
      <c r="DD14" s="686">
        <v>206829</v>
      </c>
      <c r="DE14" s="681"/>
      <c r="DF14" s="681"/>
      <c r="DG14" s="681"/>
      <c r="DH14" s="681"/>
      <c r="DI14" s="681"/>
      <c r="DJ14" s="681"/>
      <c r="DK14" s="681"/>
      <c r="DL14" s="681"/>
      <c r="DM14" s="681"/>
      <c r="DN14" s="681"/>
      <c r="DO14" s="681"/>
      <c r="DP14" s="682"/>
      <c r="DQ14" s="686">
        <v>756882</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172</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127</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4320552</v>
      </c>
      <c r="BH15" s="681"/>
      <c r="BI15" s="681"/>
      <c r="BJ15" s="681"/>
      <c r="BK15" s="681"/>
      <c r="BL15" s="681"/>
      <c r="BM15" s="681"/>
      <c r="BN15" s="682"/>
      <c r="BO15" s="713">
        <v>8.6</v>
      </c>
      <c r="BP15" s="713"/>
      <c r="BQ15" s="713"/>
      <c r="BR15" s="713"/>
      <c r="BS15" s="686" t="s">
        <v>127</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15010943</v>
      </c>
      <c r="CS15" s="681"/>
      <c r="CT15" s="681"/>
      <c r="CU15" s="681"/>
      <c r="CV15" s="681"/>
      <c r="CW15" s="681"/>
      <c r="CX15" s="681"/>
      <c r="CY15" s="682"/>
      <c r="CZ15" s="713">
        <v>8.1999999999999993</v>
      </c>
      <c r="DA15" s="713"/>
      <c r="DB15" s="713"/>
      <c r="DC15" s="713"/>
      <c r="DD15" s="686">
        <v>2020132</v>
      </c>
      <c r="DE15" s="681"/>
      <c r="DF15" s="681"/>
      <c r="DG15" s="681"/>
      <c r="DH15" s="681"/>
      <c r="DI15" s="681"/>
      <c r="DJ15" s="681"/>
      <c r="DK15" s="681"/>
      <c r="DL15" s="681"/>
      <c r="DM15" s="681"/>
      <c r="DN15" s="681"/>
      <c r="DO15" s="681"/>
      <c r="DP15" s="682"/>
      <c r="DQ15" s="686">
        <v>12721468</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86977</v>
      </c>
      <c r="S16" s="681"/>
      <c r="T16" s="681"/>
      <c r="U16" s="681"/>
      <c r="V16" s="681"/>
      <c r="W16" s="681"/>
      <c r="X16" s="681"/>
      <c r="Y16" s="682"/>
      <c r="Z16" s="713">
        <v>0</v>
      </c>
      <c r="AA16" s="713"/>
      <c r="AB16" s="713"/>
      <c r="AC16" s="713"/>
      <c r="AD16" s="714">
        <v>86977</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127</v>
      </c>
      <c r="BP16" s="713"/>
      <c r="BQ16" s="713"/>
      <c r="BR16" s="713"/>
      <c r="BS16" s="686" t="s">
        <v>237</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t="s">
        <v>237</v>
      </c>
      <c r="CS16" s="681"/>
      <c r="CT16" s="681"/>
      <c r="CU16" s="681"/>
      <c r="CV16" s="681"/>
      <c r="CW16" s="681"/>
      <c r="CX16" s="681"/>
      <c r="CY16" s="682"/>
      <c r="CZ16" s="713" t="s">
        <v>237</v>
      </c>
      <c r="DA16" s="713"/>
      <c r="DB16" s="713"/>
      <c r="DC16" s="713"/>
      <c r="DD16" s="686" t="s">
        <v>172</v>
      </c>
      <c r="DE16" s="681"/>
      <c r="DF16" s="681"/>
      <c r="DG16" s="681"/>
      <c r="DH16" s="681"/>
      <c r="DI16" s="681"/>
      <c r="DJ16" s="681"/>
      <c r="DK16" s="681"/>
      <c r="DL16" s="681"/>
      <c r="DM16" s="681"/>
      <c r="DN16" s="681"/>
      <c r="DO16" s="681"/>
      <c r="DP16" s="682"/>
      <c r="DQ16" s="686" t="s">
        <v>127</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t="s">
        <v>127</v>
      </c>
      <c r="S17" s="681"/>
      <c r="T17" s="681"/>
      <c r="U17" s="681"/>
      <c r="V17" s="681"/>
      <c r="W17" s="681"/>
      <c r="X17" s="681"/>
      <c r="Y17" s="682"/>
      <c r="Z17" s="713" t="s">
        <v>127</v>
      </c>
      <c r="AA17" s="713"/>
      <c r="AB17" s="713"/>
      <c r="AC17" s="713"/>
      <c r="AD17" s="714" t="s">
        <v>172</v>
      </c>
      <c r="AE17" s="714"/>
      <c r="AF17" s="714"/>
      <c r="AG17" s="714"/>
      <c r="AH17" s="714"/>
      <c r="AI17" s="714"/>
      <c r="AJ17" s="714"/>
      <c r="AK17" s="714"/>
      <c r="AL17" s="683" t="s">
        <v>172</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713" t="s">
        <v>172</v>
      </c>
      <c r="BP17" s="713"/>
      <c r="BQ17" s="713"/>
      <c r="BR17" s="713"/>
      <c r="BS17" s="686" t="s">
        <v>237</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2314703</v>
      </c>
      <c r="CS17" s="681"/>
      <c r="CT17" s="681"/>
      <c r="CU17" s="681"/>
      <c r="CV17" s="681"/>
      <c r="CW17" s="681"/>
      <c r="CX17" s="681"/>
      <c r="CY17" s="682"/>
      <c r="CZ17" s="713">
        <v>1.3</v>
      </c>
      <c r="DA17" s="713"/>
      <c r="DB17" s="713"/>
      <c r="DC17" s="713"/>
      <c r="DD17" s="686" t="s">
        <v>243</v>
      </c>
      <c r="DE17" s="681"/>
      <c r="DF17" s="681"/>
      <c r="DG17" s="681"/>
      <c r="DH17" s="681"/>
      <c r="DI17" s="681"/>
      <c r="DJ17" s="681"/>
      <c r="DK17" s="681"/>
      <c r="DL17" s="681"/>
      <c r="DM17" s="681"/>
      <c r="DN17" s="681"/>
      <c r="DO17" s="681"/>
      <c r="DP17" s="682"/>
      <c r="DQ17" s="686">
        <v>2314703</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142213</v>
      </c>
      <c r="S18" s="681"/>
      <c r="T18" s="681"/>
      <c r="U18" s="681"/>
      <c r="V18" s="681"/>
      <c r="W18" s="681"/>
      <c r="X18" s="681"/>
      <c r="Y18" s="682"/>
      <c r="Z18" s="713">
        <v>0.1</v>
      </c>
      <c r="AA18" s="713"/>
      <c r="AB18" s="713"/>
      <c r="AC18" s="713"/>
      <c r="AD18" s="714">
        <v>142213</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237</v>
      </c>
      <c r="BH18" s="681"/>
      <c r="BI18" s="681"/>
      <c r="BJ18" s="681"/>
      <c r="BK18" s="681"/>
      <c r="BL18" s="681"/>
      <c r="BM18" s="681"/>
      <c r="BN18" s="682"/>
      <c r="BO18" s="713" t="s">
        <v>237</v>
      </c>
      <c r="BP18" s="713"/>
      <c r="BQ18" s="713"/>
      <c r="BR18" s="713"/>
      <c r="BS18" s="686" t="s">
        <v>237</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172</v>
      </c>
      <c r="DA18" s="713"/>
      <c r="DB18" s="713"/>
      <c r="DC18" s="713"/>
      <c r="DD18" s="686" t="s">
        <v>172</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90987</v>
      </c>
      <c r="S19" s="681"/>
      <c r="T19" s="681"/>
      <c r="U19" s="681"/>
      <c r="V19" s="681"/>
      <c r="W19" s="681"/>
      <c r="X19" s="681"/>
      <c r="Y19" s="682"/>
      <c r="Z19" s="713">
        <v>0</v>
      </c>
      <c r="AA19" s="713"/>
      <c r="AB19" s="713"/>
      <c r="AC19" s="713"/>
      <c r="AD19" s="714">
        <v>90987</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23006</v>
      </c>
      <c r="BH19" s="681"/>
      <c r="BI19" s="681"/>
      <c r="BJ19" s="681"/>
      <c r="BK19" s="681"/>
      <c r="BL19" s="681"/>
      <c r="BM19" s="681"/>
      <c r="BN19" s="682"/>
      <c r="BO19" s="713">
        <v>0</v>
      </c>
      <c r="BP19" s="713"/>
      <c r="BQ19" s="713"/>
      <c r="BR19" s="713"/>
      <c r="BS19" s="686" t="s">
        <v>127</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172</v>
      </c>
      <c r="DA19" s="713"/>
      <c r="DB19" s="713"/>
      <c r="DC19" s="713"/>
      <c r="DD19" s="686" t="s">
        <v>127</v>
      </c>
      <c r="DE19" s="681"/>
      <c r="DF19" s="681"/>
      <c r="DG19" s="681"/>
      <c r="DH19" s="681"/>
      <c r="DI19" s="681"/>
      <c r="DJ19" s="681"/>
      <c r="DK19" s="681"/>
      <c r="DL19" s="681"/>
      <c r="DM19" s="681"/>
      <c r="DN19" s="681"/>
      <c r="DO19" s="681"/>
      <c r="DP19" s="682"/>
      <c r="DQ19" s="686" t="s">
        <v>172</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49411</v>
      </c>
      <c r="S20" s="681"/>
      <c r="T20" s="681"/>
      <c r="U20" s="681"/>
      <c r="V20" s="681"/>
      <c r="W20" s="681"/>
      <c r="X20" s="681"/>
      <c r="Y20" s="682"/>
      <c r="Z20" s="713">
        <v>0</v>
      </c>
      <c r="AA20" s="713"/>
      <c r="AB20" s="713"/>
      <c r="AC20" s="713"/>
      <c r="AD20" s="714">
        <v>49411</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23006</v>
      </c>
      <c r="BH20" s="681"/>
      <c r="BI20" s="681"/>
      <c r="BJ20" s="681"/>
      <c r="BK20" s="681"/>
      <c r="BL20" s="681"/>
      <c r="BM20" s="681"/>
      <c r="BN20" s="682"/>
      <c r="BO20" s="713">
        <v>0</v>
      </c>
      <c r="BP20" s="713"/>
      <c r="BQ20" s="713"/>
      <c r="BR20" s="713"/>
      <c r="BS20" s="686" t="s">
        <v>172</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184112762</v>
      </c>
      <c r="CS20" s="681"/>
      <c r="CT20" s="681"/>
      <c r="CU20" s="681"/>
      <c r="CV20" s="681"/>
      <c r="CW20" s="681"/>
      <c r="CX20" s="681"/>
      <c r="CY20" s="682"/>
      <c r="CZ20" s="713">
        <v>100</v>
      </c>
      <c r="DA20" s="713"/>
      <c r="DB20" s="713"/>
      <c r="DC20" s="713"/>
      <c r="DD20" s="686">
        <v>8427158</v>
      </c>
      <c r="DE20" s="681"/>
      <c r="DF20" s="681"/>
      <c r="DG20" s="681"/>
      <c r="DH20" s="681"/>
      <c r="DI20" s="681"/>
      <c r="DJ20" s="681"/>
      <c r="DK20" s="681"/>
      <c r="DL20" s="681"/>
      <c r="DM20" s="681"/>
      <c r="DN20" s="681"/>
      <c r="DO20" s="681"/>
      <c r="DP20" s="682"/>
      <c r="DQ20" s="686">
        <v>98140586</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1815</v>
      </c>
      <c r="S21" s="681"/>
      <c r="T21" s="681"/>
      <c r="U21" s="681"/>
      <c r="V21" s="681"/>
      <c r="W21" s="681"/>
      <c r="X21" s="681"/>
      <c r="Y21" s="682"/>
      <c r="Z21" s="713">
        <v>0</v>
      </c>
      <c r="AA21" s="713"/>
      <c r="AB21" s="713"/>
      <c r="AC21" s="713"/>
      <c r="AD21" s="714">
        <v>1815</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23006</v>
      </c>
      <c r="BH21" s="681"/>
      <c r="BI21" s="681"/>
      <c r="BJ21" s="681"/>
      <c r="BK21" s="681"/>
      <c r="BL21" s="681"/>
      <c r="BM21" s="681"/>
      <c r="BN21" s="682"/>
      <c r="BO21" s="713">
        <v>0</v>
      </c>
      <c r="BP21" s="713"/>
      <c r="BQ21" s="713"/>
      <c r="BR21" s="713"/>
      <c r="BS21" s="686" t="s">
        <v>237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t="s">
        <v>127</v>
      </c>
      <c r="S22" s="681"/>
      <c r="T22" s="681"/>
      <c r="U22" s="681"/>
      <c r="V22" s="681"/>
      <c r="W22" s="681"/>
      <c r="X22" s="681"/>
      <c r="Y22" s="682"/>
      <c r="Z22" s="713" t="s">
        <v>237</v>
      </c>
      <c r="AA22" s="713"/>
      <c r="AB22" s="713"/>
      <c r="AC22" s="713"/>
      <c r="AD22" s="714" t="s">
        <v>237</v>
      </c>
      <c r="AE22" s="714"/>
      <c r="AF22" s="714"/>
      <c r="AG22" s="714"/>
      <c r="AH22" s="714"/>
      <c r="AI22" s="714"/>
      <c r="AJ22" s="714"/>
      <c r="AK22" s="714"/>
      <c r="AL22" s="683" t="s">
        <v>237</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172</v>
      </c>
      <c r="BH22" s="681"/>
      <c r="BI22" s="681"/>
      <c r="BJ22" s="681"/>
      <c r="BK22" s="681"/>
      <c r="BL22" s="681"/>
      <c r="BM22" s="681"/>
      <c r="BN22" s="682"/>
      <c r="BO22" s="713" t="s">
        <v>127</v>
      </c>
      <c r="BP22" s="713"/>
      <c r="BQ22" s="713"/>
      <c r="BR22" s="713"/>
      <c r="BS22" s="686" t="s">
        <v>237</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t="s">
        <v>172</v>
      </c>
      <c r="S23" s="681"/>
      <c r="T23" s="681"/>
      <c r="U23" s="681"/>
      <c r="V23" s="681"/>
      <c r="W23" s="681"/>
      <c r="X23" s="681"/>
      <c r="Y23" s="682"/>
      <c r="Z23" s="713" t="s">
        <v>127</v>
      </c>
      <c r="AA23" s="713"/>
      <c r="AB23" s="713"/>
      <c r="AC23" s="713"/>
      <c r="AD23" s="714" t="s">
        <v>237</v>
      </c>
      <c r="AE23" s="714"/>
      <c r="AF23" s="714"/>
      <c r="AG23" s="714"/>
      <c r="AH23" s="714"/>
      <c r="AI23" s="714"/>
      <c r="AJ23" s="714"/>
      <c r="AK23" s="714"/>
      <c r="AL23" s="683" t="s">
        <v>237</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237</v>
      </c>
      <c r="BH23" s="681"/>
      <c r="BI23" s="681"/>
      <c r="BJ23" s="681"/>
      <c r="BK23" s="681"/>
      <c r="BL23" s="681"/>
      <c r="BM23" s="681"/>
      <c r="BN23" s="682"/>
      <c r="BO23" s="713" t="s">
        <v>243</v>
      </c>
      <c r="BP23" s="713"/>
      <c r="BQ23" s="713"/>
      <c r="BR23" s="713"/>
      <c r="BS23" s="686" t="s">
        <v>237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t="s">
        <v>127</v>
      </c>
      <c r="S24" s="681"/>
      <c r="T24" s="681"/>
      <c r="U24" s="681"/>
      <c r="V24" s="681"/>
      <c r="W24" s="681"/>
      <c r="X24" s="681"/>
      <c r="Y24" s="682"/>
      <c r="Z24" s="713" t="s">
        <v>127</v>
      </c>
      <c r="AA24" s="713"/>
      <c r="AB24" s="713"/>
      <c r="AC24" s="713"/>
      <c r="AD24" s="714" t="s">
        <v>237</v>
      </c>
      <c r="AE24" s="714"/>
      <c r="AF24" s="714"/>
      <c r="AG24" s="714"/>
      <c r="AH24" s="714"/>
      <c r="AI24" s="714"/>
      <c r="AJ24" s="714"/>
      <c r="AK24" s="714"/>
      <c r="AL24" s="683" t="s">
        <v>237</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237</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81173229</v>
      </c>
      <c r="CS24" s="736"/>
      <c r="CT24" s="736"/>
      <c r="CU24" s="736"/>
      <c r="CV24" s="736"/>
      <c r="CW24" s="736"/>
      <c r="CX24" s="736"/>
      <c r="CY24" s="779"/>
      <c r="CZ24" s="780">
        <v>44.1</v>
      </c>
      <c r="DA24" s="751"/>
      <c r="DB24" s="751"/>
      <c r="DC24" s="783"/>
      <c r="DD24" s="778">
        <v>44921215</v>
      </c>
      <c r="DE24" s="736"/>
      <c r="DF24" s="736"/>
      <c r="DG24" s="736"/>
      <c r="DH24" s="736"/>
      <c r="DI24" s="736"/>
      <c r="DJ24" s="736"/>
      <c r="DK24" s="779"/>
      <c r="DL24" s="778">
        <v>43464326</v>
      </c>
      <c r="DM24" s="736"/>
      <c r="DN24" s="736"/>
      <c r="DO24" s="736"/>
      <c r="DP24" s="736"/>
      <c r="DQ24" s="736"/>
      <c r="DR24" s="736"/>
      <c r="DS24" s="736"/>
      <c r="DT24" s="736"/>
      <c r="DU24" s="736"/>
      <c r="DV24" s="779"/>
      <c r="DW24" s="780">
        <v>47.8</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127</v>
      </c>
      <c r="AA25" s="713"/>
      <c r="AB25" s="713"/>
      <c r="AC25" s="713"/>
      <c r="AD25" s="714" t="s">
        <v>237</v>
      </c>
      <c r="AE25" s="714"/>
      <c r="AF25" s="714"/>
      <c r="AG25" s="714"/>
      <c r="AH25" s="714"/>
      <c r="AI25" s="714"/>
      <c r="AJ25" s="714"/>
      <c r="AK25" s="714"/>
      <c r="AL25" s="683" t="s">
        <v>172</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237</v>
      </c>
      <c r="BH25" s="681"/>
      <c r="BI25" s="681"/>
      <c r="BJ25" s="681"/>
      <c r="BK25" s="681"/>
      <c r="BL25" s="681"/>
      <c r="BM25" s="681"/>
      <c r="BN25" s="682"/>
      <c r="BO25" s="713" t="s">
        <v>237</v>
      </c>
      <c r="BP25" s="713"/>
      <c r="BQ25" s="713"/>
      <c r="BR25" s="713"/>
      <c r="BS25" s="686" t="s">
        <v>237</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26791428</v>
      </c>
      <c r="CS25" s="699"/>
      <c r="CT25" s="699"/>
      <c r="CU25" s="699"/>
      <c r="CV25" s="699"/>
      <c r="CW25" s="699"/>
      <c r="CX25" s="699"/>
      <c r="CY25" s="700"/>
      <c r="CZ25" s="683">
        <v>14.6</v>
      </c>
      <c r="DA25" s="701"/>
      <c r="DB25" s="701"/>
      <c r="DC25" s="702"/>
      <c r="DD25" s="686">
        <v>24692461</v>
      </c>
      <c r="DE25" s="699"/>
      <c r="DF25" s="699"/>
      <c r="DG25" s="699"/>
      <c r="DH25" s="699"/>
      <c r="DI25" s="699"/>
      <c r="DJ25" s="699"/>
      <c r="DK25" s="700"/>
      <c r="DL25" s="686">
        <v>24138039</v>
      </c>
      <c r="DM25" s="699"/>
      <c r="DN25" s="699"/>
      <c r="DO25" s="699"/>
      <c r="DP25" s="699"/>
      <c r="DQ25" s="699"/>
      <c r="DR25" s="699"/>
      <c r="DS25" s="699"/>
      <c r="DT25" s="699"/>
      <c r="DU25" s="699"/>
      <c r="DV25" s="700"/>
      <c r="DW25" s="683">
        <v>26.6</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63833012</v>
      </c>
      <c r="S26" s="681"/>
      <c r="T26" s="681"/>
      <c r="U26" s="681"/>
      <c r="V26" s="681"/>
      <c r="W26" s="681"/>
      <c r="X26" s="681"/>
      <c r="Y26" s="682"/>
      <c r="Z26" s="713">
        <v>34</v>
      </c>
      <c r="AA26" s="713"/>
      <c r="AB26" s="713"/>
      <c r="AC26" s="713"/>
      <c r="AD26" s="714">
        <v>63833012</v>
      </c>
      <c r="AE26" s="714"/>
      <c r="AF26" s="714"/>
      <c r="AG26" s="714"/>
      <c r="AH26" s="714"/>
      <c r="AI26" s="714"/>
      <c r="AJ26" s="714"/>
      <c r="AK26" s="714"/>
      <c r="AL26" s="683">
        <v>70.5</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17279394</v>
      </c>
      <c r="CS26" s="681"/>
      <c r="CT26" s="681"/>
      <c r="CU26" s="681"/>
      <c r="CV26" s="681"/>
      <c r="CW26" s="681"/>
      <c r="CX26" s="681"/>
      <c r="CY26" s="682"/>
      <c r="CZ26" s="683">
        <v>9.4</v>
      </c>
      <c r="DA26" s="701"/>
      <c r="DB26" s="701"/>
      <c r="DC26" s="702"/>
      <c r="DD26" s="686">
        <v>16088882</v>
      </c>
      <c r="DE26" s="681"/>
      <c r="DF26" s="681"/>
      <c r="DG26" s="681"/>
      <c r="DH26" s="681"/>
      <c r="DI26" s="681"/>
      <c r="DJ26" s="681"/>
      <c r="DK26" s="682"/>
      <c r="DL26" s="686" t="s">
        <v>127</v>
      </c>
      <c r="DM26" s="681"/>
      <c r="DN26" s="681"/>
      <c r="DO26" s="681"/>
      <c r="DP26" s="681"/>
      <c r="DQ26" s="681"/>
      <c r="DR26" s="681"/>
      <c r="DS26" s="681"/>
      <c r="DT26" s="681"/>
      <c r="DU26" s="681"/>
      <c r="DV26" s="682"/>
      <c r="DW26" s="683" t="s">
        <v>243</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35307</v>
      </c>
      <c r="S27" s="681"/>
      <c r="T27" s="681"/>
      <c r="U27" s="681"/>
      <c r="V27" s="681"/>
      <c r="W27" s="681"/>
      <c r="X27" s="681"/>
      <c r="Y27" s="682"/>
      <c r="Z27" s="713">
        <v>0</v>
      </c>
      <c r="AA27" s="713"/>
      <c r="AB27" s="713"/>
      <c r="AC27" s="713"/>
      <c r="AD27" s="714">
        <v>35307</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50011064</v>
      </c>
      <c r="BH27" s="681"/>
      <c r="BI27" s="681"/>
      <c r="BJ27" s="681"/>
      <c r="BK27" s="681"/>
      <c r="BL27" s="681"/>
      <c r="BM27" s="681"/>
      <c r="BN27" s="682"/>
      <c r="BO27" s="713">
        <v>100</v>
      </c>
      <c r="BP27" s="713"/>
      <c r="BQ27" s="713"/>
      <c r="BR27" s="713"/>
      <c r="BS27" s="686" t="s">
        <v>172</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52068715</v>
      </c>
      <c r="CS27" s="699"/>
      <c r="CT27" s="699"/>
      <c r="CU27" s="699"/>
      <c r="CV27" s="699"/>
      <c r="CW27" s="699"/>
      <c r="CX27" s="699"/>
      <c r="CY27" s="700"/>
      <c r="CZ27" s="683">
        <v>28.3</v>
      </c>
      <c r="DA27" s="701"/>
      <c r="DB27" s="701"/>
      <c r="DC27" s="702"/>
      <c r="DD27" s="686">
        <v>17915668</v>
      </c>
      <c r="DE27" s="699"/>
      <c r="DF27" s="699"/>
      <c r="DG27" s="699"/>
      <c r="DH27" s="699"/>
      <c r="DI27" s="699"/>
      <c r="DJ27" s="699"/>
      <c r="DK27" s="700"/>
      <c r="DL27" s="686">
        <v>17013201</v>
      </c>
      <c r="DM27" s="699"/>
      <c r="DN27" s="699"/>
      <c r="DO27" s="699"/>
      <c r="DP27" s="699"/>
      <c r="DQ27" s="699"/>
      <c r="DR27" s="699"/>
      <c r="DS27" s="699"/>
      <c r="DT27" s="699"/>
      <c r="DU27" s="699"/>
      <c r="DV27" s="700"/>
      <c r="DW27" s="683">
        <v>18.7</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1624116</v>
      </c>
      <c r="S28" s="681"/>
      <c r="T28" s="681"/>
      <c r="U28" s="681"/>
      <c r="V28" s="681"/>
      <c r="W28" s="681"/>
      <c r="X28" s="681"/>
      <c r="Y28" s="682"/>
      <c r="Z28" s="713">
        <v>0.9</v>
      </c>
      <c r="AA28" s="713"/>
      <c r="AB28" s="713"/>
      <c r="AC28" s="713"/>
      <c r="AD28" s="714" t="s">
        <v>172</v>
      </c>
      <c r="AE28" s="714"/>
      <c r="AF28" s="714"/>
      <c r="AG28" s="714"/>
      <c r="AH28" s="714"/>
      <c r="AI28" s="714"/>
      <c r="AJ28" s="714"/>
      <c r="AK28" s="714"/>
      <c r="AL28" s="683" t="s">
        <v>172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2313086</v>
      </c>
      <c r="CS28" s="681"/>
      <c r="CT28" s="681"/>
      <c r="CU28" s="681"/>
      <c r="CV28" s="681"/>
      <c r="CW28" s="681"/>
      <c r="CX28" s="681"/>
      <c r="CY28" s="682"/>
      <c r="CZ28" s="683">
        <v>1.3</v>
      </c>
      <c r="DA28" s="701"/>
      <c r="DB28" s="701"/>
      <c r="DC28" s="702"/>
      <c r="DD28" s="686">
        <v>2313086</v>
      </c>
      <c r="DE28" s="681"/>
      <c r="DF28" s="681"/>
      <c r="DG28" s="681"/>
      <c r="DH28" s="681"/>
      <c r="DI28" s="681"/>
      <c r="DJ28" s="681"/>
      <c r="DK28" s="682"/>
      <c r="DL28" s="686">
        <v>2313086</v>
      </c>
      <c r="DM28" s="681"/>
      <c r="DN28" s="681"/>
      <c r="DO28" s="681"/>
      <c r="DP28" s="681"/>
      <c r="DQ28" s="681"/>
      <c r="DR28" s="681"/>
      <c r="DS28" s="681"/>
      <c r="DT28" s="681"/>
      <c r="DU28" s="681"/>
      <c r="DV28" s="682"/>
      <c r="DW28" s="683">
        <v>2.5</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3755745</v>
      </c>
      <c r="S29" s="681"/>
      <c r="T29" s="681"/>
      <c r="U29" s="681"/>
      <c r="V29" s="681"/>
      <c r="W29" s="681"/>
      <c r="X29" s="681"/>
      <c r="Y29" s="682"/>
      <c r="Z29" s="713">
        <v>2</v>
      </c>
      <c r="AA29" s="713"/>
      <c r="AB29" s="713"/>
      <c r="AC29" s="713"/>
      <c r="AD29" s="714">
        <v>2471076</v>
      </c>
      <c r="AE29" s="714"/>
      <c r="AF29" s="714"/>
      <c r="AG29" s="714"/>
      <c r="AH29" s="714"/>
      <c r="AI29" s="714"/>
      <c r="AJ29" s="714"/>
      <c r="AK29" s="714"/>
      <c r="AL29" s="683">
        <v>2.7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303</v>
      </c>
      <c r="CE29" s="769"/>
      <c r="CF29" s="719" t="s">
        <v>69</v>
      </c>
      <c r="CG29" s="720"/>
      <c r="CH29" s="720"/>
      <c r="CI29" s="720"/>
      <c r="CJ29" s="720"/>
      <c r="CK29" s="720"/>
      <c r="CL29" s="720"/>
      <c r="CM29" s="720"/>
      <c r="CN29" s="720"/>
      <c r="CO29" s="720"/>
      <c r="CP29" s="720"/>
      <c r="CQ29" s="721"/>
      <c r="CR29" s="680">
        <v>2313086</v>
      </c>
      <c r="CS29" s="699"/>
      <c r="CT29" s="699"/>
      <c r="CU29" s="699"/>
      <c r="CV29" s="699"/>
      <c r="CW29" s="699"/>
      <c r="CX29" s="699"/>
      <c r="CY29" s="700"/>
      <c r="CZ29" s="683">
        <v>1.3</v>
      </c>
      <c r="DA29" s="701"/>
      <c r="DB29" s="701"/>
      <c r="DC29" s="702"/>
      <c r="DD29" s="686">
        <v>2313086</v>
      </c>
      <c r="DE29" s="699"/>
      <c r="DF29" s="699"/>
      <c r="DG29" s="699"/>
      <c r="DH29" s="699"/>
      <c r="DI29" s="699"/>
      <c r="DJ29" s="699"/>
      <c r="DK29" s="700"/>
      <c r="DL29" s="686">
        <v>2313086</v>
      </c>
      <c r="DM29" s="699"/>
      <c r="DN29" s="699"/>
      <c r="DO29" s="699"/>
      <c r="DP29" s="699"/>
      <c r="DQ29" s="699"/>
      <c r="DR29" s="699"/>
      <c r="DS29" s="699"/>
      <c r="DT29" s="699"/>
      <c r="DU29" s="699"/>
      <c r="DV29" s="700"/>
      <c r="DW29" s="683">
        <v>2.5</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894229</v>
      </c>
      <c r="S30" s="681"/>
      <c r="T30" s="681"/>
      <c r="U30" s="681"/>
      <c r="V30" s="681"/>
      <c r="W30" s="681"/>
      <c r="X30" s="681"/>
      <c r="Y30" s="682"/>
      <c r="Z30" s="713">
        <v>0.5</v>
      </c>
      <c r="AA30" s="713"/>
      <c r="AB30" s="713"/>
      <c r="AC30" s="713"/>
      <c r="AD30" s="714" t="s">
        <v>237</v>
      </c>
      <c r="AE30" s="714"/>
      <c r="AF30" s="714"/>
      <c r="AG30" s="714"/>
      <c r="AH30" s="714"/>
      <c r="AI30" s="714"/>
      <c r="AJ30" s="714"/>
      <c r="AK30" s="714"/>
      <c r="AL30" s="683" t="s">
        <v>237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0"/>
      <c r="CE30" s="771"/>
      <c r="CF30" s="719" t="s">
        <v>307</v>
      </c>
      <c r="CG30" s="720"/>
      <c r="CH30" s="720"/>
      <c r="CI30" s="720"/>
      <c r="CJ30" s="720"/>
      <c r="CK30" s="720"/>
      <c r="CL30" s="720"/>
      <c r="CM30" s="720"/>
      <c r="CN30" s="720"/>
      <c r="CO30" s="720"/>
      <c r="CP30" s="720"/>
      <c r="CQ30" s="721"/>
      <c r="CR30" s="680">
        <v>2184015</v>
      </c>
      <c r="CS30" s="681"/>
      <c r="CT30" s="681"/>
      <c r="CU30" s="681"/>
      <c r="CV30" s="681"/>
      <c r="CW30" s="681"/>
      <c r="CX30" s="681"/>
      <c r="CY30" s="682"/>
      <c r="CZ30" s="683">
        <v>1.2</v>
      </c>
      <c r="DA30" s="701"/>
      <c r="DB30" s="701"/>
      <c r="DC30" s="702"/>
      <c r="DD30" s="686">
        <v>2184015</v>
      </c>
      <c r="DE30" s="681"/>
      <c r="DF30" s="681"/>
      <c r="DG30" s="681"/>
      <c r="DH30" s="681"/>
      <c r="DI30" s="681"/>
      <c r="DJ30" s="681"/>
      <c r="DK30" s="682"/>
      <c r="DL30" s="686">
        <v>2184015</v>
      </c>
      <c r="DM30" s="681"/>
      <c r="DN30" s="681"/>
      <c r="DO30" s="681"/>
      <c r="DP30" s="681"/>
      <c r="DQ30" s="681"/>
      <c r="DR30" s="681"/>
      <c r="DS30" s="681"/>
      <c r="DT30" s="681"/>
      <c r="DU30" s="681"/>
      <c r="DV30" s="682"/>
      <c r="DW30" s="683">
        <v>2.4</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64925633</v>
      </c>
      <c r="S31" s="681"/>
      <c r="T31" s="681"/>
      <c r="U31" s="681"/>
      <c r="V31" s="681"/>
      <c r="W31" s="681"/>
      <c r="X31" s="681"/>
      <c r="Y31" s="682"/>
      <c r="Z31" s="713">
        <v>34.6</v>
      </c>
      <c r="AA31" s="713"/>
      <c r="AB31" s="713"/>
      <c r="AC31" s="713"/>
      <c r="AD31" s="714" t="s">
        <v>127</v>
      </c>
      <c r="AE31" s="714"/>
      <c r="AF31" s="714"/>
      <c r="AG31" s="714"/>
      <c r="AH31" s="714"/>
      <c r="AI31" s="714"/>
      <c r="AJ31" s="714"/>
      <c r="AK31" s="714"/>
      <c r="AL31" s="683" t="s">
        <v>237</v>
      </c>
      <c r="AM31" s="684"/>
      <c r="AN31" s="684"/>
      <c r="AO31" s="715"/>
      <c r="AP31" s="754" t="s">
        <v>309</v>
      </c>
      <c r="AQ31" s="755"/>
      <c r="AR31" s="755"/>
      <c r="AS31" s="755"/>
      <c r="AT31" s="760" t="s">
        <v>310</v>
      </c>
      <c r="AU31" s="231"/>
      <c r="AV31" s="231"/>
      <c r="AW31" s="231"/>
      <c r="AX31" s="746" t="s">
        <v>185</v>
      </c>
      <c r="AY31" s="747"/>
      <c r="AZ31" s="747"/>
      <c r="BA31" s="747"/>
      <c r="BB31" s="747"/>
      <c r="BC31" s="747"/>
      <c r="BD31" s="747"/>
      <c r="BE31" s="747"/>
      <c r="BF31" s="748"/>
      <c r="BG31" s="749">
        <v>98.6</v>
      </c>
      <c r="BH31" s="750"/>
      <c r="BI31" s="750"/>
      <c r="BJ31" s="750"/>
      <c r="BK31" s="750"/>
      <c r="BL31" s="750"/>
      <c r="BM31" s="751">
        <v>96.9</v>
      </c>
      <c r="BN31" s="750"/>
      <c r="BO31" s="750"/>
      <c r="BP31" s="750"/>
      <c r="BQ31" s="752"/>
      <c r="BR31" s="749">
        <v>98.5</v>
      </c>
      <c r="BS31" s="750"/>
      <c r="BT31" s="750"/>
      <c r="BU31" s="750"/>
      <c r="BV31" s="750"/>
      <c r="BW31" s="750"/>
      <c r="BX31" s="751">
        <v>97</v>
      </c>
      <c r="BY31" s="750"/>
      <c r="BZ31" s="750"/>
      <c r="CA31" s="750"/>
      <c r="CB31" s="752"/>
      <c r="CD31" s="770"/>
      <c r="CE31" s="771"/>
      <c r="CF31" s="719" t="s">
        <v>311</v>
      </c>
      <c r="CG31" s="720"/>
      <c r="CH31" s="720"/>
      <c r="CI31" s="720"/>
      <c r="CJ31" s="720"/>
      <c r="CK31" s="720"/>
      <c r="CL31" s="720"/>
      <c r="CM31" s="720"/>
      <c r="CN31" s="720"/>
      <c r="CO31" s="720"/>
      <c r="CP31" s="720"/>
      <c r="CQ31" s="721"/>
      <c r="CR31" s="680">
        <v>129071</v>
      </c>
      <c r="CS31" s="699"/>
      <c r="CT31" s="699"/>
      <c r="CU31" s="699"/>
      <c r="CV31" s="699"/>
      <c r="CW31" s="699"/>
      <c r="CX31" s="699"/>
      <c r="CY31" s="700"/>
      <c r="CZ31" s="683">
        <v>0.1</v>
      </c>
      <c r="DA31" s="701"/>
      <c r="DB31" s="701"/>
      <c r="DC31" s="702"/>
      <c r="DD31" s="686">
        <v>129071</v>
      </c>
      <c r="DE31" s="699"/>
      <c r="DF31" s="699"/>
      <c r="DG31" s="699"/>
      <c r="DH31" s="699"/>
      <c r="DI31" s="699"/>
      <c r="DJ31" s="699"/>
      <c r="DK31" s="700"/>
      <c r="DL31" s="686">
        <v>129071</v>
      </c>
      <c r="DM31" s="699"/>
      <c r="DN31" s="699"/>
      <c r="DO31" s="699"/>
      <c r="DP31" s="699"/>
      <c r="DQ31" s="699"/>
      <c r="DR31" s="699"/>
      <c r="DS31" s="699"/>
      <c r="DT31" s="699"/>
      <c r="DU31" s="699"/>
      <c r="DV31" s="700"/>
      <c r="DW31" s="683">
        <v>0.1</v>
      </c>
      <c r="DX31" s="701"/>
      <c r="DY31" s="701"/>
      <c r="DZ31" s="701"/>
      <c r="EA31" s="701"/>
      <c r="EB31" s="701"/>
      <c r="EC31" s="722"/>
    </row>
    <row r="32" spans="2:133" ht="11.25" customHeight="1" x14ac:dyDescent="0.2">
      <c r="B32" s="763" t="s">
        <v>312</v>
      </c>
      <c r="C32" s="764"/>
      <c r="D32" s="764"/>
      <c r="E32" s="764"/>
      <c r="F32" s="764"/>
      <c r="G32" s="764"/>
      <c r="H32" s="764"/>
      <c r="I32" s="764"/>
      <c r="J32" s="764"/>
      <c r="K32" s="764"/>
      <c r="L32" s="764"/>
      <c r="M32" s="764"/>
      <c r="N32" s="764"/>
      <c r="O32" s="764"/>
      <c r="P32" s="764"/>
      <c r="Q32" s="765"/>
      <c r="R32" s="680">
        <v>25133991</v>
      </c>
      <c r="S32" s="681"/>
      <c r="T32" s="681"/>
      <c r="U32" s="681"/>
      <c r="V32" s="681"/>
      <c r="W32" s="681"/>
      <c r="X32" s="681"/>
      <c r="Y32" s="682"/>
      <c r="Z32" s="713">
        <v>13.4</v>
      </c>
      <c r="AA32" s="713"/>
      <c r="AB32" s="713"/>
      <c r="AC32" s="713"/>
      <c r="AD32" s="714">
        <v>24195618</v>
      </c>
      <c r="AE32" s="714"/>
      <c r="AF32" s="714"/>
      <c r="AG32" s="714"/>
      <c r="AH32" s="714"/>
      <c r="AI32" s="714"/>
      <c r="AJ32" s="714"/>
      <c r="AK32" s="714"/>
      <c r="AL32" s="683">
        <v>26.7</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98.5</v>
      </c>
      <c r="BH32" s="699"/>
      <c r="BI32" s="699"/>
      <c r="BJ32" s="699"/>
      <c r="BK32" s="699"/>
      <c r="BL32" s="699"/>
      <c r="BM32" s="684">
        <v>96.7</v>
      </c>
      <c r="BN32" s="745"/>
      <c r="BO32" s="745"/>
      <c r="BP32" s="745"/>
      <c r="BQ32" s="726"/>
      <c r="BR32" s="753">
        <v>98.4</v>
      </c>
      <c r="BS32" s="699"/>
      <c r="BT32" s="699"/>
      <c r="BU32" s="699"/>
      <c r="BV32" s="699"/>
      <c r="BW32" s="699"/>
      <c r="BX32" s="684">
        <v>96.7</v>
      </c>
      <c r="BY32" s="745"/>
      <c r="BZ32" s="745"/>
      <c r="CA32" s="745"/>
      <c r="CB32" s="726"/>
      <c r="CD32" s="772"/>
      <c r="CE32" s="773"/>
      <c r="CF32" s="719" t="s">
        <v>315</v>
      </c>
      <c r="CG32" s="720"/>
      <c r="CH32" s="720"/>
      <c r="CI32" s="720"/>
      <c r="CJ32" s="720"/>
      <c r="CK32" s="720"/>
      <c r="CL32" s="720"/>
      <c r="CM32" s="720"/>
      <c r="CN32" s="720"/>
      <c r="CO32" s="720"/>
      <c r="CP32" s="720"/>
      <c r="CQ32" s="721"/>
      <c r="CR32" s="680" t="s">
        <v>127</v>
      </c>
      <c r="CS32" s="681"/>
      <c r="CT32" s="681"/>
      <c r="CU32" s="681"/>
      <c r="CV32" s="681"/>
      <c r="CW32" s="681"/>
      <c r="CX32" s="681"/>
      <c r="CY32" s="682"/>
      <c r="CZ32" s="683" t="s">
        <v>127</v>
      </c>
      <c r="DA32" s="701"/>
      <c r="DB32" s="701"/>
      <c r="DC32" s="702"/>
      <c r="DD32" s="686" t="s">
        <v>237</v>
      </c>
      <c r="DE32" s="681"/>
      <c r="DF32" s="681"/>
      <c r="DG32" s="681"/>
      <c r="DH32" s="681"/>
      <c r="DI32" s="681"/>
      <c r="DJ32" s="681"/>
      <c r="DK32" s="682"/>
      <c r="DL32" s="686" t="s">
        <v>237</v>
      </c>
      <c r="DM32" s="681"/>
      <c r="DN32" s="681"/>
      <c r="DO32" s="681"/>
      <c r="DP32" s="681"/>
      <c r="DQ32" s="681"/>
      <c r="DR32" s="681"/>
      <c r="DS32" s="681"/>
      <c r="DT32" s="681"/>
      <c r="DU32" s="681"/>
      <c r="DV32" s="682"/>
      <c r="DW32" s="683" t="s">
        <v>237</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14187420</v>
      </c>
      <c r="S33" s="681"/>
      <c r="T33" s="681"/>
      <c r="U33" s="681"/>
      <c r="V33" s="681"/>
      <c r="W33" s="681"/>
      <c r="X33" s="681"/>
      <c r="Y33" s="682"/>
      <c r="Z33" s="713">
        <v>7.6</v>
      </c>
      <c r="AA33" s="713"/>
      <c r="AB33" s="713"/>
      <c r="AC33" s="713"/>
      <c r="AD33" s="714" t="s">
        <v>127</v>
      </c>
      <c r="AE33" s="714"/>
      <c r="AF33" s="714"/>
      <c r="AG33" s="714"/>
      <c r="AH33" s="714"/>
      <c r="AI33" s="714"/>
      <c r="AJ33" s="714"/>
      <c r="AK33" s="714"/>
      <c r="AL33" s="683" t="s">
        <v>172</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t="s">
        <v>237</v>
      </c>
      <c r="BH33" s="665"/>
      <c r="BI33" s="665"/>
      <c r="BJ33" s="665"/>
      <c r="BK33" s="665"/>
      <c r="BL33" s="665"/>
      <c r="BM33" s="707" t="s">
        <v>172</v>
      </c>
      <c r="BN33" s="665"/>
      <c r="BO33" s="665"/>
      <c r="BP33" s="665"/>
      <c r="BQ33" s="709"/>
      <c r="BR33" s="744" t="s">
        <v>237</v>
      </c>
      <c r="BS33" s="665"/>
      <c r="BT33" s="665"/>
      <c r="BU33" s="665"/>
      <c r="BV33" s="665"/>
      <c r="BW33" s="665"/>
      <c r="BX33" s="707" t="s">
        <v>127</v>
      </c>
      <c r="BY33" s="665"/>
      <c r="BZ33" s="665"/>
      <c r="CA33" s="665"/>
      <c r="CB33" s="709"/>
      <c r="CD33" s="719" t="s">
        <v>318</v>
      </c>
      <c r="CE33" s="720"/>
      <c r="CF33" s="720"/>
      <c r="CG33" s="720"/>
      <c r="CH33" s="720"/>
      <c r="CI33" s="720"/>
      <c r="CJ33" s="720"/>
      <c r="CK33" s="720"/>
      <c r="CL33" s="720"/>
      <c r="CM33" s="720"/>
      <c r="CN33" s="720"/>
      <c r="CO33" s="720"/>
      <c r="CP33" s="720"/>
      <c r="CQ33" s="721"/>
      <c r="CR33" s="680">
        <v>94512375</v>
      </c>
      <c r="CS33" s="699"/>
      <c r="CT33" s="699"/>
      <c r="CU33" s="699"/>
      <c r="CV33" s="699"/>
      <c r="CW33" s="699"/>
      <c r="CX33" s="699"/>
      <c r="CY33" s="700"/>
      <c r="CZ33" s="683">
        <v>51.3</v>
      </c>
      <c r="DA33" s="701"/>
      <c r="DB33" s="701"/>
      <c r="DC33" s="702"/>
      <c r="DD33" s="686">
        <v>48834565</v>
      </c>
      <c r="DE33" s="699"/>
      <c r="DF33" s="699"/>
      <c r="DG33" s="699"/>
      <c r="DH33" s="699"/>
      <c r="DI33" s="699"/>
      <c r="DJ33" s="699"/>
      <c r="DK33" s="700"/>
      <c r="DL33" s="686">
        <v>32915652</v>
      </c>
      <c r="DM33" s="699"/>
      <c r="DN33" s="699"/>
      <c r="DO33" s="699"/>
      <c r="DP33" s="699"/>
      <c r="DQ33" s="699"/>
      <c r="DR33" s="699"/>
      <c r="DS33" s="699"/>
      <c r="DT33" s="699"/>
      <c r="DU33" s="699"/>
      <c r="DV33" s="700"/>
      <c r="DW33" s="683">
        <v>36.200000000000003</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1569994</v>
      </c>
      <c r="S34" s="681"/>
      <c r="T34" s="681"/>
      <c r="U34" s="681"/>
      <c r="V34" s="681"/>
      <c r="W34" s="681"/>
      <c r="X34" s="681"/>
      <c r="Y34" s="682"/>
      <c r="Z34" s="713">
        <v>0.8</v>
      </c>
      <c r="AA34" s="713"/>
      <c r="AB34" s="713"/>
      <c r="AC34" s="713"/>
      <c r="AD34" s="714">
        <v>7620</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30790294</v>
      </c>
      <c r="CS34" s="681"/>
      <c r="CT34" s="681"/>
      <c r="CU34" s="681"/>
      <c r="CV34" s="681"/>
      <c r="CW34" s="681"/>
      <c r="CX34" s="681"/>
      <c r="CY34" s="682"/>
      <c r="CZ34" s="683">
        <v>16.7</v>
      </c>
      <c r="DA34" s="701"/>
      <c r="DB34" s="701"/>
      <c r="DC34" s="702"/>
      <c r="DD34" s="686">
        <v>25622314</v>
      </c>
      <c r="DE34" s="681"/>
      <c r="DF34" s="681"/>
      <c r="DG34" s="681"/>
      <c r="DH34" s="681"/>
      <c r="DI34" s="681"/>
      <c r="DJ34" s="681"/>
      <c r="DK34" s="682"/>
      <c r="DL34" s="686">
        <v>19861396</v>
      </c>
      <c r="DM34" s="681"/>
      <c r="DN34" s="681"/>
      <c r="DO34" s="681"/>
      <c r="DP34" s="681"/>
      <c r="DQ34" s="681"/>
      <c r="DR34" s="681"/>
      <c r="DS34" s="681"/>
      <c r="DT34" s="681"/>
      <c r="DU34" s="681"/>
      <c r="DV34" s="682"/>
      <c r="DW34" s="683">
        <v>21.8</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185287</v>
      </c>
      <c r="S35" s="681"/>
      <c r="T35" s="681"/>
      <c r="U35" s="681"/>
      <c r="V35" s="681"/>
      <c r="W35" s="681"/>
      <c r="X35" s="681"/>
      <c r="Y35" s="682"/>
      <c r="Z35" s="713">
        <v>0.1</v>
      </c>
      <c r="AA35" s="713"/>
      <c r="AB35" s="713"/>
      <c r="AC35" s="713"/>
      <c r="AD35" s="714" t="s">
        <v>243</v>
      </c>
      <c r="AE35" s="714"/>
      <c r="AF35" s="714"/>
      <c r="AG35" s="714"/>
      <c r="AH35" s="714"/>
      <c r="AI35" s="714"/>
      <c r="AJ35" s="714"/>
      <c r="AK35" s="714"/>
      <c r="AL35" s="683" t="s">
        <v>237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1319697</v>
      </c>
      <c r="CS35" s="699"/>
      <c r="CT35" s="699"/>
      <c r="CU35" s="699"/>
      <c r="CV35" s="699"/>
      <c r="CW35" s="699"/>
      <c r="CX35" s="699"/>
      <c r="CY35" s="700"/>
      <c r="CZ35" s="683">
        <v>0.7</v>
      </c>
      <c r="DA35" s="701"/>
      <c r="DB35" s="701"/>
      <c r="DC35" s="702"/>
      <c r="DD35" s="686">
        <v>1229855</v>
      </c>
      <c r="DE35" s="699"/>
      <c r="DF35" s="699"/>
      <c r="DG35" s="699"/>
      <c r="DH35" s="699"/>
      <c r="DI35" s="699"/>
      <c r="DJ35" s="699"/>
      <c r="DK35" s="700"/>
      <c r="DL35" s="686">
        <v>1229855</v>
      </c>
      <c r="DM35" s="699"/>
      <c r="DN35" s="699"/>
      <c r="DO35" s="699"/>
      <c r="DP35" s="699"/>
      <c r="DQ35" s="699"/>
      <c r="DR35" s="699"/>
      <c r="DS35" s="699"/>
      <c r="DT35" s="699"/>
      <c r="DU35" s="699"/>
      <c r="DV35" s="700"/>
      <c r="DW35" s="683">
        <v>1.4</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1140211</v>
      </c>
      <c r="S36" s="681"/>
      <c r="T36" s="681"/>
      <c r="U36" s="681"/>
      <c r="V36" s="681"/>
      <c r="W36" s="681"/>
      <c r="X36" s="681"/>
      <c r="Y36" s="682"/>
      <c r="Z36" s="713">
        <v>0.6</v>
      </c>
      <c r="AA36" s="713"/>
      <c r="AB36" s="713"/>
      <c r="AC36" s="713"/>
      <c r="AD36" s="714" t="s">
        <v>127</v>
      </c>
      <c r="AE36" s="714"/>
      <c r="AF36" s="714"/>
      <c r="AG36" s="714"/>
      <c r="AH36" s="714"/>
      <c r="AI36" s="714"/>
      <c r="AJ36" s="714"/>
      <c r="AK36" s="714"/>
      <c r="AL36" s="683" t="s">
        <v>172</v>
      </c>
      <c r="AM36" s="684"/>
      <c r="AN36" s="684"/>
      <c r="AO36" s="715"/>
      <c r="AP36" s="235"/>
      <c r="AQ36" s="732" t="s">
        <v>326</v>
      </c>
      <c r="AR36" s="733"/>
      <c r="AS36" s="733"/>
      <c r="AT36" s="733"/>
      <c r="AU36" s="733"/>
      <c r="AV36" s="733"/>
      <c r="AW36" s="733"/>
      <c r="AX36" s="733"/>
      <c r="AY36" s="734"/>
      <c r="AZ36" s="735">
        <v>11570052</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414077</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45257865</v>
      </c>
      <c r="CS36" s="681"/>
      <c r="CT36" s="681"/>
      <c r="CU36" s="681"/>
      <c r="CV36" s="681"/>
      <c r="CW36" s="681"/>
      <c r="CX36" s="681"/>
      <c r="CY36" s="682"/>
      <c r="CZ36" s="683">
        <v>24.6</v>
      </c>
      <c r="DA36" s="701"/>
      <c r="DB36" s="701"/>
      <c r="DC36" s="702"/>
      <c r="DD36" s="686">
        <v>8269305</v>
      </c>
      <c r="DE36" s="681"/>
      <c r="DF36" s="681"/>
      <c r="DG36" s="681"/>
      <c r="DH36" s="681"/>
      <c r="DI36" s="681"/>
      <c r="DJ36" s="681"/>
      <c r="DK36" s="682"/>
      <c r="DL36" s="686">
        <v>4096138</v>
      </c>
      <c r="DM36" s="681"/>
      <c r="DN36" s="681"/>
      <c r="DO36" s="681"/>
      <c r="DP36" s="681"/>
      <c r="DQ36" s="681"/>
      <c r="DR36" s="681"/>
      <c r="DS36" s="681"/>
      <c r="DT36" s="681"/>
      <c r="DU36" s="681"/>
      <c r="DV36" s="682"/>
      <c r="DW36" s="683">
        <v>4.5</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3574715</v>
      </c>
      <c r="S37" s="681"/>
      <c r="T37" s="681"/>
      <c r="U37" s="681"/>
      <c r="V37" s="681"/>
      <c r="W37" s="681"/>
      <c r="X37" s="681"/>
      <c r="Y37" s="682"/>
      <c r="Z37" s="713">
        <v>1.9</v>
      </c>
      <c r="AA37" s="713"/>
      <c r="AB37" s="713"/>
      <c r="AC37" s="713"/>
      <c r="AD37" s="714" t="s">
        <v>172</v>
      </c>
      <c r="AE37" s="714"/>
      <c r="AF37" s="714"/>
      <c r="AG37" s="714"/>
      <c r="AH37" s="714"/>
      <c r="AI37" s="714"/>
      <c r="AJ37" s="714"/>
      <c r="AK37" s="714"/>
      <c r="AL37" s="683" t="s">
        <v>237</v>
      </c>
      <c r="AM37" s="684"/>
      <c r="AN37" s="684"/>
      <c r="AO37" s="715"/>
      <c r="AQ37" s="723" t="s">
        <v>330</v>
      </c>
      <c r="AR37" s="724"/>
      <c r="AS37" s="724"/>
      <c r="AT37" s="724"/>
      <c r="AU37" s="724"/>
      <c r="AV37" s="724"/>
      <c r="AW37" s="724"/>
      <c r="AX37" s="724"/>
      <c r="AY37" s="725"/>
      <c r="AZ37" s="680" t="s">
        <v>237</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414077</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1913396</v>
      </c>
      <c r="CS37" s="699"/>
      <c r="CT37" s="699"/>
      <c r="CU37" s="699"/>
      <c r="CV37" s="699"/>
      <c r="CW37" s="699"/>
      <c r="CX37" s="699"/>
      <c r="CY37" s="700"/>
      <c r="CZ37" s="683">
        <v>1</v>
      </c>
      <c r="DA37" s="701"/>
      <c r="DB37" s="701"/>
      <c r="DC37" s="702"/>
      <c r="DD37" s="686">
        <v>1913396</v>
      </c>
      <c r="DE37" s="699"/>
      <c r="DF37" s="699"/>
      <c r="DG37" s="699"/>
      <c r="DH37" s="699"/>
      <c r="DI37" s="699"/>
      <c r="DJ37" s="699"/>
      <c r="DK37" s="700"/>
      <c r="DL37" s="686">
        <v>1478954</v>
      </c>
      <c r="DM37" s="699"/>
      <c r="DN37" s="699"/>
      <c r="DO37" s="699"/>
      <c r="DP37" s="699"/>
      <c r="DQ37" s="699"/>
      <c r="DR37" s="699"/>
      <c r="DS37" s="699"/>
      <c r="DT37" s="699"/>
      <c r="DU37" s="699"/>
      <c r="DV37" s="700"/>
      <c r="DW37" s="683">
        <v>1.6</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2851583</v>
      </c>
      <c r="S38" s="681"/>
      <c r="T38" s="681"/>
      <c r="U38" s="681"/>
      <c r="V38" s="681"/>
      <c r="W38" s="681"/>
      <c r="X38" s="681"/>
      <c r="Y38" s="682"/>
      <c r="Z38" s="713">
        <v>1.5</v>
      </c>
      <c r="AA38" s="713"/>
      <c r="AB38" s="713"/>
      <c r="AC38" s="713"/>
      <c r="AD38" s="714">
        <v>126</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t="s">
        <v>127</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70360</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11570052</v>
      </c>
      <c r="CS38" s="681"/>
      <c r="CT38" s="681"/>
      <c r="CU38" s="681"/>
      <c r="CV38" s="681"/>
      <c r="CW38" s="681"/>
      <c r="CX38" s="681"/>
      <c r="CY38" s="682"/>
      <c r="CZ38" s="683">
        <v>6.3</v>
      </c>
      <c r="DA38" s="701"/>
      <c r="DB38" s="701"/>
      <c r="DC38" s="702"/>
      <c r="DD38" s="686">
        <v>9387207</v>
      </c>
      <c r="DE38" s="681"/>
      <c r="DF38" s="681"/>
      <c r="DG38" s="681"/>
      <c r="DH38" s="681"/>
      <c r="DI38" s="681"/>
      <c r="DJ38" s="681"/>
      <c r="DK38" s="682"/>
      <c r="DL38" s="686">
        <v>7728263</v>
      </c>
      <c r="DM38" s="681"/>
      <c r="DN38" s="681"/>
      <c r="DO38" s="681"/>
      <c r="DP38" s="681"/>
      <c r="DQ38" s="681"/>
      <c r="DR38" s="681"/>
      <c r="DS38" s="681"/>
      <c r="DT38" s="681"/>
      <c r="DU38" s="681"/>
      <c r="DV38" s="682"/>
      <c r="DW38" s="683">
        <v>8.5</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3922000</v>
      </c>
      <c r="S39" s="681"/>
      <c r="T39" s="681"/>
      <c r="U39" s="681"/>
      <c r="V39" s="681"/>
      <c r="W39" s="681"/>
      <c r="X39" s="681"/>
      <c r="Y39" s="682"/>
      <c r="Z39" s="713">
        <v>2.1</v>
      </c>
      <c r="AA39" s="713"/>
      <c r="AB39" s="713"/>
      <c r="AC39" s="713"/>
      <c r="AD39" s="714" t="s">
        <v>127</v>
      </c>
      <c r="AE39" s="714"/>
      <c r="AF39" s="714"/>
      <c r="AG39" s="714"/>
      <c r="AH39" s="714"/>
      <c r="AI39" s="714"/>
      <c r="AJ39" s="714"/>
      <c r="AK39" s="714"/>
      <c r="AL39" s="683" t="s">
        <v>172</v>
      </c>
      <c r="AM39" s="684"/>
      <c r="AN39" s="684"/>
      <c r="AO39" s="715"/>
      <c r="AQ39" s="723" t="s">
        <v>338</v>
      </c>
      <c r="AR39" s="724"/>
      <c r="AS39" s="724"/>
      <c r="AT39" s="724"/>
      <c r="AU39" s="724"/>
      <c r="AV39" s="724"/>
      <c r="AW39" s="724"/>
      <c r="AX39" s="724"/>
      <c r="AY39" s="725"/>
      <c r="AZ39" s="680" t="s">
        <v>237</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88031</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4420415</v>
      </c>
      <c r="CS39" s="699"/>
      <c r="CT39" s="699"/>
      <c r="CU39" s="699"/>
      <c r="CV39" s="699"/>
      <c r="CW39" s="699"/>
      <c r="CX39" s="699"/>
      <c r="CY39" s="700"/>
      <c r="CZ39" s="683">
        <v>2.4</v>
      </c>
      <c r="DA39" s="701"/>
      <c r="DB39" s="701"/>
      <c r="DC39" s="702"/>
      <c r="DD39" s="686">
        <v>4325884</v>
      </c>
      <c r="DE39" s="699"/>
      <c r="DF39" s="699"/>
      <c r="DG39" s="699"/>
      <c r="DH39" s="699"/>
      <c r="DI39" s="699"/>
      <c r="DJ39" s="699"/>
      <c r="DK39" s="700"/>
      <c r="DL39" s="686" t="s">
        <v>172</v>
      </c>
      <c r="DM39" s="699"/>
      <c r="DN39" s="699"/>
      <c r="DO39" s="699"/>
      <c r="DP39" s="699"/>
      <c r="DQ39" s="699"/>
      <c r="DR39" s="699"/>
      <c r="DS39" s="699"/>
      <c r="DT39" s="699"/>
      <c r="DU39" s="699"/>
      <c r="DV39" s="700"/>
      <c r="DW39" s="683" t="s">
        <v>172</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v>368000</v>
      </c>
      <c r="S40" s="681"/>
      <c r="T40" s="681"/>
      <c r="U40" s="681"/>
      <c r="V40" s="681"/>
      <c r="W40" s="681"/>
      <c r="X40" s="681"/>
      <c r="Y40" s="682"/>
      <c r="Z40" s="713">
        <v>0.2</v>
      </c>
      <c r="AA40" s="713"/>
      <c r="AB40" s="713"/>
      <c r="AC40" s="713"/>
      <c r="AD40" s="714" t="s">
        <v>127</v>
      </c>
      <c r="AE40" s="714"/>
      <c r="AF40" s="714"/>
      <c r="AG40" s="714"/>
      <c r="AH40" s="714"/>
      <c r="AI40" s="714"/>
      <c r="AJ40" s="714"/>
      <c r="AK40" s="714"/>
      <c r="AL40" s="683" t="s">
        <v>127</v>
      </c>
      <c r="AM40" s="684"/>
      <c r="AN40" s="684"/>
      <c r="AO40" s="715"/>
      <c r="AQ40" s="723" t="s">
        <v>342</v>
      </c>
      <c r="AR40" s="724"/>
      <c r="AS40" s="724"/>
      <c r="AT40" s="724"/>
      <c r="AU40" s="724"/>
      <c r="AV40" s="724"/>
      <c r="AW40" s="724"/>
      <c r="AX40" s="724"/>
      <c r="AY40" s="725"/>
      <c r="AZ40" s="680" t="s">
        <v>237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104</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1154052</v>
      </c>
      <c r="CS40" s="681"/>
      <c r="CT40" s="681"/>
      <c r="CU40" s="681"/>
      <c r="CV40" s="681"/>
      <c r="CW40" s="681"/>
      <c r="CX40" s="681"/>
      <c r="CY40" s="682"/>
      <c r="CZ40" s="683">
        <v>0.6</v>
      </c>
      <c r="DA40" s="701"/>
      <c r="DB40" s="701"/>
      <c r="DC40" s="702"/>
      <c r="DD40" s="686" t="s">
        <v>172</v>
      </c>
      <c r="DE40" s="681"/>
      <c r="DF40" s="681"/>
      <c r="DG40" s="681"/>
      <c r="DH40" s="681"/>
      <c r="DI40" s="681"/>
      <c r="DJ40" s="681"/>
      <c r="DK40" s="682"/>
      <c r="DL40" s="686" t="s">
        <v>172</v>
      </c>
      <c r="DM40" s="681"/>
      <c r="DN40" s="681"/>
      <c r="DO40" s="681"/>
      <c r="DP40" s="681"/>
      <c r="DQ40" s="681"/>
      <c r="DR40" s="681"/>
      <c r="DS40" s="681"/>
      <c r="DT40" s="681"/>
      <c r="DU40" s="681"/>
      <c r="DV40" s="682"/>
      <c r="DW40" s="683" t="s">
        <v>127</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237</v>
      </c>
      <c r="AA41" s="713"/>
      <c r="AB41" s="713"/>
      <c r="AC41" s="713"/>
      <c r="AD41" s="714" t="s">
        <v>237</v>
      </c>
      <c r="AE41" s="714"/>
      <c r="AF41" s="714"/>
      <c r="AG41" s="714"/>
      <c r="AH41" s="714"/>
      <c r="AI41" s="714"/>
      <c r="AJ41" s="714"/>
      <c r="AK41" s="714"/>
      <c r="AL41" s="683" t="s">
        <v>237</v>
      </c>
      <c r="AM41" s="684"/>
      <c r="AN41" s="684"/>
      <c r="AO41" s="715"/>
      <c r="AQ41" s="723" t="s">
        <v>347</v>
      </c>
      <c r="AR41" s="724"/>
      <c r="AS41" s="724"/>
      <c r="AT41" s="724"/>
      <c r="AU41" s="724"/>
      <c r="AV41" s="724"/>
      <c r="AW41" s="724"/>
      <c r="AX41" s="724"/>
      <c r="AY41" s="725"/>
      <c r="AZ41" s="680">
        <v>4234221</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5</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172</v>
      </c>
      <c r="CS41" s="699"/>
      <c r="CT41" s="699"/>
      <c r="CU41" s="699"/>
      <c r="CV41" s="699"/>
      <c r="CW41" s="699"/>
      <c r="CX41" s="699"/>
      <c r="CY41" s="700"/>
      <c r="CZ41" s="683" t="s">
        <v>172</v>
      </c>
      <c r="DA41" s="701"/>
      <c r="DB41" s="701"/>
      <c r="DC41" s="702"/>
      <c r="DD41" s="686" t="s">
        <v>172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t="s">
        <v>237</v>
      </c>
      <c r="S42" s="681"/>
      <c r="T42" s="681"/>
      <c r="U42" s="681"/>
      <c r="V42" s="681"/>
      <c r="W42" s="681"/>
      <c r="X42" s="681"/>
      <c r="Y42" s="682"/>
      <c r="Z42" s="713" t="s">
        <v>172</v>
      </c>
      <c r="AA42" s="713"/>
      <c r="AB42" s="713"/>
      <c r="AC42" s="713"/>
      <c r="AD42" s="714" t="s">
        <v>237</v>
      </c>
      <c r="AE42" s="714"/>
      <c r="AF42" s="714"/>
      <c r="AG42" s="714"/>
      <c r="AH42" s="714"/>
      <c r="AI42" s="714"/>
      <c r="AJ42" s="714"/>
      <c r="AK42" s="714"/>
      <c r="AL42" s="683" t="s">
        <v>243</v>
      </c>
      <c r="AM42" s="684"/>
      <c r="AN42" s="684"/>
      <c r="AO42" s="715"/>
      <c r="AQ42" s="716" t="s">
        <v>351</v>
      </c>
      <c r="AR42" s="717"/>
      <c r="AS42" s="717"/>
      <c r="AT42" s="717"/>
      <c r="AU42" s="717"/>
      <c r="AV42" s="717"/>
      <c r="AW42" s="717"/>
      <c r="AX42" s="717"/>
      <c r="AY42" s="718"/>
      <c r="AZ42" s="664">
        <v>7335831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228</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8427158</v>
      </c>
      <c r="CS42" s="681"/>
      <c r="CT42" s="681"/>
      <c r="CU42" s="681"/>
      <c r="CV42" s="681"/>
      <c r="CW42" s="681"/>
      <c r="CX42" s="681"/>
      <c r="CY42" s="682"/>
      <c r="CZ42" s="683">
        <v>4.5999999999999996</v>
      </c>
      <c r="DA42" s="684"/>
      <c r="DB42" s="684"/>
      <c r="DC42" s="685"/>
      <c r="DD42" s="686">
        <v>4384806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187633243</v>
      </c>
      <c r="S43" s="703"/>
      <c r="T43" s="703"/>
      <c r="U43" s="703"/>
      <c r="V43" s="703"/>
      <c r="W43" s="703"/>
      <c r="X43" s="703"/>
      <c r="Y43" s="704"/>
      <c r="Z43" s="705">
        <v>100</v>
      </c>
      <c r="AA43" s="705"/>
      <c r="AB43" s="705"/>
      <c r="AC43" s="705"/>
      <c r="AD43" s="706">
        <v>90542759</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391887</v>
      </c>
      <c r="CS43" s="699"/>
      <c r="CT43" s="699"/>
      <c r="CU43" s="699"/>
      <c r="CV43" s="699"/>
      <c r="CW43" s="699"/>
      <c r="CX43" s="699"/>
      <c r="CY43" s="700"/>
      <c r="CZ43" s="683">
        <v>0.2</v>
      </c>
      <c r="DA43" s="701"/>
      <c r="DB43" s="701"/>
      <c r="DC43" s="702"/>
      <c r="DD43" s="686">
        <v>389327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8427158</v>
      </c>
      <c r="CS44" s="681"/>
      <c r="CT44" s="681"/>
      <c r="CU44" s="681"/>
      <c r="CV44" s="681"/>
      <c r="CW44" s="681"/>
      <c r="CX44" s="681"/>
      <c r="CY44" s="682"/>
      <c r="CZ44" s="683">
        <v>4.5999999999999996</v>
      </c>
      <c r="DA44" s="684"/>
      <c r="DB44" s="684"/>
      <c r="DC44" s="685"/>
      <c r="DD44" s="686">
        <v>4384806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1268358</v>
      </c>
      <c r="CS45" s="699"/>
      <c r="CT45" s="699"/>
      <c r="CU45" s="699"/>
      <c r="CV45" s="699"/>
      <c r="CW45" s="699"/>
      <c r="CX45" s="699"/>
      <c r="CY45" s="700"/>
      <c r="CZ45" s="683">
        <v>0.7</v>
      </c>
      <c r="DA45" s="701"/>
      <c r="DB45" s="701"/>
      <c r="DC45" s="702"/>
      <c r="DD45" s="686">
        <v>457916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7158800</v>
      </c>
      <c r="CS46" s="681"/>
      <c r="CT46" s="681"/>
      <c r="CU46" s="681"/>
      <c r="CV46" s="681"/>
      <c r="CW46" s="681"/>
      <c r="CX46" s="681"/>
      <c r="CY46" s="682"/>
      <c r="CZ46" s="683">
        <v>3.9</v>
      </c>
      <c r="DA46" s="684"/>
      <c r="DB46" s="684"/>
      <c r="DC46" s="685"/>
      <c r="DD46" s="686">
        <v>3926890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127</v>
      </c>
      <c r="CS47" s="699"/>
      <c r="CT47" s="699"/>
      <c r="CU47" s="699"/>
      <c r="CV47" s="699"/>
      <c r="CW47" s="699"/>
      <c r="CX47" s="699"/>
      <c r="CY47" s="700"/>
      <c r="CZ47" s="683" t="s">
        <v>127</v>
      </c>
      <c r="DA47" s="701"/>
      <c r="DB47" s="701"/>
      <c r="DC47" s="702"/>
      <c r="DD47" s="686" t="s">
        <v>243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127</v>
      </c>
      <c r="CS48" s="681"/>
      <c r="CT48" s="681"/>
      <c r="CU48" s="681"/>
      <c r="CV48" s="681"/>
      <c r="CW48" s="681"/>
      <c r="CX48" s="681"/>
      <c r="CY48" s="682"/>
      <c r="CZ48" s="683" t="s">
        <v>172</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184112762</v>
      </c>
      <c r="CS49" s="665"/>
      <c r="CT49" s="665"/>
      <c r="CU49" s="665"/>
      <c r="CV49" s="665"/>
      <c r="CW49" s="665"/>
      <c r="CX49" s="665"/>
      <c r="CY49" s="666"/>
      <c r="CZ49" s="667">
        <v>100</v>
      </c>
      <c r="DA49" s="668"/>
      <c r="DB49" s="668"/>
      <c r="DC49" s="669"/>
      <c r="DD49" s="670">
        <v>98140586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RPeNzXKaD+nlHV2l7WSfi+kAOA7HDQH+llfQbxUUgApHDWJhYSdrjMGTl0TXAJuTU8BrSJ4ECSZOXd4gWQrSg==" saltValue="uEq/8xexaAdkAo8ZsgMcm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2"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3" t="s">
        <v>366</v>
      </c>
      <c r="DK2" s="1214"/>
      <c r="DL2" s="1214"/>
      <c r="DM2" s="1214"/>
      <c r="DN2" s="1214"/>
      <c r="DO2" s="1215"/>
      <c r="DP2" s="251"/>
      <c r="DQ2" s="1213" t="s">
        <v>367</v>
      </c>
      <c r="DR2" s="1214"/>
      <c r="DS2" s="1214"/>
      <c r="DT2" s="1214"/>
      <c r="DU2" s="1214"/>
      <c r="DV2" s="1214"/>
      <c r="DW2" s="1214"/>
      <c r="DX2" s="1214"/>
      <c r="DY2" s="1214"/>
      <c r="DZ2" s="1215"/>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66" t="s">
        <v>368</v>
      </c>
      <c r="B4" s="1166"/>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c r="AA4" s="1166"/>
      <c r="AB4" s="1166"/>
      <c r="AC4" s="1166"/>
      <c r="AD4" s="1166"/>
      <c r="AE4" s="1166"/>
      <c r="AF4" s="1166"/>
      <c r="AG4" s="1166"/>
      <c r="AH4" s="1166"/>
      <c r="AI4" s="1166"/>
      <c r="AJ4" s="1166"/>
      <c r="AK4" s="1166"/>
      <c r="AL4" s="1166"/>
      <c r="AM4" s="1166"/>
      <c r="AN4" s="1166"/>
      <c r="AO4" s="1166"/>
      <c r="AP4" s="1166"/>
      <c r="AQ4" s="1166"/>
      <c r="AR4" s="1166"/>
      <c r="AS4" s="1166"/>
      <c r="AT4" s="1166"/>
      <c r="AU4" s="1166"/>
      <c r="AV4" s="1166"/>
      <c r="AW4" s="1166"/>
      <c r="AX4" s="1166"/>
      <c r="AY4" s="1166"/>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16"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201" t="s">
        <v>384</v>
      </c>
      <c r="DH5" s="1202"/>
      <c r="DI5" s="1202"/>
      <c r="DJ5" s="1202"/>
      <c r="DK5" s="1203"/>
      <c r="DL5" s="1201" t="s">
        <v>385</v>
      </c>
      <c r="DM5" s="1202"/>
      <c r="DN5" s="1202"/>
      <c r="DO5" s="1202"/>
      <c r="DP5" s="1203"/>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7"/>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204"/>
      <c r="DH6" s="1205"/>
      <c r="DI6" s="1205"/>
      <c r="DJ6" s="1205"/>
      <c r="DK6" s="1206"/>
      <c r="DL6" s="1204"/>
      <c r="DM6" s="1205"/>
      <c r="DN6" s="1205"/>
      <c r="DO6" s="1205"/>
      <c r="DP6" s="1206"/>
      <c r="DQ6" s="1099"/>
      <c r="DR6" s="1100"/>
      <c r="DS6" s="1100"/>
      <c r="DT6" s="1100"/>
      <c r="DU6" s="1101"/>
      <c r="DV6" s="1099"/>
      <c r="DW6" s="1100"/>
      <c r="DX6" s="1100"/>
      <c r="DY6" s="1100"/>
      <c r="DZ6" s="1113"/>
      <c r="EA6" s="256"/>
    </row>
    <row r="7" spans="1:131" s="257" customFormat="1" ht="26.25" customHeight="1" thickTop="1" x14ac:dyDescent="0.2">
      <c r="A7" s="260">
        <v>1</v>
      </c>
      <c r="B7" s="1152" t="s">
        <v>387</v>
      </c>
      <c r="C7" s="1153"/>
      <c r="D7" s="1153"/>
      <c r="E7" s="1153"/>
      <c r="F7" s="1153"/>
      <c r="G7" s="1153"/>
      <c r="H7" s="1153"/>
      <c r="I7" s="1153"/>
      <c r="J7" s="1153"/>
      <c r="K7" s="1153"/>
      <c r="L7" s="1153"/>
      <c r="M7" s="1153"/>
      <c r="N7" s="1153"/>
      <c r="O7" s="1153"/>
      <c r="P7" s="1154"/>
      <c r="Q7" s="1207">
        <v>187707</v>
      </c>
      <c r="R7" s="1208"/>
      <c r="S7" s="1208"/>
      <c r="T7" s="1208"/>
      <c r="U7" s="1208"/>
      <c r="V7" s="1208">
        <v>184187</v>
      </c>
      <c r="W7" s="1208"/>
      <c r="X7" s="1208"/>
      <c r="Y7" s="1208"/>
      <c r="Z7" s="1208"/>
      <c r="AA7" s="1208">
        <v>3520</v>
      </c>
      <c r="AB7" s="1208"/>
      <c r="AC7" s="1208"/>
      <c r="AD7" s="1208"/>
      <c r="AE7" s="1209"/>
      <c r="AF7" s="1210">
        <v>3469</v>
      </c>
      <c r="AG7" s="1211"/>
      <c r="AH7" s="1211"/>
      <c r="AI7" s="1211"/>
      <c r="AJ7" s="1212"/>
      <c r="AK7" s="1194">
        <v>1140</v>
      </c>
      <c r="AL7" s="1195"/>
      <c r="AM7" s="1195"/>
      <c r="AN7" s="1195"/>
      <c r="AO7" s="1195"/>
      <c r="AP7" s="1195">
        <v>20376</v>
      </c>
      <c r="AQ7" s="1195"/>
      <c r="AR7" s="1195"/>
      <c r="AS7" s="1195"/>
      <c r="AT7" s="1195"/>
      <c r="AU7" s="1196"/>
      <c r="AV7" s="1196"/>
      <c r="AW7" s="1196"/>
      <c r="AX7" s="1196"/>
      <c r="AY7" s="1197"/>
      <c r="AZ7" s="254"/>
      <c r="BA7" s="254"/>
      <c r="BB7" s="254"/>
      <c r="BC7" s="254"/>
      <c r="BD7" s="254"/>
      <c r="BE7" s="255"/>
      <c r="BF7" s="255"/>
      <c r="BG7" s="255"/>
      <c r="BH7" s="255"/>
      <c r="BI7" s="255"/>
      <c r="BJ7" s="255"/>
      <c r="BK7" s="255"/>
      <c r="BL7" s="255"/>
      <c r="BM7" s="255"/>
      <c r="BN7" s="255"/>
      <c r="BO7" s="255"/>
      <c r="BP7" s="255"/>
      <c r="BQ7" s="261">
        <v>1</v>
      </c>
      <c r="BR7" s="262"/>
      <c r="BS7" s="1198" t="s">
        <v>583</v>
      </c>
      <c r="BT7" s="1199"/>
      <c r="BU7" s="1199"/>
      <c r="BV7" s="1199"/>
      <c r="BW7" s="1199"/>
      <c r="BX7" s="1199"/>
      <c r="BY7" s="1199"/>
      <c r="BZ7" s="1199"/>
      <c r="CA7" s="1199"/>
      <c r="CB7" s="1199"/>
      <c r="CC7" s="1199"/>
      <c r="CD7" s="1199"/>
      <c r="CE7" s="1199"/>
      <c r="CF7" s="1199"/>
      <c r="CG7" s="1200"/>
      <c r="CH7" s="1191">
        <v>90</v>
      </c>
      <c r="CI7" s="1192"/>
      <c r="CJ7" s="1192"/>
      <c r="CK7" s="1192"/>
      <c r="CL7" s="1193"/>
      <c r="CM7" s="1191">
        <v>1970</v>
      </c>
      <c r="CN7" s="1192"/>
      <c r="CO7" s="1192"/>
      <c r="CP7" s="1192"/>
      <c r="CQ7" s="1193"/>
      <c r="CR7" s="1191">
        <v>500</v>
      </c>
      <c r="CS7" s="1192"/>
      <c r="CT7" s="1192"/>
      <c r="CU7" s="1192"/>
      <c r="CV7" s="1193"/>
      <c r="CW7" s="1191">
        <v>431</v>
      </c>
      <c r="CX7" s="1192"/>
      <c r="CY7" s="1192"/>
      <c r="CZ7" s="1192"/>
      <c r="DA7" s="1193"/>
      <c r="DB7" s="1191" t="s">
        <v>593</v>
      </c>
      <c r="DC7" s="1192"/>
      <c r="DD7" s="1192"/>
      <c r="DE7" s="1192"/>
      <c r="DF7" s="1193"/>
      <c r="DG7" s="1191" t="s">
        <v>593</v>
      </c>
      <c r="DH7" s="1192"/>
      <c r="DI7" s="1192"/>
      <c r="DJ7" s="1192"/>
      <c r="DK7" s="1193"/>
      <c r="DL7" s="1191" t="s">
        <v>593</v>
      </c>
      <c r="DM7" s="1192"/>
      <c r="DN7" s="1192"/>
      <c r="DO7" s="1192"/>
      <c r="DP7" s="1193"/>
      <c r="DQ7" s="1191" t="s">
        <v>593</v>
      </c>
      <c r="DR7" s="1192"/>
      <c r="DS7" s="1192"/>
      <c r="DT7" s="1192"/>
      <c r="DU7" s="1193"/>
      <c r="DV7" s="1218"/>
      <c r="DW7" s="1219"/>
      <c r="DX7" s="1219"/>
      <c r="DY7" s="1219"/>
      <c r="DZ7" s="1220"/>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9"/>
      <c r="AL8" s="1190"/>
      <c r="AM8" s="1190"/>
      <c r="AN8" s="1190"/>
      <c r="AO8" s="1190"/>
      <c r="AP8" s="1190"/>
      <c r="AQ8" s="1190"/>
      <c r="AR8" s="1190"/>
      <c r="AS8" s="1190"/>
      <c r="AT8" s="1190"/>
      <c r="AU8" s="1187"/>
      <c r="AV8" s="1187"/>
      <c r="AW8" s="1187"/>
      <c r="AX8" s="1187"/>
      <c r="AY8" s="1188"/>
      <c r="AZ8" s="254"/>
      <c r="BA8" s="254"/>
      <c r="BB8" s="254"/>
      <c r="BC8" s="254"/>
      <c r="BD8" s="254"/>
      <c r="BE8" s="255"/>
      <c r="BF8" s="255"/>
      <c r="BG8" s="255"/>
      <c r="BH8" s="255"/>
      <c r="BI8" s="255"/>
      <c r="BJ8" s="255"/>
      <c r="BK8" s="255"/>
      <c r="BL8" s="255"/>
      <c r="BM8" s="255"/>
      <c r="BN8" s="255"/>
      <c r="BO8" s="255"/>
      <c r="BP8" s="255"/>
      <c r="BQ8" s="264">
        <v>2</v>
      </c>
      <c r="BR8" s="265" t="s">
        <v>584</v>
      </c>
      <c r="BS8" s="1109" t="s">
        <v>585</v>
      </c>
      <c r="BT8" s="1110"/>
      <c r="BU8" s="1110"/>
      <c r="BV8" s="1110"/>
      <c r="BW8" s="1110"/>
      <c r="BX8" s="1110"/>
      <c r="BY8" s="1110"/>
      <c r="BZ8" s="1110"/>
      <c r="CA8" s="1110"/>
      <c r="CB8" s="1110"/>
      <c r="CC8" s="1110"/>
      <c r="CD8" s="1110"/>
      <c r="CE8" s="1110"/>
      <c r="CF8" s="1110"/>
      <c r="CG8" s="1111"/>
      <c r="CH8" s="1084" t="s">
        <v>586</v>
      </c>
      <c r="CI8" s="1085"/>
      <c r="CJ8" s="1085"/>
      <c r="CK8" s="1085"/>
      <c r="CL8" s="1086"/>
      <c r="CM8" s="1084">
        <v>10</v>
      </c>
      <c r="CN8" s="1085"/>
      <c r="CO8" s="1085"/>
      <c r="CP8" s="1085"/>
      <c r="CQ8" s="1086"/>
      <c r="CR8" s="1084">
        <v>10</v>
      </c>
      <c r="CS8" s="1085"/>
      <c r="CT8" s="1085"/>
      <c r="CU8" s="1085"/>
      <c r="CV8" s="1086"/>
      <c r="CW8" s="1084">
        <v>0</v>
      </c>
      <c r="CX8" s="1085"/>
      <c r="CY8" s="1085"/>
      <c r="CZ8" s="1085"/>
      <c r="DA8" s="1086"/>
      <c r="DB8" s="1084" t="s">
        <v>593</v>
      </c>
      <c r="DC8" s="1085"/>
      <c r="DD8" s="1085"/>
      <c r="DE8" s="1085"/>
      <c r="DF8" s="1086"/>
      <c r="DG8" s="1084" t="s">
        <v>593</v>
      </c>
      <c r="DH8" s="1085"/>
      <c r="DI8" s="1085"/>
      <c r="DJ8" s="1085"/>
      <c r="DK8" s="1086"/>
      <c r="DL8" s="1084" t="s">
        <v>593</v>
      </c>
      <c r="DM8" s="1085"/>
      <c r="DN8" s="1085"/>
      <c r="DO8" s="1085"/>
      <c r="DP8" s="1086"/>
      <c r="DQ8" s="1084" t="s">
        <v>593</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9"/>
      <c r="AL9" s="1190"/>
      <c r="AM9" s="1190"/>
      <c r="AN9" s="1190"/>
      <c r="AO9" s="1190"/>
      <c r="AP9" s="1190"/>
      <c r="AQ9" s="1190"/>
      <c r="AR9" s="1190"/>
      <c r="AS9" s="1190"/>
      <c r="AT9" s="1190"/>
      <c r="AU9" s="1187"/>
      <c r="AV9" s="1187"/>
      <c r="AW9" s="1187"/>
      <c r="AX9" s="1187"/>
      <c r="AY9" s="1188"/>
      <c r="AZ9" s="254"/>
      <c r="BA9" s="254"/>
      <c r="BB9" s="254"/>
      <c r="BC9" s="254"/>
      <c r="BD9" s="254"/>
      <c r="BE9" s="255"/>
      <c r="BF9" s="255"/>
      <c r="BG9" s="255"/>
      <c r="BH9" s="255"/>
      <c r="BI9" s="255"/>
      <c r="BJ9" s="255"/>
      <c r="BK9" s="255"/>
      <c r="BL9" s="255"/>
      <c r="BM9" s="255"/>
      <c r="BN9" s="255"/>
      <c r="BO9" s="255"/>
      <c r="BP9" s="255"/>
      <c r="BQ9" s="264">
        <v>3</v>
      </c>
      <c r="BR9" s="265"/>
      <c r="BS9" s="1109" t="s">
        <v>587</v>
      </c>
      <c r="BT9" s="1110"/>
      <c r="BU9" s="1110"/>
      <c r="BV9" s="1110"/>
      <c r="BW9" s="1110"/>
      <c r="BX9" s="1110"/>
      <c r="BY9" s="1110"/>
      <c r="BZ9" s="1110"/>
      <c r="CA9" s="1110"/>
      <c r="CB9" s="1110"/>
      <c r="CC9" s="1110"/>
      <c r="CD9" s="1110"/>
      <c r="CE9" s="1110"/>
      <c r="CF9" s="1110"/>
      <c r="CG9" s="1111"/>
      <c r="CH9" s="1084">
        <v>6</v>
      </c>
      <c r="CI9" s="1085"/>
      <c r="CJ9" s="1085"/>
      <c r="CK9" s="1085"/>
      <c r="CL9" s="1086"/>
      <c r="CM9" s="1084">
        <v>489</v>
      </c>
      <c r="CN9" s="1085"/>
      <c r="CO9" s="1085"/>
      <c r="CP9" s="1085"/>
      <c r="CQ9" s="1086"/>
      <c r="CR9" s="1084">
        <v>303</v>
      </c>
      <c r="CS9" s="1085"/>
      <c r="CT9" s="1085"/>
      <c r="CU9" s="1085"/>
      <c r="CV9" s="1086"/>
      <c r="CW9" s="1084">
        <v>368</v>
      </c>
      <c r="CX9" s="1085"/>
      <c r="CY9" s="1085"/>
      <c r="CZ9" s="1085"/>
      <c r="DA9" s="1086"/>
      <c r="DB9" s="1084" t="s">
        <v>593</v>
      </c>
      <c r="DC9" s="1085"/>
      <c r="DD9" s="1085"/>
      <c r="DE9" s="1085"/>
      <c r="DF9" s="1086"/>
      <c r="DG9" s="1084" t="s">
        <v>593</v>
      </c>
      <c r="DH9" s="1085"/>
      <c r="DI9" s="1085"/>
      <c r="DJ9" s="1085"/>
      <c r="DK9" s="1086"/>
      <c r="DL9" s="1084" t="s">
        <v>593</v>
      </c>
      <c r="DM9" s="1085"/>
      <c r="DN9" s="1085"/>
      <c r="DO9" s="1085"/>
      <c r="DP9" s="1086"/>
      <c r="DQ9" s="1084" t="s">
        <v>593</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9"/>
      <c r="AL10" s="1190"/>
      <c r="AM10" s="1190"/>
      <c r="AN10" s="1190"/>
      <c r="AO10" s="1190"/>
      <c r="AP10" s="1190"/>
      <c r="AQ10" s="1190"/>
      <c r="AR10" s="1190"/>
      <c r="AS10" s="1190"/>
      <c r="AT10" s="1190"/>
      <c r="AU10" s="1187"/>
      <c r="AV10" s="1187"/>
      <c r="AW10" s="1187"/>
      <c r="AX10" s="1187"/>
      <c r="AY10" s="1188"/>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9"/>
      <c r="AL11" s="1190"/>
      <c r="AM11" s="1190"/>
      <c r="AN11" s="1190"/>
      <c r="AO11" s="1190"/>
      <c r="AP11" s="1190"/>
      <c r="AQ11" s="1190"/>
      <c r="AR11" s="1190"/>
      <c r="AS11" s="1190"/>
      <c r="AT11" s="1190"/>
      <c r="AU11" s="1187"/>
      <c r="AV11" s="1187"/>
      <c r="AW11" s="1187"/>
      <c r="AX11" s="1187"/>
      <c r="AY11" s="1188"/>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9"/>
      <c r="AL12" s="1190"/>
      <c r="AM12" s="1190"/>
      <c r="AN12" s="1190"/>
      <c r="AO12" s="1190"/>
      <c r="AP12" s="1190"/>
      <c r="AQ12" s="1190"/>
      <c r="AR12" s="1190"/>
      <c r="AS12" s="1190"/>
      <c r="AT12" s="1190"/>
      <c r="AU12" s="1187"/>
      <c r="AV12" s="1187"/>
      <c r="AW12" s="1187"/>
      <c r="AX12" s="1187"/>
      <c r="AY12" s="1188"/>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9"/>
      <c r="AL13" s="1190"/>
      <c r="AM13" s="1190"/>
      <c r="AN13" s="1190"/>
      <c r="AO13" s="1190"/>
      <c r="AP13" s="1190"/>
      <c r="AQ13" s="1190"/>
      <c r="AR13" s="1190"/>
      <c r="AS13" s="1190"/>
      <c r="AT13" s="1190"/>
      <c r="AU13" s="1187"/>
      <c r="AV13" s="1187"/>
      <c r="AW13" s="1187"/>
      <c r="AX13" s="1187"/>
      <c r="AY13" s="1188"/>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9"/>
      <c r="AL14" s="1190"/>
      <c r="AM14" s="1190"/>
      <c r="AN14" s="1190"/>
      <c r="AO14" s="1190"/>
      <c r="AP14" s="1190"/>
      <c r="AQ14" s="1190"/>
      <c r="AR14" s="1190"/>
      <c r="AS14" s="1190"/>
      <c r="AT14" s="1190"/>
      <c r="AU14" s="1187"/>
      <c r="AV14" s="1187"/>
      <c r="AW14" s="1187"/>
      <c r="AX14" s="1187"/>
      <c r="AY14" s="1188"/>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9"/>
      <c r="AL15" s="1190"/>
      <c r="AM15" s="1190"/>
      <c r="AN15" s="1190"/>
      <c r="AO15" s="1190"/>
      <c r="AP15" s="1190"/>
      <c r="AQ15" s="1190"/>
      <c r="AR15" s="1190"/>
      <c r="AS15" s="1190"/>
      <c r="AT15" s="1190"/>
      <c r="AU15" s="1187"/>
      <c r="AV15" s="1187"/>
      <c r="AW15" s="1187"/>
      <c r="AX15" s="1187"/>
      <c r="AY15" s="1188"/>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9"/>
      <c r="AL16" s="1190"/>
      <c r="AM16" s="1190"/>
      <c r="AN16" s="1190"/>
      <c r="AO16" s="1190"/>
      <c r="AP16" s="1190"/>
      <c r="AQ16" s="1190"/>
      <c r="AR16" s="1190"/>
      <c r="AS16" s="1190"/>
      <c r="AT16" s="1190"/>
      <c r="AU16" s="1187"/>
      <c r="AV16" s="1187"/>
      <c r="AW16" s="1187"/>
      <c r="AX16" s="1187"/>
      <c r="AY16" s="1188"/>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9"/>
      <c r="AL17" s="1190"/>
      <c r="AM17" s="1190"/>
      <c r="AN17" s="1190"/>
      <c r="AO17" s="1190"/>
      <c r="AP17" s="1190"/>
      <c r="AQ17" s="1190"/>
      <c r="AR17" s="1190"/>
      <c r="AS17" s="1190"/>
      <c r="AT17" s="1190"/>
      <c r="AU17" s="1187"/>
      <c r="AV17" s="1187"/>
      <c r="AW17" s="1187"/>
      <c r="AX17" s="1187"/>
      <c r="AY17" s="1188"/>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9"/>
      <c r="AL18" s="1190"/>
      <c r="AM18" s="1190"/>
      <c r="AN18" s="1190"/>
      <c r="AO18" s="1190"/>
      <c r="AP18" s="1190"/>
      <c r="AQ18" s="1190"/>
      <c r="AR18" s="1190"/>
      <c r="AS18" s="1190"/>
      <c r="AT18" s="1190"/>
      <c r="AU18" s="1187"/>
      <c r="AV18" s="1187"/>
      <c r="AW18" s="1187"/>
      <c r="AX18" s="1187"/>
      <c r="AY18" s="1188"/>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9"/>
      <c r="AL19" s="1190"/>
      <c r="AM19" s="1190"/>
      <c r="AN19" s="1190"/>
      <c r="AO19" s="1190"/>
      <c r="AP19" s="1190"/>
      <c r="AQ19" s="1190"/>
      <c r="AR19" s="1190"/>
      <c r="AS19" s="1190"/>
      <c r="AT19" s="1190"/>
      <c r="AU19" s="1187"/>
      <c r="AV19" s="1187"/>
      <c r="AW19" s="1187"/>
      <c r="AX19" s="1187"/>
      <c r="AY19" s="1188"/>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9"/>
      <c r="AL20" s="1190"/>
      <c r="AM20" s="1190"/>
      <c r="AN20" s="1190"/>
      <c r="AO20" s="1190"/>
      <c r="AP20" s="1190"/>
      <c r="AQ20" s="1190"/>
      <c r="AR20" s="1190"/>
      <c r="AS20" s="1190"/>
      <c r="AT20" s="1190"/>
      <c r="AU20" s="1187"/>
      <c r="AV20" s="1187"/>
      <c r="AW20" s="1187"/>
      <c r="AX20" s="1187"/>
      <c r="AY20" s="1188"/>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9"/>
      <c r="AL21" s="1190"/>
      <c r="AM21" s="1190"/>
      <c r="AN21" s="1190"/>
      <c r="AO21" s="1190"/>
      <c r="AP21" s="1190"/>
      <c r="AQ21" s="1190"/>
      <c r="AR21" s="1190"/>
      <c r="AS21" s="1190"/>
      <c r="AT21" s="1190"/>
      <c r="AU21" s="1187"/>
      <c r="AV21" s="1187"/>
      <c r="AW21" s="1187"/>
      <c r="AX21" s="1187"/>
      <c r="AY21" s="1188"/>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84"/>
      <c r="R22" s="1185"/>
      <c r="S22" s="1185"/>
      <c r="T22" s="1185"/>
      <c r="U22" s="1185"/>
      <c r="V22" s="1185"/>
      <c r="W22" s="1185"/>
      <c r="X22" s="1185"/>
      <c r="Y22" s="1185"/>
      <c r="Z22" s="1185"/>
      <c r="AA22" s="1185"/>
      <c r="AB22" s="1185"/>
      <c r="AC22" s="1185"/>
      <c r="AD22" s="1185"/>
      <c r="AE22" s="1186"/>
      <c r="AF22" s="1114"/>
      <c r="AG22" s="1115"/>
      <c r="AH22" s="1115"/>
      <c r="AI22" s="1115"/>
      <c r="AJ22" s="1116"/>
      <c r="AK22" s="1180"/>
      <c r="AL22" s="1181"/>
      <c r="AM22" s="1181"/>
      <c r="AN22" s="1181"/>
      <c r="AO22" s="1181"/>
      <c r="AP22" s="1181"/>
      <c r="AQ22" s="1181"/>
      <c r="AR22" s="1181"/>
      <c r="AS22" s="1181"/>
      <c r="AT22" s="1181"/>
      <c r="AU22" s="1182"/>
      <c r="AV22" s="1182"/>
      <c r="AW22" s="1182"/>
      <c r="AX22" s="1182"/>
      <c r="AY22" s="1183"/>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389</v>
      </c>
      <c r="B23" s="1039" t="s">
        <v>390</v>
      </c>
      <c r="C23" s="1040"/>
      <c r="D23" s="1040"/>
      <c r="E23" s="1040"/>
      <c r="F23" s="1040"/>
      <c r="G23" s="1040"/>
      <c r="H23" s="1040"/>
      <c r="I23" s="1040"/>
      <c r="J23" s="1040"/>
      <c r="K23" s="1040"/>
      <c r="L23" s="1040"/>
      <c r="M23" s="1040"/>
      <c r="N23" s="1040"/>
      <c r="O23" s="1040"/>
      <c r="P23" s="1041"/>
      <c r="Q23" s="1171">
        <v>187707</v>
      </c>
      <c r="R23" s="1172"/>
      <c r="S23" s="1172"/>
      <c r="T23" s="1172"/>
      <c r="U23" s="1172"/>
      <c r="V23" s="1172">
        <v>184187</v>
      </c>
      <c r="W23" s="1172"/>
      <c r="X23" s="1172"/>
      <c r="Y23" s="1172"/>
      <c r="Z23" s="1172"/>
      <c r="AA23" s="1172">
        <v>3520</v>
      </c>
      <c r="AB23" s="1172"/>
      <c r="AC23" s="1172"/>
      <c r="AD23" s="1172"/>
      <c r="AE23" s="1173"/>
      <c r="AF23" s="1174">
        <v>3469</v>
      </c>
      <c r="AG23" s="1172"/>
      <c r="AH23" s="1172"/>
      <c r="AI23" s="1172"/>
      <c r="AJ23" s="1175"/>
      <c r="AK23" s="1176"/>
      <c r="AL23" s="1177"/>
      <c r="AM23" s="1177"/>
      <c r="AN23" s="1177"/>
      <c r="AO23" s="1177"/>
      <c r="AP23" s="1172">
        <v>20376</v>
      </c>
      <c r="AQ23" s="1172"/>
      <c r="AR23" s="1172"/>
      <c r="AS23" s="1172"/>
      <c r="AT23" s="1172"/>
      <c r="AU23" s="1178"/>
      <c r="AV23" s="1178"/>
      <c r="AW23" s="1178"/>
      <c r="AX23" s="1178"/>
      <c r="AY23" s="1179"/>
      <c r="AZ23" s="1168" t="s">
        <v>391</v>
      </c>
      <c r="BA23" s="1169"/>
      <c r="BB23" s="1169"/>
      <c r="BC23" s="1169"/>
      <c r="BD23" s="1170"/>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67" t="s">
        <v>392</v>
      </c>
      <c r="B24" s="1167"/>
      <c r="C24" s="1167"/>
      <c r="D24" s="1167"/>
      <c r="E24" s="1167"/>
      <c r="F24" s="1167"/>
      <c r="G24" s="1167"/>
      <c r="H24" s="1167"/>
      <c r="I24" s="1167"/>
      <c r="J24" s="1167"/>
      <c r="K24" s="1167"/>
      <c r="L24" s="1167"/>
      <c r="M24" s="1167"/>
      <c r="N24" s="1167"/>
      <c r="O24" s="1167"/>
      <c r="P24" s="1167"/>
      <c r="Q24" s="1167"/>
      <c r="R24" s="1167"/>
      <c r="S24" s="1167"/>
      <c r="T24" s="1167"/>
      <c r="U24" s="1167"/>
      <c r="V24" s="1167"/>
      <c r="W24" s="1167"/>
      <c r="X24" s="1167"/>
      <c r="Y24" s="1167"/>
      <c r="Z24" s="1167"/>
      <c r="AA24" s="1167"/>
      <c r="AB24" s="1167"/>
      <c r="AC24" s="1167"/>
      <c r="AD24" s="1167"/>
      <c r="AE24" s="1167"/>
      <c r="AF24" s="1167"/>
      <c r="AG24" s="1167"/>
      <c r="AH24" s="1167"/>
      <c r="AI24" s="1167"/>
      <c r="AJ24" s="1167"/>
      <c r="AK24" s="1167"/>
      <c r="AL24" s="1167"/>
      <c r="AM24" s="1167"/>
      <c r="AN24" s="1167"/>
      <c r="AO24" s="1167"/>
      <c r="AP24" s="1167"/>
      <c r="AQ24" s="1167"/>
      <c r="AR24" s="1167"/>
      <c r="AS24" s="1167"/>
      <c r="AT24" s="1167"/>
      <c r="AU24" s="1167"/>
      <c r="AV24" s="1167"/>
      <c r="AW24" s="1167"/>
      <c r="AX24" s="1167"/>
      <c r="AY24" s="1167"/>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66" t="s">
        <v>393</v>
      </c>
      <c r="B25" s="1166"/>
      <c r="C25" s="1166"/>
      <c r="D25" s="1166"/>
      <c r="E25" s="1166"/>
      <c r="F25" s="1166"/>
      <c r="G25" s="1166"/>
      <c r="H25" s="1166"/>
      <c r="I25" s="1166"/>
      <c r="J25" s="1166"/>
      <c r="K25" s="1166"/>
      <c r="L25" s="1166"/>
      <c r="M25" s="1166"/>
      <c r="N25" s="1166"/>
      <c r="O25" s="1166"/>
      <c r="P25" s="1166"/>
      <c r="Q25" s="1166"/>
      <c r="R25" s="1166"/>
      <c r="S25" s="1166"/>
      <c r="T25" s="1166"/>
      <c r="U25" s="1166"/>
      <c r="V25" s="1166"/>
      <c r="W25" s="1166"/>
      <c r="X25" s="1166"/>
      <c r="Y25" s="1166"/>
      <c r="Z25" s="1166"/>
      <c r="AA25" s="1166"/>
      <c r="AB25" s="1166"/>
      <c r="AC25" s="1166"/>
      <c r="AD25" s="1166"/>
      <c r="AE25" s="1166"/>
      <c r="AF25" s="1166"/>
      <c r="AG25" s="1166"/>
      <c r="AH25" s="1166"/>
      <c r="AI25" s="1166"/>
      <c r="AJ25" s="1166"/>
      <c r="AK25" s="1166"/>
      <c r="AL25" s="1166"/>
      <c r="AM25" s="1166"/>
      <c r="AN25" s="1166"/>
      <c r="AO25" s="1166"/>
      <c r="AP25" s="1166"/>
      <c r="AQ25" s="1166"/>
      <c r="AR25" s="1166"/>
      <c r="AS25" s="1166"/>
      <c r="AT25" s="1166"/>
      <c r="AU25" s="1166"/>
      <c r="AV25" s="1166"/>
      <c r="AW25" s="1166"/>
      <c r="AX25" s="1166"/>
      <c r="AY25" s="1166"/>
      <c r="AZ25" s="1166"/>
      <c r="BA25" s="1166"/>
      <c r="BB25" s="1166"/>
      <c r="BC25" s="1166"/>
      <c r="BD25" s="1166"/>
      <c r="BE25" s="1166"/>
      <c r="BF25" s="1166"/>
      <c r="BG25" s="1166"/>
      <c r="BH25" s="1166"/>
      <c r="BI25" s="1166"/>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62" t="s">
        <v>397</v>
      </c>
      <c r="AG26" s="1103"/>
      <c r="AH26" s="1103"/>
      <c r="AI26" s="1103"/>
      <c r="AJ26" s="1163"/>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64"/>
      <c r="AG27" s="1106"/>
      <c r="AH27" s="1106"/>
      <c r="AI27" s="1106"/>
      <c r="AJ27" s="1165"/>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52" t="s">
        <v>402</v>
      </c>
      <c r="C28" s="1153"/>
      <c r="D28" s="1153"/>
      <c r="E28" s="1153"/>
      <c r="F28" s="1153"/>
      <c r="G28" s="1153"/>
      <c r="H28" s="1153"/>
      <c r="I28" s="1153"/>
      <c r="J28" s="1153"/>
      <c r="K28" s="1153"/>
      <c r="L28" s="1153"/>
      <c r="M28" s="1153"/>
      <c r="N28" s="1153"/>
      <c r="O28" s="1153"/>
      <c r="P28" s="1154"/>
      <c r="Q28" s="1155">
        <v>35348</v>
      </c>
      <c r="R28" s="1156"/>
      <c r="S28" s="1156"/>
      <c r="T28" s="1156"/>
      <c r="U28" s="1156"/>
      <c r="V28" s="1156">
        <v>34934</v>
      </c>
      <c r="W28" s="1156"/>
      <c r="X28" s="1156"/>
      <c r="Y28" s="1156"/>
      <c r="Z28" s="1156"/>
      <c r="AA28" s="1156">
        <v>414</v>
      </c>
      <c r="AB28" s="1156"/>
      <c r="AC28" s="1156"/>
      <c r="AD28" s="1156"/>
      <c r="AE28" s="1157"/>
      <c r="AF28" s="1158">
        <v>414</v>
      </c>
      <c r="AG28" s="1156"/>
      <c r="AH28" s="1156"/>
      <c r="AI28" s="1156"/>
      <c r="AJ28" s="1159"/>
      <c r="AK28" s="1160">
        <v>4201</v>
      </c>
      <c r="AL28" s="1161"/>
      <c r="AM28" s="1161"/>
      <c r="AN28" s="1161"/>
      <c r="AO28" s="1161"/>
      <c r="AP28" s="1144" t="s">
        <v>575</v>
      </c>
      <c r="AQ28" s="1145"/>
      <c r="AR28" s="1145"/>
      <c r="AS28" s="1145"/>
      <c r="AT28" s="1146"/>
      <c r="AU28" s="1144" t="s">
        <v>516</v>
      </c>
      <c r="AV28" s="1145"/>
      <c r="AW28" s="1145"/>
      <c r="AX28" s="1145"/>
      <c r="AY28" s="1146"/>
      <c r="AZ28" s="1147" t="s">
        <v>516</v>
      </c>
      <c r="BA28" s="1148"/>
      <c r="BB28" s="1148"/>
      <c r="BC28" s="1148"/>
      <c r="BD28" s="1149"/>
      <c r="BE28" s="1150"/>
      <c r="BF28" s="1150"/>
      <c r="BG28" s="1150"/>
      <c r="BH28" s="1150"/>
      <c r="BI28" s="1151"/>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403</v>
      </c>
      <c r="C29" s="1133"/>
      <c r="D29" s="1133"/>
      <c r="E29" s="1133"/>
      <c r="F29" s="1133"/>
      <c r="G29" s="1133"/>
      <c r="H29" s="1133"/>
      <c r="I29" s="1133"/>
      <c r="J29" s="1133"/>
      <c r="K29" s="1133"/>
      <c r="L29" s="1133"/>
      <c r="M29" s="1133"/>
      <c r="N29" s="1133"/>
      <c r="O29" s="1133"/>
      <c r="P29" s="1134"/>
      <c r="Q29" s="1138">
        <v>26023</v>
      </c>
      <c r="R29" s="1139"/>
      <c r="S29" s="1139"/>
      <c r="T29" s="1139"/>
      <c r="U29" s="1139"/>
      <c r="V29" s="1139">
        <v>24564</v>
      </c>
      <c r="W29" s="1139"/>
      <c r="X29" s="1139"/>
      <c r="Y29" s="1139"/>
      <c r="Z29" s="1139"/>
      <c r="AA29" s="1139">
        <v>1459</v>
      </c>
      <c r="AB29" s="1139"/>
      <c r="AC29" s="1139"/>
      <c r="AD29" s="1139"/>
      <c r="AE29" s="1140"/>
      <c r="AF29" s="1114">
        <v>1459</v>
      </c>
      <c r="AG29" s="1115"/>
      <c r="AH29" s="1115"/>
      <c r="AI29" s="1115"/>
      <c r="AJ29" s="1116"/>
      <c r="AK29" s="1075">
        <v>5112</v>
      </c>
      <c r="AL29" s="1066"/>
      <c r="AM29" s="1066"/>
      <c r="AN29" s="1066"/>
      <c r="AO29" s="1066"/>
      <c r="AP29" s="1076" t="s">
        <v>516</v>
      </c>
      <c r="AQ29" s="1074"/>
      <c r="AR29" s="1074"/>
      <c r="AS29" s="1074"/>
      <c r="AT29" s="1075"/>
      <c r="AU29" s="1076" t="s">
        <v>516</v>
      </c>
      <c r="AV29" s="1074"/>
      <c r="AW29" s="1074"/>
      <c r="AX29" s="1074"/>
      <c r="AY29" s="1075"/>
      <c r="AZ29" s="1141" t="s">
        <v>516</v>
      </c>
      <c r="BA29" s="1142"/>
      <c r="BB29" s="1142"/>
      <c r="BC29" s="1142"/>
      <c r="BD29" s="1143"/>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404</v>
      </c>
      <c r="C30" s="1133"/>
      <c r="D30" s="1133"/>
      <c r="E30" s="1133"/>
      <c r="F30" s="1133"/>
      <c r="G30" s="1133"/>
      <c r="H30" s="1133"/>
      <c r="I30" s="1133"/>
      <c r="J30" s="1133"/>
      <c r="K30" s="1133"/>
      <c r="L30" s="1133"/>
      <c r="M30" s="1133"/>
      <c r="N30" s="1133"/>
      <c r="O30" s="1133"/>
      <c r="P30" s="1134"/>
      <c r="Q30" s="1138">
        <v>7332</v>
      </c>
      <c r="R30" s="1139"/>
      <c r="S30" s="1139"/>
      <c r="T30" s="1139"/>
      <c r="U30" s="1139"/>
      <c r="V30" s="1139">
        <v>7292</v>
      </c>
      <c r="W30" s="1139"/>
      <c r="X30" s="1139"/>
      <c r="Y30" s="1139"/>
      <c r="Z30" s="1139"/>
      <c r="AA30" s="1139">
        <v>41</v>
      </c>
      <c r="AB30" s="1139"/>
      <c r="AC30" s="1139"/>
      <c r="AD30" s="1139"/>
      <c r="AE30" s="1140"/>
      <c r="AF30" s="1114">
        <v>41</v>
      </c>
      <c r="AG30" s="1115"/>
      <c r="AH30" s="1115"/>
      <c r="AI30" s="1115"/>
      <c r="AJ30" s="1116"/>
      <c r="AK30" s="1075">
        <v>3026</v>
      </c>
      <c r="AL30" s="1066"/>
      <c r="AM30" s="1066"/>
      <c r="AN30" s="1066"/>
      <c r="AO30" s="1066"/>
      <c r="AP30" s="1076" t="s">
        <v>516</v>
      </c>
      <c r="AQ30" s="1074"/>
      <c r="AR30" s="1074"/>
      <c r="AS30" s="1074"/>
      <c r="AT30" s="1075"/>
      <c r="AU30" s="1076" t="s">
        <v>516</v>
      </c>
      <c r="AV30" s="1074"/>
      <c r="AW30" s="1074"/>
      <c r="AX30" s="1074"/>
      <c r="AY30" s="1075"/>
      <c r="AZ30" s="1141" t="s">
        <v>516</v>
      </c>
      <c r="BA30" s="1142"/>
      <c r="BB30" s="1142"/>
      <c r="BC30" s="1142"/>
      <c r="BD30" s="1143"/>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c r="C31" s="1133"/>
      <c r="D31" s="1133"/>
      <c r="E31" s="1133"/>
      <c r="F31" s="1133"/>
      <c r="G31" s="1133"/>
      <c r="H31" s="1133"/>
      <c r="I31" s="1133"/>
      <c r="J31" s="1133"/>
      <c r="K31" s="1133"/>
      <c r="L31" s="1133"/>
      <c r="M31" s="1133"/>
      <c r="N31" s="1133"/>
      <c r="O31" s="1133"/>
      <c r="P31" s="1134"/>
      <c r="Q31" s="1138"/>
      <c r="R31" s="1139"/>
      <c r="S31" s="1139"/>
      <c r="T31" s="1139"/>
      <c r="U31" s="1139"/>
      <c r="V31" s="1139"/>
      <c r="W31" s="1139"/>
      <c r="X31" s="1139"/>
      <c r="Y31" s="1139"/>
      <c r="Z31" s="1139"/>
      <c r="AA31" s="1139"/>
      <c r="AB31" s="1139"/>
      <c r="AC31" s="1139"/>
      <c r="AD31" s="1139"/>
      <c r="AE31" s="1140"/>
      <c r="AF31" s="1114"/>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389</v>
      </c>
      <c r="B63" s="1039" t="s">
        <v>406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1914</v>
      </c>
      <c r="AG63" s="1054"/>
      <c r="AH63" s="1054"/>
      <c r="AI63" s="1054"/>
      <c r="AJ63" s="1125"/>
      <c r="AK63" s="1126"/>
      <c r="AL63" s="1058"/>
      <c r="AM63" s="1058"/>
      <c r="AN63" s="1058"/>
      <c r="AO63" s="1058"/>
      <c r="AP63" s="1054" t="s">
        <v>593</v>
      </c>
      <c r="AQ63" s="1054"/>
      <c r="AR63" s="1054"/>
      <c r="AS63" s="1054"/>
      <c r="AT63" s="1054"/>
      <c r="AU63" s="1054" t="s">
        <v>593</v>
      </c>
      <c r="AV63" s="1054"/>
      <c r="AW63" s="1054"/>
      <c r="AX63" s="1054"/>
      <c r="AY63" s="1054"/>
      <c r="AZ63" s="1120"/>
      <c r="BA63" s="1120"/>
      <c r="BB63" s="1120"/>
      <c r="BC63" s="1120"/>
      <c r="BD63" s="1120"/>
      <c r="BE63" s="1055"/>
      <c r="BF63" s="1055"/>
      <c r="BG63" s="1055"/>
      <c r="BH63" s="1055"/>
      <c r="BI63" s="1056"/>
      <c r="BJ63" s="1121" t="s">
        <v>407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409</v>
      </c>
      <c r="B66" s="1091"/>
      <c r="C66" s="1091"/>
      <c r="D66" s="1091"/>
      <c r="E66" s="1091"/>
      <c r="F66" s="1091"/>
      <c r="G66" s="1091"/>
      <c r="H66" s="1091"/>
      <c r="I66" s="1091"/>
      <c r="J66" s="1091"/>
      <c r="K66" s="1091"/>
      <c r="L66" s="1091"/>
      <c r="M66" s="1091"/>
      <c r="N66" s="1091"/>
      <c r="O66" s="1091"/>
      <c r="P66" s="1092"/>
      <c r="Q66" s="1096" t="s">
        <v>410</v>
      </c>
      <c r="R66" s="1097"/>
      <c r="S66" s="1097"/>
      <c r="T66" s="1097"/>
      <c r="U66" s="1098"/>
      <c r="V66" s="1096" t="s">
        <v>411</v>
      </c>
      <c r="W66" s="1097"/>
      <c r="X66" s="1097"/>
      <c r="Y66" s="1097"/>
      <c r="Z66" s="1098"/>
      <c r="AA66" s="1096" t="s">
        <v>412</v>
      </c>
      <c r="AB66" s="1097"/>
      <c r="AC66" s="1097"/>
      <c r="AD66" s="1097"/>
      <c r="AE66" s="1098"/>
      <c r="AF66" s="1102" t="s">
        <v>397</v>
      </c>
      <c r="AG66" s="1103"/>
      <c r="AH66" s="1103"/>
      <c r="AI66" s="1103"/>
      <c r="AJ66" s="1104"/>
      <c r="AK66" s="1096" t="s">
        <v>398</v>
      </c>
      <c r="AL66" s="1091"/>
      <c r="AM66" s="1091"/>
      <c r="AN66" s="1091"/>
      <c r="AO66" s="1092"/>
      <c r="AP66" s="1096" t="s">
        <v>413</v>
      </c>
      <c r="AQ66" s="1097"/>
      <c r="AR66" s="1097"/>
      <c r="AS66" s="1097"/>
      <c r="AT66" s="1098"/>
      <c r="AU66" s="1096" t="s">
        <v>414</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576</v>
      </c>
      <c r="C68" s="1081"/>
      <c r="D68" s="1081"/>
      <c r="E68" s="1081"/>
      <c r="F68" s="1081"/>
      <c r="G68" s="1081"/>
      <c r="H68" s="1081"/>
      <c r="I68" s="1081"/>
      <c r="J68" s="1081"/>
      <c r="K68" s="1081"/>
      <c r="L68" s="1081"/>
      <c r="M68" s="1081"/>
      <c r="N68" s="1081"/>
      <c r="O68" s="1081"/>
      <c r="P68" s="1082"/>
      <c r="Q68" s="1083">
        <v>8315</v>
      </c>
      <c r="R68" s="1077"/>
      <c r="S68" s="1077"/>
      <c r="T68" s="1077"/>
      <c r="U68" s="1077"/>
      <c r="V68" s="1077">
        <v>7739</v>
      </c>
      <c r="W68" s="1077"/>
      <c r="X68" s="1077"/>
      <c r="Y68" s="1077"/>
      <c r="Z68" s="1077"/>
      <c r="AA68" s="1077">
        <v>576</v>
      </c>
      <c r="AB68" s="1077"/>
      <c r="AC68" s="1077"/>
      <c r="AD68" s="1077"/>
      <c r="AE68" s="1077"/>
      <c r="AF68" s="1077">
        <v>576</v>
      </c>
      <c r="AG68" s="1077"/>
      <c r="AH68" s="1077"/>
      <c r="AI68" s="1077"/>
      <c r="AJ68" s="1077"/>
      <c r="AK68" s="1077">
        <v>50</v>
      </c>
      <c r="AL68" s="1077"/>
      <c r="AM68" s="1077"/>
      <c r="AN68" s="1077"/>
      <c r="AO68" s="1077"/>
      <c r="AP68" s="1077">
        <v>4023</v>
      </c>
      <c r="AQ68" s="1077"/>
      <c r="AR68" s="1077"/>
      <c r="AS68" s="1077"/>
      <c r="AT68" s="1077"/>
      <c r="AU68" s="1077">
        <v>173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577</v>
      </c>
      <c r="C69" s="1070"/>
      <c r="D69" s="1070"/>
      <c r="E69" s="1070"/>
      <c r="F69" s="1070"/>
      <c r="G69" s="1070"/>
      <c r="H69" s="1070"/>
      <c r="I69" s="1070"/>
      <c r="J69" s="1070"/>
      <c r="K69" s="1070"/>
      <c r="L69" s="1070"/>
      <c r="M69" s="1070"/>
      <c r="N69" s="1070"/>
      <c r="O69" s="1070"/>
      <c r="P69" s="1071"/>
      <c r="Q69" s="1072">
        <v>183520</v>
      </c>
      <c r="R69" s="1066"/>
      <c r="S69" s="1066"/>
      <c r="T69" s="1066"/>
      <c r="U69" s="1066"/>
      <c r="V69" s="1066">
        <v>169130</v>
      </c>
      <c r="W69" s="1066"/>
      <c r="X69" s="1066"/>
      <c r="Y69" s="1066"/>
      <c r="Z69" s="1066"/>
      <c r="AA69" s="1066">
        <v>14390</v>
      </c>
      <c r="AB69" s="1066"/>
      <c r="AC69" s="1066"/>
      <c r="AD69" s="1066"/>
      <c r="AE69" s="1066"/>
      <c r="AF69" s="1066">
        <v>43717</v>
      </c>
      <c r="AG69" s="1066"/>
      <c r="AH69" s="1066"/>
      <c r="AI69" s="1066"/>
      <c r="AJ69" s="1066"/>
      <c r="AK69" s="1066" t="s">
        <v>581</v>
      </c>
      <c r="AL69" s="1066"/>
      <c r="AM69" s="1066"/>
      <c r="AN69" s="1066"/>
      <c r="AO69" s="1066"/>
      <c r="AP69" s="1066" t="s">
        <v>581</v>
      </c>
      <c r="AQ69" s="1066"/>
      <c r="AR69" s="1066"/>
      <c r="AS69" s="1066"/>
      <c r="AT69" s="1066"/>
      <c r="AU69" s="1066" t="s">
        <v>581</v>
      </c>
      <c r="AV69" s="1066"/>
      <c r="AW69" s="1066"/>
      <c r="AX69" s="1066"/>
      <c r="AY69" s="1066"/>
      <c r="AZ69" s="1067" t="s">
        <v>582</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578</v>
      </c>
      <c r="C70" s="1070"/>
      <c r="D70" s="1070"/>
      <c r="E70" s="1070"/>
      <c r="F70" s="1070"/>
      <c r="G70" s="1070"/>
      <c r="H70" s="1070"/>
      <c r="I70" s="1070"/>
      <c r="J70" s="1070"/>
      <c r="K70" s="1070"/>
      <c r="L70" s="1070"/>
      <c r="M70" s="1070"/>
      <c r="N70" s="1070"/>
      <c r="O70" s="1070"/>
      <c r="P70" s="1071"/>
      <c r="Q70" s="1072">
        <v>92734</v>
      </c>
      <c r="R70" s="1066"/>
      <c r="S70" s="1066"/>
      <c r="T70" s="1066"/>
      <c r="U70" s="1066"/>
      <c r="V70" s="1066">
        <v>86360</v>
      </c>
      <c r="W70" s="1066"/>
      <c r="X70" s="1066"/>
      <c r="Y70" s="1066"/>
      <c r="Z70" s="1066"/>
      <c r="AA70" s="1066">
        <v>6374</v>
      </c>
      <c r="AB70" s="1066"/>
      <c r="AC70" s="1066"/>
      <c r="AD70" s="1066"/>
      <c r="AE70" s="1066"/>
      <c r="AF70" s="1066">
        <v>6374</v>
      </c>
      <c r="AG70" s="1066"/>
      <c r="AH70" s="1066"/>
      <c r="AI70" s="1066"/>
      <c r="AJ70" s="1066"/>
      <c r="AK70" s="1066">
        <v>10959</v>
      </c>
      <c r="AL70" s="1066"/>
      <c r="AM70" s="1066"/>
      <c r="AN70" s="1066"/>
      <c r="AO70" s="1066"/>
      <c r="AP70" s="1066">
        <v>55767</v>
      </c>
      <c r="AQ70" s="1066"/>
      <c r="AR70" s="1066"/>
      <c r="AS70" s="1066"/>
      <c r="AT70" s="1066"/>
      <c r="AU70" s="1066">
        <v>1617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579</v>
      </c>
      <c r="C71" s="1070"/>
      <c r="D71" s="1070"/>
      <c r="E71" s="1070"/>
      <c r="F71" s="1070"/>
      <c r="G71" s="1070"/>
      <c r="H71" s="1070"/>
      <c r="I71" s="1070"/>
      <c r="J71" s="1070"/>
      <c r="K71" s="1070"/>
      <c r="L71" s="1070"/>
      <c r="M71" s="1070"/>
      <c r="N71" s="1070"/>
      <c r="O71" s="1070"/>
      <c r="P71" s="1071"/>
      <c r="Q71" s="1072">
        <v>6959</v>
      </c>
      <c r="R71" s="1066"/>
      <c r="S71" s="1066"/>
      <c r="T71" s="1066"/>
      <c r="U71" s="1066"/>
      <c r="V71" s="1066">
        <v>6856</v>
      </c>
      <c r="W71" s="1066"/>
      <c r="X71" s="1066"/>
      <c r="Y71" s="1066"/>
      <c r="Z71" s="1066"/>
      <c r="AA71" s="1066">
        <v>103</v>
      </c>
      <c r="AB71" s="1066"/>
      <c r="AC71" s="1066"/>
      <c r="AD71" s="1066"/>
      <c r="AE71" s="1066"/>
      <c r="AF71" s="1066">
        <v>103</v>
      </c>
      <c r="AG71" s="1066"/>
      <c r="AH71" s="1066"/>
      <c r="AI71" s="1066"/>
      <c r="AJ71" s="1066"/>
      <c r="AK71" s="1066">
        <v>2441</v>
      </c>
      <c r="AL71" s="1066"/>
      <c r="AM71" s="1066"/>
      <c r="AN71" s="1066"/>
      <c r="AO71" s="1066"/>
      <c r="AP71" s="1066" t="s">
        <v>581</v>
      </c>
      <c r="AQ71" s="1066"/>
      <c r="AR71" s="1066"/>
      <c r="AS71" s="1066"/>
      <c r="AT71" s="1066"/>
      <c r="AU71" s="1066" t="s">
        <v>581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580</v>
      </c>
      <c r="C72" s="1070"/>
      <c r="D72" s="1070"/>
      <c r="E72" s="1070"/>
      <c r="F72" s="1070"/>
      <c r="G72" s="1070"/>
      <c r="H72" s="1070"/>
      <c r="I72" s="1070"/>
      <c r="J72" s="1070"/>
      <c r="K72" s="1070"/>
      <c r="L72" s="1070"/>
      <c r="M72" s="1070"/>
      <c r="N72" s="1070"/>
      <c r="O72" s="1070"/>
      <c r="P72" s="1071"/>
      <c r="Q72" s="1072">
        <v>1424517</v>
      </c>
      <c r="R72" s="1066"/>
      <c r="S72" s="1066"/>
      <c r="T72" s="1066"/>
      <c r="U72" s="1066"/>
      <c r="V72" s="1066">
        <v>1354325</v>
      </c>
      <c r="W72" s="1066"/>
      <c r="X72" s="1066"/>
      <c r="Y72" s="1066"/>
      <c r="Z72" s="1066"/>
      <c r="AA72" s="1066">
        <v>70191</v>
      </c>
      <c r="AB72" s="1066"/>
      <c r="AC72" s="1066"/>
      <c r="AD72" s="1066"/>
      <c r="AE72" s="1066"/>
      <c r="AF72" s="1066">
        <v>70191</v>
      </c>
      <c r="AG72" s="1066"/>
      <c r="AH72" s="1066"/>
      <c r="AI72" s="1066"/>
      <c r="AJ72" s="1066"/>
      <c r="AK72" s="1066">
        <v>20230</v>
      </c>
      <c r="AL72" s="1066"/>
      <c r="AM72" s="1066"/>
      <c r="AN72" s="1066"/>
      <c r="AO72" s="1066"/>
      <c r="AP72" s="1066" t="s">
        <v>581</v>
      </c>
      <c r="AQ72" s="1066"/>
      <c r="AR72" s="1066"/>
      <c r="AS72" s="1066"/>
      <c r="AT72" s="1066"/>
      <c r="AU72" s="1066" t="s">
        <v>581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389</v>
      </c>
      <c r="B88" s="1039" t="s">
        <v>415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120962</v>
      </c>
      <c r="AG88" s="1054"/>
      <c r="AH88" s="1054"/>
      <c r="AI88" s="1054"/>
      <c r="AJ88" s="1054"/>
      <c r="AK88" s="1058"/>
      <c r="AL88" s="1058"/>
      <c r="AM88" s="1058"/>
      <c r="AN88" s="1058"/>
      <c r="AO88" s="1058"/>
      <c r="AP88" s="1054">
        <v>59789</v>
      </c>
      <c r="AQ88" s="1054"/>
      <c r="AR88" s="1054"/>
      <c r="AS88" s="1054"/>
      <c r="AT88" s="1054"/>
      <c r="AU88" s="1054">
        <v>1790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813</v>
      </c>
      <c r="CS102" s="1046"/>
      <c r="CT102" s="1046"/>
      <c r="CU102" s="1046"/>
      <c r="CV102" s="1047"/>
      <c r="CW102" s="1045">
        <v>799</v>
      </c>
      <c r="CX102" s="1046"/>
      <c r="CY102" s="1046"/>
      <c r="CZ102" s="1046"/>
      <c r="DA102" s="1047"/>
      <c r="DB102" s="1045" t="s">
        <v>593</v>
      </c>
      <c r="DC102" s="1046"/>
      <c r="DD102" s="1046"/>
      <c r="DE102" s="1046"/>
      <c r="DF102" s="1047"/>
      <c r="DG102" s="1045" t="s">
        <v>593</v>
      </c>
      <c r="DH102" s="1046"/>
      <c r="DI102" s="1046"/>
      <c r="DJ102" s="1046"/>
      <c r="DK102" s="1047"/>
      <c r="DL102" s="1045" t="s">
        <v>593</v>
      </c>
      <c r="DM102" s="1046"/>
      <c r="DN102" s="1046"/>
      <c r="DO102" s="1046"/>
      <c r="DP102" s="1047"/>
      <c r="DQ102" s="1045" t="s">
        <v>593</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424</v>
      </c>
      <c r="AB109" s="989"/>
      <c r="AC109" s="989"/>
      <c r="AD109" s="989"/>
      <c r="AE109" s="990"/>
      <c r="AF109" s="991" t="s">
        <v>425</v>
      </c>
      <c r="AG109" s="989"/>
      <c r="AH109" s="989"/>
      <c r="AI109" s="989"/>
      <c r="AJ109" s="990"/>
      <c r="AK109" s="991" t="s">
        <v>305</v>
      </c>
      <c r="AL109" s="989"/>
      <c r="AM109" s="989"/>
      <c r="AN109" s="989"/>
      <c r="AO109" s="990"/>
      <c r="AP109" s="991" t="s">
        <v>426</v>
      </c>
      <c r="AQ109" s="989"/>
      <c r="AR109" s="989"/>
      <c r="AS109" s="989"/>
      <c r="AT109" s="1020"/>
      <c r="AU109" s="988" t="s">
        <v>423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424</v>
      </c>
      <c r="BR109" s="989"/>
      <c r="BS109" s="989"/>
      <c r="BT109" s="989"/>
      <c r="BU109" s="990"/>
      <c r="BV109" s="991" t="s">
        <v>425</v>
      </c>
      <c r="BW109" s="989"/>
      <c r="BX109" s="989"/>
      <c r="BY109" s="989"/>
      <c r="BZ109" s="990"/>
      <c r="CA109" s="991" t="s">
        <v>305</v>
      </c>
      <c r="CB109" s="989"/>
      <c r="CC109" s="989"/>
      <c r="CD109" s="989"/>
      <c r="CE109" s="990"/>
      <c r="CF109" s="1027" t="s">
        <v>426</v>
      </c>
      <c r="CG109" s="1027"/>
      <c r="CH109" s="1027"/>
      <c r="CI109" s="1027"/>
      <c r="CJ109" s="1027"/>
      <c r="CK109" s="991" t="s">
        <v>427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424</v>
      </c>
      <c r="DH109" s="989"/>
      <c r="DI109" s="989"/>
      <c r="DJ109" s="989"/>
      <c r="DK109" s="990"/>
      <c r="DL109" s="991" t="s">
        <v>425</v>
      </c>
      <c r="DM109" s="989"/>
      <c r="DN109" s="989"/>
      <c r="DO109" s="989"/>
      <c r="DP109" s="990"/>
      <c r="DQ109" s="991" t="s">
        <v>305</v>
      </c>
      <c r="DR109" s="989"/>
      <c r="DS109" s="989"/>
      <c r="DT109" s="989"/>
      <c r="DU109" s="990"/>
      <c r="DV109" s="991" t="s">
        <v>426</v>
      </c>
      <c r="DW109" s="989"/>
      <c r="DX109" s="989"/>
      <c r="DY109" s="989"/>
      <c r="DZ109" s="1020"/>
    </row>
    <row r="110" spans="1:131" s="248" customFormat="1" ht="26.25" customHeight="1" x14ac:dyDescent="0.2">
      <c r="A110" s="891" t="s">
        <v>428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2040613</v>
      </c>
      <c r="AB110" s="982"/>
      <c r="AC110" s="982"/>
      <c r="AD110" s="982"/>
      <c r="AE110" s="983"/>
      <c r="AF110" s="984">
        <v>2275231</v>
      </c>
      <c r="AG110" s="982"/>
      <c r="AH110" s="982"/>
      <c r="AI110" s="982"/>
      <c r="AJ110" s="983"/>
      <c r="AK110" s="984">
        <v>2313086</v>
      </c>
      <c r="AL110" s="982"/>
      <c r="AM110" s="982"/>
      <c r="AN110" s="982"/>
      <c r="AO110" s="983"/>
      <c r="AP110" s="985">
        <v>2.8</v>
      </c>
      <c r="AQ110" s="986"/>
      <c r="AR110" s="986"/>
      <c r="AS110" s="986"/>
      <c r="AT110" s="987"/>
      <c r="AU110" s="1021" t="s">
        <v>72</v>
      </c>
      <c r="AV110" s="1022"/>
      <c r="AW110" s="1022"/>
      <c r="AX110" s="1022"/>
      <c r="AY110" s="1022"/>
      <c r="AZ110" s="947" t="s">
        <v>429</v>
      </c>
      <c r="BA110" s="892"/>
      <c r="BB110" s="892"/>
      <c r="BC110" s="892"/>
      <c r="BD110" s="892"/>
      <c r="BE110" s="892"/>
      <c r="BF110" s="892"/>
      <c r="BG110" s="892"/>
      <c r="BH110" s="892"/>
      <c r="BI110" s="892"/>
      <c r="BJ110" s="892"/>
      <c r="BK110" s="892"/>
      <c r="BL110" s="892"/>
      <c r="BM110" s="892"/>
      <c r="BN110" s="892"/>
      <c r="BO110" s="892"/>
      <c r="BP110" s="893"/>
      <c r="BQ110" s="948">
        <v>19947098</v>
      </c>
      <c r="BR110" s="929"/>
      <c r="BS110" s="929"/>
      <c r="BT110" s="929"/>
      <c r="BU110" s="929"/>
      <c r="BV110" s="929">
        <v>18638011</v>
      </c>
      <c r="BW110" s="929"/>
      <c r="BX110" s="929"/>
      <c r="BY110" s="929"/>
      <c r="BZ110" s="929"/>
      <c r="CA110" s="929">
        <v>20375996</v>
      </c>
      <c r="CB110" s="929"/>
      <c r="CC110" s="929"/>
      <c r="CD110" s="929"/>
      <c r="CE110" s="929"/>
      <c r="CF110" s="953">
        <v>24.3</v>
      </c>
      <c r="CG110" s="954"/>
      <c r="CH110" s="954"/>
      <c r="CI110" s="954"/>
      <c r="CJ110" s="954"/>
      <c r="CK110" s="1017" t="s">
        <v>430</v>
      </c>
      <c r="CL110" s="903"/>
      <c r="CM110" s="978" t="s">
        <v>431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432</v>
      </c>
      <c r="DH110" s="929"/>
      <c r="DI110" s="929"/>
      <c r="DJ110" s="929"/>
      <c r="DK110" s="929"/>
      <c r="DL110" s="929" t="s">
        <v>433</v>
      </c>
      <c r="DM110" s="929"/>
      <c r="DN110" s="929"/>
      <c r="DO110" s="929"/>
      <c r="DP110" s="929"/>
      <c r="DQ110" s="929" t="s">
        <v>433</v>
      </c>
      <c r="DR110" s="929"/>
      <c r="DS110" s="929"/>
      <c r="DT110" s="929"/>
      <c r="DU110" s="929"/>
      <c r="DV110" s="930" t="s">
        <v>433</v>
      </c>
      <c r="DW110" s="930"/>
      <c r="DX110" s="930"/>
      <c r="DY110" s="930"/>
      <c r="DZ110" s="931"/>
    </row>
    <row r="111" spans="1:131" s="248" customFormat="1" ht="26.25" customHeight="1" x14ac:dyDescent="0.2">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433</v>
      </c>
      <c r="AB111" s="1010"/>
      <c r="AC111" s="1010"/>
      <c r="AD111" s="1010"/>
      <c r="AE111" s="1011"/>
      <c r="AF111" s="1012" t="s">
        <v>433</v>
      </c>
      <c r="AG111" s="1010"/>
      <c r="AH111" s="1010"/>
      <c r="AI111" s="1010"/>
      <c r="AJ111" s="1011"/>
      <c r="AK111" s="1012" t="s">
        <v>391</v>
      </c>
      <c r="AL111" s="1010"/>
      <c r="AM111" s="1010"/>
      <c r="AN111" s="1010"/>
      <c r="AO111" s="1011"/>
      <c r="AP111" s="1013" t="s">
        <v>391</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v>32000</v>
      </c>
      <c r="BR111" s="901"/>
      <c r="BS111" s="901"/>
      <c r="BT111" s="901"/>
      <c r="BU111" s="901"/>
      <c r="BV111" s="901" t="s">
        <v>433</v>
      </c>
      <c r="BW111" s="901"/>
      <c r="BX111" s="901"/>
      <c r="BY111" s="901"/>
      <c r="BZ111" s="901"/>
      <c r="CA111" s="901" t="s">
        <v>432</v>
      </c>
      <c r="CB111" s="901"/>
      <c r="CC111" s="901"/>
      <c r="CD111" s="901"/>
      <c r="CE111" s="901"/>
      <c r="CF111" s="962" t="s">
        <v>391</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391</v>
      </c>
      <c r="DH111" s="901"/>
      <c r="DI111" s="901"/>
      <c r="DJ111" s="901"/>
      <c r="DK111" s="901"/>
      <c r="DL111" s="901" t="s">
        <v>433</v>
      </c>
      <c r="DM111" s="901"/>
      <c r="DN111" s="901"/>
      <c r="DO111" s="901"/>
      <c r="DP111" s="901"/>
      <c r="DQ111" s="901" t="s">
        <v>433</v>
      </c>
      <c r="DR111" s="901"/>
      <c r="DS111" s="901"/>
      <c r="DT111" s="901"/>
      <c r="DU111" s="901"/>
      <c r="DV111" s="878" t="s">
        <v>433</v>
      </c>
      <c r="DW111" s="878"/>
      <c r="DX111" s="878"/>
      <c r="DY111" s="878"/>
      <c r="DZ111" s="879"/>
    </row>
    <row r="112" spans="1:131" s="248" customFormat="1" ht="26.25" customHeight="1" x14ac:dyDescent="0.2">
      <c r="A112" s="1003" t="s">
        <v>437</v>
      </c>
      <c r="B112" s="1004"/>
      <c r="C112" s="834" t="s">
        <v>438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33333</v>
      </c>
      <c r="AB112" s="864"/>
      <c r="AC112" s="864"/>
      <c r="AD112" s="864"/>
      <c r="AE112" s="865"/>
      <c r="AF112" s="866">
        <v>50733</v>
      </c>
      <c r="AG112" s="864"/>
      <c r="AH112" s="864"/>
      <c r="AI112" s="864"/>
      <c r="AJ112" s="865"/>
      <c r="AK112" s="866">
        <v>60903</v>
      </c>
      <c r="AL112" s="864"/>
      <c r="AM112" s="864"/>
      <c r="AN112" s="864"/>
      <c r="AO112" s="865"/>
      <c r="AP112" s="911">
        <v>0.1</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t="s">
        <v>391</v>
      </c>
      <c r="BR112" s="901"/>
      <c r="BS112" s="901"/>
      <c r="BT112" s="901"/>
      <c r="BU112" s="901"/>
      <c r="BV112" s="901" t="s">
        <v>433</v>
      </c>
      <c r="BW112" s="901"/>
      <c r="BX112" s="901"/>
      <c r="BY112" s="901"/>
      <c r="BZ112" s="901"/>
      <c r="CA112" s="901" t="s">
        <v>432</v>
      </c>
      <c r="CB112" s="901"/>
      <c r="CC112" s="901"/>
      <c r="CD112" s="901"/>
      <c r="CE112" s="901"/>
      <c r="CF112" s="962" t="s">
        <v>432</v>
      </c>
      <c r="CG112" s="963"/>
      <c r="CH112" s="963"/>
      <c r="CI112" s="963"/>
      <c r="CJ112" s="963"/>
      <c r="CK112" s="1018"/>
      <c r="CL112" s="905"/>
      <c r="CM112" s="908" t="s">
        <v>440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432</v>
      </c>
      <c r="DH112" s="901"/>
      <c r="DI112" s="901"/>
      <c r="DJ112" s="901"/>
      <c r="DK112" s="901"/>
      <c r="DL112" s="901" t="s">
        <v>432</v>
      </c>
      <c r="DM112" s="901"/>
      <c r="DN112" s="901"/>
      <c r="DO112" s="901"/>
      <c r="DP112" s="901"/>
      <c r="DQ112" s="901" t="s">
        <v>433</v>
      </c>
      <c r="DR112" s="901"/>
      <c r="DS112" s="901"/>
      <c r="DT112" s="901"/>
      <c r="DU112" s="901"/>
      <c r="DV112" s="878" t="s">
        <v>432</v>
      </c>
      <c r="DW112" s="878"/>
      <c r="DX112" s="878"/>
      <c r="DY112" s="878"/>
      <c r="DZ112" s="879"/>
    </row>
    <row r="113" spans="1:130" s="248" customFormat="1" ht="26.25" customHeight="1" x14ac:dyDescent="0.2">
      <c r="A113" s="1005"/>
      <c r="B113" s="1006"/>
      <c r="C113" s="834" t="s">
        <v>441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433</v>
      </c>
      <c r="AB113" s="1010"/>
      <c r="AC113" s="1010"/>
      <c r="AD113" s="1010"/>
      <c r="AE113" s="1011"/>
      <c r="AF113" s="1012" t="s">
        <v>391</v>
      </c>
      <c r="AG113" s="1010"/>
      <c r="AH113" s="1010"/>
      <c r="AI113" s="1010"/>
      <c r="AJ113" s="1011"/>
      <c r="AK113" s="1012" t="s">
        <v>433</v>
      </c>
      <c r="AL113" s="1010"/>
      <c r="AM113" s="1010"/>
      <c r="AN113" s="1010"/>
      <c r="AO113" s="1011"/>
      <c r="AP113" s="1013" t="s">
        <v>391</v>
      </c>
      <c r="AQ113" s="1014"/>
      <c r="AR113" s="1014"/>
      <c r="AS113" s="1014"/>
      <c r="AT113" s="1015"/>
      <c r="AU113" s="1023"/>
      <c r="AV113" s="1024"/>
      <c r="AW113" s="1024"/>
      <c r="AX113" s="1024"/>
      <c r="AY113" s="1024"/>
      <c r="AZ113" s="899" t="s">
        <v>442</v>
      </c>
      <c r="BA113" s="834"/>
      <c r="BB113" s="834"/>
      <c r="BC113" s="834"/>
      <c r="BD113" s="834"/>
      <c r="BE113" s="834"/>
      <c r="BF113" s="834"/>
      <c r="BG113" s="834"/>
      <c r="BH113" s="834"/>
      <c r="BI113" s="834"/>
      <c r="BJ113" s="834"/>
      <c r="BK113" s="834"/>
      <c r="BL113" s="834"/>
      <c r="BM113" s="834"/>
      <c r="BN113" s="834"/>
      <c r="BO113" s="834"/>
      <c r="BP113" s="835"/>
      <c r="BQ113" s="900">
        <v>1461986</v>
      </c>
      <c r="BR113" s="901"/>
      <c r="BS113" s="901"/>
      <c r="BT113" s="901"/>
      <c r="BU113" s="901"/>
      <c r="BV113" s="901">
        <v>1524208</v>
      </c>
      <c r="BW113" s="901"/>
      <c r="BX113" s="901"/>
      <c r="BY113" s="901"/>
      <c r="BZ113" s="901"/>
      <c r="CA113" s="901">
        <v>1790206</v>
      </c>
      <c r="CB113" s="901"/>
      <c r="CC113" s="901"/>
      <c r="CD113" s="901"/>
      <c r="CE113" s="901"/>
      <c r="CF113" s="962">
        <v>2.1</v>
      </c>
      <c r="CG113" s="963"/>
      <c r="CH113" s="963"/>
      <c r="CI113" s="963"/>
      <c r="CJ113" s="963"/>
      <c r="CK113" s="1018"/>
      <c r="CL113" s="905"/>
      <c r="CM113" s="908" t="s">
        <v>443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432</v>
      </c>
      <c r="DH113" s="864"/>
      <c r="DI113" s="864"/>
      <c r="DJ113" s="864"/>
      <c r="DK113" s="865"/>
      <c r="DL113" s="866" t="s">
        <v>433</v>
      </c>
      <c r="DM113" s="864"/>
      <c r="DN113" s="864"/>
      <c r="DO113" s="864"/>
      <c r="DP113" s="865"/>
      <c r="DQ113" s="866" t="s">
        <v>391</v>
      </c>
      <c r="DR113" s="864"/>
      <c r="DS113" s="864"/>
      <c r="DT113" s="864"/>
      <c r="DU113" s="865"/>
      <c r="DV113" s="911" t="s">
        <v>433</v>
      </c>
      <c r="DW113" s="912"/>
      <c r="DX113" s="912"/>
      <c r="DY113" s="912"/>
      <c r="DZ113" s="913"/>
    </row>
    <row r="114" spans="1:130" s="248" customFormat="1" ht="26.25" customHeight="1" x14ac:dyDescent="0.2">
      <c r="A114" s="1005"/>
      <c r="B114" s="1006"/>
      <c r="C114" s="834" t="s">
        <v>444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119044</v>
      </c>
      <c r="AB114" s="864"/>
      <c r="AC114" s="864"/>
      <c r="AD114" s="864"/>
      <c r="AE114" s="865"/>
      <c r="AF114" s="866">
        <v>124083</v>
      </c>
      <c r="AG114" s="864"/>
      <c r="AH114" s="864"/>
      <c r="AI114" s="864"/>
      <c r="AJ114" s="865"/>
      <c r="AK114" s="866">
        <v>140215</v>
      </c>
      <c r="AL114" s="864"/>
      <c r="AM114" s="864"/>
      <c r="AN114" s="864"/>
      <c r="AO114" s="865"/>
      <c r="AP114" s="911">
        <v>0.2</v>
      </c>
      <c r="AQ114" s="912"/>
      <c r="AR114" s="912"/>
      <c r="AS114" s="912"/>
      <c r="AT114" s="913"/>
      <c r="AU114" s="1023"/>
      <c r="AV114" s="1024"/>
      <c r="AW114" s="1024"/>
      <c r="AX114" s="1024"/>
      <c r="AY114" s="1024"/>
      <c r="AZ114" s="899" t="s">
        <v>445</v>
      </c>
      <c r="BA114" s="834"/>
      <c r="BB114" s="834"/>
      <c r="BC114" s="834"/>
      <c r="BD114" s="834"/>
      <c r="BE114" s="834"/>
      <c r="BF114" s="834"/>
      <c r="BG114" s="834"/>
      <c r="BH114" s="834"/>
      <c r="BI114" s="834"/>
      <c r="BJ114" s="834"/>
      <c r="BK114" s="834"/>
      <c r="BL114" s="834"/>
      <c r="BM114" s="834"/>
      <c r="BN114" s="834"/>
      <c r="BO114" s="834"/>
      <c r="BP114" s="835"/>
      <c r="BQ114" s="900">
        <v>18536940</v>
      </c>
      <c r="BR114" s="901"/>
      <c r="BS114" s="901"/>
      <c r="BT114" s="901"/>
      <c r="BU114" s="901"/>
      <c r="BV114" s="901">
        <v>17242712</v>
      </c>
      <c r="BW114" s="901"/>
      <c r="BX114" s="901"/>
      <c r="BY114" s="901"/>
      <c r="BZ114" s="901"/>
      <c r="CA114" s="901">
        <v>17240455</v>
      </c>
      <c r="CB114" s="901"/>
      <c r="CC114" s="901"/>
      <c r="CD114" s="901"/>
      <c r="CE114" s="901"/>
      <c r="CF114" s="962">
        <v>20.6</v>
      </c>
      <c r="CG114" s="963"/>
      <c r="CH114" s="963"/>
      <c r="CI114" s="963"/>
      <c r="CJ114" s="963"/>
      <c r="CK114" s="1018"/>
      <c r="CL114" s="905"/>
      <c r="CM114" s="908" t="s">
        <v>446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391</v>
      </c>
      <c r="DH114" s="864"/>
      <c r="DI114" s="864"/>
      <c r="DJ114" s="864"/>
      <c r="DK114" s="865"/>
      <c r="DL114" s="866" t="s">
        <v>432</v>
      </c>
      <c r="DM114" s="864"/>
      <c r="DN114" s="864"/>
      <c r="DO114" s="864"/>
      <c r="DP114" s="865"/>
      <c r="DQ114" s="866" t="s">
        <v>433</v>
      </c>
      <c r="DR114" s="864"/>
      <c r="DS114" s="864"/>
      <c r="DT114" s="864"/>
      <c r="DU114" s="865"/>
      <c r="DV114" s="911" t="s">
        <v>391</v>
      </c>
      <c r="DW114" s="912"/>
      <c r="DX114" s="912"/>
      <c r="DY114" s="912"/>
      <c r="DZ114" s="913"/>
    </row>
    <row r="115" spans="1:130" s="248" customFormat="1" ht="26.25" customHeight="1" x14ac:dyDescent="0.2">
      <c r="A115" s="1005"/>
      <c r="B115" s="1006"/>
      <c r="C115" s="834" t="s">
        <v>447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221141</v>
      </c>
      <c r="AB115" s="1010"/>
      <c r="AC115" s="1010"/>
      <c r="AD115" s="1010"/>
      <c r="AE115" s="1011"/>
      <c r="AF115" s="1012">
        <v>199026</v>
      </c>
      <c r="AG115" s="1010"/>
      <c r="AH115" s="1010"/>
      <c r="AI115" s="1010"/>
      <c r="AJ115" s="1011"/>
      <c r="AK115" s="1012">
        <v>150721</v>
      </c>
      <c r="AL115" s="1010"/>
      <c r="AM115" s="1010"/>
      <c r="AN115" s="1010"/>
      <c r="AO115" s="1011"/>
      <c r="AP115" s="1013">
        <v>0.2</v>
      </c>
      <c r="AQ115" s="1014"/>
      <c r="AR115" s="1014"/>
      <c r="AS115" s="1014"/>
      <c r="AT115" s="1015"/>
      <c r="AU115" s="1023"/>
      <c r="AV115" s="1024"/>
      <c r="AW115" s="1024"/>
      <c r="AX115" s="1024"/>
      <c r="AY115" s="1024"/>
      <c r="AZ115" s="899" t="s">
        <v>448</v>
      </c>
      <c r="BA115" s="834"/>
      <c r="BB115" s="834"/>
      <c r="BC115" s="834"/>
      <c r="BD115" s="834"/>
      <c r="BE115" s="834"/>
      <c r="BF115" s="834"/>
      <c r="BG115" s="834"/>
      <c r="BH115" s="834"/>
      <c r="BI115" s="834"/>
      <c r="BJ115" s="834"/>
      <c r="BK115" s="834"/>
      <c r="BL115" s="834"/>
      <c r="BM115" s="834"/>
      <c r="BN115" s="834"/>
      <c r="BO115" s="834"/>
      <c r="BP115" s="835"/>
      <c r="BQ115" s="900" t="s">
        <v>433</v>
      </c>
      <c r="BR115" s="901"/>
      <c r="BS115" s="901"/>
      <c r="BT115" s="901"/>
      <c r="BU115" s="901"/>
      <c r="BV115" s="901" t="s">
        <v>391</v>
      </c>
      <c r="BW115" s="901"/>
      <c r="BX115" s="901"/>
      <c r="BY115" s="901"/>
      <c r="BZ115" s="901"/>
      <c r="CA115" s="901" t="s">
        <v>433</v>
      </c>
      <c r="CB115" s="901"/>
      <c r="CC115" s="901"/>
      <c r="CD115" s="901"/>
      <c r="CE115" s="901"/>
      <c r="CF115" s="962" t="s">
        <v>433</v>
      </c>
      <c r="CG115" s="963"/>
      <c r="CH115" s="963"/>
      <c r="CI115" s="963"/>
      <c r="CJ115" s="963"/>
      <c r="CK115" s="1018"/>
      <c r="CL115" s="905"/>
      <c r="CM115" s="899"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433</v>
      </c>
      <c r="DH115" s="864"/>
      <c r="DI115" s="864"/>
      <c r="DJ115" s="864"/>
      <c r="DK115" s="865"/>
      <c r="DL115" s="866" t="s">
        <v>433</v>
      </c>
      <c r="DM115" s="864"/>
      <c r="DN115" s="864"/>
      <c r="DO115" s="864"/>
      <c r="DP115" s="865"/>
      <c r="DQ115" s="866" t="s">
        <v>391</v>
      </c>
      <c r="DR115" s="864"/>
      <c r="DS115" s="864"/>
      <c r="DT115" s="864"/>
      <c r="DU115" s="865"/>
      <c r="DV115" s="911" t="s">
        <v>433</v>
      </c>
      <c r="DW115" s="912"/>
      <c r="DX115" s="912"/>
      <c r="DY115" s="912"/>
      <c r="DZ115" s="913"/>
    </row>
    <row r="116" spans="1:130" s="248" customFormat="1" ht="26.25" customHeight="1" x14ac:dyDescent="0.2">
      <c r="A116" s="1007"/>
      <c r="B116" s="1008"/>
      <c r="C116" s="967" t="s">
        <v>450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433</v>
      </c>
      <c r="AB116" s="864"/>
      <c r="AC116" s="864"/>
      <c r="AD116" s="864"/>
      <c r="AE116" s="865"/>
      <c r="AF116" s="866" t="s">
        <v>433</v>
      </c>
      <c r="AG116" s="864"/>
      <c r="AH116" s="864"/>
      <c r="AI116" s="864"/>
      <c r="AJ116" s="865"/>
      <c r="AK116" s="866" t="s">
        <v>391</v>
      </c>
      <c r="AL116" s="864"/>
      <c r="AM116" s="864"/>
      <c r="AN116" s="864"/>
      <c r="AO116" s="865"/>
      <c r="AP116" s="911" t="s">
        <v>391</v>
      </c>
      <c r="AQ116" s="912"/>
      <c r="AR116" s="912"/>
      <c r="AS116" s="912"/>
      <c r="AT116" s="913"/>
      <c r="AU116" s="1023"/>
      <c r="AV116" s="1024"/>
      <c r="AW116" s="1024"/>
      <c r="AX116" s="1024"/>
      <c r="AY116" s="1024"/>
      <c r="AZ116" s="950" t="s">
        <v>451</v>
      </c>
      <c r="BA116" s="951"/>
      <c r="BB116" s="951"/>
      <c r="BC116" s="951"/>
      <c r="BD116" s="951"/>
      <c r="BE116" s="951"/>
      <c r="BF116" s="951"/>
      <c r="BG116" s="951"/>
      <c r="BH116" s="951"/>
      <c r="BI116" s="951"/>
      <c r="BJ116" s="951"/>
      <c r="BK116" s="951"/>
      <c r="BL116" s="951"/>
      <c r="BM116" s="951"/>
      <c r="BN116" s="951"/>
      <c r="BO116" s="951"/>
      <c r="BP116" s="952"/>
      <c r="BQ116" s="900" t="s">
        <v>433</v>
      </c>
      <c r="BR116" s="901"/>
      <c r="BS116" s="901"/>
      <c r="BT116" s="901"/>
      <c r="BU116" s="901"/>
      <c r="BV116" s="901" t="s">
        <v>391</v>
      </c>
      <c r="BW116" s="901"/>
      <c r="BX116" s="901"/>
      <c r="BY116" s="901"/>
      <c r="BZ116" s="901"/>
      <c r="CA116" s="901" t="s">
        <v>433</v>
      </c>
      <c r="CB116" s="901"/>
      <c r="CC116" s="901"/>
      <c r="CD116" s="901"/>
      <c r="CE116" s="901"/>
      <c r="CF116" s="962" t="s">
        <v>391</v>
      </c>
      <c r="CG116" s="963"/>
      <c r="CH116" s="963"/>
      <c r="CI116" s="963"/>
      <c r="CJ116" s="963"/>
      <c r="CK116" s="1018"/>
      <c r="CL116" s="905"/>
      <c r="CM116" s="908" t="s">
        <v>452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32000</v>
      </c>
      <c r="DH116" s="864"/>
      <c r="DI116" s="864"/>
      <c r="DJ116" s="864"/>
      <c r="DK116" s="865"/>
      <c r="DL116" s="866" t="s">
        <v>391</v>
      </c>
      <c r="DM116" s="864"/>
      <c r="DN116" s="864"/>
      <c r="DO116" s="864"/>
      <c r="DP116" s="865"/>
      <c r="DQ116" s="866" t="s">
        <v>391</v>
      </c>
      <c r="DR116" s="864"/>
      <c r="DS116" s="864"/>
      <c r="DT116" s="864"/>
      <c r="DU116" s="865"/>
      <c r="DV116" s="911" t="s">
        <v>432</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453</v>
      </c>
      <c r="Z117" s="990"/>
      <c r="AA117" s="995">
        <v>2414131</v>
      </c>
      <c r="AB117" s="996"/>
      <c r="AC117" s="996"/>
      <c r="AD117" s="996"/>
      <c r="AE117" s="997"/>
      <c r="AF117" s="998">
        <v>2649073</v>
      </c>
      <c r="AG117" s="996"/>
      <c r="AH117" s="996"/>
      <c r="AI117" s="996"/>
      <c r="AJ117" s="997"/>
      <c r="AK117" s="998">
        <v>2664925</v>
      </c>
      <c r="AL117" s="996"/>
      <c r="AM117" s="996"/>
      <c r="AN117" s="996"/>
      <c r="AO117" s="997"/>
      <c r="AP117" s="999"/>
      <c r="AQ117" s="1000"/>
      <c r="AR117" s="1000"/>
      <c r="AS117" s="1000"/>
      <c r="AT117" s="1001"/>
      <c r="AU117" s="1023"/>
      <c r="AV117" s="1024"/>
      <c r="AW117" s="1024"/>
      <c r="AX117" s="1024"/>
      <c r="AY117" s="1024"/>
      <c r="AZ117" s="950" t="s">
        <v>454</v>
      </c>
      <c r="BA117" s="951"/>
      <c r="BB117" s="951"/>
      <c r="BC117" s="951"/>
      <c r="BD117" s="951"/>
      <c r="BE117" s="951"/>
      <c r="BF117" s="951"/>
      <c r="BG117" s="951"/>
      <c r="BH117" s="951"/>
      <c r="BI117" s="951"/>
      <c r="BJ117" s="951"/>
      <c r="BK117" s="951"/>
      <c r="BL117" s="951"/>
      <c r="BM117" s="951"/>
      <c r="BN117" s="951"/>
      <c r="BO117" s="951"/>
      <c r="BP117" s="952"/>
      <c r="BQ117" s="900" t="s">
        <v>391</v>
      </c>
      <c r="BR117" s="901"/>
      <c r="BS117" s="901"/>
      <c r="BT117" s="901"/>
      <c r="BU117" s="901"/>
      <c r="BV117" s="901" t="s">
        <v>391</v>
      </c>
      <c r="BW117" s="901"/>
      <c r="BX117" s="901"/>
      <c r="BY117" s="901"/>
      <c r="BZ117" s="901"/>
      <c r="CA117" s="901" t="s">
        <v>391</v>
      </c>
      <c r="CB117" s="901"/>
      <c r="CC117" s="901"/>
      <c r="CD117" s="901"/>
      <c r="CE117" s="901"/>
      <c r="CF117" s="962" t="s">
        <v>391</v>
      </c>
      <c r="CG117" s="963"/>
      <c r="CH117" s="963"/>
      <c r="CI117" s="963"/>
      <c r="CJ117" s="963"/>
      <c r="CK117" s="1018"/>
      <c r="CL117" s="905"/>
      <c r="CM117" s="908" t="s">
        <v>455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391</v>
      </c>
      <c r="DH117" s="864"/>
      <c r="DI117" s="864"/>
      <c r="DJ117" s="864"/>
      <c r="DK117" s="865"/>
      <c r="DL117" s="866" t="s">
        <v>391</v>
      </c>
      <c r="DM117" s="864"/>
      <c r="DN117" s="864"/>
      <c r="DO117" s="864"/>
      <c r="DP117" s="865"/>
      <c r="DQ117" s="866" t="s">
        <v>391</v>
      </c>
      <c r="DR117" s="864"/>
      <c r="DS117" s="864"/>
      <c r="DT117" s="864"/>
      <c r="DU117" s="865"/>
      <c r="DV117" s="911" t="s">
        <v>391</v>
      </c>
      <c r="DW117" s="912"/>
      <c r="DX117" s="912"/>
      <c r="DY117" s="912"/>
      <c r="DZ117" s="913"/>
    </row>
    <row r="118" spans="1:130" s="248" customFormat="1" ht="26.25" customHeight="1" x14ac:dyDescent="0.2">
      <c r="A118" s="988" t="s">
        <v>427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424</v>
      </c>
      <c r="AB118" s="989"/>
      <c r="AC118" s="989"/>
      <c r="AD118" s="989"/>
      <c r="AE118" s="990"/>
      <c r="AF118" s="991" t="s">
        <v>425</v>
      </c>
      <c r="AG118" s="989"/>
      <c r="AH118" s="989"/>
      <c r="AI118" s="989"/>
      <c r="AJ118" s="990"/>
      <c r="AK118" s="991" t="s">
        <v>305</v>
      </c>
      <c r="AL118" s="989"/>
      <c r="AM118" s="989"/>
      <c r="AN118" s="989"/>
      <c r="AO118" s="990"/>
      <c r="AP118" s="992" t="s">
        <v>426</v>
      </c>
      <c r="AQ118" s="993"/>
      <c r="AR118" s="993"/>
      <c r="AS118" s="993"/>
      <c r="AT118" s="994"/>
      <c r="AU118" s="1023"/>
      <c r="AV118" s="1024"/>
      <c r="AW118" s="1024"/>
      <c r="AX118" s="1024"/>
      <c r="AY118" s="1024"/>
      <c r="AZ118" s="966" t="s">
        <v>456</v>
      </c>
      <c r="BA118" s="967"/>
      <c r="BB118" s="967"/>
      <c r="BC118" s="967"/>
      <c r="BD118" s="967"/>
      <c r="BE118" s="967"/>
      <c r="BF118" s="967"/>
      <c r="BG118" s="967"/>
      <c r="BH118" s="967"/>
      <c r="BI118" s="967"/>
      <c r="BJ118" s="967"/>
      <c r="BK118" s="967"/>
      <c r="BL118" s="967"/>
      <c r="BM118" s="967"/>
      <c r="BN118" s="967"/>
      <c r="BO118" s="967"/>
      <c r="BP118" s="968"/>
      <c r="BQ118" s="969" t="s">
        <v>457</v>
      </c>
      <c r="BR118" s="932"/>
      <c r="BS118" s="932"/>
      <c r="BT118" s="932"/>
      <c r="BU118" s="932"/>
      <c r="BV118" s="932" t="s">
        <v>458</v>
      </c>
      <c r="BW118" s="932"/>
      <c r="BX118" s="932"/>
      <c r="BY118" s="932"/>
      <c r="BZ118" s="932"/>
      <c r="CA118" s="932" t="s">
        <v>457</v>
      </c>
      <c r="CB118" s="932"/>
      <c r="CC118" s="932"/>
      <c r="CD118" s="932"/>
      <c r="CE118" s="932"/>
      <c r="CF118" s="962" t="s">
        <v>457</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457</v>
      </c>
      <c r="DH118" s="864"/>
      <c r="DI118" s="864"/>
      <c r="DJ118" s="864"/>
      <c r="DK118" s="865"/>
      <c r="DL118" s="866" t="s">
        <v>460</v>
      </c>
      <c r="DM118" s="864"/>
      <c r="DN118" s="864"/>
      <c r="DO118" s="864"/>
      <c r="DP118" s="865"/>
      <c r="DQ118" s="866" t="s">
        <v>457</v>
      </c>
      <c r="DR118" s="864"/>
      <c r="DS118" s="864"/>
      <c r="DT118" s="864"/>
      <c r="DU118" s="865"/>
      <c r="DV118" s="911" t="s">
        <v>458</v>
      </c>
      <c r="DW118" s="912"/>
      <c r="DX118" s="912"/>
      <c r="DY118" s="912"/>
      <c r="DZ118" s="913"/>
    </row>
    <row r="119" spans="1:130" s="248" customFormat="1" ht="26.25" customHeight="1" x14ac:dyDescent="0.2">
      <c r="A119" s="902" t="s">
        <v>430</v>
      </c>
      <c r="B119" s="903"/>
      <c r="C119" s="978" t="s">
        <v>431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461</v>
      </c>
      <c r="AB119" s="982"/>
      <c r="AC119" s="982"/>
      <c r="AD119" s="982"/>
      <c r="AE119" s="983"/>
      <c r="AF119" s="984" t="s">
        <v>462</v>
      </c>
      <c r="AG119" s="982"/>
      <c r="AH119" s="982"/>
      <c r="AI119" s="982"/>
      <c r="AJ119" s="983"/>
      <c r="AK119" s="984" t="s">
        <v>127</v>
      </c>
      <c r="AL119" s="982"/>
      <c r="AM119" s="982"/>
      <c r="AN119" s="982"/>
      <c r="AO119" s="983"/>
      <c r="AP119" s="985" t="s">
        <v>463</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464</v>
      </c>
      <c r="BP119" s="965"/>
      <c r="BQ119" s="969">
        <v>39978024</v>
      </c>
      <c r="BR119" s="932"/>
      <c r="BS119" s="932"/>
      <c r="BT119" s="932"/>
      <c r="BU119" s="932"/>
      <c r="BV119" s="932">
        <v>37404931</v>
      </c>
      <c r="BW119" s="932"/>
      <c r="BX119" s="932"/>
      <c r="BY119" s="932"/>
      <c r="BZ119" s="932"/>
      <c r="CA119" s="932">
        <v>39406657</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466</v>
      </c>
      <c r="DH119" s="847"/>
      <c r="DI119" s="847"/>
      <c r="DJ119" s="847"/>
      <c r="DK119" s="848"/>
      <c r="DL119" s="849" t="s">
        <v>467</v>
      </c>
      <c r="DM119" s="847"/>
      <c r="DN119" s="847"/>
      <c r="DO119" s="847"/>
      <c r="DP119" s="848"/>
      <c r="DQ119" s="849" t="s">
        <v>468</v>
      </c>
      <c r="DR119" s="847"/>
      <c r="DS119" s="847"/>
      <c r="DT119" s="847"/>
      <c r="DU119" s="848"/>
      <c r="DV119" s="935" t="s">
        <v>127</v>
      </c>
      <c r="DW119" s="936"/>
      <c r="DX119" s="936"/>
      <c r="DY119" s="936"/>
      <c r="DZ119" s="937"/>
    </row>
    <row r="120" spans="1:130" s="248" customFormat="1" ht="26.25" customHeight="1" x14ac:dyDescent="0.2">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468</v>
      </c>
      <c r="AB120" s="864"/>
      <c r="AC120" s="864"/>
      <c r="AD120" s="864"/>
      <c r="AE120" s="865"/>
      <c r="AF120" s="866" t="s">
        <v>127</v>
      </c>
      <c r="AG120" s="864"/>
      <c r="AH120" s="864"/>
      <c r="AI120" s="864"/>
      <c r="AJ120" s="865"/>
      <c r="AK120" s="866" t="s">
        <v>468</v>
      </c>
      <c r="AL120" s="864"/>
      <c r="AM120" s="864"/>
      <c r="AN120" s="864"/>
      <c r="AO120" s="865"/>
      <c r="AP120" s="911" t="s">
        <v>127</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53152501</v>
      </c>
      <c r="BR120" s="929"/>
      <c r="BS120" s="929"/>
      <c r="BT120" s="929"/>
      <c r="BU120" s="929"/>
      <c r="BV120" s="929">
        <v>57649099</v>
      </c>
      <c r="BW120" s="929"/>
      <c r="BX120" s="929"/>
      <c r="BY120" s="929"/>
      <c r="BZ120" s="929"/>
      <c r="CA120" s="929">
        <v>60697456</v>
      </c>
      <c r="CB120" s="929"/>
      <c r="CC120" s="929"/>
      <c r="CD120" s="929"/>
      <c r="CE120" s="929"/>
      <c r="CF120" s="953">
        <v>72.400000000000006</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t="s">
        <v>461</v>
      </c>
      <c r="DH120" s="929"/>
      <c r="DI120" s="929"/>
      <c r="DJ120" s="929"/>
      <c r="DK120" s="929"/>
      <c r="DL120" s="929" t="s">
        <v>457</v>
      </c>
      <c r="DM120" s="929"/>
      <c r="DN120" s="929"/>
      <c r="DO120" s="929"/>
      <c r="DP120" s="929"/>
      <c r="DQ120" s="929" t="s">
        <v>462</v>
      </c>
      <c r="DR120" s="929"/>
      <c r="DS120" s="929"/>
      <c r="DT120" s="929"/>
      <c r="DU120" s="929"/>
      <c r="DV120" s="930" t="s">
        <v>391</v>
      </c>
      <c r="DW120" s="930"/>
      <c r="DX120" s="930"/>
      <c r="DY120" s="930"/>
      <c r="DZ120" s="931"/>
    </row>
    <row r="121" spans="1:130" s="248" customFormat="1" ht="26.25" customHeight="1" x14ac:dyDescent="0.2">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463</v>
      </c>
      <c r="AB121" s="864"/>
      <c r="AC121" s="864"/>
      <c r="AD121" s="864"/>
      <c r="AE121" s="865"/>
      <c r="AF121" s="866" t="s">
        <v>458</v>
      </c>
      <c r="AG121" s="864"/>
      <c r="AH121" s="864"/>
      <c r="AI121" s="864"/>
      <c r="AJ121" s="865"/>
      <c r="AK121" s="866" t="s">
        <v>127</v>
      </c>
      <c r="AL121" s="864"/>
      <c r="AM121" s="864"/>
      <c r="AN121" s="864"/>
      <c r="AO121" s="865"/>
      <c r="AP121" s="911" t="s">
        <v>462</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t="s">
        <v>127</v>
      </c>
      <c r="BR121" s="901"/>
      <c r="BS121" s="901"/>
      <c r="BT121" s="901"/>
      <c r="BU121" s="901"/>
      <c r="BV121" s="901" t="s">
        <v>462</v>
      </c>
      <c r="BW121" s="901"/>
      <c r="BX121" s="901"/>
      <c r="BY121" s="901"/>
      <c r="BZ121" s="901"/>
      <c r="CA121" s="901" t="s">
        <v>127</v>
      </c>
      <c r="CB121" s="901"/>
      <c r="CC121" s="901"/>
      <c r="CD121" s="901"/>
      <c r="CE121" s="901"/>
      <c r="CF121" s="962" t="s">
        <v>462</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t="s">
        <v>127</v>
      </c>
      <c r="DH121" s="901"/>
      <c r="DI121" s="901"/>
      <c r="DJ121" s="901"/>
      <c r="DK121" s="901"/>
      <c r="DL121" s="901" t="s">
        <v>391</v>
      </c>
      <c r="DM121" s="901"/>
      <c r="DN121" s="901"/>
      <c r="DO121" s="901"/>
      <c r="DP121" s="901"/>
      <c r="DQ121" s="901" t="s">
        <v>127</v>
      </c>
      <c r="DR121" s="901"/>
      <c r="DS121" s="901"/>
      <c r="DT121" s="901"/>
      <c r="DU121" s="901"/>
      <c r="DV121" s="878" t="s">
        <v>457</v>
      </c>
      <c r="DW121" s="878"/>
      <c r="DX121" s="878"/>
      <c r="DY121" s="878"/>
      <c r="DZ121" s="879"/>
    </row>
    <row r="122" spans="1:130" s="248" customFormat="1" ht="26.25" customHeight="1" x14ac:dyDescent="0.2">
      <c r="A122" s="904"/>
      <c r="B122" s="905"/>
      <c r="C122" s="908" t="s">
        <v>446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457</v>
      </c>
      <c r="AB122" s="864"/>
      <c r="AC122" s="864"/>
      <c r="AD122" s="864"/>
      <c r="AE122" s="865"/>
      <c r="AF122" s="866" t="s">
        <v>391</v>
      </c>
      <c r="AG122" s="864"/>
      <c r="AH122" s="864"/>
      <c r="AI122" s="864"/>
      <c r="AJ122" s="865"/>
      <c r="AK122" s="866" t="s">
        <v>468</v>
      </c>
      <c r="AL122" s="864"/>
      <c r="AM122" s="864"/>
      <c r="AN122" s="864"/>
      <c r="AO122" s="865"/>
      <c r="AP122" s="911" t="s">
        <v>462</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50297253</v>
      </c>
      <c r="BR122" s="932"/>
      <c r="BS122" s="932"/>
      <c r="BT122" s="932"/>
      <c r="BU122" s="932"/>
      <c r="BV122" s="932">
        <v>45500241</v>
      </c>
      <c r="BW122" s="932"/>
      <c r="BX122" s="932"/>
      <c r="BY122" s="932"/>
      <c r="BZ122" s="932"/>
      <c r="CA122" s="932">
        <v>42484401</v>
      </c>
      <c r="CB122" s="932"/>
      <c r="CC122" s="932"/>
      <c r="CD122" s="932"/>
      <c r="CE122" s="932"/>
      <c r="CF122" s="933">
        <v>50.7</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t="s">
        <v>127</v>
      </c>
      <c r="DH122" s="901"/>
      <c r="DI122" s="901"/>
      <c r="DJ122" s="901"/>
      <c r="DK122" s="901"/>
      <c r="DL122" s="901" t="s">
        <v>127</v>
      </c>
      <c r="DM122" s="901"/>
      <c r="DN122" s="901"/>
      <c r="DO122" s="901"/>
      <c r="DP122" s="901"/>
      <c r="DQ122" s="901" t="s">
        <v>457</v>
      </c>
      <c r="DR122" s="901"/>
      <c r="DS122" s="901"/>
      <c r="DT122" s="901"/>
      <c r="DU122" s="901"/>
      <c r="DV122" s="878" t="s">
        <v>457</v>
      </c>
      <c r="DW122" s="878"/>
      <c r="DX122" s="878"/>
      <c r="DY122" s="878"/>
      <c r="DZ122" s="879"/>
    </row>
    <row r="123" spans="1:130" s="248" customFormat="1" ht="26.25" customHeight="1" x14ac:dyDescent="0.2">
      <c r="A123" s="904"/>
      <c r="B123" s="905"/>
      <c r="C123" s="908" t="s">
        <v>452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42825</v>
      </c>
      <c r="AB123" s="864"/>
      <c r="AC123" s="864"/>
      <c r="AD123" s="864"/>
      <c r="AE123" s="865"/>
      <c r="AF123" s="866">
        <v>32000</v>
      </c>
      <c r="AG123" s="864"/>
      <c r="AH123" s="864"/>
      <c r="AI123" s="864"/>
      <c r="AJ123" s="865"/>
      <c r="AK123" s="866" t="s">
        <v>127</v>
      </c>
      <c r="AL123" s="864"/>
      <c r="AM123" s="864"/>
      <c r="AN123" s="864"/>
      <c r="AO123" s="865"/>
      <c r="AP123" s="911" t="s">
        <v>127</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478</v>
      </c>
      <c r="BP123" s="965"/>
      <c r="BQ123" s="919">
        <v>103449754</v>
      </c>
      <c r="BR123" s="920"/>
      <c r="BS123" s="920"/>
      <c r="BT123" s="920"/>
      <c r="BU123" s="920"/>
      <c r="BV123" s="920">
        <v>103149340</v>
      </c>
      <c r="BW123" s="920"/>
      <c r="BX123" s="920"/>
      <c r="BY123" s="920"/>
      <c r="BZ123" s="920"/>
      <c r="CA123" s="920">
        <v>103181857</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5">
      <c r="A124" s="904"/>
      <c r="B124" s="905"/>
      <c r="C124" s="908" t="s">
        <v>455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479</v>
      </c>
      <c r="AG124" s="864"/>
      <c r="AH124" s="864"/>
      <c r="AI124" s="864"/>
      <c r="AJ124" s="865"/>
      <c r="AK124" s="866" t="s">
        <v>391</v>
      </c>
      <c r="AL124" s="864"/>
      <c r="AM124" s="864"/>
      <c r="AN124" s="864"/>
      <c r="AO124" s="865"/>
      <c r="AP124" s="911" t="s">
        <v>458</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468</v>
      </c>
      <c r="BR124" s="918"/>
      <c r="BS124" s="918"/>
      <c r="BT124" s="918"/>
      <c r="BU124" s="918"/>
      <c r="BV124" s="918" t="s">
        <v>457</v>
      </c>
      <c r="BW124" s="918"/>
      <c r="BX124" s="918"/>
      <c r="BY124" s="918"/>
      <c r="BZ124" s="918"/>
      <c r="CA124" s="918" t="s">
        <v>457</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467</v>
      </c>
      <c r="DH124" s="847"/>
      <c r="DI124" s="847"/>
      <c r="DJ124" s="847"/>
      <c r="DK124" s="848"/>
      <c r="DL124" s="849" t="s">
        <v>468</v>
      </c>
      <c r="DM124" s="847"/>
      <c r="DN124" s="847"/>
      <c r="DO124" s="847"/>
      <c r="DP124" s="848"/>
      <c r="DQ124" s="849" t="s">
        <v>127</v>
      </c>
      <c r="DR124" s="847"/>
      <c r="DS124" s="847"/>
      <c r="DT124" s="847"/>
      <c r="DU124" s="848"/>
      <c r="DV124" s="935" t="s">
        <v>457</v>
      </c>
      <c r="DW124" s="936"/>
      <c r="DX124" s="936"/>
      <c r="DY124" s="936"/>
      <c r="DZ124" s="937"/>
    </row>
    <row r="125" spans="1:130" s="248" customFormat="1" ht="26.25" customHeight="1" x14ac:dyDescent="0.2">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468</v>
      </c>
      <c r="AB125" s="864"/>
      <c r="AC125" s="864"/>
      <c r="AD125" s="864"/>
      <c r="AE125" s="865"/>
      <c r="AF125" s="866" t="s">
        <v>467</v>
      </c>
      <c r="AG125" s="864"/>
      <c r="AH125" s="864"/>
      <c r="AI125" s="864"/>
      <c r="AJ125" s="865"/>
      <c r="AK125" s="866" t="s">
        <v>467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479</v>
      </c>
      <c r="DM125" s="929"/>
      <c r="DN125" s="929"/>
      <c r="DO125" s="929"/>
      <c r="DP125" s="929"/>
      <c r="DQ125" s="929" t="s">
        <v>467</v>
      </c>
      <c r="DR125" s="929"/>
      <c r="DS125" s="929"/>
      <c r="DT125" s="929"/>
      <c r="DU125" s="929"/>
      <c r="DV125" s="930" t="s">
        <v>467</v>
      </c>
      <c r="DW125" s="930"/>
      <c r="DX125" s="930"/>
      <c r="DY125" s="930"/>
      <c r="DZ125" s="931"/>
    </row>
    <row r="126" spans="1:130" s="248" customFormat="1" ht="26.25" customHeight="1" thickBot="1" x14ac:dyDescent="0.25">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467</v>
      </c>
      <c r="AB126" s="864"/>
      <c r="AC126" s="864"/>
      <c r="AD126" s="864"/>
      <c r="AE126" s="865"/>
      <c r="AF126" s="866" t="s">
        <v>391</v>
      </c>
      <c r="AG126" s="864"/>
      <c r="AH126" s="864"/>
      <c r="AI126" s="864"/>
      <c r="AJ126" s="865"/>
      <c r="AK126" s="866" t="s">
        <v>391</v>
      </c>
      <c r="AL126" s="864"/>
      <c r="AM126" s="864"/>
      <c r="AN126" s="864"/>
      <c r="AO126" s="865"/>
      <c r="AP126" s="911" t="s">
        <v>466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457</v>
      </c>
      <c r="DH126" s="901"/>
      <c r="DI126" s="901"/>
      <c r="DJ126" s="901"/>
      <c r="DK126" s="901"/>
      <c r="DL126" s="901" t="s">
        <v>127</v>
      </c>
      <c r="DM126" s="901"/>
      <c r="DN126" s="901"/>
      <c r="DO126" s="901"/>
      <c r="DP126" s="901"/>
      <c r="DQ126" s="901" t="s">
        <v>457</v>
      </c>
      <c r="DR126" s="901"/>
      <c r="DS126" s="901"/>
      <c r="DT126" s="901"/>
      <c r="DU126" s="901"/>
      <c r="DV126" s="878" t="s">
        <v>127</v>
      </c>
      <c r="DW126" s="878"/>
      <c r="DX126" s="878"/>
      <c r="DY126" s="878"/>
      <c r="DZ126" s="879"/>
    </row>
    <row r="127" spans="1:130" s="248" customFormat="1" ht="26.25" customHeight="1" x14ac:dyDescent="0.2">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178316</v>
      </c>
      <c r="AB127" s="864"/>
      <c r="AC127" s="864"/>
      <c r="AD127" s="864"/>
      <c r="AE127" s="865"/>
      <c r="AF127" s="866">
        <v>167026</v>
      </c>
      <c r="AG127" s="864"/>
      <c r="AH127" s="864"/>
      <c r="AI127" s="864"/>
      <c r="AJ127" s="865"/>
      <c r="AK127" s="866">
        <v>150721</v>
      </c>
      <c r="AL127" s="864"/>
      <c r="AM127" s="864"/>
      <c r="AN127" s="864"/>
      <c r="AO127" s="865"/>
      <c r="AP127" s="911">
        <v>0.2</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467</v>
      </c>
      <c r="DH127" s="901"/>
      <c r="DI127" s="901"/>
      <c r="DJ127" s="901"/>
      <c r="DK127" s="901"/>
      <c r="DL127" s="901" t="s">
        <v>457</v>
      </c>
      <c r="DM127" s="901"/>
      <c r="DN127" s="901"/>
      <c r="DO127" s="901"/>
      <c r="DP127" s="901"/>
      <c r="DQ127" s="901" t="s">
        <v>391</v>
      </c>
      <c r="DR127" s="901"/>
      <c r="DS127" s="901"/>
      <c r="DT127" s="901"/>
      <c r="DU127" s="901"/>
      <c r="DV127" s="878" t="s">
        <v>462</v>
      </c>
      <c r="DW127" s="878"/>
      <c r="DX127" s="878"/>
      <c r="DY127" s="878"/>
      <c r="DZ127" s="879"/>
    </row>
    <row r="128" spans="1:130" s="248" customFormat="1" ht="26.25" customHeight="1" thickBot="1" x14ac:dyDescent="0.25">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t="s">
        <v>458</v>
      </c>
      <c r="AB128" s="885"/>
      <c r="AC128" s="885"/>
      <c r="AD128" s="885"/>
      <c r="AE128" s="886"/>
      <c r="AF128" s="887" t="s">
        <v>458</v>
      </c>
      <c r="AG128" s="885"/>
      <c r="AH128" s="885"/>
      <c r="AI128" s="885"/>
      <c r="AJ128" s="886"/>
      <c r="AK128" s="887" t="s">
        <v>457</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457</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463</v>
      </c>
      <c r="DH128" s="875"/>
      <c r="DI128" s="875"/>
      <c r="DJ128" s="875"/>
      <c r="DK128" s="875"/>
      <c r="DL128" s="875" t="s">
        <v>458</v>
      </c>
      <c r="DM128" s="875"/>
      <c r="DN128" s="875"/>
      <c r="DO128" s="875"/>
      <c r="DP128" s="875"/>
      <c r="DQ128" s="875" t="s">
        <v>127</v>
      </c>
      <c r="DR128" s="875"/>
      <c r="DS128" s="875"/>
      <c r="DT128" s="875"/>
      <c r="DU128" s="875"/>
      <c r="DV128" s="876" t="s">
        <v>479</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86647078</v>
      </c>
      <c r="AB129" s="864"/>
      <c r="AC129" s="864"/>
      <c r="AD129" s="864"/>
      <c r="AE129" s="865"/>
      <c r="AF129" s="866">
        <v>90598164</v>
      </c>
      <c r="AG129" s="864"/>
      <c r="AH129" s="864"/>
      <c r="AI129" s="864"/>
      <c r="AJ129" s="865"/>
      <c r="AK129" s="866">
        <v>89285438</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391</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5572658</v>
      </c>
      <c r="AB130" s="864"/>
      <c r="AC130" s="864"/>
      <c r="AD130" s="864"/>
      <c r="AE130" s="865"/>
      <c r="AF130" s="866">
        <v>5547446</v>
      </c>
      <c r="AG130" s="864"/>
      <c r="AH130" s="864"/>
      <c r="AI130" s="864"/>
      <c r="AJ130" s="865"/>
      <c r="AK130" s="866">
        <v>5503698</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-3.5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81074420</v>
      </c>
      <c r="AB131" s="847"/>
      <c r="AC131" s="847"/>
      <c r="AD131" s="847"/>
      <c r="AE131" s="848"/>
      <c r="AF131" s="849">
        <v>85050718</v>
      </c>
      <c r="AG131" s="847"/>
      <c r="AH131" s="847"/>
      <c r="AI131" s="847"/>
      <c r="AJ131" s="848"/>
      <c r="AK131" s="849">
        <v>83781740</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t="s">
        <v>127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-3.8958366889999998</v>
      </c>
      <c r="AB132" s="827"/>
      <c r="AC132" s="827"/>
      <c r="AD132" s="827"/>
      <c r="AE132" s="828"/>
      <c r="AF132" s="829">
        <v>-3.4078172040000001</v>
      </c>
      <c r="AG132" s="827"/>
      <c r="AH132" s="827"/>
      <c r="AI132" s="827"/>
      <c r="AJ132" s="828"/>
      <c r="AK132" s="829">
        <v>-3.3882955880000001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-3.8</v>
      </c>
      <c r="AB133" s="806"/>
      <c r="AC133" s="806"/>
      <c r="AD133" s="806"/>
      <c r="AE133" s="807"/>
      <c r="AF133" s="805">
        <v>-3.7</v>
      </c>
      <c r="AG133" s="806"/>
      <c r="AH133" s="806"/>
      <c r="AI133" s="806"/>
      <c r="AJ133" s="807"/>
      <c r="AK133" s="805">
        <v>-3.5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t1FiXfehiWubOptuxDmv/sESgZoNklS1+z88q0whEjamyjNMkZYyvIySKi1N3iP5VoFqpj9aCQs88O/A4c/0A==" saltValue="JvtjPdgE4LueGxQrp92x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P1" zoomScale="70" zoomScaleNormal="85" zoomScaleSheetLayoutView="7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UVCaBPazQQ2dRw9x3V2OxLH16N8SNBn9HInle9ytWpaXpdiXjcE/QcbZRu6psufoxOdK+0ACs0ktLmI4pISz7w==" saltValue="cEMnyTXkE7W8svr9tdoy0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17"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pFwXfcgjBzrA9ZlgbxYS21KckJHAIj+hzwNpVIJsXRTvtOS78hmvMyKOXbypgCBCQepr6X8iiIIXt4mIIS0Eg==" saltValue="mhhp7nIpwGKaub69ntiEs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7"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4" t="s">
        <v>508</v>
      </c>
      <c r="AP7" s="305"/>
      <c r="AQ7" s="306" t="s">
        <v>509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5"/>
      <c r="AP8" s="311" t="s">
        <v>510</v>
      </c>
      <c r="AQ8" s="312" t="s">
        <v>511</v>
      </c>
      <c r="AR8" s="313" t="s">
        <v>512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5" t="s">
        <v>513</v>
      </c>
      <c r="AL9" s="1236"/>
      <c r="AM9" s="1236"/>
      <c r="AN9" s="1237"/>
      <c r="AO9" s="314">
        <v>26791428</v>
      </c>
      <c r="AP9" s="314">
        <v>77604</v>
      </c>
      <c r="AQ9" s="315">
        <v>64942</v>
      </c>
      <c r="AR9" s="316">
        <v>19.5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5" t="s">
        <v>514</v>
      </c>
      <c r="AL10" s="1236"/>
      <c r="AM10" s="1236"/>
      <c r="AN10" s="1237"/>
      <c r="AO10" s="317">
        <v>388618</v>
      </c>
      <c r="AP10" s="317">
        <v>1126</v>
      </c>
      <c r="AQ10" s="318">
        <v>879</v>
      </c>
      <c r="AR10" s="319">
        <v>28.1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5" t="s">
        <v>515</v>
      </c>
      <c r="AL11" s="1236"/>
      <c r="AM11" s="1236"/>
      <c r="AN11" s="1237"/>
      <c r="AO11" s="317" t="s">
        <v>516</v>
      </c>
      <c r="AP11" s="317" t="s">
        <v>516</v>
      </c>
      <c r="AQ11" s="318" t="s">
        <v>516</v>
      </c>
      <c r="AR11" s="319" t="s">
        <v>516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5" t="s">
        <v>517</v>
      </c>
      <c r="AL12" s="1236"/>
      <c r="AM12" s="1236"/>
      <c r="AN12" s="1237"/>
      <c r="AO12" s="317" t="s">
        <v>516</v>
      </c>
      <c r="AP12" s="317" t="s">
        <v>516</v>
      </c>
      <c r="AQ12" s="318" t="s">
        <v>516</v>
      </c>
      <c r="AR12" s="319" t="s">
        <v>516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5" t="s">
        <v>518</v>
      </c>
      <c r="AL13" s="1236"/>
      <c r="AM13" s="1236"/>
      <c r="AN13" s="1237"/>
      <c r="AO13" s="317">
        <v>1351874</v>
      </c>
      <c r="AP13" s="317">
        <v>3916</v>
      </c>
      <c r="AQ13" s="318">
        <v>2352</v>
      </c>
      <c r="AR13" s="319">
        <v>66.5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5" t="s">
        <v>519</v>
      </c>
      <c r="AL14" s="1236"/>
      <c r="AM14" s="1236"/>
      <c r="AN14" s="1237"/>
      <c r="AO14" s="317">
        <v>391887</v>
      </c>
      <c r="AP14" s="317">
        <v>1135</v>
      </c>
      <c r="AQ14" s="318">
        <v>1462</v>
      </c>
      <c r="AR14" s="319">
        <v>-22.4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8" t="s">
        <v>520</v>
      </c>
      <c r="AL15" s="1239"/>
      <c r="AM15" s="1239"/>
      <c r="AN15" s="1240"/>
      <c r="AO15" s="317">
        <v>-1610943</v>
      </c>
      <c r="AP15" s="317">
        <v>-4666</v>
      </c>
      <c r="AQ15" s="318">
        <v>-4941</v>
      </c>
      <c r="AR15" s="319">
        <v>-5.6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8" t="s">
        <v>185</v>
      </c>
      <c r="AL16" s="1239"/>
      <c r="AM16" s="1239"/>
      <c r="AN16" s="1240"/>
      <c r="AO16" s="317">
        <v>27312864</v>
      </c>
      <c r="AP16" s="317">
        <v>79115</v>
      </c>
      <c r="AQ16" s="318">
        <v>64694</v>
      </c>
      <c r="AR16" s="319">
        <v>22.3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1" t="s">
        <v>525</v>
      </c>
      <c r="AL21" s="1242"/>
      <c r="AM21" s="1242"/>
      <c r="AN21" s="1243"/>
      <c r="AO21" s="330">
        <v>7.67</v>
      </c>
      <c r="AP21" s="331">
        <v>6.27</v>
      </c>
      <c r="AQ21" s="332">
        <v>1.4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1" t="s">
        <v>526</v>
      </c>
      <c r="AL22" s="1242"/>
      <c r="AM22" s="1242"/>
      <c r="AN22" s="1243"/>
      <c r="AO22" s="335">
        <v>98.3</v>
      </c>
      <c r="AP22" s="336">
        <v>98.9</v>
      </c>
      <c r="AQ22" s="337">
        <v>-0.6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4" t="s">
        <v>508</v>
      </c>
      <c r="AP30" s="305"/>
      <c r="AQ30" s="306" t="s">
        <v>509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5"/>
      <c r="AP31" s="311" t="s">
        <v>510</v>
      </c>
      <c r="AQ31" s="312" t="s">
        <v>511</v>
      </c>
      <c r="AR31" s="313" t="s">
        <v>512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4" t="s">
        <v>530</v>
      </c>
      <c r="AL32" s="1225"/>
      <c r="AM32" s="1225"/>
      <c r="AN32" s="1226"/>
      <c r="AO32" s="345">
        <v>2313086</v>
      </c>
      <c r="AP32" s="345">
        <v>6700</v>
      </c>
      <c r="AQ32" s="346">
        <v>4470</v>
      </c>
      <c r="AR32" s="347">
        <v>49.9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4" t="s">
        <v>531</v>
      </c>
      <c r="AL33" s="1225"/>
      <c r="AM33" s="1225"/>
      <c r="AN33" s="1226"/>
      <c r="AO33" s="345" t="s">
        <v>516</v>
      </c>
      <c r="AP33" s="345" t="s">
        <v>516</v>
      </c>
      <c r="AQ33" s="346" t="s">
        <v>516</v>
      </c>
      <c r="AR33" s="347" t="s">
        <v>516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4" t="s">
        <v>532</v>
      </c>
      <c r="AL34" s="1225"/>
      <c r="AM34" s="1225"/>
      <c r="AN34" s="1226"/>
      <c r="AO34" s="345">
        <v>60903</v>
      </c>
      <c r="AP34" s="345">
        <v>176</v>
      </c>
      <c r="AQ34" s="346">
        <v>430</v>
      </c>
      <c r="AR34" s="347">
        <v>-59.1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4" t="s">
        <v>533</v>
      </c>
      <c r="AL35" s="1225"/>
      <c r="AM35" s="1225"/>
      <c r="AN35" s="1226"/>
      <c r="AO35" s="345" t="s">
        <v>516</v>
      </c>
      <c r="AP35" s="345" t="s">
        <v>516</v>
      </c>
      <c r="AQ35" s="346">
        <v>25</v>
      </c>
      <c r="AR35" s="347" t="s">
        <v>516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4" t="s">
        <v>534</v>
      </c>
      <c r="AL36" s="1225"/>
      <c r="AM36" s="1225"/>
      <c r="AN36" s="1226"/>
      <c r="AO36" s="345">
        <v>140215</v>
      </c>
      <c r="AP36" s="345">
        <v>406</v>
      </c>
      <c r="AQ36" s="346">
        <v>317</v>
      </c>
      <c r="AR36" s="347">
        <v>28.1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4" t="s">
        <v>535</v>
      </c>
      <c r="AL37" s="1225"/>
      <c r="AM37" s="1225"/>
      <c r="AN37" s="1226"/>
      <c r="AO37" s="345">
        <v>150721</v>
      </c>
      <c r="AP37" s="345">
        <v>437</v>
      </c>
      <c r="AQ37" s="346">
        <v>2439</v>
      </c>
      <c r="AR37" s="347">
        <v>-82.1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1" t="s">
        <v>536</v>
      </c>
      <c r="AL38" s="1222"/>
      <c r="AM38" s="1222"/>
      <c r="AN38" s="1223"/>
      <c r="AO38" s="348" t="s">
        <v>516</v>
      </c>
      <c r="AP38" s="348" t="s">
        <v>516</v>
      </c>
      <c r="AQ38" s="349" t="s">
        <v>516</v>
      </c>
      <c r="AR38" s="337" t="s">
        <v>516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1" t="s">
        <v>537</v>
      </c>
      <c r="AL39" s="1222"/>
      <c r="AM39" s="1222"/>
      <c r="AN39" s="1223"/>
      <c r="AO39" s="345" t="s">
        <v>516</v>
      </c>
      <c r="AP39" s="345" t="s">
        <v>516</v>
      </c>
      <c r="AQ39" s="346">
        <v>-17</v>
      </c>
      <c r="AR39" s="347" t="s">
        <v>516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4" t="s">
        <v>538</v>
      </c>
      <c r="AL40" s="1225"/>
      <c r="AM40" s="1225"/>
      <c r="AN40" s="1226"/>
      <c r="AO40" s="345">
        <v>-5503698</v>
      </c>
      <c r="AP40" s="345">
        <v>-15942</v>
      </c>
      <c r="AQ40" s="346">
        <v>-15313</v>
      </c>
      <c r="AR40" s="347">
        <v>4.0999999999999996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7" t="s">
        <v>298</v>
      </c>
      <c r="AL41" s="1228"/>
      <c r="AM41" s="1228"/>
      <c r="AN41" s="1229"/>
      <c r="AO41" s="345">
        <v>-2838773</v>
      </c>
      <c r="AP41" s="345">
        <v>-8223</v>
      </c>
      <c r="AQ41" s="346">
        <v>-7650</v>
      </c>
      <c r="AR41" s="347">
        <v>7.5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0" t="s">
        <v>508</v>
      </c>
      <c r="AN49" s="1232" t="s">
        <v>542</v>
      </c>
      <c r="AO49" s="1233"/>
      <c r="AP49" s="1233"/>
      <c r="AQ49" s="1233"/>
      <c r="AR49" s="1234"/>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1"/>
      <c r="AN50" s="361" t="s">
        <v>543</v>
      </c>
      <c r="AO50" s="362" t="s">
        <v>544</v>
      </c>
      <c r="AP50" s="363" t="s">
        <v>545</v>
      </c>
      <c r="AQ50" s="364" t="s">
        <v>546</v>
      </c>
      <c r="AR50" s="365" t="s">
        <v>547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11950799</v>
      </c>
      <c r="AN51" s="367">
        <v>35306</v>
      </c>
      <c r="AO51" s="368">
        <v>-18.399999999999999</v>
      </c>
      <c r="AP51" s="369">
        <v>51565</v>
      </c>
      <c r="AQ51" s="370">
        <v>17.8</v>
      </c>
      <c r="AR51" s="371">
        <v>-36.200000000000003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8164331</v>
      </c>
      <c r="AN52" s="375">
        <v>24120</v>
      </c>
      <c r="AO52" s="376">
        <v>16</v>
      </c>
      <c r="AP52" s="377">
        <v>35359</v>
      </c>
      <c r="AQ52" s="378">
        <v>16.5</v>
      </c>
      <c r="AR52" s="379">
        <v>-0.5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8994380</v>
      </c>
      <c r="AN53" s="367">
        <v>26277</v>
      </c>
      <c r="AO53" s="368">
        <v>-25.6</v>
      </c>
      <c r="AP53" s="369">
        <v>46686</v>
      </c>
      <c r="AQ53" s="370">
        <v>-9.5</v>
      </c>
      <c r="AR53" s="371">
        <v>-16.100000000000001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6002887</v>
      </c>
      <c r="AN54" s="375">
        <v>17537</v>
      </c>
      <c r="AO54" s="376">
        <v>-27.3</v>
      </c>
      <c r="AP54" s="377">
        <v>32595</v>
      </c>
      <c r="AQ54" s="378">
        <v>-7.8</v>
      </c>
      <c r="AR54" s="379">
        <v>-19.5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8974074</v>
      </c>
      <c r="AN55" s="367">
        <v>25924</v>
      </c>
      <c r="AO55" s="368">
        <v>-1.3</v>
      </c>
      <c r="AP55" s="369">
        <v>49796</v>
      </c>
      <c r="AQ55" s="370">
        <v>6.7</v>
      </c>
      <c r="AR55" s="371">
        <v>-8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6717212</v>
      </c>
      <c r="AN56" s="375">
        <v>19405</v>
      </c>
      <c r="AO56" s="376">
        <v>10.7</v>
      </c>
      <c r="AP56" s="377">
        <v>37281</v>
      </c>
      <c r="AQ56" s="378">
        <v>14.4</v>
      </c>
      <c r="AR56" s="379">
        <v>-3.7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10263123</v>
      </c>
      <c r="AN57" s="367">
        <v>29453</v>
      </c>
      <c r="AO57" s="368">
        <v>13.6</v>
      </c>
      <c r="AP57" s="369">
        <v>51681</v>
      </c>
      <c r="AQ57" s="370">
        <v>3.8</v>
      </c>
      <c r="AR57" s="371">
        <v>9.8000000000000007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6879007</v>
      </c>
      <c r="AN58" s="375">
        <v>19742</v>
      </c>
      <c r="AO58" s="376">
        <v>1.7</v>
      </c>
      <c r="AP58" s="377">
        <v>37226</v>
      </c>
      <c r="AQ58" s="378">
        <v>-0.1</v>
      </c>
      <c r="AR58" s="379">
        <v>1.8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8427158</v>
      </c>
      <c r="AN59" s="367">
        <v>24410</v>
      </c>
      <c r="AO59" s="368">
        <v>-17.100000000000001</v>
      </c>
      <c r="AP59" s="369">
        <v>50465</v>
      </c>
      <c r="AQ59" s="370">
        <v>-2.4</v>
      </c>
      <c r="AR59" s="371">
        <v>-14.7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7158800</v>
      </c>
      <c r="AN60" s="375">
        <v>20736</v>
      </c>
      <c r="AO60" s="376">
        <v>5</v>
      </c>
      <c r="AP60" s="377">
        <v>34193</v>
      </c>
      <c r="AQ60" s="378">
        <v>-8.1</v>
      </c>
      <c r="AR60" s="379">
        <v>13.1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9721907</v>
      </c>
      <c r="AN61" s="382">
        <v>28274</v>
      </c>
      <c r="AO61" s="383">
        <v>-9.8000000000000007</v>
      </c>
      <c r="AP61" s="384">
        <v>50039</v>
      </c>
      <c r="AQ61" s="385">
        <v>3.3</v>
      </c>
      <c r="AR61" s="371">
        <v>-13.1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6984447</v>
      </c>
      <c r="AN62" s="375">
        <v>20308</v>
      </c>
      <c r="AO62" s="376">
        <v>1.2</v>
      </c>
      <c r="AP62" s="377">
        <v>35331</v>
      </c>
      <c r="AQ62" s="378">
        <v>3</v>
      </c>
      <c r="AR62" s="379">
        <v>-1.8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McCQS5HThX0x7sIfyxgZkePkFW82VENpzwA2qVU5+JKKxvXOflf1/yOa8U8RV3y4gkyKHDCMCObqlc280FVkuw==" saltValue="nDU6TFwQx0D9AsSiCkcrY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V17"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row r="120" spans="125:125" ht="13.5" hidden="1" customHeight="1" x14ac:dyDescent="0.2"/>
    <row r="121" spans="125:125" ht="13.5" hidden="1" customHeight="1" x14ac:dyDescent="0.2">
      <c r="DU121" s="292"/>
    </row>
  </sheetData>
  <sheetProtection algorithmName="SHA-512" hashValue="Hj4rnSzBiilOSeSHhv1mUPTLyENp/wKbhDbtZxrziT2Oq8wyyYVFAvLM3BvknXB/70nv/zErG0zoUMIxwtg/gw==" saltValue="qLNdIuyE+dTcZl2DajzTM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17"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557</v>
      </c>
    </row>
  </sheetData>
  <sheetProtection algorithmName="SHA-512" hashValue="Wi6ZocYALMw3dC5MhvdkBY8/KFP27cM91NJeLl2xJCgQZaUxjJ+iTcSyOq001jZrEGku9YYwlMa27sjOOHGoew==" saltValue="mkXDyX+/MINa9L6lCsA03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3"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46" t="s">
        <v>3</v>
      </c>
      <c r="D47" s="1246"/>
      <c r="E47" s="1247"/>
      <c r="F47" s="11">
        <v>29.4</v>
      </c>
      <c r="G47" s="12">
        <v>32.68</v>
      </c>
      <c r="H47" s="12">
        <v>34.96</v>
      </c>
      <c r="I47" s="12">
        <v>35.99</v>
      </c>
      <c r="J47" s="13">
        <v>37.94</v>
      </c>
    </row>
    <row r="48" spans="2:10" ht="57.75" customHeight="1" x14ac:dyDescent="0.2">
      <c r="B48" s="14"/>
      <c r="C48" s="1248" t="s">
        <v>4</v>
      </c>
      <c r="D48" s="1248"/>
      <c r="E48" s="1249"/>
      <c r="F48" s="15">
        <v>4.09</v>
      </c>
      <c r="G48" s="16">
        <v>6.48</v>
      </c>
      <c r="H48" s="16">
        <v>4.49</v>
      </c>
      <c r="I48" s="16">
        <v>3.77</v>
      </c>
      <c r="J48" s="17">
        <v>3.88</v>
      </c>
    </row>
    <row r="49" spans="2:10" ht="57.75" customHeight="1" thickBot="1" x14ac:dyDescent="0.25">
      <c r="B49" s="18"/>
      <c r="C49" s="1250" t="s">
        <v>5</v>
      </c>
      <c r="D49" s="1250"/>
      <c r="E49" s="1251"/>
      <c r="F49" s="19">
        <v>2.0299999999999998</v>
      </c>
      <c r="G49" s="20">
        <v>4.8099999999999996</v>
      </c>
      <c r="H49" s="20">
        <v>1.81</v>
      </c>
      <c r="I49" s="20">
        <v>2.0299999999999998</v>
      </c>
      <c r="J49" s="21">
        <v>1.48</v>
      </c>
    </row>
    <row r="50" spans="2:10" ht="13.5" customHeight="1" x14ac:dyDescent="0.2"/>
  </sheetData>
  <sheetProtection algorithmName="SHA-512" hashValue="O4M74iz2ePiTgyylVi9urTN7KE4xnPF8BSaYo/4IHiRJuh8x1Q4d5aDtqRgNGCRLuZdPgRgK8xHKrnwARf1SXg==" saltValue="VojhB+Q6wc3V0eUK14zzA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2022-09-07T06:06:24Z</cp:lastPrinted>
  <dcterms:created xsi:type="dcterms:W3CDTF">2022-02-02T04:29:06Z</dcterms:created>
  <dcterms:modified xsi:type="dcterms:W3CDTF">2022-09-26T05:19:22Z</dcterms:modified>
  <cp:category/>
</cp:coreProperties>
</file>